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ml.chartshapes+xml"/>
  <Override PartName="/xl/tables/table1.xml" ContentType="application/vnd.openxmlformats-officedocument.spreadsheetml.table+xml"/>
  <Override PartName="/xl/tables/table2.xml" ContentType="application/vnd.openxmlformats-officedocument.spreadsheetml.table+xml"/>
  <Override PartName="/xl/drawings/drawing6.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adang\Documents\Iowa State Academic Resources\Data Analyst Projects\Valorant EDA and Dashboard\"/>
    </mc:Choice>
  </mc:AlternateContent>
  <xr:revisionPtr revIDLastSave="0" documentId="13_ncr:1_{95A2A738-928B-433F-9200-AC9568C93C83}" xr6:coauthVersionLast="47" xr6:coauthVersionMax="47" xr10:uidLastSave="{00000000-0000-0000-0000-000000000000}"/>
  <bookViews>
    <workbookView xWindow="-120" yWindow="-120" windowWidth="29040" windowHeight="15840" xr2:uid="{9C4989B5-72D8-4432-882A-9BD9BE38EC29}"/>
  </bookViews>
  <sheets>
    <sheet name="map_dashboard" sheetId="12" r:id="rId1"/>
    <sheet name="agent_dashboard" sheetId="8" r:id="rId2"/>
    <sheet name="player_dashboard" sheetId="15" r:id="rId3"/>
    <sheet name="maps" sheetId="3" r:id="rId4"/>
    <sheet name="agents" sheetId="2" r:id="rId5"/>
    <sheet name="images" sheetId="10" r:id="rId6"/>
    <sheet name="players" sheetId="4" r:id="rId7"/>
    <sheet name="map_analysis" sheetId="1" r:id="rId8"/>
    <sheet name="agents_analysis" sheetId="7" r:id="rId9"/>
    <sheet name="player_analysis" sheetId="14" r:id="rId10"/>
  </sheets>
  <definedNames>
    <definedName name="image_astra">images!$A$3</definedName>
    <definedName name="image_breach">images!$A$11</definedName>
    <definedName name="image_brimstone">images!$A$15</definedName>
    <definedName name="image_chamber">images!$A$6</definedName>
    <definedName name="image_cypher">images!$A$12</definedName>
    <definedName name="image_jett">images!$A$1</definedName>
    <definedName name="image_kayo">images!$A$9</definedName>
    <definedName name="image_killjoy">images!$A$5</definedName>
    <definedName name="image_neon">images!$A$16</definedName>
    <definedName name="image_omen">images!$A$14</definedName>
    <definedName name="image_phoenix">images!$A$17</definedName>
    <definedName name="image_raze">images!$A$10</definedName>
    <definedName name="image_reyna">images!$A$13</definedName>
    <definedName name="image_sage">images!$A$8</definedName>
    <definedName name="image_skye">images!$A$7</definedName>
    <definedName name="image_sova">images!$A$2</definedName>
    <definedName name="image_viper">images!$A$4</definedName>
    <definedName name="image_yoru">images!$A$18</definedName>
    <definedName name="Slicer_agent">#N/A</definedName>
    <definedName name="slicer_image">INDIRECT(agents_analysis!$B$25)</definedName>
    <definedName name="Slicer_map">#N/A</definedName>
    <definedName name="Slicer_player">#N/A</definedName>
  </definedNames>
  <calcPr calcId="191029"/>
  <pivotCaches>
    <pivotCache cacheId="0" r:id="rId11"/>
    <pivotCache cacheId="1" r:id="rId12"/>
    <pivotCache cacheId="8"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4" i="15" l="1"/>
  <c r="J4" i="15"/>
  <c r="B2" i="15"/>
  <c r="O34" i="12"/>
  <c r="A42" i="8"/>
  <c r="D31" i="8"/>
  <c r="E22" i="14"/>
  <c r="E16" i="14"/>
  <c r="T13" i="15"/>
  <c r="A32" i="15"/>
  <c r="A25" i="15"/>
  <c r="A18" i="15"/>
  <c r="A11" i="15"/>
  <c r="Y9" i="8"/>
  <c r="O9" i="8"/>
  <c r="Q25" i="8"/>
  <c r="L25" i="8"/>
  <c r="T17" i="8"/>
  <c r="O17" i="8"/>
  <c r="J17" i="8"/>
  <c r="T9" i="8"/>
  <c r="R31" i="8"/>
  <c r="J9" i="8"/>
  <c r="W25" i="8"/>
  <c r="Y17" i="8"/>
  <c r="K33" i="1"/>
  <c r="K40" i="1"/>
  <c r="G34" i="12"/>
  <c r="K24" i="1"/>
  <c r="K13" i="1"/>
  <c r="E33" i="1"/>
  <c r="E24" i="1"/>
  <c r="E13" i="1"/>
  <c r="E17" i="14" l="1"/>
  <c r="E23" i="14"/>
  <c r="K41" i="1"/>
  <c r="K34" i="1"/>
  <c r="K25" i="1"/>
  <c r="K14" i="1"/>
  <c r="E34" i="1"/>
  <c r="E25" i="1"/>
  <c r="E14" i="1"/>
</calcChain>
</file>

<file path=xl/sharedStrings.xml><?xml version="1.0" encoding="utf-8"?>
<sst xmlns="http://schemas.openxmlformats.org/spreadsheetml/2006/main" count="11418" uniqueCount="5420">
  <si>
    <t>Yoru</t>
  </si>
  <si>
    <t>Phoenix</t>
  </si>
  <si>
    <t>Neon</t>
  </si>
  <si>
    <t>Brimstone</t>
  </si>
  <si>
    <t>Omen</t>
  </si>
  <si>
    <t>Reyna</t>
  </si>
  <si>
    <t>Cypher</t>
  </si>
  <si>
    <t>Breach</t>
  </si>
  <si>
    <t>Raze</t>
  </si>
  <si>
    <t>KAY/O</t>
  </si>
  <si>
    <t>Sage</t>
  </si>
  <si>
    <t>Skye</t>
  </si>
  <si>
    <t>Chamber</t>
  </si>
  <si>
    <t>Killjoy</t>
  </si>
  <si>
    <t>Viper</t>
  </si>
  <si>
    <t>Astra</t>
  </si>
  <si>
    <t>Sova</t>
  </si>
  <si>
    <t>Jett</t>
  </si>
  <si>
    <t>FBSR%</t>
  </si>
  <si>
    <t>HS%</t>
  </si>
  <si>
    <t>FDPR</t>
  </si>
  <si>
    <t>FBPR</t>
  </si>
  <si>
    <t>APR</t>
  </si>
  <si>
    <t>DPR</t>
  </si>
  <si>
    <t>KPR</t>
  </si>
  <si>
    <t>ADR</t>
  </si>
  <si>
    <t>K/D</t>
  </si>
  <si>
    <t>ACS</t>
  </si>
  <si>
    <t>rating</t>
  </si>
  <si>
    <t>rounds</t>
  </si>
  <si>
    <t>pick_rate</t>
  </si>
  <si>
    <t>agent</t>
  </si>
  <si>
    <t>30m 51s</t>
  </si>
  <si>
    <t xml:space="preserve">Fracture </t>
  </si>
  <si>
    <t>30m 58s</t>
  </si>
  <si>
    <t xml:space="preserve">Split </t>
  </si>
  <si>
    <t>30m 46s</t>
  </si>
  <si>
    <t xml:space="preserve">Breeze </t>
  </si>
  <si>
    <t>30m 53s</t>
  </si>
  <si>
    <t xml:space="preserve">Bind </t>
  </si>
  <si>
    <t>30m 49s</t>
  </si>
  <si>
    <t xml:space="preserve">Icebox </t>
  </si>
  <si>
    <t xml:space="preserve">Haven </t>
  </si>
  <si>
    <t>30m 54s</t>
  </si>
  <si>
    <t xml:space="preserve">Ascent </t>
  </si>
  <si>
    <t>second_round_conversion_def</t>
  </si>
  <si>
    <t>second_round_conversion_atk</t>
  </si>
  <si>
    <t>pistol_def_win_rate</t>
  </si>
  <si>
    <t>pistol_atk_win_rate</t>
  </si>
  <si>
    <t>def_win_rate</t>
  </si>
  <si>
    <t>atk_win_rate</t>
  </si>
  <si>
    <t>avg_spike_plant</t>
  </si>
  <si>
    <t>map</t>
  </si>
  <si>
    <t>Hidden Element</t>
  </si>
  <si>
    <t>ca</t>
  </si>
  <si>
    <t>Yuno</t>
  </si>
  <si>
    <t>Stanky Bois</t>
  </si>
  <si>
    <t>Yaza</t>
  </si>
  <si>
    <t>TEAMMATES</t>
  </si>
  <si>
    <t>gb</t>
  </si>
  <si>
    <t>ronnie</t>
  </si>
  <si>
    <t>Artemis</t>
  </si>
  <si>
    <t>br</t>
  </si>
  <si>
    <t>Ender</t>
  </si>
  <si>
    <t>Trash Pandas</t>
  </si>
  <si>
    <t>aru</t>
  </si>
  <si>
    <t>Guercif Esports</t>
  </si>
  <si>
    <t>ma</t>
  </si>
  <si>
    <t>CÃ sper</t>
  </si>
  <si>
    <t>Matching Numbers E-Sports</t>
  </si>
  <si>
    <t>eu</t>
  </si>
  <si>
    <t>Hysoqa</t>
  </si>
  <si>
    <t>RUSH</t>
  </si>
  <si>
    <t>Crunkee</t>
  </si>
  <si>
    <t>Betrayed's Fantasy Team</t>
  </si>
  <si>
    <t>Betrayed</t>
  </si>
  <si>
    <t>Spectral Esports Purple</t>
  </si>
  <si>
    <t>Melllxz</t>
  </si>
  <si>
    <t>Lumiboys</t>
  </si>
  <si>
    <t>in</t>
  </si>
  <si>
    <t>frictiOn</t>
  </si>
  <si>
    <t>Dandelion</t>
  </si>
  <si>
    <t>latam</t>
  </si>
  <si>
    <t>Lethal</t>
  </si>
  <si>
    <t>nice one nice shoot</t>
  </si>
  <si>
    <t>cis</t>
  </si>
  <si>
    <t>playingtheangel</t>
  </si>
  <si>
    <t>Zeal</t>
  </si>
  <si>
    <t>TomZu</t>
  </si>
  <si>
    <t>MIX</t>
  </si>
  <si>
    <t>fr</t>
  </si>
  <si>
    <t>TaKina</t>
  </si>
  <si>
    <t>24K</t>
  </si>
  <si>
    <t>ec</t>
  </si>
  <si>
    <t>Suko</t>
  </si>
  <si>
    <t>Team Arrow</t>
  </si>
  <si>
    <t>pk</t>
  </si>
  <si>
    <t>MSK</t>
  </si>
  <si>
    <t>Unknown Soldiers</t>
  </si>
  <si>
    <t>world</t>
  </si>
  <si>
    <t>helvoro</t>
  </si>
  <si>
    <t>BearClaw Gaming</t>
  </si>
  <si>
    <t>anne</t>
  </si>
  <si>
    <t>ABC HERA eSports</t>
  </si>
  <si>
    <t>mel</t>
  </si>
  <si>
    <t>Only Progress</t>
  </si>
  <si>
    <t>hummersziN</t>
  </si>
  <si>
    <t>Emergence</t>
  </si>
  <si>
    <t>vn</t>
  </si>
  <si>
    <t>Molu</t>
  </si>
  <si>
    <t>Celestial Aim</t>
  </si>
  <si>
    <t>ZaddySnipes</t>
  </si>
  <si>
    <t>Blind Hunters</t>
  </si>
  <si>
    <t>dz</t>
  </si>
  <si>
    <t>Undrivable</t>
  </si>
  <si>
    <t>Team Opulence Black</t>
  </si>
  <si>
    <t>SoberSushi</t>
  </si>
  <si>
    <t>Black Burn</t>
  </si>
  <si>
    <t>maze</t>
  </si>
  <si>
    <t>SAFE ZONE</t>
  </si>
  <si>
    <t>kw</t>
  </si>
  <si>
    <t>EpicoN</t>
  </si>
  <si>
    <t>re:five</t>
  </si>
  <si>
    <t>id</t>
  </si>
  <si>
    <t>tovaa</t>
  </si>
  <si>
    <t>Meliorem</t>
  </si>
  <si>
    <t>us</t>
  </si>
  <si>
    <t>reece</t>
  </si>
  <si>
    <t>Valkirias Esports</t>
  </si>
  <si>
    <t>Fer</t>
  </si>
  <si>
    <t>Pendragon Esports</t>
  </si>
  <si>
    <t>radiac</t>
  </si>
  <si>
    <t>ranked enjoyers</t>
  </si>
  <si>
    <t>justyny</t>
  </si>
  <si>
    <t>Glitchpop Cult</t>
  </si>
  <si>
    <t>sg</t>
  </si>
  <si>
    <t>Cherzinga</t>
  </si>
  <si>
    <t>Mount</t>
  </si>
  <si>
    <t>Skyline Rebaixado</t>
  </si>
  <si>
    <t>luck-</t>
  </si>
  <si>
    <t>Last Resistance</t>
  </si>
  <si>
    <t>RILLA</t>
  </si>
  <si>
    <t>Ex-Detona</t>
  </si>
  <si>
    <t>Veroneze</t>
  </si>
  <si>
    <t>Illuzion Academy</t>
  </si>
  <si>
    <t>Typhon</t>
  </si>
  <si>
    <t>jvv</t>
  </si>
  <si>
    <t>Project Icarus</t>
  </si>
  <si>
    <t>Jeba</t>
  </si>
  <si>
    <t>SCYTES</t>
  </si>
  <si>
    <t>my</t>
  </si>
  <si>
    <t>Miki-</t>
  </si>
  <si>
    <t>Clowns Killer</t>
  </si>
  <si>
    <t>ar</t>
  </si>
  <si>
    <t>Nanu</t>
  </si>
  <si>
    <t>STU</t>
  </si>
  <si>
    <t>tw</t>
  </si>
  <si>
    <t>YHchen</t>
  </si>
  <si>
    <t>Tales of Eastern</t>
  </si>
  <si>
    <t>cn</t>
  </si>
  <si>
    <t>Gamax eSports</t>
  </si>
  <si>
    <t>jo</t>
  </si>
  <si>
    <t>CabboSM</t>
  </si>
  <si>
    <t>Raiju Esports</t>
  </si>
  <si>
    <t>W4RTZ</t>
  </si>
  <si>
    <t>ILLMATIC</t>
  </si>
  <si>
    <t>es</t>
  </si>
  <si>
    <t>tegops</t>
  </si>
  <si>
    <t>MATIASPRIETO</t>
  </si>
  <si>
    <t>Cachirules</t>
  </si>
  <si>
    <t>mx</t>
  </si>
  <si>
    <t>TeffMG</t>
  </si>
  <si>
    <t>Elysian</t>
  </si>
  <si>
    <t>jenna</t>
  </si>
  <si>
    <t>EQ Scarlet</t>
  </si>
  <si>
    <t>gogu</t>
  </si>
  <si>
    <t>GOAGOAGOAGOA</t>
  </si>
  <si>
    <t>lv</t>
  </si>
  <si>
    <t>sharyk</t>
  </si>
  <si>
    <t>manual</t>
  </si>
  <si>
    <t>Ayumi</t>
  </si>
  <si>
    <t>OutAimed</t>
  </si>
  <si>
    <t>Kuya</t>
  </si>
  <si>
    <t>Celestials</t>
  </si>
  <si>
    <t>akwa</t>
  </si>
  <si>
    <t>AIGYR ACADEMY</t>
  </si>
  <si>
    <t>Kurman</t>
  </si>
  <si>
    <t>LAS CHICAS</t>
  </si>
  <si>
    <t>Jsl</t>
  </si>
  <si>
    <t>Brimstone Gaming</t>
  </si>
  <si>
    <t>Rev0lv3r</t>
  </si>
  <si>
    <t>Team Blank</t>
  </si>
  <si>
    <t>jjjoshy</t>
  </si>
  <si>
    <t>Hasbullah Fighters</t>
  </si>
  <si>
    <t>nl</t>
  </si>
  <si>
    <t>skinny legend</t>
  </si>
  <si>
    <t>BaddiesOnVal</t>
  </si>
  <si>
    <t>Evolvez</t>
  </si>
  <si>
    <t>Devour</t>
  </si>
  <si>
    <t>karma</t>
  </si>
  <si>
    <t>Dark Matter Black</t>
  </si>
  <si>
    <t>edmond</t>
  </si>
  <si>
    <t>gucciGANG</t>
  </si>
  <si>
    <t>tn</t>
  </si>
  <si>
    <t>haylaman</t>
  </si>
  <si>
    <t>The Zoo</t>
  </si>
  <si>
    <t>Scj</t>
  </si>
  <si>
    <t>Clickin' Chicken</t>
  </si>
  <si>
    <t>hesh</t>
  </si>
  <si>
    <t>iPon Esports</t>
  </si>
  <si>
    <t>hu</t>
  </si>
  <si>
    <t>Dragonwar</t>
  </si>
  <si>
    <t>SuperMassive Blaze</t>
  </si>
  <si>
    <t>tr</t>
  </si>
  <si>
    <t>CyderX</t>
  </si>
  <si>
    <t>UMBRA COLLECTIVE SHADOW</t>
  </si>
  <si>
    <t>heist</t>
  </si>
  <si>
    <t>1gameandwegohome</t>
  </si>
  <si>
    <t>solo</t>
  </si>
  <si>
    <t>FirstTime</t>
  </si>
  <si>
    <t>th</t>
  </si>
  <si>
    <t>Bruno</t>
  </si>
  <si>
    <t>Fire Fist</t>
  </si>
  <si>
    <t>kr</t>
  </si>
  <si>
    <t>Kimjunhyun</t>
  </si>
  <si>
    <t>The Impalers</t>
  </si>
  <si>
    <t>Asuka</t>
  </si>
  <si>
    <t>Team Kittenz</t>
  </si>
  <si>
    <t>swg</t>
  </si>
  <si>
    <t>5AMCS</t>
  </si>
  <si>
    <t>Victory Forumla</t>
  </si>
  <si>
    <t>Martyz</t>
  </si>
  <si>
    <t>EUPHORIA</t>
  </si>
  <si>
    <t>britt</t>
  </si>
  <si>
    <t>ba</t>
  </si>
  <si>
    <t>Dykaz</t>
  </si>
  <si>
    <t>Omni Performance SD</t>
  </si>
  <si>
    <t>dwan</t>
  </si>
  <si>
    <t>Hidden Fang</t>
  </si>
  <si>
    <t>Shadyy</t>
  </si>
  <si>
    <t>Mad Kings</t>
  </si>
  <si>
    <t>cl</t>
  </si>
  <si>
    <t>GLITCH</t>
  </si>
  <si>
    <t>303 Esports</t>
  </si>
  <si>
    <t>JSauls</t>
  </si>
  <si>
    <t>VIRTUE E SPOR</t>
  </si>
  <si>
    <t>darzy</t>
  </si>
  <si>
    <t>May May</t>
  </si>
  <si>
    <t>Jamie fan club</t>
  </si>
  <si>
    <t>qvexzzZ</t>
  </si>
  <si>
    <t>Number One Player</t>
  </si>
  <si>
    <t>Star1og</t>
  </si>
  <si>
    <t>Diablada Esports</t>
  </si>
  <si>
    <t>Morita</t>
  </si>
  <si>
    <t>Lipxitus</t>
  </si>
  <si>
    <t>ZoeZoe</t>
  </si>
  <si>
    <t>maki</t>
  </si>
  <si>
    <t>Agropesca Jacare</t>
  </si>
  <si>
    <t>Kisa</t>
  </si>
  <si>
    <t>dATHITANS</t>
  </si>
  <si>
    <t>wOwEr</t>
  </si>
  <si>
    <t>UAlberta Green</t>
  </si>
  <si>
    <t>YEGNick</t>
  </si>
  <si>
    <t>PAEBAT</t>
  </si>
  <si>
    <t>ee</t>
  </si>
  <si>
    <t>CloudTail</t>
  </si>
  <si>
    <t>Glovee</t>
  </si>
  <si>
    <t>ie</t>
  </si>
  <si>
    <t>Umbra</t>
  </si>
  <si>
    <t>Nevim</t>
  </si>
  <si>
    <t>7ÃªvÃªn</t>
  </si>
  <si>
    <t>EDO TENSEI</t>
  </si>
  <si>
    <t>Carn0</t>
  </si>
  <si>
    <t>hacker</t>
  </si>
  <si>
    <t>Dollar Sushi</t>
  </si>
  <si>
    <t>CuhChow</t>
  </si>
  <si>
    <t>OSGUGU</t>
  </si>
  <si>
    <t>nandinh0</t>
  </si>
  <si>
    <t>oopss</t>
  </si>
  <si>
    <t>Invicta</t>
  </si>
  <si>
    <t>psychowinn</t>
  </si>
  <si>
    <t>UP NEXT</t>
  </si>
  <si>
    <t>Harmony</t>
  </si>
  <si>
    <t>NMG</t>
  </si>
  <si>
    <t>Ä±ndra</t>
  </si>
  <si>
    <t>DBE sumi</t>
  </si>
  <si>
    <t>ECAP</t>
  </si>
  <si>
    <t>xaynine</t>
  </si>
  <si>
    <t>Peroxide</t>
  </si>
  <si>
    <t>Raind</t>
  </si>
  <si>
    <t>Ka4 eSport Club</t>
  </si>
  <si>
    <t>MiLuan</t>
  </si>
  <si>
    <t>ALZ</t>
  </si>
  <si>
    <t>Macbernick</t>
  </si>
  <si>
    <t>djaz</t>
  </si>
  <si>
    <t>Paragon</t>
  </si>
  <si>
    <t>sickya</t>
  </si>
  <si>
    <t>ODDIK Bright</t>
  </si>
  <si>
    <t>Aninha</t>
  </si>
  <si>
    <t>Looking for team (MY)</t>
  </si>
  <si>
    <t>kayle</t>
  </si>
  <si>
    <t>miramadura</t>
  </si>
  <si>
    <t>KATERA</t>
  </si>
  <si>
    <t>Teets</t>
  </si>
  <si>
    <t>Digital Gaming White</t>
  </si>
  <si>
    <t>shuuren</t>
  </si>
  <si>
    <t>Resilience</t>
  </si>
  <si>
    <t>Icarisara</t>
  </si>
  <si>
    <t>Night Busters</t>
  </si>
  <si>
    <t>SGA Siikennder</t>
  </si>
  <si>
    <t>Converse Esports</t>
  </si>
  <si>
    <t>Blitzz</t>
  </si>
  <si>
    <t>Yasei</t>
  </si>
  <si>
    <t>auxx</t>
  </si>
  <si>
    <t>Ownage</t>
  </si>
  <si>
    <t>WickBM</t>
  </si>
  <si>
    <t>NonChalant VillainZ</t>
  </si>
  <si>
    <t>SLAMYOURCUP</t>
  </si>
  <si>
    <t>Illumina</t>
  </si>
  <si>
    <t>dash</t>
  </si>
  <si>
    <t>Brolympics eSports</t>
  </si>
  <si>
    <t>Gonchz</t>
  </si>
  <si>
    <t>JETT REBIBE ME</t>
  </si>
  <si>
    <t>Shulia</t>
  </si>
  <si>
    <t>TITOLARRAIN FC</t>
  </si>
  <si>
    <t>aleand</t>
  </si>
  <si>
    <t>jbzz</t>
  </si>
  <si>
    <t>Sussy</t>
  </si>
  <si>
    <t>visionvilly</t>
  </si>
  <si>
    <t>Vivo Keyd</t>
  </si>
  <si>
    <t>JhoW</t>
  </si>
  <si>
    <t>ATK Mode</t>
  </si>
  <si>
    <t>yongled</t>
  </si>
  <si>
    <t>Amazing</t>
  </si>
  <si>
    <t>Artyx</t>
  </si>
  <si>
    <t>Soaptw</t>
  </si>
  <si>
    <t>MALLUNKULTANE</t>
  </si>
  <si>
    <t>LFT Jesmu</t>
  </si>
  <si>
    <t>doideira</t>
  </si>
  <si>
    <t>lu1sx</t>
  </si>
  <si>
    <t>Predestinados</t>
  </si>
  <si>
    <t>Nether</t>
  </si>
  <si>
    <t>Mandatory</t>
  </si>
  <si>
    <t>CREA</t>
  </si>
  <si>
    <t>H$POPPER$</t>
  </si>
  <si>
    <t>r1chard</t>
  </si>
  <si>
    <t>ArkAngel</t>
  </si>
  <si>
    <t>ph</t>
  </si>
  <si>
    <t>Yohann</t>
  </si>
  <si>
    <t>freyuh</t>
  </si>
  <si>
    <t>BBL Esports</t>
  </si>
  <si>
    <t>pAura</t>
  </si>
  <si>
    <t>Gx</t>
  </si>
  <si>
    <t>AGB</t>
  </si>
  <si>
    <t>Fenix Gaming</t>
  </si>
  <si>
    <t>Melson</t>
  </si>
  <si>
    <t>Cruzeiro Esports</t>
  </si>
  <si>
    <t>cheeze</t>
  </si>
  <si>
    <t>Eclipse</t>
  </si>
  <si>
    <t>Real Esports</t>
  </si>
  <si>
    <t>mSN</t>
  </si>
  <si>
    <t>RDP Esports</t>
  </si>
  <si>
    <t>MiwaS</t>
  </si>
  <si>
    <t>Sabres Impact</t>
  </si>
  <si>
    <t>moonlightmei</t>
  </si>
  <si>
    <t>hoot</t>
  </si>
  <si>
    <t>FAV Gaming</t>
  </si>
  <si>
    <t>jp</t>
  </si>
  <si>
    <t>Phantom</t>
  </si>
  <si>
    <t>Hugh Jass Construction</t>
  </si>
  <si>
    <t>au</t>
  </si>
  <si>
    <t>azez</t>
  </si>
  <si>
    <t>Drop Me OP</t>
  </si>
  <si>
    <t>Viol3ttedekd</t>
  </si>
  <si>
    <t>Budapest Five</t>
  </si>
  <si>
    <t>lora</t>
  </si>
  <si>
    <t>Taipan Esports</t>
  </si>
  <si>
    <t>TPN Prof</t>
  </si>
  <si>
    <t>Team Flux Academy</t>
  </si>
  <si>
    <t>N33K</t>
  </si>
  <si>
    <t>NEXT.GEN</t>
  </si>
  <si>
    <t>selfmaker</t>
  </si>
  <si>
    <t>DFT Revitalize</t>
  </si>
  <si>
    <t>Mira-</t>
  </si>
  <si>
    <t>Moonrise</t>
  </si>
  <si>
    <t>tylo</t>
  </si>
  <si>
    <t>Teletigers Eclipse</t>
  </si>
  <si>
    <t>Kaliugh</t>
  </si>
  <si>
    <t>Penguins Totaly</t>
  </si>
  <si>
    <t>Shadoww</t>
  </si>
  <si>
    <t>Black Horus</t>
  </si>
  <si>
    <t>CrÃ¸wÐ¼aÐ¸</t>
  </si>
  <si>
    <t>Farciminis</t>
  </si>
  <si>
    <t>Revjakz</t>
  </si>
  <si>
    <t>mari</t>
  </si>
  <si>
    <t>Butterfly Effect Fem</t>
  </si>
  <si>
    <t>CLAW</t>
  </si>
  <si>
    <t>L3Tu4n</t>
  </si>
  <si>
    <t>The Chug Jugs</t>
  </si>
  <si>
    <t>soul</t>
  </si>
  <si>
    <t>Karizmah</t>
  </si>
  <si>
    <t>Next eSports</t>
  </si>
  <si>
    <t>NxT emptyKR</t>
  </si>
  <si>
    <t>Solaire</t>
  </si>
  <si>
    <t>heart</t>
  </si>
  <si>
    <t>el bdoon</t>
  </si>
  <si>
    <t>ae</t>
  </si>
  <si>
    <t>Peps</t>
  </si>
  <si>
    <t>Zofa King Nub</t>
  </si>
  <si>
    <t>zoreA</t>
  </si>
  <si>
    <t>SBM</t>
  </si>
  <si>
    <t>we11Lin</t>
  </si>
  <si>
    <t>Misfits Black</t>
  </si>
  <si>
    <t>Mady</t>
  </si>
  <si>
    <t>Grim Reaper</t>
  </si>
  <si>
    <t>KeanderÃŸ</t>
  </si>
  <si>
    <t>Nightblood Gaming</t>
  </si>
  <si>
    <t>Coach Joe</t>
  </si>
  <si>
    <t>Improve</t>
  </si>
  <si>
    <t>ru</t>
  </si>
  <si>
    <t>Xiks</t>
  </si>
  <si>
    <t>UnderDogs</t>
  </si>
  <si>
    <t>asia</t>
  </si>
  <si>
    <t>RushB</t>
  </si>
  <si>
    <t>Hroch</t>
  </si>
  <si>
    <t>WrGaming</t>
  </si>
  <si>
    <t>blaziN</t>
  </si>
  <si>
    <t>Free Fall</t>
  </si>
  <si>
    <t>Aero</t>
  </si>
  <si>
    <t>Sin</t>
  </si>
  <si>
    <t>NTN</t>
  </si>
  <si>
    <t>fiufiu</t>
  </si>
  <si>
    <t>Team Five Axis</t>
  </si>
  <si>
    <t>KiNoMVP</t>
  </si>
  <si>
    <t>YuhWei</t>
  </si>
  <si>
    <t>LIZHI</t>
  </si>
  <si>
    <t>1uv0104</t>
  </si>
  <si>
    <t>Shanghai Emperors</t>
  </si>
  <si>
    <t>Bizzle</t>
  </si>
  <si>
    <t>funcrew</t>
  </si>
  <si>
    <t>oce</t>
  </si>
  <si>
    <t>FC kyoto</t>
  </si>
  <si>
    <t>Smile</t>
  </si>
  <si>
    <t>kex</t>
  </si>
  <si>
    <t>Orgless Olafs</t>
  </si>
  <si>
    <t>OVA Kinguh</t>
  </si>
  <si>
    <t>Team OK</t>
  </si>
  <si>
    <t>yuhneb</t>
  </si>
  <si>
    <t>TFF</t>
  </si>
  <si>
    <t>ARtgun</t>
  </si>
  <si>
    <t>hideout</t>
  </si>
  <si>
    <t>Style</t>
  </si>
  <si>
    <t>Waz and co</t>
  </si>
  <si>
    <t>Waz</t>
  </si>
  <si>
    <t>AUTOCRACY</t>
  </si>
  <si>
    <t>GODLIKE</t>
  </si>
  <si>
    <t>aimless</t>
  </si>
  <si>
    <t>Gaiava</t>
  </si>
  <si>
    <t>Acacia Gaming</t>
  </si>
  <si>
    <t>Drios</t>
  </si>
  <si>
    <t>Archons</t>
  </si>
  <si>
    <t>nedg</t>
  </si>
  <si>
    <t>NTER</t>
  </si>
  <si>
    <t>YorkMonster</t>
  </si>
  <si>
    <t>INVADERS ESPORTS</t>
  </si>
  <si>
    <t>akouS</t>
  </si>
  <si>
    <t>Lizard Mucnchers</t>
  </si>
  <si>
    <t>NotLuckie</t>
  </si>
  <si>
    <t>Oasis Gaming</t>
  </si>
  <si>
    <t>coco</t>
  </si>
  <si>
    <t>beezer</t>
  </si>
  <si>
    <t>$5 Chili's Gift Card</t>
  </si>
  <si>
    <t>kelllky</t>
  </si>
  <si>
    <t>Team X</t>
  </si>
  <si>
    <t>soph ll</t>
  </si>
  <si>
    <t>Generation Wonders</t>
  </si>
  <si>
    <t>pomky</t>
  </si>
  <si>
    <t>CraigyS</t>
  </si>
  <si>
    <t>King's Row</t>
  </si>
  <si>
    <t>antrex4k</t>
  </si>
  <si>
    <t>Ressentirr E sports</t>
  </si>
  <si>
    <t>Bae</t>
  </si>
  <si>
    <t>DRAGziKW</t>
  </si>
  <si>
    <t>billie</t>
  </si>
  <si>
    <t>The Meaps</t>
  </si>
  <si>
    <t>woozie</t>
  </si>
  <si>
    <t>Addice</t>
  </si>
  <si>
    <t>claud</t>
  </si>
  <si>
    <t>DESEMPRAGADOS</t>
  </si>
  <si>
    <t>fzz</t>
  </si>
  <si>
    <t>Team JOBSO</t>
  </si>
  <si>
    <t>v1olet</t>
  </si>
  <si>
    <t>Barcelona Esports</t>
  </si>
  <si>
    <t>styweN</t>
  </si>
  <si>
    <t>Bunny</t>
  </si>
  <si>
    <t>Boo Boo</t>
  </si>
  <si>
    <t>SADISTIC</t>
  </si>
  <si>
    <t>Odisthegoatus</t>
  </si>
  <si>
    <t>iamRinoh</t>
  </si>
  <si>
    <t>Thunderbolts Gaming</t>
  </si>
  <si>
    <t>corr0</t>
  </si>
  <si>
    <t>TCr4 Tampubolon</t>
  </si>
  <si>
    <t>eLTerroR</t>
  </si>
  <si>
    <t>Chosen 1's</t>
  </si>
  <si>
    <t>meeseek</t>
  </si>
  <si>
    <t>Reven Esports</t>
  </si>
  <si>
    <t>Reverse</t>
  </si>
  <si>
    <t>Fuego</t>
  </si>
  <si>
    <t>connie</t>
  </si>
  <si>
    <t>Bren Esports</t>
  </si>
  <si>
    <t>BraiNfreeZe</t>
  </si>
  <si>
    <t>IGZIST</t>
  </si>
  <si>
    <t>poem</t>
  </si>
  <si>
    <t>Utah Bless</t>
  </si>
  <si>
    <t>Heart</t>
  </si>
  <si>
    <t>Boss Gold</t>
  </si>
  <si>
    <t>Juan</t>
  </si>
  <si>
    <t>SLAY</t>
  </si>
  <si>
    <t>Bayley</t>
  </si>
  <si>
    <t>The Mad Men 2</t>
  </si>
  <si>
    <t>Foxz5July</t>
  </si>
  <si>
    <t>OpTic Gaming</t>
  </si>
  <si>
    <t>FNS</t>
  </si>
  <si>
    <t>SealTeam69</t>
  </si>
  <si>
    <t>Cliqahh</t>
  </si>
  <si>
    <t>bzbz</t>
  </si>
  <si>
    <t>luniikS</t>
  </si>
  <si>
    <t>Canine 9</t>
  </si>
  <si>
    <t>ANARP</t>
  </si>
  <si>
    <t>MAYO</t>
  </si>
  <si>
    <t>Aphun</t>
  </si>
  <si>
    <t>Pulsar</t>
  </si>
  <si>
    <t>Manbow</t>
  </si>
  <si>
    <t>UGK Esports</t>
  </si>
  <si>
    <t>Spoon</t>
  </si>
  <si>
    <t>Pittsburgh Knights</t>
  </si>
  <si>
    <t>Frosty</t>
  </si>
  <si>
    <t>Icarus</t>
  </si>
  <si>
    <t>Ictus Esports</t>
  </si>
  <si>
    <t>Ntzzzz</t>
  </si>
  <si>
    <t>Tone Gaming</t>
  </si>
  <si>
    <t>EngraaM</t>
  </si>
  <si>
    <t>Unbind Crouch</t>
  </si>
  <si>
    <t>cciscray</t>
  </si>
  <si>
    <t>NoBorder</t>
  </si>
  <si>
    <t>NuroPiscola</t>
  </si>
  <si>
    <t>DingFeng Gaming</t>
  </si>
  <si>
    <t>Death01</t>
  </si>
  <si>
    <t>Krill</t>
  </si>
  <si>
    <t>Moon--</t>
  </si>
  <si>
    <t>styLe</t>
  </si>
  <si>
    <t>Juubi</t>
  </si>
  <si>
    <t>Looking For Org</t>
  </si>
  <si>
    <t>Pecal</t>
  </si>
  <si>
    <t>KVK Latam</t>
  </si>
  <si>
    <t>xiampi</t>
  </si>
  <si>
    <t>Stars Horizon VÃªnus</t>
  </si>
  <si>
    <t>hannabacon</t>
  </si>
  <si>
    <t>Team Noire</t>
  </si>
  <si>
    <t>JDN</t>
  </si>
  <si>
    <t>Plot Armor</t>
  </si>
  <si>
    <t>Gjalla</t>
  </si>
  <si>
    <t>Ev0</t>
  </si>
  <si>
    <t>Lionheart Esports</t>
  </si>
  <si>
    <t>Maju</t>
  </si>
  <si>
    <t>FAWES</t>
  </si>
  <si>
    <t>JrayN</t>
  </si>
  <si>
    <t>KINGSLAYERS</t>
  </si>
  <si>
    <t>Poopy</t>
  </si>
  <si>
    <t>Monsters have hearts</t>
  </si>
  <si>
    <t>AvRaK</t>
  </si>
  <si>
    <t>Unknownpros Female</t>
  </si>
  <si>
    <t>Destina</t>
  </si>
  <si>
    <t>Synergy Esports</t>
  </si>
  <si>
    <t>xlkurama</t>
  </si>
  <si>
    <t>HOLY GOAT</t>
  </si>
  <si>
    <t>eg</t>
  </si>
  <si>
    <t>Me3za</t>
  </si>
  <si>
    <t>Quixoc</t>
  </si>
  <si>
    <t>GuNNeR</t>
  </si>
  <si>
    <t>BIG</t>
  </si>
  <si>
    <t>fi</t>
  </si>
  <si>
    <t>Kaspe</t>
  </si>
  <si>
    <t>Astra Sect</t>
  </si>
  <si>
    <t>JdawnX</t>
  </si>
  <si>
    <t>Goldencat Gaming</t>
  </si>
  <si>
    <t>CHANAPAT</t>
  </si>
  <si>
    <t>ua</t>
  </si>
  <si>
    <t>arch</t>
  </si>
  <si>
    <t>KOMOREBI HEARTS</t>
  </si>
  <si>
    <t>StrwbryBagel</t>
  </si>
  <si>
    <t>Orgless</t>
  </si>
  <si>
    <t>RapiidOMG</t>
  </si>
  <si>
    <t>nyarks</t>
  </si>
  <si>
    <t>Wildcats LATAM</t>
  </si>
  <si>
    <t>Kuim</t>
  </si>
  <si>
    <t>Limitless</t>
  </si>
  <si>
    <t>se</t>
  </si>
  <si>
    <t>Ralle</t>
  </si>
  <si>
    <t>Futbolist Female</t>
  </si>
  <si>
    <t>matr1x</t>
  </si>
  <si>
    <t>Wily</t>
  </si>
  <si>
    <t>Pentagon</t>
  </si>
  <si>
    <t>Yun</t>
  </si>
  <si>
    <t>Toots</t>
  </si>
  <si>
    <t>Exality</t>
  </si>
  <si>
    <t>Piixel</t>
  </si>
  <si>
    <t>Prizz</t>
  </si>
  <si>
    <t>Twin Esports</t>
  </si>
  <si>
    <t>sirbuck</t>
  </si>
  <si>
    <t>2k Esports</t>
  </si>
  <si>
    <t>fay3</t>
  </si>
  <si>
    <t>Galakticos</t>
  </si>
  <si>
    <t>SasuKe</t>
  </si>
  <si>
    <t>Team Pelarian</t>
  </si>
  <si>
    <t>Folkslore</t>
  </si>
  <si>
    <t>Exceeli Esports</t>
  </si>
  <si>
    <t>bd</t>
  </si>
  <si>
    <t>fancy9</t>
  </si>
  <si>
    <t>Mist Esports</t>
  </si>
  <si>
    <t>Kmlord</t>
  </si>
  <si>
    <t>Desperado</t>
  </si>
  <si>
    <t>KimGyuTae</t>
  </si>
  <si>
    <t>Whiffing Club</t>
  </si>
  <si>
    <t>de</t>
  </si>
  <si>
    <t>JSNyeet</t>
  </si>
  <si>
    <t>Alter Ego</t>
  </si>
  <si>
    <t>naTz</t>
  </si>
  <si>
    <t>MORE ATTRACTIVE THAN YOU L</t>
  </si>
  <si>
    <t>Nath</t>
  </si>
  <si>
    <t>Advance</t>
  </si>
  <si>
    <t>L1t</t>
  </si>
  <si>
    <t>edan</t>
  </si>
  <si>
    <t>DaBabies</t>
  </si>
  <si>
    <t>pollo</t>
  </si>
  <si>
    <t>FW Esports</t>
  </si>
  <si>
    <t>Majesty</t>
  </si>
  <si>
    <t>Spear Gaming</t>
  </si>
  <si>
    <t>SeolHo</t>
  </si>
  <si>
    <t>MEOGANG</t>
  </si>
  <si>
    <t>potS</t>
  </si>
  <si>
    <t>MRX</t>
  </si>
  <si>
    <t>co</t>
  </si>
  <si>
    <t>monsoo</t>
  </si>
  <si>
    <t>NoNeedName</t>
  </si>
  <si>
    <t>TOR</t>
  </si>
  <si>
    <t>Bear Minimum</t>
  </si>
  <si>
    <t>LeViperrr</t>
  </si>
  <si>
    <t>idontcare</t>
  </si>
  <si>
    <t>zolters</t>
  </si>
  <si>
    <t>XiaoFei</t>
  </si>
  <si>
    <t>goofy gremlins</t>
  </si>
  <si>
    <t>TONRAQ</t>
  </si>
  <si>
    <t>Affinity</t>
  </si>
  <si>
    <t>m1yu</t>
  </si>
  <si>
    <t>Venados ITH Esports</t>
  </si>
  <si>
    <t>chapotoro</t>
  </si>
  <si>
    <t>TBK Female</t>
  </si>
  <si>
    <t>giacomiN</t>
  </si>
  <si>
    <t>Godalions</t>
  </si>
  <si>
    <t>JustWx</t>
  </si>
  <si>
    <t>Bren Esports Victress</t>
  </si>
  <si>
    <t>Aly</t>
  </si>
  <si>
    <t>AtmosFear</t>
  </si>
  <si>
    <t>RelliK</t>
  </si>
  <si>
    <t>Cereal Killers</t>
  </si>
  <si>
    <t>kirin</t>
  </si>
  <si>
    <t>Boyoon</t>
  </si>
  <si>
    <t>TLP Blue</t>
  </si>
  <si>
    <t>Rex0</t>
  </si>
  <si>
    <t>Take It Easy</t>
  </si>
  <si>
    <t>ALEXS</t>
  </si>
  <si>
    <t>Encode</t>
  </si>
  <si>
    <t>frenzyy</t>
  </si>
  <si>
    <t>LilSushiVert</t>
  </si>
  <si>
    <t>Maybe</t>
  </si>
  <si>
    <t>Team Villainous</t>
  </si>
  <si>
    <t>VISION</t>
  </si>
  <si>
    <t>Team Three</t>
  </si>
  <si>
    <t>PsYch0</t>
  </si>
  <si>
    <t>Floma Gaming</t>
  </si>
  <si>
    <t>Her1s</t>
  </si>
  <si>
    <t>ex-Jaguares Female</t>
  </si>
  <si>
    <t>Larischz</t>
  </si>
  <si>
    <t>Maleficas</t>
  </si>
  <si>
    <t>Mcfly</t>
  </si>
  <si>
    <t>vSlash Esports</t>
  </si>
  <si>
    <t>Carlito</t>
  </si>
  <si>
    <t>KnockDown</t>
  </si>
  <si>
    <t>SHEN</t>
  </si>
  <si>
    <t>Team Aurora</t>
  </si>
  <si>
    <t>KSW</t>
  </si>
  <si>
    <t>Sihirli Annem</t>
  </si>
  <si>
    <t>Ã¢zuR</t>
  </si>
  <si>
    <t>Complexity GX3</t>
  </si>
  <si>
    <t>alimonstr</t>
  </si>
  <si>
    <t>Attack All Around</t>
  </si>
  <si>
    <t>Fake</t>
  </si>
  <si>
    <t>Zero Synergy</t>
  </si>
  <si>
    <t>BlazeUlt</t>
  </si>
  <si>
    <t>Amok</t>
  </si>
  <si>
    <t>Dino Buddies</t>
  </si>
  <si>
    <t>Kyro</t>
  </si>
  <si>
    <t>FURIA</t>
  </si>
  <si>
    <t>ableJ</t>
  </si>
  <si>
    <t>Tropa do Havoc</t>
  </si>
  <si>
    <t>v1nNy</t>
  </si>
  <si>
    <t>KVK</t>
  </si>
  <si>
    <t>Imaginal</t>
  </si>
  <si>
    <t>Siberian</t>
  </si>
  <si>
    <t>try me</t>
  </si>
  <si>
    <t>All Gamers</t>
  </si>
  <si>
    <t>yezhiqiu</t>
  </si>
  <si>
    <t>STRESSTHE</t>
  </si>
  <si>
    <t>pl</t>
  </si>
  <si>
    <t>Dolar</t>
  </si>
  <si>
    <t>Liberty</t>
  </si>
  <si>
    <t>myssen</t>
  </si>
  <si>
    <t>laniepodbalkonem</t>
  </si>
  <si>
    <t>Ayuko1st</t>
  </si>
  <si>
    <t>Cursed Team</t>
  </si>
  <si>
    <t>MBakuhantam</t>
  </si>
  <si>
    <t>Ratty</t>
  </si>
  <si>
    <t>GoSENOR</t>
  </si>
  <si>
    <t>RAYZZ</t>
  </si>
  <si>
    <t>GodkO</t>
  </si>
  <si>
    <t>Jogan Adulto</t>
  </si>
  <si>
    <t>TwichLuckz2121</t>
  </si>
  <si>
    <t>Leptospirose</t>
  </si>
  <si>
    <t>lya</t>
  </si>
  <si>
    <t>eezy</t>
  </si>
  <si>
    <t>Movistar Optix Fem</t>
  </si>
  <si>
    <t>nanie</t>
  </si>
  <si>
    <t>Reignite</t>
  </si>
  <si>
    <t>hyouka</t>
  </si>
  <si>
    <t>Illumina Blue</t>
  </si>
  <si>
    <t>zoady</t>
  </si>
  <si>
    <t>Ovation eSports</t>
  </si>
  <si>
    <t>NKLS</t>
  </si>
  <si>
    <t>OVA CraySone</t>
  </si>
  <si>
    <t>PRS Esports</t>
  </si>
  <si>
    <t>Shiro</t>
  </si>
  <si>
    <t>PEACE</t>
  </si>
  <si>
    <t>nz</t>
  </si>
  <si>
    <t>clutchyy</t>
  </si>
  <si>
    <t>TradeLikePros</t>
  </si>
  <si>
    <t>koof</t>
  </si>
  <si>
    <t>Excuse</t>
  </si>
  <si>
    <t>Mig ãƒƒ</t>
  </si>
  <si>
    <t>jD</t>
  </si>
  <si>
    <t>mozzymembas</t>
  </si>
  <si>
    <t>reprive</t>
  </si>
  <si>
    <t>dngrpeek Daiger</t>
  </si>
  <si>
    <t>NOMADEN Blu</t>
  </si>
  <si>
    <t>Holy9Nine</t>
  </si>
  <si>
    <t>genetics</t>
  </si>
  <si>
    <t>XYTA</t>
  </si>
  <si>
    <t>F9 Hetic</t>
  </si>
  <si>
    <t>y0shimitsu</t>
  </si>
  <si>
    <t>Griffin Esports</t>
  </si>
  <si>
    <t>hk</t>
  </si>
  <si>
    <t>Fung3</t>
  </si>
  <si>
    <t>megapaka</t>
  </si>
  <si>
    <t>liemek</t>
  </si>
  <si>
    <t>Man I Love Fwogs</t>
  </si>
  <si>
    <t>dnos</t>
  </si>
  <si>
    <t>3P</t>
  </si>
  <si>
    <t>moura</t>
  </si>
  <si>
    <t>HeadShotterrer</t>
  </si>
  <si>
    <t>Stasis</t>
  </si>
  <si>
    <t>KillerMiller</t>
  </si>
  <si>
    <t>Somkitt</t>
  </si>
  <si>
    <t>Dinosaurs</t>
  </si>
  <si>
    <t>celi S2</t>
  </si>
  <si>
    <t>OneShot Esports</t>
  </si>
  <si>
    <t>mist</t>
  </si>
  <si>
    <t>LongBondage</t>
  </si>
  <si>
    <t>singuq</t>
  </si>
  <si>
    <t>pamposa</t>
  </si>
  <si>
    <t>J-Muds Esports</t>
  </si>
  <si>
    <t>Em0</t>
  </si>
  <si>
    <t>Emplissent</t>
  </si>
  <si>
    <t>Qconfirm</t>
  </si>
  <si>
    <t>Xsy</t>
  </si>
  <si>
    <t>Lewy</t>
  </si>
  <si>
    <t>DIVIZION</t>
  </si>
  <si>
    <t>SecDet</t>
  </si>
  <si>
    <t>Exotic</t>
  </si>
  <si>
    <t>Shifty</t>
  </si>
  <si>
    <t>Roulette</t>
  </si>
  <si>
    <t>Buhms</t>
  </si>
  <si>
    <t>Zeal Esports</t>
  </si>
  <si>
    <t>beats</t>
  </si>
  <si>
    <t>Headshot Maschinen</t>
  </si>
  <si>
    <t>legiT</t>
  </si>
  <si>
    <t>South Built Esports</t>
  </si>
  <si>
    <t>Pro</t>
  </si>
  <si>
    <t>Gamerland Outlaws</t>
  </si>
  <si>
    <t>Tigene</t>
  </si>
  <si>
    <t>ant-</t>
  </si>
  <si>
    <t>Omnipotent Gaming</t>
  </si>
  <si>
    <t>TonkeyyKong</t>
  </si>
  <si>
    <t>Polaris</t>
  </si>
  <si>
    <t>Shockah</t>
  </si>
  <si>
    <t>Hanna</t>
  </si>
  <si>
    <t>Arepa Team</t>
  </si>
  <si>
    <t>ve</t>
  </si>
  <si>
    <t>Juanito Pacheco</t>
  </si>
  <si>
    <t>TTSH</t>
  </si>
  <si>
    <t>Jimmy</t>
  </si>
  <si>
    <t>YURI</t>
  </si>
  <si>
    <t>hacj</t>
  </si>
  <si>
    <t>Zane</t>
  </si>
  <si>
    <t>L1nk</t>
  </si>
  <si>
    <t>Rayy</t>
  </si>
  <si>
    <t>LesniiiBlvck</t>
  </si>
  <si>
    <t>is that a starbucks glitchpop</t>
  </si>
  <si>
    <t>leileiokay</t>
  </si>
  <si>
    <t>SKELP SERENE</t>
  </si>
  <si>
    <t>jenn</t>
  </si>
  <si>
    <t>Rykinn</t>
  </si>
  <si>
    <t>Team Major Academy</t>
  </si>
  <si>
    <t>Town</t>
  </si>
  <si>
    <t>Invictus Gaming Academy</t>
  </si>
  <si>
    <t>BEWATER</t>
  </si>
  <si>
    <t>Hitbox Hiros</t>
  </si>
  <si>
    <t>Yoda</t>
  </si>
  <si>
    <t>Tier2Sussina</t>
  </si>
  <si>
    <t>arrrrrrrrrrrrr0w</t>
  </si>
  <si>
    <t>vel</t>
  </si>
  <si>
    <t>RedPack</t>
  </si>
  <si>
    <t>ro</t>
  </si>
  <si>
    <t>UNCAGED</t>
  </si>
  <si>
    <t>EastCoastGaming</t>
  </si>
  <si>
    <t>Bamby</t>
  </si>
  <si>
    <t>GoIden Vulpes</t>
  </si>
  <si>
    <t>ind</t>
  </si>
  <si>
    <t>Ryu</t>
  </si>
  <si>
    <t>5Relics</t>
  </si>
  <si>
    <t>sten</t>
  </si>
  <si>
    <t>Chicago Sirens</t>
  </si>
  <si>
    <t>Logic</t>
  </si>
  <si>
    <t>AQT</t>
  </si>
  <si>
    <t>ArriViper</t>
  </si>
  <si>
    <t>Karagumruk Esports</t>
  </si>
  <si>
    <t>puckA</t>
  </si>
  <si>
    <t>Genbrugsbutik</t>
  </si>
  <si>
    <t>dk</t>
  </si>
  <si>
    <t>John9</t>
  </si>
  <si>
    <t>Goat Crew</t>
  </si>
  <si>
    <t>Raven</t>
  </si>
  <si>
    <t>Guild Esports</t>
  </si>
  <si>
    <t>koldamenta</t>
  </si>
  <si>
    <t>Reject$ Fe</t>
  </si>
  <si>
    <t>dociless</t>
  </si>
  <si>
    <t>SÃ³ deus Sabe</t>
  </si>
  <si>
    <t>WKN</t>
  </si>
  <si>
    <t>Odium</t>
  </si>
  <si>
    <t>FaQooN</t>
  </si>
  <si>
    <t>RIPablo</t>
  </si>
  <si>
    <t>No Namers</t>
  </si>
  <si>
    <t>skye</t>
  </si>
  <si>
    <t>ValorsGG</t>
  </si>
  <si>
    <t>Synergy</t>
  </si>
  <si>
    <t>Ax3</t>
  </si>
  <si>
    <t>Snaz</t>
  </si>
  <si>
    <t>Team Exploit</t>
  </si>
  <si>
    <t>SH4KA</t>
  </si>
  <si>
    <t>cz</t>
  </si>
  <si>
    <t>Rias</t>
  </si>
  <si>
    <t>Monkey Momentum</t>
  </si>
  <si>
    <t>megaputte</t>
  </si>
  <si>
    <t>ryuziN</t>
  </si>
  <si>
    <t>Team Mystic Venus</t>
  </si>
  <si>
    <t>PreTaxMicrob</t>
  </si>
  <si>
    <t>Nebula</t>
  </si>
  <si>
    <t>soju</t>
  </si>
  <si>
    <t>Version 2.1</t>
  </si>
  <si>
    <t>Jinsoo</t>
  </si>
  <si>
    <t>Sakura White</t>
  </si>
  <si>
    <t>Nightmare</t>
  </si>
  <si>
    <t>Dix Squad</t>
  </si>
  <si>
    <t>Droppin</t>
  </si>
  <si>
    <t>Jisele Pincher</t>
  </si>
  <si>
    <t>discoveryfps</t>
  </si>
  <si>
    <t>Dukdik Esport</t>
  </si>
  <si>
    <t>Zyphon</t>
  </si>
  <si>
    <t>Goodfellas Gaming</t>
  </si>
  <si>
    <t>bn</t>
  </si>
  <si>
    <t>KLF</t>
  </si>
  <si>
    <t>Prime eSports</t>
  </si>
  <si>
    <t>NaiveJester</t>
  </si>
  <si>
    <t>Sangal Rebels</t>
  </si>
  <si>
    <t>minimoy</t>
  </si>
  <si>
    <t>Attacking Soul Esports</t>
  </si>
  <si>
    <t>Parmigiani</t>
  </si>
  <si>
    <t>Konthaisaduay</t>
  </si>
  <si>
    <t>Quinzy</t>
  </si>
  <si>
    <t>xvr</t>
  </si>
  <si>
    <t>Fnatic</t>
  </si>
  <si>
    <t>Boaster</t>
  </si>
  <si>
    <t>InetGamers</t>
  </si>
  <si>
    <t>waneG</t>
  </si>
  <si>
    <t>Sentinels</t>
  </si>
  <si>
    <t>zombs</t>
  </si>
  <si>
    <t>Border Monsters</t>
  </si>
  <si>
    <t>adi</t>
  </si>
  <si>
    <t>WARSHTAT_</t>
  </si>
  <si>
    <t>SaroX</t>
  </si>
  <si>
    <t>cch0</t>
  </si>
  <si>
    <t>yng Sharks</t>
  </si>
  <si>
    <t>pt</t>
  </si>
  <si>
    <t>Addicted</t>
  </si>
  <si>
    <t>Jukebox</t>
  </si>
  <si>
    <t>ä¸æƒ³åŠªåŠ›äº†</t>
  </si>
  <si>
    <t>YHchen_</t>
  </si>
  <si>
    <t>LAPLAND</t>
  </si>
  <si>
    <t>Project A</t>
  </si>
  <si>
    <t>Teddy</t>
  </si>
  <si>
    <t>Galaxy Esports</t>
  </si>
  <si>
    <t>LuciA</t>
  </si>
  <si>
    <t>BANANA</t>
  </si>
  <si>
    <t>Arcade</t>
  </si>
  <si>
    <t>Maria</t>
  </si>
  <si>
    <t>INFINITY</t>
  </si>
  <si>
    <t>gessito</t>
  </si>
  <si>
    <t>BennyF15</t>
  </si>
  <si>
    <t>Dignifyed</t>
  </si>
  <si>
    <t>mittens</t>
  </si>
  <si>
    <t>Godfather</t>
  </si>
  <si>
    <t>reinzo</t>
  </si>
  <si>
    <t>Boomer Diff</t>
  </si>
  <si>
    <t>fragg</t>
  </si>
  <si>
    <t>Team FANGS</t>
  </si>
  <si>
    <t>B2</t>
  </si>
  <si>
    <t>Gamelanders Blue</t>
  </si>
  <si>
    <t>chase</t>
  </si>
  <si>
    <t>New Moon</t>
  </si>
  <si>
    <t>napkin</t>
  </si>
  <si>
    <t>Anva</t>
  </si>
  <si>
    <t>White Lotus</t>
  </si>
  <si>
    <t>Kraken</t>
  </si>
  <si>
    <t>Aqua Andys</t>
  </si>
  <si>
    <t>Phardon</t>
  </si>
  <si>
    <t>MAGNUM</t>
  </si>
  <si>
    <t>Crown Kings</t>
  </si>
  <si>
    <t>Reveelz Whiffs</t>
  </si>
  <si>
    <t>Vorteez</t>
  </si>
  <si>
    <t>shubooki</t>
  </si>
  <si>
    <t>Iconic</t>
  </si>
  <si>
    <t>ysk1ng</t>
  </si>
  <si>
    <t>Sector One</t>
  </si>
  <si>
    <t>be</t>
  </si>
  <si>
    <t>iDex</t>
  </si>
  <si>
    <t>Piercer Esports</t>
  </si>
  <si>
    <t>Nerf</t>
  </si>
  <si>
    <t>Paris</t>
  </si>
  <si>
    <t>scottttt</t>
  </si>
  <si>
    <t>DashDevv</t>
  </si>
  <si>
    <t>Night Haze</t>
  </si>
  <si>
    <t>Heltisen</t>
  </si>
  <si>
    <t>Hell</t>
  </si>
  <si>
    <t>nowhereishappy</t>
  </si>
  <si>
    <t>Yhayer</t>
  </si>
  <si>
    <t>Sinzyxz</t>
  </si>
  <si>
    <t>Gorilla Gang</t>
  </si>
  <si>
    <t>ryann</t>
  </si>
  <si>
    <t>Daytrade Gaming Nursery</t>
  </si>
  <si>
    <t>RAxBaros</t>
  </si>
  <si>
    <t>Firepowerless</t>
  </si>
  <si>
    <t>vity</t>
  </si>
  <si>
    <t>mibr</t>
  </si>
  <si>
    <t>mNdS</t>
  </si>
  <si>
    <t>ZETA DIVISION</t>
  </si>
  <si>
    <t>crow</t>
  </si>
  <si>
    <t>Bald Wheelchair</t>
  </si>
  <si>
    <t>rs</t>
  </si>
  <si>
    <t>WheelsOnFire</t>
  </si>
  <si>
    <t>Veer</t>
  </si>
  <si>
    <t>CGN Esports</t>
  </si>
  <si>
    <t>Leon</t>
  </si>
  <si>
    <t>ThePawBrothers</t>
  </si>
  <si>
    <t>vangaaa</t>
  </si>
  <si>
    <t>highfisch</t>
  </si>
  <si>
    <t>Bonkers</t>
  </si>
  <si>
    <t>Minimise</t>
  </si>
  <si>
    <t>KONEQT</t>
  </si>
  <si>
    <t>Soulmy</t>
  </si>
  <si>
    <t>pensionersquad</t>
  </si>
  <si>
    <t>muhkuh</t>
  </si>
  <si>
    <t>seoul</t>
  </si>
  <si>
    <t>AdÄ±nÄ± Sen Koy</t>
  </si>
  <si>
    <t>Megaladon</t>
  </si>
  <si>
    <t>UnitedERA</t>
  </si>
  <si>
    <t>enaye</t>
  </si>
  <si>
    <t>Fox Gaming Academy</t>
  </si>
  <si>
    <t>Aspire</t>
  </si>
  <si>
    <t>Banana</t>
  </si>
  <si>
    <t>ariee</t>
  </si>
  <si>
    <t>TSM FTX X</t>
  </si>
  <si>
    <t>LeahPanda</t>
  </si>
  <si>
    <t>3BL Esports</t>
  </si>
  <si>
    <t>TERNOS</t>
  </si>
  <si>
    <t>TYLOO</t>
  </si>
  <si>
    <t>Sadness</t>
  </si>
  <si>
    <t>TeamGorillaZ</t>
  </si>
  <si>
    <t>Nugget</t>
  </si>
  <si>
    <t>CIGANSKY SEN</t>
  </si>
  <si>
    <t>sk</t>
  </si>
  <si>
    <t>DESTINY</t>
  </si>
  <si>
    <t>pwN3D</t>
  </si>
  <si>
    <t>VersionX</t>
  </si>
  <si>
    <t>rushhh</t>
  </si>
  <si>
    <t>ZiggyAZ</t>
  </si>
  <si>
    <t>A3BOOTS</t>
  </si>
  <si>
    <t>M1rage</t>
  </si>
  <si>
    <t>Tactical Five</t>
  </si>
  <si>
    <t>m4xik</t>
  </si>
  <si>
    <t>Rated Gaming</t>
  </si>
  <si>
    <t>Mueda</t>
  </si>
  <si>
    <t>wOBBS</t>
  </si>
  <si>
    <t>Diggers Esports</t>
  </si>
  <si>
    <t>bh</t>
  </si>
  <si>
    <t>West</t>
  </si>
  <si>
    <t>dapr</t>
  </si>
  <si>
    <t>Weirdo</t>
  </si>
  <si>
    <t>No Face</t>
  </si>
  <si>
    <t>melyA</t>
  </si>
  <si>
    <t>Able Esports</t>
  </si>
  <si>
    <t>BLuezZ</t>
  </si>
  <si>
    <t>Gifted</t>
  </si>
  <si>
    <t>SexyChristian</t>
  </si>
  <si>
    <t>Princessicy</t>
  </si>
  <si>
    <t>sBa</t>
  </si>
  <si>
    <t>Misty</t>
  </si>
  <si>
    <t>Lari sa</t>
  </si>
  <si>
    <t>ec1s fanclub</t>
  </si>
  <si>
    <t>PowerPixele</t>
  </si>
  <si>
    <t>Stoicism</t>
  </si>
  <si>
    <t>tirexa</t>
  </si>
  <si>
    <t>ESTEVANDOR</t>
  </si>
  <si>
    <t>jer</t>
  </si>
  <si>
    <t>Met</t>
  </si>
  <si>
    <t>hn</t>
  </si>
  <si>
    <t>tiN</t>
  </si>
  <si>
    <t>WAY Esports</t>
  </si>
  <si>
    <t>RiseN</t>
  </si>
  <si>
    <t>Explicit</t>
  </si>
  <si>
    <t>X Zutto</t>
  </si>
  <si>
    <t>Ryxoz</t>
  </si>
  <si>
    <t>iZnoGouD</t>
  </si>
  <si>
    <t>Esport Team Twente</t>
  </si>
  <si>
    <t>Marty</t>
  </si>
  <si>
    <t>ZOL Thyra</t>
  </si>
  <si>
    <t>chaempagne</t>
  </si>
  <si>
    <t>Trident Esports</t>
  </si>
  <si>
    <t>Marsh</t>
  </si>
  <si>
    <t>M8 Esports</t>
  </si>
  <si>
    <t>NotReskiii</t>
  </si>
  <si>
    <t>pip</t>
  </si>
  <si>
    <t>BIG GAMING ID</t>
  </si>
  <si>
    <t>Veedae</t>
  </si>
  <si>
    <t>Team Lixa</t>
  </si>
  <si>
    <t>l0gicman</t>
  </si>
  <si>
    <t>Affinity Esports</t>
  </si>
  <si>
    <t>Aryu</t>
  </si>
  <si>
    <t>Acotados Gaming</t>
  </si>
  <si>
    <t>Holbreak</t>
  </si>
  <si>
    <t>WITHOUT ORG</t>
  </si>
  <si>
    <t>depppx</t>
  </si>
  <si>
    <t>0STARZ</t>
  </si>
  <si>
    <t>PABLITO</t>
  </si>
  <si>
    <t>STUNNING</t>
  </si>
  <si>
    <t>Biryani Power</t>
  </si>
  <si>
    <t>Brad</t>
  </si>
  <si>
    <t>Alpha Esports Pro</t>
  </si>
  <si>
    <t>reyouRyu</t>
  </si>
  <si>
    <t>Digital</t>
  </si>
  <si>
    <t>GandalfPack</t>
  </si>
  <si>
    <t>Lolo</t>
  </si>
  <si>
    <t>OLDGUYZ</t>
  </si>
  <si>
    <t>redwater877</t>
  </si>
  <si>
    <t>ATS Brave</t>
  </si>
  <si>
    <t>DaNN</t>
  </si>
  <si>
    <t>Team T5</t>
  </si>
  <si>
    <t>Fantasy</t>
  </si>
  <si>
    <t>Origins</t>
  </si>
  <si>
    <t>Tommy</t>
  </si>
  <si>
    <t>Anubis Gaming</t>
  </si>
  <si>
    <t>Tuna</t>
  </si>
  <si>
    <t>next_viigraem</t>
  </si>
  <si>
    <t>hany</t>
  </si>
  <si>
    <t>Magnifique</t>
  </si>
  <si>
    <t>alyssa</t>
  </si>
  <si>
    <t>Team Vitality</t>
  </si>
  <si>
    <t>ShadoW</t>
  </si>
  <si>
    <t>Somnium Esports</t>
  </si>
  <si>
    <t>ZoGlass</t>
  </si>
  <si>
    <t>TENSTAR</t>
  </si>
  <si>
    <t>Br0die</t>
  </si>
  <si>
    <t>Never Give Up</t>
  </si>
  <si>
    <t>Rouche</t>
  </si>
  <si>
    <t>kokpiT</t>
  </si>
  <si>
    <t>KOBYLOVE</t>
  </si>
  <si>
    <t>Team Fallen</t>
  </si>
  <si>
    <t>onebueno12</t>
  </si>
  <si>
    <t>Ahjin</t>
  </si>
  <si>
    <t>asian</t>
  </si>
  <si>
    <t>Team Nasi Lemak</t>
  </si>
  <si>
    <t>Ming</t>
  </si>
  <si>
    <t>Team F</t>
  </si>
  <si>
    <t>Ndrr</t>
  </si>
  <si>
    <t>Onic Esports</t>
  </si>
  <si>
    <t>Severine</t>
  </si>
  <si>
    <t>57 Ráº¡ch BÃ¹ng Binh</t>
  </si>
  <si>
    <t>ENDWALKER</t>
  </si>
  <si>
    <t>Paige</t>
  </si>
  <si>
    <t>NeyugN2k6</t>
  </si>
  <si>
    <t>Valar Morghulis</t>
  </si>
  <si>
    <t>LowaN</t>
  </si>
  <si>
    <t>Timea</t>
  </si>
  <si>
    <t>Fire Flux Esports</t>
  </si>
  <si>
    <t>SouhcNi</t>
  </si>
  <si>
    <t>Valor Esports</t>
  </si>
  <si>
    <t>Siphi</t>
  </si>
  <si>
    <t>Team Kolkata</t>
  </si>
  <si>
    <t>sMxYT</t>
  </si>
  <si>
    <t>Dani</t>
  </si>
  <si>
    <t>Kum Gaming</t>
  </si>
  <si>
    <t>Uglomer</t>
  </si>
  <si>
    <t>Storm7</t>
  </si>
  <si>
    <t>RaCuZzi</t>
  </si>
  <si>
    <t>Solid Wanderers</t>
  </si>
  <si>
    <t>fifty</t>
  </si>
  <si>
    <t>Godsanity</t>
  </si>
  <si>
    <t>CANO</t>
  </si>
  <si>
    <t>Einarhkays</t>
  </si>
  <si>
    <t>Sem Duelista</t>
  </si>
  <si>
    <t>lissa</t>
  </si>
  <si>
    <t>Butterfly Effect</t>
  </si>
  <si>
    <t>Kamefire</t>
  </si>
  <si>
    <t>TiAMAT</t>
  </si>
  <si>
    <t>Omelette</t>
  </si>
  <si>
    <t>Orly</t>
  </si>
  <si>
    <t>Lord Ruben</t>
  </si>
  <si>
    <t>Demon</t>
  </si>
  <si>
    <t>ir</t>
  </si>
  <si>
    <t>Swerl</t>
  </si>
  <si>
    <t>DNN.gg</t>
  </si>
  <si>
    <t>PITER56</t>
  </si>
  <si>
    <t>PowerPuff Boyz</t>
  </si>
  <si>
    <t>Shubh</t>
  </si>
  <si>
    <t>OMICRON</t>
  </si>
  <si>
    <t>Galatasaray Espor</t>
  </si>
  <si>
    <t>gosaydam</t>
  </si>
  <si>
    <t>Brackz</t>
  </si>
  <si>
    <t>ZABB</t>
  </si>
  <si>
    <t>zoon</t>
  </si>
  <si>
    <t>Obe</t>
  </si>
  <si>
    <t>Lordknight</t>
  </si>
  <si>
    <t>EqnX</t>
  </si>
  <si>
    <t>RemyHorse</t>
  </si>
  <si>
    <t>NightmareSan</t>
  </si>
  <si>
    <t>NothingToLose</t>
  </si>
  <si>
    <t>JUYA</t>
  </si>
  <si>
    <t>Josegxbo</t>
  </si>
  <si>
    <t>lilBabies</t>
  </si>
  <si>
    <t>driize</t>
  </si>
  <si>
    <t>DoisNaMoto</t>
  </si>
  <si>
    <t>Dvyno</t>
  </si>
  <si>
    <t>Celeste</t>
  </si>
  <si>
    <t>Eisberg</t>
  </si>
  <si>
    <t>ChrisM</t>
  </si>
  <si>
    <t>CERBERUS Esports</t>
  </si>
  <si>
    <t>Akashi</t>
  </si>
  <si>
    <t>TropiCaos</t>
  </si>
  <si>
    <t>Mizi</t>
  </si>
  <si>
    <t>Klucher</t>
  </si>
  <si>
    <t>tZh</t>
  </si>
  <si>
    <t>LP33</t>
  </si>
  <si>
    <t>Tuboshu</t>
  </si>
  <si>
    <t>Gaxbbz7</t>
  </si>
  <si>
    <t>Lolleros</t>
  </si>
  <si>
    <t>Zimorche</t>
  </si>
  <si>
    <t>Team Doggo</t>
  </si>
  <si>
    <t>ptk</t>
  </si>
  <si>
    <t>TSF Gaming</t>
  </si>
  <si>
    <t>Sam4irukanji</t>
  </si>
  <si>
    <t>Team Secret</t>
  </si>
  <si>
    <t>BORKUM</t>
  </si>
  <si>
    <t>ex-Dallas Vendetta</t>
  </si>
  <si>
    <t>Alphafly</t>
  </si>
  <si>
    <t>gtto</t>
  </si>
  <si>
    <t>UNtapped</t>
  </si>
  <si>
    <t>mediKa</t>
  </si>
  <si>
    <t>Ezzy</t>
  </si>
  <si>
    <t>hassaN</t>
  </si>
  <si>
    <t>Team dw</t>
  </si>
  <si>
    <t>madDoqu</t>
  </si>
  <si>
    <t>Eclectiq</t>
  </si>
  <si>
    <t>chloric</t>
  </si>
  <si>
    <t>Case Esports</t>
  </si>
  <si>
    <t>neptuNo</t>
  </si>
  <si>
    <t>Team Blessed</t>
  </si>
  <si>
    <t>Ruhlsz</t>
  </si>
  <si>
    <t>TBA22</t>
  </si>
  <si>
    <t>Opa</t>
  </si>
  <si>
    <t>Mistiare</t>
  </si>
  <si>
    <t>Diamant Esports</t>
  </si>
  <si>
    <t>si</t>
  </si>
  <si>
    <t>Grmekista</t>
  </si>
  <si>
    <t>No Brimstone</t>
  </si>
  <si>
    <t>Reality</t>
  </si>
  <si>
    <t>Mugi</t>
  </si>
  <si>
    <t>MEDC</t>
  </si>
  <si>
    <t>Crxnk</t>
  </si>
  <si>
    <t>Waffle</t>
  </si>
  <si>
    <t>PxL</t>
  </si>
  <si>
    <t>Victoire Gaming</t>
  </si>
  <si>
    <t>DaanvGG</t>
  </si>
  <si>
    <t>CROSSHAIR</t>
  </si>
  <si>
    <t>Hype Horizon</t>
  </si>
  <si>
    <t>Rexgator</t>
  </si>
  <si>
    <t>London Esports</t>
  </si>
  <si>
    <t>Radski</t>
  </si>
  <si>
    <t>TEAM USEC</t>
  </si>
  <si>
    <t>kipp</t>
  </si>
  <si>
    <t>Kayman</t>
  </si>
  <si>
    <t>LÃ¸gan</t>
  </si>
  <si>
    <t>mobi</t>
  </si>
  <si>
    <t>La7zag eSports</t>
  </si>
  <si>
    <t>Rexus</t>
  </si>
  <si>
    <t>Flashpoint</t>
  </si>
  <si>
    <t>Foxy</t>
  </si>
  <si>
    <t>Kennesaw State University</t>
  </si>
  <si>
    <t>1DANimal</t>
  </si>
  <si>
    <t>who cars?</t>
  </si>
  <si>
    <t>Jarlo</t>
  </si>
  <si>
    <t>Cute Cactus Friends</t>
  </si>
  <si>
    <t>rainbowbunny</t>
  </si>
  <si>
    <t>Medicie</t>
  </si>
  <si>
    <t>Violette</t>
  </si>
  <si>
    <t>Mouze</t>
  </si>
  <si>
    <t>BowlCut</t>
  </si>
  <si>
    <t>snowing</t>
  </si>
  <si>
    <t>Prti</t>
  </si>
  <si>
    <t>bagels and donuts</t>
  </si>
  <si>
    <t>serg</t>
  </si>
  <si>
    <t>Strike X</t>
  </si>
  <si>
    <t>nico</t>
  </si>
  <si>
    <t>Wildfire</t>
  </si>
  <si>
    <t>ZpetZ</t>
  </si>
  <si>
    <t>Team ABCDE</t>
  </si>
  <si>
    <t>BondF</t>
  </si>
  <si>
    <t>Worst Generation</t>
  </si>
  <si>
    <t>MrMariachi</t>
  </si>
  <si>
    <t>Tenacity</t>
  </si>
  <si>
    <t>lk</t>
  </si>
  <si>
    <t>AlviN</t>
  </si>
  <si>
    <t>TOP yukiyo</t>
  </si>
  <si>
    <t>cÃ¢ttY</t>
  </si>
  <si>
    <t>Maka</t>
  </si>
  <si>
    <t>Poggers</t>
  </si>
  <si>
    <t>Wenty</t>
  </si>
  <si>
    <t>Edwin</t>
  </si>
  <si>
    <t>Evade</t>
  </si>
  <si>
    <t>alone</t>
  </si>
  <si>
    <t>M3 Champions</t>
  </si>
  <si>
    <t>d3ffo</t>
  </si>
  <si>
    <t>webSPELL</t>
  </si>
  <si>
    <t>Tey</t>
  </si>
  <si>
    <t>Brandog</t>
  </si>
  <si>
    <t>Not For Fun</t>
  </si>
  <si>
    <t>NFF Vá»‹t CoÄƒn</t>
  </si>
  <si>
    <t>Kray</t>
  </si>
  <si>
    <t>FaNbF4</t>
  </si>
  <si>
    <t>ë°œë¡±ë„ë¥´</t>
  </si>
  <si>
    <t>GwangUh</t>
  </si>
  <si>
    <t>Purple Team</t>
  </si>
  <si>
    <t>EduCoz</t>
  </si>
  <si>
    <t>TBK Esports</t>
  </si>
  <si>
    <t>luk</t>
  </si>
  <si>
    <t>Tundra Esports</t>
  </si>
  <si>
    <t>bonkar</t>
  </si>
  <si>
    <t>MAJTKOMAT</t>
  </si>
  <si>
    <t>janki</t>
  </si>
  <si>
    <t>dino</t>
  </si>
  <si>
    <t>dem0n</t>
  </si>
  <si>
    <t>Rano</t>
  </si>
  <si>
    <t>Soyokaze</t>
  </si>
  <si>
    <t>Ninjas in Pyjamas</t>
  </si>
  <si>
    <t>bnj</t>
  </si>
  <si>
    <t>Persija Esports</t>
  </si>
  <si>
    <t>roseaufy</t>
  </si>
  <si>
    <t>Fancy United Esports</t>
  </si>
  <si>
    <t>BMV</t>
  </si>
  <si>
    <t>Starlight</t>
  </si>
  <si>
    <t>Oblivion Force</t>
  </si>
  <si>
    <t>hypathor</t>
  </si>
  <si>
    <t>Team Weibo</t>
  </si>
  <si>
    <t>Happy ICE</t>
  </si>
  <si>
    <t>God Particles</t>
  </si>
  <si>
    <t>sh1vy</t>
  </si>
  <si>
    <t>Jeong Hi</t>
  </si>
  <si>
    <t>Scales Esports</t>
  </si>
  <si>
    <t>Amphitrite</t>
  </si>
  <si>
    <t>nurture</t>
  </si>
  <si>
    <t>by</t>
  </si>
  <si>
    <t>wawacha</t>
  </si>
  <si>
    <t>ownage</t>
  </si>
  <si>
    <t>kenobi</t>
  </si>
  <si>
    <t>BeÅŸiktaÅŸ Esports</t>
  </si>
  <si>
    <t>BARBAROSSA</t>
  </si>
  <si>
    <t>ATROPELADOS</t>
  </si>
  <si>
    <t>ERMAAAK</t>
  </si>
  <si>
    <t>Knowbii</t>
  </si>
  <si>
    <t>gob b</t>
  </si>
  <si>
    <t>Anorthosis Famagusta Esports</t>
  </si>
  <si>
    <t>gr</t>
  </si>
  <si>
    <t>KhA</t>
  </si>
  <si>
    <t>komand04ka</t>
  </si>
  <si>
    <t>nemias</t>
  </si>
  <si>
    <t>Mix Power</t>
  </si>
  <si>
    <t>Aydiin</t>
  </si>
  <si>
    <t>VIRTUOSO</t>
  </si>
  <si>
    <t>EleyTY</t>
  </si>
  <si>
    <t>Smoxx</t>
  </si>
  <si>
    <t>Chavez</t>
  </si>
  <si>
    <t>Insurgent Esports</t>
  </si>
  <si>
    <t>ShuvHoe</t>
  </si>
  <si>
    <t>Axios Fem</t>
  </si>
  <si>
    <t>mafea</t>
  </si>
  <si>
    <t>The Goose House</t>
  </si>
  <si>
    <t>egopeek</t>
  </si>
  <si>
    <t>Team BDS</t>
  </si>
  <si>
    <t>rodeN</t>
  </si>
  <si>
    <t>stavroS</t>
  </si>
  <si>
    <t>Woozi</t>
  </si>
  <si>
    <t>BOOM Esports</t>
  </si>
  <si>
    <t>frostmind</t>
  </si>
  <si>
    <t>La Puenta</t>
  </si>
  <si>
    <t>Zero</t>
  </si>
  <si>
    <t>jpg</t>
  </si>
  <si>
    <t>yukio</t>
  </si>
  <si>
    <t>tradelikemarksmen academy</t>
  </si>
  <si>
    <t>is</t>
  </si>
  <si>
    <t>In0X</t>
  </si>
  <si>
    <t>Hawk</t>
  </si>
  <si>
    <t>NMG Celeste</t>
  </si>
  <si>
    <t>Mae</t>
  </si>
  <si>
    <t>Oni Fans</t>
  </si>
  <si>
    <t>Akula</t>
  </si>
  <si>
    <t>SMARACIS eSports</t>
  </si>
  <si>
    <t>ALLIN</t>
  </si>
  <si>
    <t>UCAM Tokiers</t>
  </si>
  <si>
    <t>dimaxx</t>
  </si>
  <si>
    <t>Hydroxic</t>
  </si>
  <si>
    <t>Rhea</t>
  </si>
  <si>
    <t>Uruz Esports</t>
  </si>
  <si>
    <t>tesla-</t>
  </si>
  <si>
    <t>Naomi</t>
  </si>
  <si>
    <t>Into The Breach</t>
  </si>
  <si>
    <t>Guesty</t>
  </si>
  <si>
    <t>GOnGO Prince</t>
  </si>
  <si>
    <t>Lawrence</t>
  </si>
  <si>
    <t>Dispenser</t>
  </si>
  <si>
    <t>PillowBangers</t>
  </si>
  <si>
    <t>kream</t>
  </si>
  <si>
    <t>Mowil E-Sports</t>
  </si>
  <si>
    <t>Sp1nn</t>
  </si>
  <si>
    <t>CuzPuncakes</t>
  </si>
  <si>
    <t>AM3LIE</t>
  </si>
  <si>
    <t>Superi0r</t>
  </si>
  <si>
    <t>MonkeyBite Esports</t>
  </si>
  <si>
    <t>Jiren</t>
  </si>
  <si>
    <t>Sosa</t>
  </si>
  <si>
    <t>Kowareta</t>
  </si>
  <si>
    <t>alvin</t>
  </si>
  <si>
    <t>exposito</t>
  </si>
  <si>
    <t>MPC</t>
  </si>
  <si>
    <t>meta</t>
  </si>
  <si>
    <t>Lockdown</t>
  </si>
  <si>
    <t>Light</t>
  </si>
  <si>
    <t>FINstack</t>
  </si>
  <si>
    <t>mwc</t>
  </si>
  <si>
    <t>Dignitas</t>
  </si>
  <si>
    <t>EMUHLEET</t>
  </si>
  <si>
    <t>FreshT and Friends</t>
  </si>
  <si>
    <t>gt</t>
  </si>
  <si>
    <t>Herro</t>
  </si>
  <si>
    <t>Rise Gaming</t>
  </si>
  <si>
    <t>Txozin</t>
  </si>
  <si>
    <t>amy</t>
  </si>
  <si>
    <t>GwangDae</t>
  </si>
  <si>
    <t>leela</t>
  </si>
  <si>
    <t>La7e</t>
  </si>
  <si>
    <t>NAJLEPSZY</t>
  </si>
  <si>
    <t>PezetAy</t>
  </si>
  <si>
    <t>LORDS OF HEIST</t>
  </si>
  <si>
    <t>Renegades</t>
  </si>
  <si>
    <t>StrongLegs</t>
  </si>
  <si>
    <t>VCTRY Esports</t>
  </si>
  <si>
    <t>stanly</t>
  </si>
  <si>
    <t>B3Ar</t>
  </si>
  <si>
    <t>HolyMolly</t>
  </si>
  <si>
    <t>Felix</t>
  </si>
  <si>
    <t>Team Joy</t>
  </si>
  <si>
    <t>Avi</t>
  </si>
  <si>
    <t>Vireo.pro</t>
  </si>
  <si>
    <t>nautic</t>
  </si>
  <si>
    <t>PURPURE</t>
  </si>
  <si>
    <t>NORGAC</t>
  </si>
  <si>
    <t>Made in dz</t>
  </si>
  <si>
    <t>Lyhnj</t>
  </si>
  <si>
    <t>Dream Fyre</t>
  </si>
  <si>
    <t>Blas</t>
  </si>
  <si>
    <t>Euan</t>
  </si>
  <si>
    <t>InternalGG</t>
  </si>
  <si>
    <t>Trixter</t>
  </si>
  <si>
    <t>We Dem Bois</t>
  </si>
  <si>
    <t>Jamie</t>
  </si>
  <si>
    <t>XSET</t>
  </si>
  <si>
    <t>AYRIN</t>
  </si>
  <si>
    <t>Radical Slash Gaming</t>
  </si>
  <si>
    <t>ì§‘ê²Œë¦¬ì•„ë’¤ì§‘ê°œíŒŒê´´ë²”ìŠ¤í°ì§€ë°¥</t>
  </si>
  <si>
    <t>Global Esports</t>
  </si>
  <si>
    <t>Kappa</t>
  </si>
  <si>
    <t>Fweshest</t>
  </si>
  <si>
    <t>lt</t>
  </si>
  <si>
    <t>cwaudia</t>
  </si>
  <si>
    <t>Aspyre Entertainment</t>
  </si>
  <si>
    <t>ARES</t>
  </si>
  <si>
    <t>Natus Vincere</t>
  </si>
  <si>
    <t>dinkzj</t>
  </si>
  <si>
    <t>Sharked</t>
  </si>
  <si>
    <t>DD JuJuu</t>
  </si>
  <si>
    <t>Purpose Esports</t>
  </si>
  <si>
    <t>ShreyUwU</t>
  </si>
  <si>
    <t>VF</t>
  </si>
  <si>
    <t>WSLEO</t>
  </si>
  <si>
    <t>B0NeS</t>
  </si>
  <si>
    <t>Berghy</t>
  </si>
  <si>
    <t>ROOMPA</t>
  </si>
  <si>
    <t>Kill To Win</t>
  </si>
  <si>
    <t>DominiK</t>
  </si>
  <si>
    <t>JLBoubex</t>
  </si>
  <si>
    <t>Julian</t>
  </si>
  <si>
    <t>Panamera</t>
  </si>
  <si>
    <t>Imperium Nyx</t>
  </si>
  <si>
    <t>luiza</t>
  </si>
  <si>
    <t>NoNeed</t>
  </si>
  <si>
    <t>StaiN</t>
  </si>
  <si>
    <t>Logan Paulers</t>
  </si>
  <si>
    <t>tayW</t>
  </si>
  <si>
    <t>Jules</t>
  </si>
  <si>
    <t>INGAMING Esports</t>
  </si>
  <si>
    <t>flainzz</t>
  </si>
  <si>
    <t>XERXIA</t>
  </si>
  <si>
    <t>sushiboys</t>
  </si>
  <si>
    <t>dothem</t>
  </si>
  <si>
    <t>Lenny Time</t>
  </si>
  <si>
    <t>mocking</t>
  </si>
  <si>
    <t>Map</t>
  </si>
  <si>
    <t>Looking For Org PH</t>
  </si>
  <si>
    <t>Chowdy</t>
  </si>
  <si>
    <t>Brave</t>
  </si>
  <si>
    <t>Kromex</t>
  </si>
  <si>
    <t>Beykent E-Sports</t>
  </si>
  <si>
    <t>Ð¼Ð¸Ð½Ð°</t>
  </si>
  <si>
    <t>SR Nacague</t>
  </si>
  <si>
    <t>Helian</t>
  </si>
  <si>
    <t>amidib</t>
  </si>
  <si>
    <t>uy</t>
  </si>
  <si>
    <t>kozjeee</t>
  </si>
  <si>
    <t>Qor Red</t>
  </si>
  <si>
    <t>benjii</t>
  </si>
  <si>
    <t>natto</t>
  </si>
  <si>
    <t>Uncreative</t>
  </si>
  <si>
    <t>Old Fellows</t>
  </si>
  <si>
    <t>Fonk</t>
  </si>
  <si>
    <t>Team Gonjo</t>
  </si>
  <si>
    <t>GODZSTER</t>
  </si>
  <si>
    <t>CortezZ</t>
  </si>
  <si>
    <t>goyet</t>
  </si>
  <si>
    <t>TORANECO</t>
  </si>
  <si>
    <t>appleland7</t>
  </si>
  <si>
    <t>nate</t>
  </si>
  <si>
    <t>XXXTACO</t>
  </si>
  <si>
    <t>jarosa</t>
  </si>
  <si>
    <t>SangoGG</t>
  </si>
  <si>
    <t>JYN</t>
  </si>
  <si>
    <t>Benevolence</t>
  </si>
  <si>
    <t>Elevate</t>
  </si>
  <si>
    <t>raedyn</t>
  </si>
  <si>
    <t>il</t>
  </si>
  <si>
    <t>Xivi</t>
  </si>
  <si>
    <t>Fake Clan</t>
  </si>
  <si>
    <t>Chung BÃºn</t>
  </si>
  <si>
    <t>Knight</t>
  </si>
  <si>
    <t>Disciples</t>
  </si>
  <si>
    <t>toozy</t>
  </si>
  <si>
    <t>Rix.GG Lightning</t>
  </si>
  <si>
    <t>sia</t>
  </si>
  <si>
    <t>FOKUS</t>
  </si>
  <si>
    <t>iluri</t>
  </si>
  <si>
    <t>Chill Lang</t>
  </si>
  <si>
    <t>zini</t>
  </si>
  <si>
    <t>runmix</t>
  </si>
  <si>
    <t>buzlumuzlusut</t>
  </si>
  <si>
    <t>Morph Team</t>
  </si>
  <si>
    <t>Fat Penguin</t>
  </si>
  <si>
    <t>Veronica7</t>
  </si>
  <si>
    <t>PADO</t>
  </si>
  <si>
    <t>Rebels Gaming</t>
  </si>
  <si>
    <t>lyNxi</t>
  </si>
  <si>
    <t>Treinao do Fra</t>
  </si>
  <si>
    <t>fra</t>
  </si>
  <si>
    <t>it</t>
  </si>
  <si>
    <t>mass3R</t>
  </si>
  <si>
    <t>0uate</t>
  </si>
  <si>
    <t>Team Reckaroo</t>
  </si>
  <si>
    <t>mateniles</t>
  </si>
  <si>
    <t>DarkZero Esports</t>
  </si>
  <si>
    <t>KOLER</t>
  </si>
  <si>
    <t>GiefKalash</t>
  </si>
  <si>
    <t>no</t>
  </si>
  <si>
    <t>ZanderM</t>
  </si>
  <si>
    <t>ArchNemesis</t>
  </si>
  <si>
    <t>sa</t>
  </si>
  <si>
    <t>Fr4nky</t>
  </si>
  <si>
    <t>Crazy Raccoon</t>
  </si>
  <si>
    <t>Astell</t>
  </si>
  <si>
    <t>RAHEYY</t>
  </si>
  <si>
    <t>eleveN</t>
  </si>
  <si>
    <t>9z Team</t>
  </si>
  <si>
    <t>Puleule</t>
  </si>
  <si>
    <t>Nghien Gaming</t>
  </si>
  <si>
    <t>MoreYesNo</t>
  </si>
  <si>
    <t>GamDaend</t>
  </si>
  <si>
    <t>Mauvaiz</t>
  </si>
  <si>
    <t>Inter de LimÃ£o</t>
  </si>
  <si>
    <t>Di Wade</t>
  </si>
  <si>
    <t>soojai</t>
  </si>
  <si>
    <t>ascension</t>
  </si>
  <si>
    <t>Feysend</t>
  </si>
  <si>
    <t>Csopipaki</t>
  </si>
  <si>
    <t>JIB</t>
  </si>
  <si>
    <t>Team Altitude</t>
  </si>
  <si>
    <t>d3rn</t>
  </si>
  <si>
    <t>Tuwaiq</t>
  </si>
  <si>
    <t>rezy</t>
  </si>
  <si>
    <t>Lzg</t>
  </si>
  <si>
    <t>rankoS</t>
  </si>
  <si>
    <t>Team Heretics</t>
  </si>
  <si>
    <t>BromaS</t>
  </si>
  <si>
    <t>dada</t>
  </si>
  <si>
    <t>ngiN</t>
  </si>
  <si>
    <t>Unidentified Gaming</t>
  </si>
  <si>
    <t>Liesel</t>
  </si>
  <si>
    <t>Hiko</t>
  </si>
  <si>
    <t>Team hz</t>
  </si>
  <si>
    <t>md</t>
  </si>
  <si>
    <t>alain</t>
  </si>
  <si>
    <t>Dev</t>
  </si>
  <si>
    <t>Entropy Gaming</t>
  </si>
  <si>
    <t>duy cs</t>
  </si>
  <si>
    <t>Vi4 Esports</t>
  </si>
  <si>
    <t>WESLEY</t>
  </si>
  <si>
    <t>NANZIN</t>
  </si>
  <si>
    <t>WAP Esports</t>
  </si>
  <si>
    <t>Matzdell</t>
  </si>
  <si>
    <t>ZURC</t>
  </si>
  <si>
    <t>The Rad Syndicate</t>
  </si>
  <si>
    <t>Mast3r</t>
  </si>
  <si>
    <t>Team Big BAAM</t>
  </si>
  <si>
    <t>TINH</t>
  </si>
  <si>
    <t>M1syl &amp; friends</t>
  </si>
  <si>
    <t>MR R3D</t>
  </si>
  <si>
    <t>hybrid</t>
  </si>
  <si>
    <t>Brave Wolves</t>
  </si>
  <si>
    <t>shouta</t>
  </si>
  <si>
    <t>Free Proyect</t>
  </si>
  <si>
    <t>drenyon</t>
  </si>
  <si>
    <t>CONNEMARA</t>
  </si>
  <si>
    <t>GillianH</t>
  </si>
  <si>
    <t>H20</t>
  </si>
  <si>
    <t>f3n1x</t>
  </si>
  <si>
    <t>Wheels</t>
  </si>
  <si>
    <t>Fulvous</t>
  </si>
  <si>
    <t>Carbyn</t>
  </si>
  <si>
    <t>IESR</t>
  </si>
  <si>
    <t>Arctic Gaming</t>
  </si>
  <si>
    <t>l0udly</t>
  </si>
  <si>
    <t>Dream</t>
  </si>
  <si>
    <t>PlotZ</t>
  </si>
  <si>
    <t>Complexity</t>
  </si>
  <si>
    <t>agm</t>
  </si>
  <si>
    <t>Team Liquid</t>
  </si>
  <si>
    <t>Nivera</t>
  </si>
  <si>
    <t>Existinge</t>
  </si>
  <si>
    <t>bite</t>
  </si>
  <si>
    <t>Kite</t>
  </si>
  <si>
    <t>SHINY</t>
  </si>
  <si>
    <t>teji</t>
  </si>
  <si>
    <t>Bleed eSports</t>
  </si>
  <si>
    <t>maxie</t>
  </si>
  <si>
    <t>JGM</t>
  </si>
  <si>
    <t>yellowf1ash</t>
  </si>
  <si>
    <t>Trung</t>
  </si>
  <si>
    <t>Quintette Shizuoka</t>
  </si>
  <si>
    <t>Flax</t>
  </si>
  <si>
    <t>Social</t>
  </si>
  <si>
    <t>Renos Esports</t>
  </si>
  <si>
    <t>Ityraa</t>
  </si>
  <si>
    <t>pietoIa</t>
  </si>
  <si>
    <t>MungusTheGiant</t>
  </si>
  <si>
    <t>House of Batiatus</t>
  </si>
  <si>
    <t>dathuaaN</t>
  </si>
  <si>
    <t>Romey</t>
  </si>
  <si>
    <t>PCG</t>
  </si>
  <si>
    <t>deafmute</t>
  </si>
  <si>
    <t>rev0h</t>
  </si>
  <si>
    <t>Vett</t>
  </si>
  <si>
    <t>MarsheL</t>
  </si>
  <si>
    <t>Sharper Esport</t>
  </si>
  <si>
    <t>PinOcChiOs</t>
  </si>
  <si>
    <t>WHIFF DIFF</t>
  </si>
  <si>
    <t>Caroline</t>
  </si>
  <si>
    <t>Luck</t>
  </si>
  <si>
    <t>Daimyo</t>
  </si>
  <si>
    <t>reshi</t>
  </si>
  <si>
    <t>FABiii</t>
  </si>
  <si>
    <t>Tbite</t>
  </si>
  <si>
    <t>Team Seirin</t>
  </si>
  <si>
    <t>disgr4ce</t>
  </si>
  <si>
    <t>ORI4K</t>
  </si>
  <si>
    <t>trunkZ</t>
  </si>
  <si>
    <t>Honest</t>
  </si>
  <si>
    <t>Zoe</t>
  </si>
  <si>
    <t>Eternal Spring</t>
  </si>
  <si>
    <t>ESG SweetNoni</t>
  </si>
  <si>
    <t>shalom shady</t>
  </si>
  <si>
    <t>F A TEAM 17</t>
  </si>
  <si>
    <t>andrez1nho</t>
  </si>
  <si>
    <t>GT3 RS</t>
  </si>
  <si>
    <t>Dryson</t>
  </si>
  <si>
    <t>ExiLe Gaming</t>
  </si>
  <si>
    <t>Serenity</t>
  </si>
  <si>
    <t>Myth</t>
  </si>
  <si>
    <t>shewasmine</t>
  </si>
  <si>
    <t>MANGO</t>
  </si>
  <si>
    <t>KnightVoice</t>
  </si>
  <si>
    <t>Bix</t>
  </si>
  <si>
    <t>Blomster</t>
  </si>
  <si>
    <t>Duno</t>
  </si>
  <si>
    <t>Team Impakt Red</t>
  </si>
  <si>
    <t>weewee</t>
  </si>
  <si>
    <t>RIZON</t>
  </si>
  <si>
    <t>shiio</t>
  </si>
  <si>
    <t>Shehab</t>
  </si>
  <si>
    <t>Zero Marksmen Silver</t>
  </si>
  <si>
    <t>Troll</t>
  </si>
  <si>
    <t>Pho Real</t>
  </si>
  <si>
    <t>evaD</t>
  </si>
  <si>
    <t>Team Moon</t>
  </si>
  <si>
    <t>Kawaii</t>
  </si>
  <si>
    <t>LDN Utd</t>
  </si>
  <si>
    <t>Destrian</t>
  </si>
  <si>
    <t>GOLDEN5</t>
  </si>
  <si>
    <t>mzkiohehe</t>
  </si>
  <si>
    <t>NongWaen</t>
  </si>
  <si>
    <t>Delend</t>
  </si>
  <si>
    <t>CARS</t>
  </si>
  <si>
    <t>IMP ZeNNT</t>
  </si>
  <si>
    <t>Tropinha do TIKTOK</t>
  </si>
  <si>
    <t>jacobin</t>
  </si>
  <si>
    <t>Crest Gaming DWFN</t>
  </si>
  <si>
    <t>NeruFi</t>
  </si>
  <si>
    <t>xue hua piao piao</t>
  </si>
  <si>
    <t>lanie</t>
  </si>
  <si>
    <t>AG Esports</t>
  </si>
  <si>
    <t>kh</t>
  </si>
  <si>
    <t>T0nNyKIM</t>
  </si>
  <si>
    <t>Skull Cracker Fem</t>
  </si>
  <si>
    <t>Rage</t>
  </si>
  <si>
    <t>4fun</t>
  </si>
  <si>
    <t>almndra</t>
  </si>
  <si>
    <t>high low</t>
  </si>
  <si>
    <t>ImJustDevin</t>
  </si>
  <si>
    <t>PASCHKA</t>
  </si>
  <si>
    <t>Moestii</t>
  </si>
  <si>
    <t>Keria</t>
  </si>
  <si>
    <t>soloffG</t>
  </si>
  <si>
    <t>adm1k</t>
  </si>
  <si>
    <t>Gaurang</t>
  </si>
  <si>
    <t>Kalkattaja</t>
  </si>
  <si>
    <t>LST</t>
  </si>
  <si>
    <t>Roh Elbas Gang</t>
  </si>
  <si>
    <t>superhero</t>
  </si>
  <si>
    <t>Atom</t>
  </si>
  <si>
    <t>WannaBePros</t>
  </si>
  <si>
    <t>PB9</t>
  </si>
  <si>
    <t>KPI Gaming</t>
  </si>
  <si>
    <t>hvoya</t>
  </si>
  <si>
    <t>GunsForHire</t>
  </si>
  <si>
    <t>Flippsy</t>
  </si>
  <si>
    <t>micr0</t>
  </si>
  <si>
    <t>Spook</t>
  </si>
  <si>
    <t>DEWA UNITED</t>
  </si>
  <si>
    <t>Kurumi</t>
  </si>
  <si>
    <t>SHOWRUNNERS</t>
  </si>
  <si>
    <t>Decay</t>
  </si>
  <si>
    <t>jammyz</t>
  </si>
  <si>
    <t>Nyang</t>
  </si>
  <si>
    <t>Patix</t>
  </si>
  <si>
    <t>New Legion</t>
  </si>
  <si>
    <t>kilato</t>
  </si>
  <si>
    <t>Penguins the night</t>
  </si>
  <si>
    <t>WazzuXL</t>
  </si>
  <si>
    <t>S l i n q</t>
  </si>
  <si>
    <t>Waltz</t>
  </si>
  <si>
    <t>White Shadows Esports</t>
  </si>
  <si>
    <t>VaiByGoD</t>
  </si>
  <si>
    <t>Entropiq</t>
  </si>
  <si>
    <t>ROUSIK</t>
  </si>
  <si>
    <t>minaweeb's money creW</t>
  </si>
  <si>
    <t>RESHURA</t>
  </si>
  <si>
    <t>Bramz</t>
  </si>
  <si>
    <t>mi1dster</t>
  </si>
  <si>
    <t>muramasa</t>
  </si>
  <si>
    <t>TideWater Esports</t>
  </si>
  <si>
    <t>do</t>
  </si>
  <si>
    <t>Ektor</t>
  </si>
  <si>
    <t>lancheiras</t>
  </si>
  <si>
    <t>2p Bullet</t>
  </si>
  <si>
    <t>Pristine Esports</t>
  </si>
  <si>
    <t>M1kE</t>
  </si>
  <si>
    <t>ArcXana eSports</t>
  </si>
  <si>
    <t>WeKa</t>
  </si>
  <si>
    <t>Pass Gaming</t>
  </si>
  <si>
    <t>Sushi</t>
  </si>
  <si>
    <t>Echo Alternative</t>
  </si>
  <si>
    <t>Nabaki</t>
  </si>
  <si>
    <t>Team SMG</t>
  </si>
  <si>
    <t>JdFaker</t>
  </si>
  <si>
    <t>ayamLaut</t>
  </si>
  <si>
    <t>1ssuesje</t>
  </si>
  <si>
    <t>that cool team</t>
  </si>
  <si>
    <t>Norsin</t>
  </si>
  <si>
    <t>M42 Esports</t>
  </si>
  <si>
    <t>RiX</t>
  </si>
  <si>
    <t>forgetw0w</t>
  </si>
  <si>
    <t>JazzyB</t>
  </si>
  <si>
    <t>koosta</t>
  </si>
  <si>
    <t>Fear of God</t>
  </si>
  <si>
    <t>Kh4nh3eo</t>
  </si>
  <si>
    <t>blu</t>
  </si>
  <si>
    <t>Lightning</t>
  </si>
  <si>
    <t>Kiuuuu</t>
  </si>
  <si>
    <t>NadZ</t>
  </si>
  <si>
    <t>NÃ£o temos um plano</t>
  </si>
  <si>
    <t>Maciel</t>
  </si>
  <si>
    <t>Ungentium</t>
  </si>
  <si>
    <t>frontside</t>
  </si>
  <si>
    <t>Timothy and Friends</t>
  </si>
  <si>
    <t>Casblood18</t>
  </si>
  <si>
    <t>Oxygen Esports Academy</t>
  </si>
  <si>
    <t>Rustun</t>
  </si>
  <si>
    <t>Draft</t>
  </si>
  <si>
    <t>envy</t>
  </si>
  <si>
    <t>IlluZion</t>
  </si>
  <si>
    <t>rate-</t>
  </si>
  <si>
    <t>Lia</t>
  </si>
  <si>
    <t>vagabond</t>
  </si>
  <si>
    <t>BBL Queens</t>
  </si>
  <si>
    <t>Banshee</t>
  </si>
  <si>
    <t>Sanji</t>
  </si>
  <si>
    <t>EnsEns</t>
  </si>
  <si>
    <t>SPMAK</t>
  </si>
  <si>
    <t>Looking For Organization TR</t>
  </si>
  <si>
    <t>E Hawk</t>
  </si>
  <si>
    <t>ErK</t>
  </si>
  <si>
    <t>CHARIOT</t>
  </si>
  <si>
    <t>fyx</t>
  </si>
  <si>
    <t>Mantis</t>
  </si>
  <si>
    <t>Swipe</t>
  </si>
  <si>
    <t>Saints</t>
  </si>
  <si>
    <t>Co1d</t>
  </si>
  <si>
    <t>Reborn</t>
  </si>
  <si>
    <t>Pr0phet</t>
  </si>
  <si>
    <t>Semorgaina</t>
  </si>
  <si>
    <t>wilfps</t>
  </si>
  <si>
    <t>44 Seconds</t>
  </si>
  <si>
    <t>jotinha</t>
  </si>
  <si>
    <t>Exequies</t>
  </si>
  <si>
    <t>VALORANDO</t>
  </si>
  <si>
    <t>stev0r</t>
  </si>
  <si>
    <t>Giants Gaming</t>
  </si>
  <si>
    <t>Quick</t>
  </si>
  <si>
    <t>MindFreak</t>
  </si>
  <si>
    <t>WAT</t>
  </si>
  <si>
    <t>Sunny Beach</t>
  </si>
  <si>
    <t>synsi</t>
  </si>
  <si>
    <t>Maggos</t>
  </si>
  <si>
    <t>KAÄžITSPOR Espor</t>
  </si>
  <si>
    <t>alafan</t>
  </si>
  <si>
    <t>PENTA</t>
  </si>
  <si>
    <t>xanarchy</t>
  </si>
  <si>
    <t>Crws</t>
  </si>
  <si>
    <t>Cataclysm Team</t>
  </si>
  <si>
    <t>pe</t>
  </si>
  <si>
    <t>DAMNED</t>
  </si>
  <si>
    <t>Aricat Esport</t>
  </si>
  <si>
    <t>Qrow</t>
  </si>
  <si>
    <t>whydah</t>
  </si>
  <si>
    <t>frepy</t>
  </si>
  <si>
    <t>Edan Team</t>
  </si>
  <si>
    <t>KLOPZ</t>
  </si>
  <si>
    <t>Amigos do dyx</t>
  </si>
  <si>
    <t>rdo44q</t>
  </si>
  <si>
    <t>Skayuf</t>
  </si>
  <si>
    <t>LIGHT UP SKECHERS</t>
  </si>
  <si>
    <t>jen</t>
  </si>
  <si>
    <t>Godlike Esports</t>
  </si>
  <si>
    <t>Rexy</t>
  </si>
  <si>
    <t>coldy</t>
  </si>
  <si>
    <t>RSG</t>
  </si>
  <si>
    <t>D1pp3R</t>
  </si>
  <si>
    <t>MALA MÃA ESPORTS</t>
  </si>
  <si>
    <t>Brekk</t>
  </si>
  <si>
    <t>Aniemal</t>
  </si>
  <si>
    <t>Psycho Family</t>
  </si>
  <si>
    <t>lb</t>
  </si>
  <si>
    <t>Overflow</t>
  </si>
  <si>
    <t>Buld</t>
  </si>
  <si>
    <t>Third Impact</t>
  </si>
  <si>
    <t>Morgausse</t>
  </si>
  <si>
    <t>flabben</t>
  </si>
  <si>
    <t>5ynerG</t>
  </si>
  <si>
    <t>Flora</t>
  </si>
  <si>
    <t>Inertia</t>
  </si>
  <si>
    <t>edamawee</t>
  </si>
  <si>
    <t>Godset</t>
  </si>
  <si>
    <t>PapaSmurf</t>
  </si>
  <si>
    <t>InteresterLAS</t>
  </si>
  <si>
    <t>natuvm</t>
  </si>
  <si>
    <t>Xtardust</t>
  </si>
  <si>
    <t>cashmere</t>
  </si>
  <si>
    <t>meLL</t>
  </si>
  <si>
    <t>Tokio Striker</t>
  </si>
  <si>
    <t>cielobay</t>
  </si>
  <si>
    <t>Team Queso</t>
  </si>
  <si>
    <t>k1zspawn</t>
  </si>
  <si>
    <t>Awkua</t>
  </si>
  <si>
    <t>KASSIUS</t>
  </si>
  <si>
    <t>blablabla</t>
  </si>
  <si>
    <t>cttpckwN</t>
  </si>
  <si>
    <t>Kahoot</t>
  </si>
  <si>
    <t>Skittles</t>
  </si>
  <si>
    <t>Assent White</t>
  </si>
  <si>
    <t>Sarastarr</t>
  </si>
  <si>
    <t>Khalil</t>
  </si>
  <si>
    <t>dip</t>
  </si>
  <si>
    <t>qqu</t>
  </si>
  <si>
    <t>Feel So Good</t>
  </si>
  <si>
    <t>Eliza</t>
  </si>
  <si>
    <t>Hike Digital Esports</t>
  </si>
  <si>
    <t>raphh</t>
  </si>
  <si>
    <t>modeskiii</t>
  </si>
  <si>
    <t>Quager</t>
  </si>
  <si>
    <t>carryS</t>
  </si>
  <si>
    <t>DeToNator</t>
  </si>
  <si>
    <t>Skyfull</t>
  </si>
  <si>
    <t>Vexo Esports</t>
  </si>
  <si>
    <t>Swervo</t>
  </si>
  <si>
    <t>Nille</t>
  </si>
  <si>
    <t>Menace</t>
  </si>
  <si>
    <t>JoSephh</t>
  </si>
  <si>
    <t>REJECT</t>
  </si>
  <si>
    <t>Reita</t>
  </si>
  <si>
    <t>Bati</t>
  </si>
  <si>
    <t>YFP Gaming</t>
  </si>
  <si>
    <t>mn</t>
  </si>
  <si>
    <t>plat1num</t>
  </si>
  <si>
    <t>Aegis</t>
  </si>
  <si>
    <t>GH Vow</t>
  </si>
  <si>
    <t>1HP</t>
  </si>
  <si>
    <t>Rackem</t>
  </si>
  <si>
    <t>slandy</t>
  </si>
  <si>
    <t>Ollin Esports</t>
  </si>
  <si>
    <t>phazadet</t>
  </si>
  <si>
    <t>No Res</t>
  </si>
  <si>
    <t>Gusa</t>
  </si>
  <si>
    <t>YAYAX</t>
  </si>
  <si>
    <t>AslaN</t>
  </si>
  <si>
    <t>Buffala</t>
  </si>
  <si>
    <t>Fuzari</t>
  </si>
  <si>
    <t>xenp1o</t>
  </si>
  <si>
    <t>aLerT</t>
  </si>
  <si>
    <t>mazin</t>
  </si>
  <si>
    <t>X-FORCE</t>
  </si>
  <si>
    <t>Rapheleen</t>
  </si>
  <si>
    <t>AMANDiiN0ZOR</t>
  </si>
  <si>
    <t>Concentrate E-sport</t>
  </si>
  <si>
    <t>RbXFrupy</t>
  </si>
  <si>
    <t>Zenigma Alpha</t>
  </si>
  <si>
    <t>KÎµÃ±nÃ½</t>
  </si>
  <si>
    <t>Soop</t>
  </si>
  <si>
    <t>Exodus</t>
  </si>
  <si>
    <t>Watermelon Warriors</t>
  </si>
  <si>
    <t>wasd</t>
  </si>
  <si>
    <t>World Game Star</t>
  </si>
  <si>
    <t>LukeKR</t>
  </si>
  <si>
    <t>YeakSa OJK</t>
  </si>
  <si>
    <t>AhMab</t>
  </si>
  <si>
    <t>Allow Gaming</t>
  </si>
  <si>
    <t>Backing Vocal</t>
  </si>
  <si>
    <t>CLANCOMBI</t>
  </si>
  <si>
    <t>Shontaker</t>
  </si>
  <si>
    <t>Hinataãƒ„</t>
  </si>
  <si>
    <t>B0VIII</t>
  </si>
  <si>
    <t>biank</t>
  </si>
  <si>
    <t>gaabxx</t>
  </si>
  <si>
    <t>KerniaKs</t>
  </si>
  <si>
    <t>The Academy</t>
  </si>
  <si>
    <t>Wailoo</t>
  </si>
  <si>
    <t>FenerbahÃ§e Esports</t>
  </si>
  <si>
    <t>WaspV2</t>
  </si>
  <si>
    <t>Team Duelist</t>
  </si>
  <si>
    <t>kasper</t>
  </si>
  <si>
    <t>sickrey</t>
  </si>
  <si>
    <t>L1NK</t>
  </si>
  <si>
    <t>HEET</t>
  </si>
  <si>
    <t>Monstrum</t>
  </si>
  <si>
    <t>Mojo</t>
  </si>
  <si>
    <t>Shopify Rebellion</t>
  </si>
  <si>
    <t>panini</t>
  </si>
  <si>
    <t>Iroh</t>
  </si>
  <si>
    <t>Maru Gaming</t>
  </si>
  <si>
    <t>Delta</t>
  </si>
  <si>
    <t>UCFC Esports</t>
  </si>
  <si>
    <t>astr0</t>
  </si>
  <si>
    <t>Action PH</t>
  </si>
  <si>
    <t>theDoctorr</t>
  </si>
  <si>
    <t>ryotzz</t>
  </si>
  <si>
    <t>ACTiV</t>
  </si>
  <si>
    <t>Skull Cracker</t>
  </si>
  <si>
    <t>Rowancy</t>
  </si>
  <si>
    <t>FRAGSTER Amon</t>
  </si>
  <si>
    <t>Krumszz</t>
  </si>
  <si>
    <t>OGB</t>
  </si>
  <si>
    <t>lorenzo</t>
  </si>
  <si>
    <t>Les Paons Agiles</t>
  </si>
  <si>
    <t>Liebe</t>
  </si>
  <si>
    <t>absolute amateurs</t>
  </si>
  <si>
    <t>Jojo</t>
  </si>
  <si>
    <t>MorningStar</t>
  </si>
  <si>
    <t>Evil Geniuses</t>
  </si>
  <si>
    <t>pho</t>
  </si>
  <si>
    <t>DG Esports</t>
  </si>
  <si>
    <t>Delhas</t>
  </si>
  <si>
    <t>Reckoning Esports</t>
  </si>
  <si>
    <t>Rio</t>
  </si>
  <si>
    <t>nPanda</t>
  </si>
  <si>
    <t>BcJ</t>
  </si>
  <si>
    <t>VVV</t>
  </si>
  <si>
    <t>no1syboy</t>
  </si>
  <si>
    <t>Fusion</t>
  </si>
  <si>
    <t>AztKk</t>
  </si>
  <si>
    <t>mea</t>
  </si>
  <si>
    <t>Shazeon</t>
  </si>
  <si>
    <t>TvPhilip</t>
  </si>
  <si>
    <t>Nation Gaming</t>
  </si>
  <si>
    <t>Rest</t>
  </si>
  <si>
    <t>Dewds</t>
  </si>
  <si>
    <t>Techno</t>
  </si>
  <si>
    <t>S2A</t>
  </si>
  <si>
    <t>G2 Esports</t>
  </si>
  <si>
    <t>Meddo</t>
  </si>
  <si>
    <t>Åžahangiller Espor</t>
  </si>
  <si>
    <t>SARANOSTRA</t>
  </si>
  <si>
    <t>PUGSTARS</t>
  </si>
  <si>
    <t>wubby</t>
  </si>
  <si>
    <t>TUKTOKEPbI</t>
  </si>
  <si>
    <t>mAERS</t>
  </si>
  <si>
    <t>phoon</t>
  </si>
  <si>
    <t>YoungOne</t>
  </si>
  <si>
    <t>aniN</t>
  </si>
  <si>
    <t>LOLO</t>
  </si>
  <si>
    <t>junglew0w</t>
  </si>
  <si>
    <t>YouBreak</t>
  </si>
  <si>
    <t>Resurgent Esports</t>
  </si>
  <si>
    <t>Kyojin</t>
  </si>
  <si>
    <t>Riquen</t>
  </si>
  <si>
    <t>iNTRO</t>
  </si>
  <si>
    <t>your nan on toast</t>
  </si>
  <si>
    <t>heessh</t>
  </si>
  <si>
    <t>RMIT Black</t>
  </si>
  <si>
    <t>SUAVE</t>
  </si>
  <si>
    <t>Russ</t>
  </si>
  <si>
    <t>godvexy</t>
  </si>
  <si>
    <t>py</t>
  </si>
  <si>
    <t>Anqh</t>
  </si>
  <si>
    <t>Maze e Amigas</t>
  </si>
  <si>
    <t>napeR</t>
  </si>
  <si>
    <t>ABSINTH FAIRY</t>
  </si>
  <si>
    <t>Honey Badgers</t>
  </si>
  <si>
    <t>MILKY</t>
  </si>
  <si>
    <t>mo</t>
  </si>
  <si>
    <t>P1ERCEE</t>
  </si>
  <si>
    <t>Paatu</t>
  </si>
  <si>
    <t>JUDGE2WORLD</t>
  </si>
  <si>
    <t>lkaN</t>
  </si>
  <si>
    <t>PUNCH</t>
  </si>
  <si>
    <t>Extendo</t>
  </si>
  <si>
    <t>Exodia*</t>
  </si>
  <si>
    <t>Lmszin</t>
  </si>
  <si>
    <t>INFESTOR</t>
  </si>
  <si>
    <t>Tyler</t>
  </si>
  <si>
    <t>Darrin</t>
  </si>
  <si>
    <t>GODSENT</t>
  </si>
  <si>
    <t>hindberjum</t>
  </si>
  <si>
    <t>Chungnam JUEGO Esports</t>
  </si>
  <si>
    <t>Pooky</t>
  </si>
  <si>
    <t>Forsaken Taira Esports</t>
  </si>
  <si>
    <t>Fleur</t>
  </si>
  <si>
    <t>ÊˆÉ˜É´rou Esprots</t>
  </si>
  <si>
    <t>Kenox</t>
  </si>
  <si>
    <t>Senza Org</t>
  </si>
  <si>
    <t>n4sh</t>
  </si>
  <si>
    <t>tryst</t>
  </si>
  <si>
    <t>Hermione</t>
  </si>
  <si>
    <t>Copium</t>
  </si>
  <si>
    <t>Kairo</t>
  </si>
  <si>
    <t>Ehnut</t>
  </si>
  <si>
    <t>Team Galaga</t>
  </si>
  <si>
    <t>Ooriime</t>
  </si>
  <si>
    <t>Feels</t>
  </si>
  <si>
    <t>Guiih9</t>
  </si>
  <si>
    <t>soulcas</t>
  </si>
  <si>
    <t>Kenshiro</t>
  </si>
  <si>
    <t>patuw</t>
  </si>
  <si>
    <t>Pepper</t>
  </si>
  <si>
    <t>KAIDO</t>
  </si>
  <si>
    <t>1uke</t>
  </si>
  <si>
    <t>Medusa</t>
  </si>
  <si>
    <t>Moya</t>
  </si>
  <si>
    <t>Fubuki SemClÃ£</t>
  </si>
  <si>
    <t>YJS</t>
  </si>
  <si>
    <t>Reasonable Doubt</t>
  </si>
  <si>
    <t>gosha</t>
  </si>
  <si>
    <t>BOTTOM OF THE BOTTLE</t>
  </si>
  <si>
    <t>YaLLa Esports</t>
  </si>
  <si>
    <t>VIPP33R</t>
  </si>
  <si>
    <t>ABB ASKÄ° E-Spor KulÃ¼bÃ¼</t>
  </si>
  <si>
    <t>Jaxis</t>
  </si>
  <si>
    <t>Dreamy</t>
  </si>
  <si>
    <t>witch</t>
  </si>
  <si>
    <t>Stefanie</t>
  </si>
  <si>
    <t>Legedien</t>
  </si>
  <si>
    <t>chanel</t>
  </si>
  <si>
    <t>Team Sinful</t>
  </si>
  <si>
    <t>splinter</t>
  </si>
  <si>
    <t>Dhimoruto</t>
  </si>
  <si>
    <t>Eternal Fire</t>
  </si>
  <si>
    <t>yT</t>
  </si>
  <si>
    <t>Los Grandes</t>
  </si>
  <si>
    <t>pleets</t>
  </si>
  <si>
    <t>Desire Rising</t>
  </si>
  <si>
    <t>Zlep</t>
  </si>
  <si>
    <t>azzi's anime aimers</t>
  </si>
  <si>
    <t>1RWND</t>
  </si>
  <si>
    <t>Jaigrayray</t>
  </si>
  <si>
    <t>Zero Marksmen Black</t>
  </si>
  <si>
    <t>Adrenaline</t>
  </si>
  <si>
    <t>Siberius</t>
  </si>
  <si>
    <t>mystral-</t>
  </si>
  <si>
    <t>HATALANTE</t>
  </si>
  <si>
    <t>archiw0w</t>
  </si>
  <si>
    <t>R3DÃ˜</t>
  </si>
  <si>
    <t>lopesBoy</t>
  </si>
  <si>
    <t>Cloud9 White</t>
  </si>
  <si>
    <t>alexis</t>
  </si>
  <si>
    <t>NudleVal</t>
  </si>
  <si>
    <t xml:space="preserve"> Built By Gamers Academy</t>
  </si>
  <si>
    <t>monSii</t>
  </si>
  <si>
    <t>Ah yeah gaming</t>
  </si>
  <si>
    <t>Pashasahil</t>
  </si>
  <si>
    <t>Thunder Predator</t>
  </si>
  <si>
    <t>Damh</t>
  </si>
  <si>
    <t>KaiXin Esports</t>
  </si>
  <si>
    <t>NaThanD</t>
  </si>
  <si>
    <t>Antidote</t>
  </si>
  <si>
    <t>Mashmello</t>
  </si>
  <si>
    <t>Largados e Pelados 2.0</t>
  </si>
  <si>
    <t>Celin</t>
  </si>
  <si>
    <t>VeselieVintovki</t>
  </si>
  <si>
    <t>dawn7</t>
  </si>
  <si>
    <t>3 GÃ¼n Yeter</t>
  </si>
  <si>
    <t>Edwiors</t>
  </si>
  <si>
    <t>Illusive</t>
  </si>
  <si>
    <t>JayH</t>
  </si>
  <si>
    <t>Nakirye</t>
  </si>
  <si>
    <t>Luminosity Gaming</t>
  </si>
  <si>
    <t>TiGG</t>
  </si>
  <si>
    <t>Project K</t>
  </si>
  <si>
    <t>ZeFRy</t>
  </si>
  <si>
    <t>HellRose</t>
  </si>
  <si>
    <t>Prime</t>
  </si>
  <si>
    <t>Desiree</t>
  </si>
  <si>
    <t>CHIMEI</t>
  </si>
  <si>
    <t>NoAvocado</t>
  </si>
  <si>
    <t>SelimbuS</t>
  </si>
  <si>
    <t>CatAunty</t>
  </si>
  <si>
    <t>Movistar Optix</t>
  </si>
  <si>
    <t>GioRuu</t>
  </si>
  <si>
    <t>Night Wings Gaming</t>
  </si>
  <si>
    <t>Zero1</t>
  </si>
  <si>
    <t>Supermassive Ducks</t>
  </si>
  <si>
    <t>emperoREYe</t>
  </si>
  <si>
    <t>Team Progress</t>
  </si>
  <si>
    <t>tuba</t>
  </si>
  <si>
    <t>Lexy</t>
  </si>
  <si>
    <t>braveaf</t>
  </si>
  <si>
    <t>Team Mystic</t>
  </si>
  <si>
    <t>Apqa</t>
  </si>
  <si>
    <t>KRÃœ Esports</t>
  </si>
  <si>
    <t>Klaus</t>
  </si>
  <si>
    <t>fifi</t>
  </si>
  <si>
    <t>Piano</t>
  </si>
  <si>
    <t>basya</t>
  </si>
  <si>
    <t>Lemonade Stand</t>
  </si>
  <si>
    <t>Zill</t>
  </si>
  <si>
    <t>Mowf</t>
  </si>
  <si>
    <t>zhar</t>
  </si>
  <si>
    <t>Maxeee</t>
  </si>
  <si>
    <t>chechuu</t>
  </si>
  <si>
    <t>SiK eSports</t>
  </si>
  <si>
    <t>Minimal</t>
  </si>
  <si>
    <t>Vitriolic</t>
  </si>
  <si>
    <t>matti</t>
  </si>
  <si>
    <t>eBRO GAMING</t>
  </si>
  <si>
    <t>badsito</t>
  </si>
  <si>
    <t>ETODAEXILE</t>
  </si>
  <si>
    <t>FULL SENSE</t>
  </si>
  <si>
    <t>THEE</t>
  </si>
  <si>
    <t>Wave Esports</t>
  </si>
  <si>
    <t>Feeqn</t>
  </si>
  <si>
    <t>bNhardneja</t>
  </si>
  <si>
    <t>ZOD14C</t>
  </si>
  <si>
    <t>Teal Seam</t>
  </si>
  <si>
    <t>d1msumboi</t>
  </si>
  <si>
    <t>igaum</t>
  </si>
  <si>
    <t>Urango</t>
  </si>
  <si>
    <t>Team Artisan</t>
  </si>
  <si>
    <t>Rythm</t>
  </si>
  <si>
    <t>Gen.G Black</t>
  </si>
  <si>
    <t>leelee</t>
  </si>
  <si>
    <t>Riza</t>
  </si>
  <si>
    <t>KuuKai</t>
  </si>
  <si>
    <t>Dorbs</t>
  </si>
  <si>
    <t>Hashira SR</t>
  </si>
  <si>
    <t>Kachow</t>
  </si>
  <si>
    <t>acetics</t>
  </si>
  <si>
    <t>Complex</t>
  </si>
  <si>
    <t>Akave Esports</t>
  </si>
  <si>
    <t>SH0CKWAVE</t>
  </si>
  <si>
    <t>Rose Clan</t>
  </si>
  <si>
    <t>AlejoXT</t>
  </si>
  <si>
    <t>Jeipy</t>
  </si>
  <si>
    <t>Chrizzkrieg</t>
  </si>
  <si>
    <t>4 ruim e 1 ruim</t>
  </si>
  <si>
    <t>Ludzera</t>
  </si>
  <si>
    <t>crazyd33R</t>
  </si>
  <si>
    <t>dogz</t>
  </si>
  <si>
    <t>toezin</t>
  </si>
  <si>
    <t>murizzz</t>
  </si>
  <si>
    <t>Nyze</t>
  </si>
  <si>
    <t>O2 Gaming</t>
  </si>
  <si>
    <t>Ouba</t>
  </si>
  <si>
    <t>Boulette Toxic</t>
  </si>
  <si>
    <t>SoCoolSoDa</t>
  </si>
  <si>
    <t>The Guard</t>
  </si>
  <si>
    <t>neT</t>
  </si>
  <si>
    <t>BOOSTER SEAT GAMING</t>
  </si>
  <si>
    <t>Boltzy</t>
  </si>
  <si>
    <t>Jonn</t>
  </si>
  <si>
    <t>bg</t>
  </si>
  <si>
    <t>Eso177</t>
  </si>
  <si>
    <t>Vivace</t>
  </si>
  <si>
    <t>waffle</t>
  </si>
  <si>
    <t>Migstur</t>
  </si>
  <si>
    <t>Vasperal</t>
  </si>
  <si>
    <t>Kay</t>
  </si>
  <si>
    <t>Mach5</t>
  </si>
  <si>
    <t>PateK</t>
  </si>
  <si>
    <t>Hiiro</t>
  </si>
  <si>
    <t>Cender</t>
  </si>
  <si>
    <t>Extreme</t>
  </si>
  <si>
    <t>CripWalkas</t>
  </si>
  <si>
    <t>dbk</t>
  </si>
  <si>
    <t>Verninaa</t>
  </si>
  <si>
    <t>5M</t>
  </si>
  <si>
    <t>Wanheda</t>
  </si>
  <si>
    <t>Ori</t>
  </si>
  <si>
    <t>tankzor</t>
  </si>
  <si>
    <t>Jamppi</t>
  </si>
  <si>
    <t>Team Entry</t>
  </si>
  <si>
    <t>JnW</t>
  </si>
  <si>
    <t>ShoukR</t>
  </si>
  <si>
    <t>Swifts</t>
  </si>
  <si>
    <t>Storax</t>
  </si>
  <si>
    <t>Xecriona</t>
  </si>
  <si>
    <t>isafx</t>
  </si>
  <si>
    <t>Nubstir</t>
  </si>
  <si>
    <t>Stig</t>
  </si>
  <si>
    <t>Nasha Esports</t>
  </si>
  <si>
    <t>JN</t>
  </si>
  <si>
    <t>AKM Nyonza</t>
  </si>
  <si>
    <t>AGG</t>
  </si>
  <si>
    <t>andy</t>
  </si>
  <si>
    <t>Mute</t>
  </si>
  <si>
    <t>Kuny</t>
  </si>
  <si>
    <t>mini keruse</t>
  </si>
  <si>
    <t>LÑƒKÎ±Î±ãƒ…</t>
  </si>
  <si>
    <t>Serena Five</t>
  </si>
  <si>
    <t>zura</t>
  </si>
  <si>
    <t>Aricat Aresta</t>
  </si>
  <si>
    <t>Rudys</t>
  </si>
  <si>
    <t>XYZ</t>
  </si>
  <si>
    <t>xype</t>
  </si>
  <si>
    <t>Natchanga</t>
  </si>
  <si>
    <t>HighFive</t>
  </si>
  <si>
    <t>7ABAK</t>
  </si>
  <si>
    <t>Team SMG Female</t>
  </si>
  <si>
    <t>YOKY</t>
  </si>
  <si>
    <t>Dame Time</t>
  </si>
  <si>
    <t>puggy</t>
  </si>
  <si>
    <t>kyle</t>
  </si>
  <si>
    <t>GucciFlipFlop</t>
  </si>
  <si>
    <t>SLURPY</t>
  </si>
  <si>
    <t>Supermassive Blaze Female</t>
  </si>
  <si>
    <t>dati</t>
  </si>
  <si>
    <t>at</t>
  </si>
  <si>
    <t>Jupi</t>
  </si>
  <si>
    <t>juv11</t>
  </si>
  <si>
    <t>NRG Esports</t>
  </si>
  <si>
    <t>hazed</t>
  </si>
  <si>
    <t>Team Basilisk</t>
  </si>
  <si>
    <t>royald</t>
  </si>
  <si>
    <t>Draxiimov</t>
  </si>
  <si>
    <t>Roosters Gaming</t>
  </si>
  <si>
    <t>TopoEmi</t>
  </si>
  <si>
    <t>ira</t>
  </si>
  <si>
    <t>YPPB</t>
  </si>
  <si>
    <t>hugeon</t>
  </si>
  <si>
    <t>katar</t>
  </si>
  <si>
    <t>muffin enjoyers one</t>
  </si>
  <si>
    <t>Stokesy</t>
  </si>
  <si>
    <t>spite</t>
  </si>
  <si>
    <t>OG Esports</t>
  </si>
  <si>
    <t>OniBy</t>
  </si>
  <si>
    <t>WHOLETTSAMMOPLAYJETT</t>
  </si>
  <si>
    <t>lew</t>
  </si>
  <si>
    <t>LifT</t>
  </si>
  <si>
    <t>wraith</t>
  </si>
  <si>
    <t>Moon Raccoons</t>
  </si>
  <si>
    <t>w0rldw1de</t>
  </si>
  <si>
    <t>EDward Gaming</t>
  </si>
  <si>
    <t>Haodong</t>
  </si>
  <si>
    <t>krytyq</t>
  </si>
  <si>
    <t>Fraggerz</t>
  </si>
  <si>
    <t>Kuro</t>
  </si>
  <si>
    <t>FunPlus Phoenix</t>
  </si>
  <si>
    <t>SUYGETSU</t>
  </si>
  <si>
    <t>Top Gear</t>
  </si>
  <si>
    <t>r2sh1d</t>
  </si>
  <si>
    <t>HaxZorus</t>
  </si>
  <si>
    <t>Carecancia</t>
  </si>
  <si>
    <t>rsT</t>
  </si>
  <si>
    <t>Core</t>
  </si>
  <si>
    <t>Night</t>
  </si>
  <si>
    <t>LarryBanks</t>
  </si>
  <si>
    <t>SGA</t>
  </si>
  <si>
    <t>J1W00</t>
  </si>
  <si>
    <t>AnnieDro</t>
  </si>
  <si>
    <t>Illicit Gaming</t>
  </si>
  <si>
    <t>gabrieloN</t>
  </si>
  <si>
    <t>Kingsmen</t>
  </si>
  <si>
    <t>1van</t>
  </si>
  <si>
    <t>ERZINCAN GAMINGxD</t>
  </si>
  <si>
    <t>JN3v1cEEEEdf</t>
  </si>
  <si>
    <t>MICKNUTTY333</t>
  </si>
  <si>
    <t>dallah</t>
  </si>
  <si>
    <t>flipperish</t>
  </si>
  <si>
    <t>Try eSports</t>
  </si>
  <si>
    <t>Maverick</t>
  </si>
  <si>
    <t>Team Bifrost</t>
  </si>
  <si>
    <t>howlsv</t>
  </si>
  <si>
    <t>iRdy</t>
  </si>
  <si>
    <t>Eternity Esports latam</t>
  </si>
  <si>
    <t>Fiunle</t>
  </si>
  <si>
    <t>mishu</t>
  </si>
  <si>
    <t>AIR</t>
  </si>
  <si>
    <t>Blessboy</t>
  </si>
  <si>
    <t>Dead Rabbits</t>
  </si>
  <si>
    <t>venOMizzLee</t>
  </si>
  <si>
    <t>TastyEGL</t>
  </si>
  <si>
    <t>Lemming</t>
  </si>
  <si>
    <t>zeeq</t>
  </si>
  <si>
    <t>Girl Kissers</t>
  </si>
  <si>
    <t>Moonblue</t>
  </si>
  <si>
    <t>9ondoss</t>
  </si>
  <si>
    <t>Team Snakes</t>
  </si>
  <si>
    <t>HSB</t>
  </si>
  <si>
    <t>The Demons</t>
  </si>
  <si>
    <t>Yum07</t>
  </si>
  <si>
    <t>Minny</t>
  </si>
  <si>
    <t>mertz</t>
  </si>
  <si>
    <t>V3nom</t>
  </si>
  <si>
    <t>DNADIFF</t>
  </si>
  <si>
    <t>Aiko</t>
  </si>
  <si>
    <t>Poggers LATAM</t>
  </si>
  <si>
    <t>Javiierh</t>
  </si>
  <si>
    <t>Baixa Renda</t>
  </si>
  <si>
    <t>KAKA</t>
  </si>
  <si>
    <t>Platinium Lions</t>
  </si>
  <si>
    <t>Zharless</t>
  </si>
  <si>
    <t>Prime Division</t>
  </si>
  <si>
    <t>Warfare</t>
  </si>
  <si>
    <t>Meloner</t>
  </si>
  <si>
    <t>Re1Ko</t>
  </si>
  <si>
    <t>sturNNcya</t>
  </si>
  <si>
    <t>bucher1</t>
  </si>
  <si>
    <t>Crown</t>
  </si>
  <si>
    <t>EMENK</t>
  </si>
  <si>
    <t>Zootopia</t>
  </si>
  <si>
    <t>pedio</t>
  </si>
  <si>
    <t>Alliance Coven</t>
  </si>
  <si>
    <t>Xaline</t>
  </si>
  <si>
    <t>Deadshot</t>
  </si>
  <si>
    <t>Taiga</t>
  </si>
  <si>
    <t>MiTH</t>
  </si>
  <si>
    <t>kongared</t>
  </si>
  <si>
    <t>Team 604</t>
  </si>
  <si>
    <t>pao</t>
  </si>
  <si>
    <t>RiMAchOu</t>
  </si>
  <si>
    <t>Quake</t>
  </si>
  <si>
    <t>INVADER</t>
  </si>
  <si>
    <t>Nasfi-</t>
  </si>
  <si>
    <t>Karma</t>
  </si>
  <si>
    <t>beyAz</t>
  </si>
  <si>
    <t>SSP trayz</t>
  </si>
  <si>
    <t>NORTHEPTION</t>
  </si>
  <si>
    <t>Xandrite</t>
  </si>
  <si>
    <t>faintz</t>
  </si>
  <si>
    <t>Juegalo</t>
  </si>
  <si>
    <t>NicoMachine</t>
  </si>
  <si>
    <t>NRK</t>
  </si>
  <si>
    <t>streets</t>
  </si>
  <si>
    <t>shion</t>
  </si>
  <si>
    <t>BLACK ONYX ESPORTS</t>
  </si>
  <si>
    <t>lukzz248</t>
  </si>
  <si>
    <t>Tepenzzy</t>
  </si>
  <si>
    <t>UNIKKING</t>
  </si>
  <si>
    <t>3p eSports</t>
  </si>
  <si>
    <t>wzL</t>
  </si>
  <si>
    <t>ORDER</t>
  </si>
  <si>
    <t>autumn</t>
  </si>
  <si>
    <t>dom</t>
  </si>
  <si>
    <t>WinteryRook</t>
  </si>
  <si>
    <t>Team UNN</t>
  </si>
  <si>
    <t>GFS dwadwa</t>
  </si>
  <si>
    <t>NMG Hina</t>
  </si>
  <si>
    <t>Click N Run</t>
  </si>
  <si>
    <t>Slammed</t>
  </si>
  <si>
    <t>TOBA Esports Variety</t>
  </si>
  <si>
    <t>danger</t>
  </si>
  <si>
    <t>Reformed</t>
  </si>
  <si>
    <t>Team Rocket</t>
  </si>
  <si>
    <t>Nara</t>
  </si>
  <si>
    <t>Invictus</t>
  </si>
  <si>
    <t>arjohn</t>
  </si>
  <si>
    <t>chjna4q</t>
  </si>
  <si>
    <t>VJT</t>
  </si>
  <si>
    <t>Team Name</t>
  </si>
  <si>
    <t>Xzyo</t>
  </si>
  <si>
    <t>Odin e amigos</t>
  </si>
  <si>
    <t>Sttlolo</t>
  </si>
  <si>
    <t>Hackers</t>
  </si>
  <si>
    <t>k0chilo</t>
  </si>
  <si>
    <t>LouhZ</t>
  </si>
  <si>
    <t>savi</t>
  </si>
  <si>
    <t>ScarGod</t>
  </si>
  <si>
    <t>BRN-</t>
  </si>
  <si>
    <t>Five Ace e-Sports</t>
  </si>
  <si>
    <t>Floatqq</t>
  </si>
  <si>
    <t>WateFox eSport</t>
  </si>
  <si>
    <t>Mashirou</t>
  </si>
  <si>
    <t>eden</t>
  </si>
  <si>
    <t>RCGOD</t>
  </si>
  <si>
    <t>W1sejj</t>
  </si>
  <si>
    <t>Predatory X</t>
  </si>
  <si>
    <t>Squllll</t>
  </si>
  <si>
    <t>Trajan1sk</t>
  </si>
  <si>
    <t>ZuhKingdom</t>
  </si>
  <si>
    <t>Shane</t>
  </si>
  <si>
    <t>b Tang</t>
  </si>
  <si>
    <t>sticky</t>
  </si>
  <si>
    <t>KOI</t>
  </si>
  <si>
    <t>Shrew</t>
  </si>
  <si>
    <t>Team NKT</t>
  </si>
  <si>
    <t>JaoTaee</t>
  </si>
  <si>
    <t>HellrangeR</t>
  </si>
  <si>
    <t>jello</t>
  </si>
  <si>
    <t>GOLD</t>
  </si>
  <si>
    <t>Team PuÃ±eta</t>
  </si>
  <si>
    <t>MikaEl</t>
  </si>
  <si>
    <t>Kim</t>
  </si>
  <si>
    <t>B4 Angels</t>
  </si>
  <si>
    <t>Shyz</t>
  </si>
  <si>
    <t>Jaf</t>
  </si>
  <si>
    <t>No Org</t>
  </si>
  <si>
    <t>Evilkyk</t>
  </si>
  <si>
    <t>Eternity Esports</t>
  </si>
  <si>
    <t>SpawNy</t>
  </si>
  <si>
    <t>Eternals Gaming</t>
  </si>
  <si>
    <t>HawKmaN</t>
  </si>
  <si>
    <t>Bgg</t>
  </si>
  <si>
    <t>MOUZ</t>
  </si>
  <si>
    <t>Amilwa</t>
  </si>
  <si>
    <t>Anreit</t>
  </si>
  <si>
    <t>somboyyy</t>
  </si>
  <si>
    <t>HyP</t>
  </si>
  <si>
    <t>POACH</t>
  </si>
  <si>
    <t>Akleous</t>
  </si>
  <si>
    <t>KP</t>
  </si>
  <si>
    <t>MARCTYLINHO</t>
  </si>
  <si>
    <t>CANDELARIA GAMING</t>
  </si>
  <si>
    <t>cuvEs</t>
  </si>
  <si>
    <t>prozin</t>
  </si>
  <si>
    <t>Velocity Gaming</t>
  </si>
  <si>
    <t>Amaterasu</t>
  </si>
  <si>
    <t>eXampL</t>
  </si>
  <si>
    <t>Surreal Esports</t>
  </si>
  <si>
    <t>RieNs</t>
  </si>
  <si>
    <t>RENZ</t>
  </si>
  <si>
    <t>Just Purii</t>
  </si>
  <si>
    <t>Akrew</t>
  </si>
  <si>
    <t>ZachaREEE</t>
  </si>
  <si>
    <t>Burton</t>
  </si>
  <si>
    <t>Radiance</t>
  </si>
  <si>
    <t>Temperature</t>
  </si>
  <si>
    <t>Ye</t>
  </si>
  <si>
    <t>sSef</t>
  </si>
  <si>
    <t>moner</t>
  </si>
  <si>
    <t>ZeroGhost</t>
  </si>
  <si>
    <t>WEDA Esports</t>
  </si>
  <si>
    <t>VINDICARE</t>
  </si>
  <si>
    <t>Marw0ll</t>
  </si>
  <si>
    <t>styl1sh</t>
  </si>
  <si>
    <t>Skuder</t>
  </si>
  <si>
    <t>JessieVash</t>
  </si>
  <si>
    <t>noOrg</t>
  </si>
  <si>
    <t>Ksu</t>
  </si>
  <si>
    <t>LockM</t>
  </si>
  <si>
    <t>Badman</t>
  </si>
  <si>
    <t>bezn1</t>
  </si>
  <si>
    <t>RHEA</t>
  </si>
  <si>
    <t>M4LIK</t>
  </si>
  <si>
    <t>eleo</t>
  </si>
  <si>
    <t>XOD1AC</t>
  </si>
  <si>
    <t>beGenius ESC</t>
  </si>
  <si>
    <t>thebigfiz</t>
  </si>
  <si>
    <t>STEP BACK</t>
  </si>
  <si>
    <t>Theia</t>
  </si>
  <si>
    <t>Shr1mp</t>
  </si>
  <si>
    <t>Game of Throws</t>
  </si>
  <si>
    <t>pog</t>
  </si>
  <si>
    <t>SHIKIGAMI</t>
  </si>
  <si>
    <t>Shisui</t>
  </si>
  <si>
    <t>Team Frog</t>
  </si>
  <si>
    <t>womGrath</t>
  </si>
  <si>
    <t>Enterprise Esports</t>
  </si>
  <si>
    <t>Cantzer</t>
  </si>
  <si>
    <t>Unnsto</t>
  </si>
  <si>
    <t>CBT Gaming</t>
  </si>
  <si>
    <t>BerLIN</t>
  </si>
  <si>
    <t>Spectral Esports</t>
  </si>
  <si>
    <t>dKim</t>
  </si>
  <si>
    <t>hyun</t>
  </si>
  <si>
    <t>Pjotr</t>
  </si>
  <si>
    <t>Sasquatch</t>
  </si>
  <si>
    <t>KRAY</t>
  </si>
  <si>
    <t>TSM FTX Academy</t>
  </si>
  <si>
    <t>PaYen</t>
  </si>
  <si>
    <t>Kiiyo</t>
  </si>
  <si>
    <t>Reaper</t>
  </si>
  <si>
    <t>jv 60hz</t>
  </si>
  <si>
    <t>Timburr</t>
  </si>
  <si>
    <t>Knights Academy</t>
  </si>
  <si>
    <t>add3r</t>
  </si>
  <si>
    <t>Yuk1nO</t>
  </si>
  <si>
    <t>SUMMIT's íƒì•„ì†Œ</t>
  </si>
  <si>
    <t>GANGAZI</t>
  </si>
  <si>
    <t>Futbolist</t>
  </si>
  <si>
    <t>Muj</t>
  </si>
  <si>
    <t>poseidoN</t>
  </si>
  <si>
    <t>Immutable</t>
  </si>
  <si>
    <t>YRSelect</t>
  </si>
  <si>
    <t>Rui</t>
  </si>
  <si>
    <t>CLG Red</t>
  </si>
  <si>
    <t>amnesia</t>
  </si>
  <si>
    <t>Klamran</t>
  </si>
  <si>
    <t>Tillo</t>
  </si>
  <si>
    <t>aim.attack</t>
  </si>
  <si>
    <t>Jamieeee</t>
  </si>
  <si>
    <t>Kishi</t>
  </si>
  <si>
    <t>Qlutch</t>
  </si>
  <si>
    <t>ScherBi</t>
  </si>
  <si>
    <t>Giles</t>
  </si>
  <si>
    <t>NBKS CENTURIONS</t>
  </si>
  <si>
    <t>Altered</t>
  </si>
  <si>
    <t>HOOLiGN</t>
  </si>
  <si>
    <t>gabeler</t>
  </si>
  <si>
    <t>Meow16K</t>
  </si>
  <si>
    <t>Tyzn</t>
  </si>
  <si>
    <t>memset</t>
  </si>
  <si>
    <t>OIP</t>
  </si>
  <si>
    <t>DiMAS</t>
  </si>
  <si>
    <t>The Slimy Boogermen</t>
  </si>
  <si>
    <t>Welshy</t>
  </si>
  <si>
    <t>kumi</t>
  </si>
  <si>
    <t>Extenzy Gaming</t>
  </si>
  <si>
    <t>Katojin</t>
  </si>
  <si>
    <t>Samoh</t>
  </si>
  <si>
    <t>Galaxy Carrots</t>
  </si>
  <si>
    <t>DMT</t>
  </si>
  <si>
    <t>FIEND</t>
  </si>
  <si>
    <t>Omni Performance Gaming</t>
  </si>
  <si>
    <t>Ryan</t>
  </si>
  <si>
    <t>HazzeR</t>
  </si>
  <si>
    <t>froz</t>
  </si>
  <si>
    <t>NoMichto</t>
  </si>
  <si>
    <t>Robbie</t>
  </si>
  <si>
    <t>wegonnalose</t>
  </si>
  <si>
    <t>Spooder</t>
  </si>
  <si>
    <t>Agr0</t>
  </si>
  <si>
    <t>Olivia</t>
  </si>
  <si>
    <t>XiSTOU</t>
  </si>
  <si>
    <t>Rosa</t>
  </si>
  <si>
    <t>Magni</t>
  </si>
  <si>
    <t>Hellboy e amigos</t>
  </si>
  <si>
    <t>caiobazinn</t>
  </si>
  <si>
    <t>Cahm</t>
  </si>
  <si>
    <t>Apho</t>
  </si>
  <si>
    <t>NcSlasher</t>
  </si>
  <si>
    <t>SetriKK</t>
  </si>
  <si>
    <t>Virtuosos</t>
  </si>
  <si>
    <t>Soto</t>
  </si>
  <si>
    <t>vaLi</t>
  </si>
  <si>
    <t>Gaming Sisters</t>
  </si>
  <si>
    <t>Lesi</t>
  </si>
  <si>
    <t>SoaR</t>
  </si>
  <si>
    <t>Trill</t>
  </si>
  <si>
    <t>Elmerz Glue</t>
  </si>
  <si>
    <t>Pingfu</t>
  </si>
  <si>
    <t>Jaguares Esports</t>
  </si>
  <si>
    <t>Cryy</t>
  </si>
  <si>
    <t>Yato</t>
  </si>
  <si>
    <t>shelbyN</t>
  </si>
  <si>
    <t>rdb</t>
  </si>
  <si>
    <t>flyuh</t>
  </si>
  <si>
    <t>Halzvana</t>
  </si>
  <si>
    <t xml:space="preserve">xnfri </t>
  </si>
  <si>
    <t>rainssa</t>
  </si>
  <si>
    <t>Mustang Gaming Club</t>
  </si>
  <si>
    <t>TNKJ</t>
  </si>
  <si>
    <t>nerd emoji</t>
  </si>
  <si>
    <t>nmutuA</t>
  </si>
  <si>
    <t>Shun#222</t>
  </si>
  <si>
    <t>Noodle</t>
  </si>
  <si>
    <t>m1sfit</t>
  </si>
  <si>
    <t>Geekay Esports</t>
  </si>
  <si>
    <t>rAsk</t>
  </si>
  <si>
    <t>zorrele</t>
  </si>
  <si>
    <t>Hasaa</t>
  </si>
  <si>
    <t>JG.JIANG</t>
  </si>
  <si>
    <t>LAVA</t>
  </si>
  <si>
    <t>v1xen</t>
  </si>
  <si>
    <t>Cloudey</t>
  </si>
  <si>
    <t>unrivaled</t>
  </si>
  <si>
    <t>Paper Rex</t>
  </si>
  <si>
    <t>Benkai</t>
  </si>
  <si>
    <t>kyzeN</t>
  </si>
  <si>
    <t>Dynasty Arise</t>
  </si>
  <si>
    <t>CombOver</t>
  </si>
  <si>
    <t>King</t>
  </si>
  <si>
    <t>SemberN</t>
  </si>
  <si>
    <t>AIMPUNCH.</t>
  </si>
  <si>
    <t>Genuine</t>
  </si>
  <si>
    <t>cryptX</t>
  </si>
  <si>
    <t>mle</t>
  </si>
  <si>
    <t>NOM eSports</t>
  </si>
  <si>
    <t>ALMO</t>
  </si>
  <si>
    <t>Dsyre</t>
  </si>
  <si>
    <t>10K</t>
  </si>
  <si>
    <t>dog$afari</t>
  </si>
  <si>
    <t>slajmon</t>
  </si>
  <si>
    <t>EX Communicado</t>
  </si>
  <si>
    <t>Goliathz</t>
  </si>
  <si>
    <t>skrawl</t>
  </si>
  <si>
    <t>athxna</t>
  </si>
  <si>
    <t>kingHaS</t>
  </si>
  <si>
    <t>FDP Login</t>
  </si>
  <si>
    <t>SummonHalfa</t>
  </si>
  <si>
    <t>Vatra Esports</t>
  </si>
  <si>
    <t>boo</t>
  </si>
  <si>
    <t>Fight</t>
  </si>
  <si>
    <t>Kip</t>
  </si>
  <si>
    <t>GatsH</t>
  </si>
  <si>
    <t>mts</t>
  </si>
  <si>
    <t>os pugzero</t>
  </si>
  <si>
    <t>Poti</t>
  </si>
  <si>
    <t>Jitboi</t>
  </si>
  <si>
    <t>PHYRN</t>
  </si>
  <si>
    <t>attach</t>
  </si>
  <si>
    <t>Buscando org latam sur</t>
  </si>
  <si>
    <t>LucasVade</t>
  </si>
  <si>
    <t>hatex</t>
  </si>
  <si>
    <t>ringring</t>
  </si>
  <si>
    <t>m1tez</t>
  </si>
  <si>
    <t>churro</t>
  </si>
  <si>
    <t>Happen</t>
  </si>
  <si>
    <t>seot</t>
  </si>
  <si>
    <t>HunterzzZ</t>
  </si>
  <si>
    <t>Rave</t>
  </si>
  <si>
    <t>Tempt</t>
  </si>
  <si>
    <t>Janky</t>
  </si>
  <si>
    <t>ZULA pEEk</t>
  </si>
  <si>
    <t>Lucifer Szpp</t>
  </si>
  <si>
    <t>JamesRox</t>
  </si>
  <si>
    <t>DreamSnipe</t>
  </si>
  <si>
    <t>Peach</t>
  </si>
  <si>
    <t>Alec</t>
  </si>
  <si>
    <t>CH1NCH</t>
  </si>
  <si>
    <t>Siomai and Friends - Meraki</t>
  </si>
  <si>
    <t>mija</t>
  </si>
  <si>
    <t>ShahZaM</t>
  </si>
  <si>
    <t>PadangRice</t>
  </si>
  <si>
    <t>Hermes</t>
  </si>
  <si>
    <t>Starryy</t>
  </si>
  <si>
    <t>midnightclub</t>
  </si>
  <si>
    <t>Auri</t>
  </si>
  <si>
    <t>Logistaa</t>
  </si>
  <si>
    <t>Flossie</t>
  </si>
  <si>
    <t>FML.Esport</t>
  </si>
  <si>
    <t>PingSoHigh</t>
  </si>
  <si>
    <t>Elysium</t>
  </si>
  <si>
    <t>Kayros</t>
  </si>
  <si>
    <t>One Breath Gaming</t>
  </si>
  <si>
    <t>minse</t>
  </si>
  <si>
    <t>ZERANCE</t>
  </si>
  <si>
    <t>Yotaa</t>
  </si>
  <si>
    <t>Team 1337</t>
  </si>
  <si>
    <t>kaz</t>
  </si>
  <si>
    <t>Flonson</t>
  </si>
  <si>
    <t>100 Thieves</t>
  </si>
  <si>
    <t>Ethan</t>
  </si>
  <si>
    <t>Cosmic Divide</t>
  </si>
  <si>
    <t>icy</t>
  </si>
  <si>
    <t>Harry</t>
  </si>
  <si>
    <t>noumit</t>
  </si>
  <si>
    <t>MOJJ</t>
  </si>
  <si>
    <t>ChurmZz</t>
  </si>
  <si>
    <t>k1NgBoom</t>
  </si>
  <si>
    <t>Equinox</t>
  </si>
  <si>
    <t>Insane</t>
  </si>
  <si>
    <t>Flowerful</t>
  </si>
  <si>
    <t>Jinkorea</t>
  </si>
  <si>
    <t>Maanish</t>
  </si>
  <si>
    <t>XX Chromosome</t>
  </si>
  <si>
    <t>Gia</t>
  </si>
  <si>
    <t>RS fad</t>
  </si>
  <si>
    <t>frz</t>
  </si>
  <si>
    <t>AirGii</t>
  </si>
  <si>
    <t>Doomsday</t>
  </si>
  <si>
    <t>nelv1</t>
  </si>
  <si>
    <t>Lilo</t>
  </si>
  <si>
    <t>DxN</t>
  </si>
  <si>
    <t>Lycus Empire</t>
  </si>
  <si>
    <t>crakd</t>
  </si>
  <si>
    <t>xarock</t>
  </si>
  <si>
    <t>Nexi</t>
  </si>
  <si>
    <t>NatZ</t>
  </si>
  <si>
    <t>azalea</t>
  </si>
  <si>
    <t>Quv3n</t>
  </si>
  <si>
    <t>Jinx</t>
  </si>
  <si>
    <t>Krysme</t>
  </si>
  <si>
    <t>Syrus Gaming</t>
  </si>
  <si>
    <t>req</t>
  </si>
  <si>
    <t>divide</t>
  </si>
  <si>
    <t>Without negative</t>
  </si>
  <si>
    <t>Desperation</t>
  </si>
  <si>
    <t>suerte</t>
  </si>
  <si>
    <t>noya</t>
  </si>
  <si>
    <t>senyorcarL</t>
  </si>
  <si>
    <t>chloe</t>
  </si>
  <si>
    <t>ZneKai</t>
  </si>
  <si>
    <t>pyrolll</t>
  </si>
  <si>
    <t>DubsteP</t>
  </si>
  <si>
    <t>bathwater</t>
  </si>
  <si>
    <t>mun</t>
  </si>
  <si>
    <t>GOD</t>
  </si>
  <si>
    <t>RamsZZ</t>
  </si>
  <si>
    <t>Gaijin</t>
  </si>
  <si>
    <t>XLR8</t>
  </si>
  <si>
    <t>stolz</t>
  </si>
  <si>
    <t>shhhack</t>
  </si>
  <si>
    <t>WATAHA</t>
  </si>
  <si>
    <t>vilczek</t>
  </si>
  <si>
    <t>Peeposhy</t>
  </si>
  <si>
    <t>jjeonda</t>
  </si>
  <si>
    <t>Cloud9</t>
  </si>
  <si>
    <t>vanity</t>
  </si>
  <si>
    <t>KRÃœ Fem</t>
  </si>
  <si>
    <t>baesh1t</t>
  </si>
  <si>
    <t>Naked</t>
  </si>
  <si>
    <t>Heero</t>
  </si>
  <si>
    <t>ooga booga</t>
  </si>
  <si>
    <t>pan1k</t>
  </si>
  <si>
    <t>ease</t>
  </si>
  <si>
    <t>BEAST</t>
  </si>
  <si>
    <t>FRESH</t>
  </si>
  <si>
    <t>DABABY</t>
  </si>
  <si>
    <t>nokE</t>
  </si>
  <si>
    <t>PXL Esports</t>
  </si>
  <si>
    <t>LDP</t>
  </si>
  <si>
    <t>ARIâ€™S MONEY CREW</t>
  </si>
  <si>
    <t>ciao</t>
  </si>
  <si>
    <t>carlee</t>
  </si>
  <si>
    <t>Kid Mai Ork</t>
  </si>
  <si>
    <t>poly</t>
  </si>
  <si>
    <t>Goat Crew Girls</t>
  </si>
  <si>
    <t>Lynn</t>
  </si>
  <si>
    <t>gbzw</t>
  </si>
  <si>
    <t>izzengi</t>
  </si>
  <si>
    <t>Xiaonuo</t>
  </si>
  <si>
    <t>BADGAL</t>
  </si>
  <si>
    <t>Bomb Crypto</t>
  </si>
  <si>
    <t>Vitrix</t>
  </si>
  <si>
    <t>xeta</t>
  </si>
  <si>
    <t>36numara</t>
  </si>
  <si>
    <t>E5N</t>
  </si>
  <si>
    <t>RIWADEN</t>
  </si>
  <si>
    <t>Astronauts LATAM</t>
  </si>
  <si>
    <t>walleONE</t>
  </si>
  <si>
    <t>rAx</t>
  </si>
  <si>
    <t>Pannyx</t>
  </si>
  <si>
    <t>Emzuwu</t>
  </si>
  <si>
    <t>Balkan Stars</t>
  </si>
  <si>
    <t>mk</t>
  </si>
  <si>
    <t>killax</t>
  </si>
  <si>
    <t>crashies</t>
  </si>
  <si>
    <t>Yolo</t>
  </si>
  <si>
    <t>Undead BK</t>
  </si>
  <si>
    <t>frantastic</t>
  </si>
  <si>
    <t>Peek Advantage</t>
  </si>
  <si>
    <t>SnipKw</t>
  </si>
  <si>
    <t>insider</t>
  </si>
  <si>
    <t>afterMath Esports</t>
  </si>
  <si>
    <t>ExciteMVP</t>
  </si>
  <si>
    <t>Hitch</t>
  </si>
  <si>
    <t>distorted</t>
  </si>
  <si>
    <t>Julipe</t>
  </si>
  <si>
    <t>Danger</t>
  </si>
  <si>
    <t>FishkaVTom</t>
  </si>
  <si>
    <t>Gray</t>
  </si>
  <si>
    <t>cr</t>
  </si>
  <si>
    <t>Zun-</t>
  </si>
  <si>
    <t>dips1</t>
  </si>
  <si>
    <t>SHIFT JUNIOR</t>
  </si>
  <si>
    <t>dollche</t>
  </si>
  <si>
    <t>Summr N Friends</t>
  </si>
  <si>
    <t>gabersenn</t>
  </si>
  <si>
    <t>LaZe</t>
  </si>
  <si>
    <t>Divine</t>
  </si>
  <si>
    <t>Rise</t>
  </si>
  <si>
    <t>POISED</t>
  </si>
  <si>
    <t>aAa</t>
  </si>
  <si>
    <t>sy</t>
  </si>
  <si>
    <t>m0sy</t>
  </si>
  <si>
    <t>Lou</t>
  </si>
  <si>
    <t>Awake Gaming</t>
  </si>
  <si>
    <t>FleW1Ng</t>
  </si>
  <si>
    <t>EGO</t>
  </si>
  <si>
    <t>Koo</t>
  </si>
  <si>
    <t>V0NS</t>
  </si>
  <si>
    <t>Kuaresma</t>
  </si>
  <si>
    <t>NAOS Esports</t>
  </si>
  <si>
    <t>jEEE</t>
  </si>
  <si>
    <t>Jesse</t>
  </si>
  <si>
    <t>Team Nutty</t>
  </si>
  <si>
    <t>Rejante</t>
  </si>
  <si>
    <t>aimDLL</t>
  </si>
  <si>
    <t>Crownless</t>
  </si>
  <si>
    <t>zkcaR</t>
  </si>
  <si>
    <t>Wedid</t>
  </si>
  <si>
    <t>Gamelanders Purple</t>
  </si>
  <si>
    <t>Joojina</t>
  </si>
  <si>
    <t>snikk</t>
  </si>
  <si>
    <t>rexxtoned</t>
  </si>
  <si>
    <t>conor</t>
  </si>
  <si>
    <t>Ryze Gaming</t>
  </si>
  <si>
    <t>ezy-</t>
  </si>
  <si>
    <t>Vanadio</t>
  </si>
  <si>
    <t>Dcop</t>
  </si>
  <si>
    <t>KOVA</t>
  </si>
  <si>
    <t>vicious</t>
  </si>
  <si>
    <t>ÃevÄ±Å‚</t>
  </si>
  <si>
    <t>NXLG Academy</t>
  </si>
  <si>
    <t>Suga</t>
  </si>
  <si>
    <t>Dreamas</t>
  </si>
  <si>
    <t>JinboongE</t>
  </si>
  <si>
    <t>Reis do DM</t>
  </si>
  <si>
    <t>Pierre</t>
  </si>
  <si>
    <t>F4INT</t>
  </si>
  <si>
    <t>agility</t>
  </si>
  <si>
    <t>fawn</t>
  </si>
  <si>
    <t>Brofeld</t>
  </si>
  <si>
    <t>rin</t>
  </si>
  <si>
    <t>NagZet</t>
  </si>
  <si>
    <t>Team Liquid BR</t>
  </si>
  <si>
    <t>nat1</t>
  </si>
  <si>
    <t>1994 TOYOTA SUPRA</t>
  </si>
  <si>
    <t>Ltomlee</t>
  </si>
  <si>
    <t>LeviatÃ¡n Esports</t>
  </si>
  <si>
    <t>vaiZ</t>
  </si>
  <si>
    <t>AAK</t>
  </si>
  <si>
    <t>Cromados</t>
  </si>
  <si>
    <t>RoteX</t>
  </si>
  <si>
    <t>iFly</t>
  </si>
  <si>
    <t>pAw rasoN</t>
  </si>
  <si>
    <t>Coffee</t>
  </si>
  <si>
    <t>Churraaaa</t>
  </si>
  <si>
    <t>ROLO COMPRESSOR</t>
  </si>
  <si>
    <t>4DR</t>
  </si>
  <si>
    <t>mezoky</t>
  </si>
  <si>
    <t>Actually Homeless</t>
  </si>
  <si>
    <t>ch</t>
  </si>
  <si>
    <t>Moechilla</t>
  </si>
  <si>
    <t>Guild X</t>
  </si>
  <si>
    <t>roxi</t>
  </si>
  <si>
    <t>CLB</t>
  </si>
  <si>
    <t>Korsonix</t>
  </si>
  <si>
    <t>B3AUTIFUL</t>
  </si>
  <si>
    <t>Rheat</t>
  </si>
  <si>
    <t>STYRON</t>
  </si>
  <si>
    <t>BRIXTON BULLYS</t>
  </si>
  <si>
    <t>Polarbear</t>
  </si>
  <si>
    <t>oSuhnny</t>
  </si>
  <si>
    <t>LIMIT TESTER</t>
  </si>
  <si>
    <t>Tidal FE</t>
  </si>
  <si>
    <t>emm</t>
  </si>
  <si>
    <t>B1ngsu</t>
  </si>
  <si>
    <t>Thanos Mug Academy</t>
  </si>
  <si>
    <t>endure</t>
  </si>
  <si>
    <t>kz</t>
  </si>
  <si>
    <t>dimasick</t>
  </si>
  <si>
    <t>PapiChulo</t>
  </si>
  <si>
    <t>kn1fed</t>
  </si>
  <si>
    <t>X7 Ireland</t>
  </si>
  <si>
    <t>mytnemoM</t>
  </si>
  <si>
    <t>HUBBS</t>
  </si>
  <si>
    <t>Fury</t>
  </si>
  <si>
    <t>rya</t>
  </si>
  <si>
    <t>Kino</t>
  </si>
  <si>
    <t>Raki</t>
  </si>
  <si>
    <t>QuicK</t>
  </si>
  <si>
    <t>gloomy</t>
  </si>
  <si>
    <t>tatzuki</t>
  </si>
  <si>
    <t>Moon Raccoons Black</t>
  </si>
  <si>
    <t>Lex</t>
  </si>
  <si>
    <t>Lexa</t>
  </si>
  <si>
    <t>Glazezz</t>
  </si>
  <si>
    <t>dziewichenko</t>
  </si>
  <si>
    <t>LJG</t>
  </si>
  <si>
    <t>popoman4Q</t>
  </si>
  <si>
    <t>Caders</t>
  </si>
  <si>
    <t>Huat Zai</t>
  </si>
  <si>
    <t>dzii</t>
  </si>
  <si>
    <t>Hopper</t>
  </si>
  <si>
    <t>LOB</t>
  </si>
  <si>
    <t>Peaky Blankers</t>
  </si>
  <si>
    <t>drn</t>
  </si>
  <si>
    <t>Angry Titans</t>
  </si>
  <si>
    <t>HearthBeat</t>
  </si>
  <si>
    <t>Sinop</t>
  </si>
  <si>
    <t>KenzmPs</t>
  </si>
  <si>
    <t>STAVINCI</t>
  </si>
  <si>
    <t>wakkexd</t>
  </si>
  <si>
    <t>Stormy</t>
  </si>
  <si>
    <t>Jefz</t>
  </si>
  <si>
    <t>Crawler</t>
  </si>
  <si>
    <t>spasz</t>
  </si>
  <si>
    <t>Carnage Gaming</t>
  </si>
  <si>
    <t>Cata</t>
  </si>
  <si>
    <t>Kryptix</t>
  </si>
  <si>
    <t>victoria</t>
  </si>
  <si>
    <t>sianclavera</t>
  </si>
  <si>
    <t>Alejo</t>
  </si>
  <si>
    <t>YiHao</t>
  </si>
  <si>
    <t>jeyj7y</t>
  </si>
  <si>
    <t>saint</t>
  </si>
  <si>
    <t>LFO Kings</t>
  </si>
  <si>
    <t>ByHarry</t>
  </si>
  <si>
    <t>Leak</t>
  </si>
  <si>
    <t>ECHO</t>
  </si>
  <si>
    <t>NeFi</t>
  </si>
  <si>
    <t>Pharaoh Esports</t>
  </si>
  <si>
    <t xml:space="preserve">Tinchoff </t>
  </si>
  <si>
    <t>SH0UTy</t>
  </si>
  <si>
    <t>duracel</t>
  </si>
  <si>
    <t>Mukke</t>
  </si>
  <si>
    <t>Dart Monkeys</t>
  </si>
  <si>
    <t>grimoire</t>
  </si>
  <si>
    <t>Pack a Punch</t>
  </si>
  <si>
    <t>GLYPH</t>
  </si>
  <si>
    <t>Adverso</t>
  </si>
  <si>
    <t>smiley</t>
  </si>
  <si>
    <t>Loki</t>
  </si>
  <si>
    <t>dephh</t>
  </si>
  <si>
    <t>LugLumpy</t>
  </si>
  <si>
    <t>qqGOD</t>
  </si>
  <si>
    <t>Vozmojno Agressiya</t>
  </si>
  <si>
    <t>VA Ondr1KK</t>
  </si>
  <si>
    <t>Rebo</t>
  </si>
  <si>
    <t>TN ZessT</t>
  </si>
  <si>
    <t>crab1k</t>
  </si>
  <si>
    <t>ZHUQUE</t>
  </si>
  <si>
    <t>Obito</t>
  </si>
  <si>
    <t>jekor</t>
  </si>
  <si>
    <t>nAvarro</t>
  </si>
  <si>
    <t>Evil Goobers</t>
  </si>
  <si>
    <t>flavor</t>
  </si>
  <si>
    <t>PryZee</t>
  </si>
  <si>
    <t>aNimosity</t>
  </si>
  <si>
    <t>Focus</t>
  </si>
  <si>
    <t>Enigma Gaming</t>
  </si>
  <si>
    <t>RvK</t>
  </si>
  <si>
    <t>cky</t>
  </si>
  <si>
    <t>tensai</t>
  </si>
  <si>
    <t>prackz</t>
  </si>
  <si>
    <t>M2</t>
  </si>
  <si>
    <t>AloNeFillz</t>
  </si>
  <si>
    <t>JÄ°TEM</t>
  </si>
  <si>
    <t>Ã‡apkÄ±n</t>
  </si>
  <si>
    <t>ClpG</t>
  </si>
  <si>
    <t>Daid</t>
  </si>
  <si>
    <t>Cohburg</t>
  </si>
  <si>
    <t>blaZek1ng</t>
  </si>
  <si>
    <t>NIX</t>
  </si>
  <si>
    <t>shazmoon</t>
  </si>
  <si>
    <t>Williepoo</t>
  </si>
  <si>
    <t>bbreakG</t>
  </si>
  <si>
    <t>maryna</t>
  </si>
  <si>
    <t>TINARAES</t>
  </si>
  <si>
    <t>Greed</t>
  </si>
  <si>
    <t>KPC</t>
  </si>
  <si>
    <t>PPDBJ</t>
  </si>
  <si>
    <t>BetrayerN</t>
  </si>
  <si>
    <t>BuLL3T</t>
  </si>
  <si>
    <t>naxy</t>
  </si>
  <si>
    <t>Lumii</t>
  </si>
  <si>
    <t>Wygers</t>
  </si>
  <si>
    <t>BulGameR</t>
  </si>
  <si>
    <t>Big1son</t>
  </si>
  <si>
    <t>NYFU</t>
  </si>
  <si>
    <t>oderus</t>
  </si>
  <si>
    <t>MilKa</t>
  </si>
  <si>
    <t>Good Morning</t>
  </si>
  <si>
    <t>SoMarcus</t>
  </si>
  <si>
    <t>APO</t>
  </si>
  <si>
    <t>Cruiser</t>
  </si>
  <si>
    <t>Plaza</t>
  </si>
  <si>
    <t>Vibhor</t>
  </si>
  <si>
    <t>qxv</t>
  </si>
  <si>
    <t>Mapo</t>
  </si>
  <si>
    <t>arbie</t>
  </si>
  <si>
    <t>FengF</t>
  </si>
  <si>
    <t>Clear</t>
  </si>
  <si>
    <t>FraqqS</t>
  </si>
  <si>
    <t>Vigilance</t>
  </si>
  <si>
    <t>exotic</t>
  </si>
  <si>
    <t>Range</t>
  </si>
  <si>
    <t>chanse</t>
  </si>
  <si>
    <t>Klamonite</t>
  </si>
  <si>
    <t>Victorem Esports</t>
  </si>
  <si>
    <t>Delishous</t>
  </si>
  <si>
    <t>doubbbt</t>
  </si>
  <si>
    <t>yazmyn</t>
  </si>
  <si>
    <t>1 kz</t>
  </si>
  <si>
    <t>Remedy</t>
  </si>
  <si>
    <t>Ripsonho</t>
  </si>
  <si>
    <t>ntk</t>
  </si>
  <si>
    <t>tofurgle</t>
  </si>
  <si>
    <t>Subiboo</t>
  </si>
  <si>
    <t>piva</t>
  </si>
  <si>
    <t>WYLDE</t>
  </si>
  <si>
    <t>Yuta</t>
  </si>
  <si>
    <t>Acronix</t>
  </si>
  <si>
    <t>An Phat Computer</t>
  </si>
  <si>
    <t>LilHieu</t>
  </si>
  <si>
    <t>ryoko</t>
  </si>
  <si>
    <t>Primzy</t>
  </si>
  <si>
    <t>REFORMEDGOBLIN</t>
  </si>
  <si>
    <t>Ezire</t>
  </si>
  <si>
    <t>Zik</t>
  </si>
  <si>
    <t>Project ROO</t>
  </si>
  <si>
    <t>Feedalee</t>
  </si>
  <si>
    <t>SmK1</t>
  </si>
  <si>
    <t>fletcher</t>
  </si>
  <si>
    <t>Gabi</t>
  </si>
  <si>
    <t>Frag Hunters</t>
  </si>
  <si>
    <t>Hydra</t>
  </si>
  <si>
    <t>AthE</t>
  </si>
  <si>
    <t>b4b4yega</t>
  </si>
  <si>
    <t>EZ KATKA</t>
  </si>
  <si>
    <t>Art1st</t>
  </si>
  <si>
    <t>Tio</t>
  </si>
  <si>
    <t>FUMA Ladies</t>
  </si>
  <si>
    <t>Aisling</t>
  </si>
  <si>
    <t>Oro Esports</t>
  </si>
  <si>
    <t>starkk</t>
  </si>
  <si>
    <t>bp</t>
  </si>
  <si>
    <t>Eppz</t>
  </si>
  <si>
    <t>Ale</t>
  </si>
  <si>
    <t>NOTHING2LOSE</t>
  </si>
  <si>
    <t>Bob</t>
  </si>
  <si>
    <t>Lions E-Sports</t>
  </si>
  <si>
    <t>SqueezeN</t>
  </si>
  <si>
    <t>Phatt</t>
  </si>
  <si>
    <t>b0i</t>
  </si>
  <si>
    <t>Dopai</t>
  </si>
  <si>
    <t>Den2</t>
  </si>
  <si>
    <t>paniK</t>
  </si>
  <si>
    <t>Bard0lf</t>
  </si>
  <si>
    <t>Supmah</t>
  </si>
  <si>
    <t>incognito</t>
  </si>
  <si>
    <t>VPZ</t>
  </si>
  <si>
    <t>MungHoon</t>
  </si>
  <si>
    <t>EXCELLENT ERA</t>
  </si>
  <si>
    <t>LAUTA</t>
  </si>
  <si>
    <t>d4v41</t>
  </si>
  <si>
    <t>Run it Down</t>
  </si>
  <si>
    <t>zerodata</t>
  </si>
  <si>
    <t>bucher</t>
  </si>
  <si>
    <t>forfun</t>
  </si>
  <si>
    <t>rubS</t>
  </si>
  <si>
    <t>jonx</t>
  </si>
  <si>
    <t>Raven Hunters</t>
  </si>
  <si>
    <t>sinbad</t>
  </si>
  <si>
    <t>Soniqs</t>
  </si>
  <si>
    <t>iyen</t>
  </si>
  <si>
    <t>adrnking</t>
  </si>
  <si>
    <t>BazooM</t>
  </si>
  <si>
    <t>Six Karma</t>
  </si>
  <si>
    <t>Beast</t>
  </si>
  <si>
    <t>project</t>
  </si>
  <si>
    <t>Dubbin</t>
  </si>
  <si>
    <t>de_prodigy</t>
  </si>
  <si>
    <t>R4VE</t>
  </si>
  <si>
    <t>blackhawk</t>
  </si>
  <si>
    <t>Stay Hydrated</t>
  </si>
  <si>
    <t>wolffe</t>
  </si>
  <si>
    <t>5 homens e 1 segredo</t>
  </si>
  <si>
    <t>fak</t>
  </si>
  <si>
    <t>LegolasOB</t>
  </si>
  <si>
    <t>WIX</t>
  </si>
  <si>
    <t>SALVA</t>
  </si>
  <si>
    <t>Sowr</t>
  </si>
  <si>
    <t>eskay</t>
  </si>
  <si>
    <t>Raina</t>
  </si>
  <si>
    <t>PapiCantaloupe</t>
  </si>
  <si>
    <t>Hyperspace Dark</t>
  </si>
  <si>
    <t>jinnie</t>
  </si>
  <si>
    <t>dazzLe</t>
  </si>
  <si>
    <t>Gabr3</t>
  </si>
  <si>
    <t>Improvisad0</t>
  </si>
  <si>
    <t>GuiMa</t>
  </si>
  <si>
    <t>JUST_IN</t>
  </si>
  <si>
    <t>M4CHINA</t>
  </si>
  <si>
    <t>DWG KIA</t>
  </si>
  <si>
    <t>Esperanza</t>
  </si>
  <si>
    <t>zakkv</t>
  </si>
  <si>
    <t>efbijaj</t>
  </si>
  <si>
    <t>a000</t>
  </si>
  <si>
    <t>AFoxx</t>
  </si>
  <si>
    <t>Konoha</t>
  </si>
  <si>
    <t>bLonded</t>
  </si>
  <si>
    <t>SteMpy</t>
  </si>
  <si>
    <t>LGOD</t>
  </si>
  <si>
    <t>Fastelle</t>
  </si>
  <si>
    <t>Jarpix</t>
  </si>
  <si>
    <t>ZVCH</t>
  </si>
  <si>
    <t>Addy</t>
  </si>
  <si>
    <t>symFoNy</t>
  </si>
  <si>
    <t>exy</t>
  </si>
  <si>
    <t>Team 600</t>
  </si>
  <si>
    <t>FirstLove</t>
  </si>
  <si>
    <t>supA</t>
  </si>
  <si>
    <t>SicK</t>
  </si>
  <si>
    <t>arctichies</t>
  </si>
  <si>
    <t>Lessa ç«</t>
  </si>
  <si>
    <t>Noiflen</t>
  </si>
  <si>
    <t>Nearest Airport</t>
  </si>
  <si>
    <t>Pr0phie</t>
  </si>
  <si>
    <t>clawdia</t>
  </si>
  <si>
    <t>egggs831</t>
  </si>
  <si>
    <t>krain</t>
  </si>
  <si>
    <t>Vandal Only</t>
  </si>
  <si>
    <t>ponkt</t>
  </si>
  <si>
    <t>dOME</t>
  </si>
  <si>
    <t>ANDROID</t>
  </si>
  <si>
    <t>Fear Eater</t>
  </si>
  <si>
    <t>bbb</t>
  </si>
  <si>
    <t>Wrong</t>
  </si>
  <si>
    <t>eula</t>
  </si>
  <si>
    <t>Resurgence</t>
  </si>
  <si>
    <t>benaf</t>
  </si>
  <si>
    <t>Slap</t>
  </si>
  <si>
    <t>beam</t>
  </si>
  <si>
    <t>Matix11</t>
  </si>
  <si>
    <t>Gringo Team</t>
  </si>
  <si>
    <t>Lanky</t>
  </si>
  <si>
    <t>D1E</t>
  </si>
  <si>
    <t>Free Agents</t>
  </si>
  <si>
    <t>AJ</t>
  </si>
  <si>
    <t>Illuzion Black</t>
  </si>
  <si>
    <t>bawn</t>
  </si>
  <si>
    <t>Palla</t>
  </si>
  <si>
    <t>Team T69</t>
  </si>
  <si>
    <t>Rafaaaa</t>
  </si>
  <si>
    <t>Lotus</t>
  </si>
  <si>
    <t>Parker</t>
  </si>
  <si>
    <t>karo</t>
  </si>
  <si>
    <t>Q calor e esse</t>
  </si>
  <si>
    <t>enzAo9</t>
  </si>
  <si>
    <t>Ezclap</t>
  </si>
  <si>
    <t>tellfeenzo</t>
  </si>
  <si>
    <t>B4HA</t>
  </si>
  <si>
    <t>mindle</t>
  </si>
  <si>
    <t>cc</t>
  </si>
  <si>
    <t>MATCHMAKINGLOVER</t>
  </si>
  <si>
    <t>nightmare</t>
  </si>
  <si>
    <t>nGL</t>
  </si>
  <si>
    <t>ELUSIVE</t>
  </si>
  <si>
    <t>Inkelo</t>
  </si>
  <si>
    <t>nickszxz</t>
  </si>
  <si>
    <t>notab0</t>
  </si>
  <si>
    <t>rudp15</t>
  </si>
  <si>
    <t>Team Valor</t>
  </si>
  <si>
    <t>Busterrr</t>
  </si>
  <si>
    <t>snarly</t>
  </si>
  <si>
    <t>lugn</t>
  </si>
  <si>
    <t>jiliboo</t>
  </si>
  <si>
    <t>1uckie</t>
  </si>
  <si>
    <t>Jeff</t>
  </si>
  <si>
    <t>Digital Gaming</t>
  </si>
  <si>
    <t>Kyber</t>
  </si>
  <si>
    <t>ClownS</t>
  </si>
  <si>
    <t>reggae</t>
  </si>
  <si>
    <t>Lapki</t>
  </si>
  <si>
    <t>snchq</t>
  </si>
  <si>
    <t>Mikasie</t>
  </si>
  <si>
    <t>eZe</t>
  </si>
  <si>
    <t>B2F</t>
  </si>
  <si>
    <t>lux9</t>
  </si>
  <si>
    <t>Aesir eSports</t>
  </si>
  <si>
    <t>Towky</t>
  </si>
  <si>
    <t>wackie</t>
  </si>
  <si>
    <t>Jangler</t>
  </si>
  <si>
    <t>xprt</t>
  </si>
  <si>
    <t>TRUMPS+</t>
  </si>
  <si>
    <t>vicelele</t>
  </si>
  <si>
    <t>PEEK Gaming</t>
  </si>
  <si>
    <t>Yoshinik</t>
  </si>
  <si>
    <t>neth</t>
  </si>
  <si>
    <t>Team adin</t>
  </si>
  <si>
    <t>ImpactOnVoiD</t>
  </si>
  <si>
    <t>kazz</t>
  </si>
  <si>
    <t>Blush</t>
  </si>
  <si>
    <t>Hakane</t>
  </si>
  <si>
    <t>Chips</t>
  </si>
  <si>
    <t>Sem Novidades</t>
  </si>
  <si>
    <t>nah</t>
  </si>
  <si>
    <t>bohohohohoyt</t>
  </si>
  <si>
    <t>Guanji</t>
  </si>
  <si>
    <t>Kafalar Esports</t>
  </si>
  <si>
    <t>ip0TT</t>
  </si>
  <si>
    <t>khanartist</t>
  </si>
  <si>
    <t>h6tedthemost</t>
  </si>
  <si>
    <t>Sferon</t>
  </si>
  <si>
    <t>eXiLe FEMALE</t>
  </si>
  <si>
    <t>Salty</t>
  </si>
  <si>
    <t>YuChEnxixi</t>
  </si>
  <si>
    <t>Far East Society</t>
  </si>
  <si>
    <t>Lok1</t>
  </si>
  <si>
    <t>flammable</t>
  </si>
  <si>
    <t>s1cknes</t>
  </si>
  <si>
    <t>mix321</t>
  </si>
  <si>
    <t>perelomslivki</t>
  </si>
  <si>
    <t>rite2ace</t>
  </si>
  <si>
    <t>Untouchaballs</t>
  </si>
  <si>
    <t>Okin</t>
  </si>
  <si>
    <t>nurfed</t>
  </si>
  <si>
    <t>Team_AlphaMales</t>
  </si>
  <si>
    <t>ç‹—ç‹—ç‹—ç‹—</t>
  </si>
  <si>
    <t>JoXJo</t>
  </si>
  <si>
    <t>Vibhor Fan Club</t>
  </si>
  <si>
    <t>emberval</t>
  </si>
  <si>
    <t>Orgless LATAM</t>
  </si>
  <si>
    <t>Diego</t>
  </si>
  <si>
    <t>doAm</t>
  </si>
  <si>
    <t>Myd Mathers</t>
  </si>
  <si>
    <t>Quintuplet</t>
  </si>
  <si>
    <t>casey</t>
  </si>
  <si>
    <t>kur0</t>
  </si>
  <si>
    <t>Gang Bros</t>
  </si>
  <si>
    <t>Nyw</t>
  </si>
  <si>
    <t>Zofa</t>
  </si>
  <si>
    <t>SamuraiD</t>
  </si>
  <si>
    <t>dre</t>
  </si>
  <si>
    <t>Griechenland</t>
  </si>
  <si>
    <t>jaytato</t>
  </si>
  <si>
    <t>Potatoe</t>
  </si>
  <si>
    <t>Infinity Esports</t>
  </si>
  <si>
    <t>KhanBigD</t>
  </si>
  <si>
    <t>Harmon</t>
  </si>
  <si>
    <t>GabiT</t>
  </si>
  <si>
    <t>Ni Ra Roo</t>
  </si>
  <si>
    <t>vene</t>
  </si>
  <si>
    <t>Soyeon</t>
  </si>
  <si>
    <t>Ecard</t>
  </si>
  <si>
    <t>SHALZ</t>
  </si>
  <si>
    <t>shanee</t>
  </si>
  <si>
    <t>LogaN</t>
  </si>
  <si>
    <t>LLJJDXY</t>
  </si>
  <si>
    <t>Shanks</t>
  </si>
  <si>
    <t>T1 Academy</t>
  </si>
  <si>
    <t>jawgemo</t>
  </si>
  <si>
    <t>Zero Zone</t>
  </si>
  <si>
    <t>Nirenu</t>
  </si>
  <si>
    <t>L0sttt</t>
  </si>
  <si>
    <t>fate</t>
  </si>
  <si>
    <t>soze</t>
  </si>
  <si>
    <t>Kohliii</t>
  </si>
  <si>
    <t>Big Conos</t>
  </si>
  <si>
    <t>Paradox</t>
  </si>
  <si>
    <t>TESTINGSERVICE69</t>
  </si>
  <si>
    <t>Lover</t>
  </si>
  <si>
    <t>Hooligans</t>
  </si>
  <si>
    <t>kael-</t>
  </si>
  <si>
    <t>Troublemaker</t>
  </si>
  <si>
    <t>Delight</t>
  </si>
  <si>
    <t>spenceJ</t>
  </si>
  <si>
    <t>Unbeaten Esports</t>
  </si>
  <si>
    <t>Relajarse</t>
  </si>
  <si>
    <t>kurapika</t>
  </si>
  <si>
    <t>Regnum Carya Esports</t>
  </si>
  <si>
    <t>ELOSSA</t>
  </si>
  <si>
    <t>optimist</t>
  </si>
  <si>
    <t>Precision</t>
  </si>
  <si>
    <t>Leosen</t>
  </si>
  <si>
    <t>Kaminari</t>
  </si>
  <si>
    <t>wak1e</t>
  </si>
  <si>
    <t>JDRelax</t>
  </si>
  <si>
    <t>Shyfty</t>
  </si>
  <si>
    <t>Green Beans</t>
  </si>
  <si>
    <t>Unholykid</t>
  </si>
  <si>
    <t>BlissfulDeer</t>
  </si>
  <si>
    <t>Ali</t>
  </si>
  <si>
    <t>miniature</t>
  </si>
  <si>
    <t>SweetieJC</t>
  </si>
  <si>
    <t>Bird Gang</t>
  </si>
  <si>
    <t>Badger</t>
  </si>
  <si>
    <t>PISTOL Esports</t>
  </si>
  <si>
    <t>JuzO</t>
  </si>
  <si>
    <t>Vizzz</t>
  </si>
  <si>
    <t>Navi</t>
  </si>
  <si>
    <t>Team Hydro V2</t>
  </si>
  <si>
    <t>jans0n</t>
  </si>
  <si>
    <t>NicoleG</t>
  </si>
  <si>
    <t>TRuve</t>
  </si>
  <si>
    <t>VALONEWTONS</t>
  </si>
  <si>
    <t>forbanz</t>
  </si>
  <si>
    <t>Boy Kissers</t>
  </si>
  <si>
    <t>sean</t>
  </si>
  <si>
    <t>VOIN Esports</t>
  </si>
  <si>
    <t>deLb</t>
  </si>
  <si>
    <t>HIGHPOWER</t>
  </si>
  <si>
    <t>ZaPy</t>
  </si>
  <si>
    <t>TEAM LOYALTY</t>
  </si>
  <si>
    <t>T4TO</t>
  </si>
  <si>
    <t>island</t>
  </si>
  <si>
    <t>Select Few</t>
  </si>
  <si>
    <t>Spades</t>
  </si>
  <si>
    <t>Griffos E-Sports</t>
  </si>
  <si>
    <t>Hagon</t>
  </si>
  <si>
    <t>niffy</t>
  </si>
  <si>
    <t>Slag</t>
  </si>
  <si>
    <t>Grapefruit Techniques</t>
  </si>
  <si>
    <t>Hira</t>
  </si>
  <si>
    <t>debout</t>
  </si>
  <si>
    <t>7ssk7</t>
  </si>
  <si>
    <t>Chrome</t>
  </si>
  <si>
    <t>ISellPower</t>
  </si>
  <si>
    <t>Moon</t>
  </si>
  <si>
    <t>TEAM NUTRIA</t>
  </si>
  <si>
    <t>UdoTan</t>
  </si>
  <si>
    <t>CoaÅ‚flake</t>
  </si>
  <si>
    <t>majest1c</t>
  </si>
  <si>
    <t>Hoffeins</t>
  </si>
  <si>
    <t>Divinity</t>
  </si>
  <si>
    <t>Stay</t>
  </si>
  <si>
    <t>Ã‘atZen</t>
  </si>
  <si>
    <t>Nadie</t>
  </si>
  <si>
    <t>Sugar</t>
  </si>
  <si>
    <t>G2 Gozen</t>
  </si>
  <si>
    <t>Glance</t>
  </si>
  <si>
    <t>2w1ns</t>
  </si>
  <si>
    <t>EXCEL</t>
  </si>
  <si>
    <t>ozzy</t>
  </si>
  <si>
    <t>Asteriskk</t>
  </si>
  <si>
    <t>MAJ3R</t>
  </si>
  <si>
    <t>LUNA</t>
  </si>
  <si>
    <t>truo</t>
  </si>
  <si>
    <t>HUMANZ</t>
  </si>
  <si>
    <t>TENSTAR Nova</t>
  </si>
  <si>
    <t>Ninou</t>
  </si>
  <si>
    <t>TFT DEMONZ</t>
  </si>
  <si>
    <t>Julis</t>
  </si>
  <si>
    <t>OCCAMY OMEGA</t>
  </si>
  <si>
    <t>gilga</t>
  </si>
  <si>
    <t>Steal Your Glory</t>
  </si>
  <si>
    <t>P1nA2k4</t>
  </si>
  <si>
    <t>Nightmare's Narcos</t>
  </si>
  <si>
    <t>Katashio</t>
  </si>
  <si>
    <t>TSM FTX</t>
  </si>
  <si>
    <t>Aleko</t>
  </si>
  <si>
    <t>Flamingos</t>
  </si>
  <si>
    <t>Ebeeee</t>
  </si>
  <si>
    <t>kippie in luvv</t>
  </si>
  <si>
    <t>taraN</t>
  </si>
  <si>
    <t>Fox Gaming</t>
  </si>
  <si>
    <t>SN0KEER</t>
  </si>
  <si>
    <t>IN THE MAKING</t>
  </si>
  <si>
    <t>Spocki</t>
  </si>
  <si>
    <t>Jasiu</t>
  </si>
  <si>
    <t>SG Esports</t>
  </si>
  <si>
    <t>bielmonster</t>
  </si>
  <si>
    <t>Dynasty</t>
  </si>
  <si>
    <t>Foxie</t>
  </si>
  <si>
    <t>xiTsha</t>
  </si>
  <si>
    <t>Made</t>
  </si>
  <si>
    <t>ayke</t>
  </si>
  <si>
    <t>AntoL</t>
  </si>
  <si>
    <t>rise</t>
  </si>
  <si>
    <t>tayhuhu</t>
  </si>
  <si>
    <t>VHL</t>
  </si>
  <si>
    <t>Renn</t>
  </si>
  <si>
    <t>Night's Academy</t>
  </si>
  <si>
    <t>PrimeMCD</t>
  </si>
  <si>
    <t>redCore</t>
  </si>
  <si>
    <t>justnatioNN</t>
  </si>
  <si>
    <t>Team Finest</t>
  </si>
  <si>
    <t>RECIDENT</t>
  </si>
  <si>
    <t>nyczu</t>
  </si>
  <si>
    <t>chris</t>
  </si>
  <si>
    <t>Flaring</t>
  </si>
  <si>
    <t>Gen.G Esports</t>
  </si>
  <si>
    <t>NaturE</t>
  </si>
  <si>
    <t>T1</t>
  </si>
  <si>
    <t>thwifo</t>
  </si>
  <si>
    <t>CallMeMar</t>
  </si>
  <si>
    <t>axeddy</t>
  </si>
  <si>
    <t>Ripper</t>
  </si>
  <si>
    <t>J04K0</t>
  </si>
  <si>
    <t>lazee</t>
  </si>
  <si>
    <t>Ultimatum</t>
  </si>
  <si>
    <t>DexuzG</t>
  </si>
  <si>
    <t>sword</t>
  </si>
  <si>
    <t>Docent</t>
  </si>
  <si>
    <t>Japips</t>
  </si>
  <si>
    <t>Biazik</t>
  </si>
  <si>
    <t>mooseâ </t>
  </si>
  <si>
    <t>minemosynE</t>
  </si>
  <si>
    <t>Vuubit</t>
  </si>
  <si>
    <t>kAzoo</t>
  </si>
  <si>
    <t>fznn</t>
  </si>
  <si>
    <t>Ginilson</t>
  </si>
  <si>
    <t>Symbol</t>
  </si>
  <si>
    <t>NEXUS</t>
  </si>
  <si>
    <t>nataNk</t>
  </si>
  <si>
    <t>iamtaymee</t>
  </si>
  <si>
    <t>DenzJK</t>
  </si>
  <si>
    <t>DaFt</t>
  </si>
  <si>
    <t>Bjor</t>
  </si>
  <si>
    <t>Bestial Esports</t>
  </si>
  <si>
    <t>Arquiza</t>
  </si>
  <si>
    <t>Carpe Noctem</t>
  </si>
  <si>
    <t>Hoppin</t>
  </si>
  <si>
    <t>Fatiiiih</t>
  </si>
  <si>
    <t>LUSA Red</t>
  </si>
  <si>
    <t>Jelly</t>
  </si>
  <si>
    <t>SLAUGHTER</t>
  </si>
  <si>
    <t>Hydro</t>
  </si>
  <si>
    <t>prince</t>
  </si>
  <si>
    <t>KONE</t>
  </si>
  <si>
    <t>yosemite</t>
  </si>
  <si>
    <t>Gigi</t>
  </si>
  <si>
    <t>LEVI</t>
  </si>
  <si>
    <t>Bob the Builder</t>
  </si>
  <si>
    <t>Shenzy</t>
  </si>
  <si>
    <t>pvS</t>
  </si>
  <si>
    <t>Naint</t>
  </si>
  <si>
    <t>guuih</t>
  </si>
  <si>
    <t>miyara</t>
  </si>
  <si>
    <t>Noodle Arm Athletes</t>
  </si>
  <si>
    <t>Tempo</t>
  </si>
  <si>
    <t>vhz</t>
  </si>
  <si>
    <t>vtrg0d</t>
  </si>
  <si>
    <t>ryval</t>
  </si>
  <si>
    <t>Dimaoneshot</t>
  </si>
  <si>
    <t>steel</t>
  </si>
  <si>
    <t>NoOrgYet</t>
  </si>
  <si>
    <t>CTC</t>
  </si>
  <si>
    <t>HellFull</t>
  </si>
  <si>
    <t>keenc</t>
  </si>
  <si>
    <t>wannafly</t>
  </si>
  <si>
    <t>L0NER</t>
  </si>
  <si>
    <t>Huston</t>
  </si>
  <si>
    <t>Sate</t>
  </si>
  <si>
    <t>cece</t>
  </si>
  <si>
    <t>Na'Vi</t>
  </si>
  <si>
    <t>Akxshi</t>
  </si>
  <si>
    <t>w wey warriors</t>
  </si>
  <si>
    <t>Lana</t>
  </si>
  <si>
    <t>brzotrcitarmi</t>
  </si>
  <si>
    <t>LeeN</t>
  </si>
  <si>
    <t>bungee</t>
  </si>
  <si>
    <t>fully</t>
  </si>
  <si>
    <t>fade</t>
  </si>
  <si>
    <t>hyjinx</t>
  </si>
  <si>
    <t>Boston</t>
  </si>
  <si>
    <t>Scroll</t>
  </si>
  <si>
    <t>rEplan</t>
  </si>
  <si>
    <t>Uzi</t>
  </si>
  <si>
    <t>HANN</t>
  </si>
  <si>
    <t>Newzera</t>
  </si>
  <si>
    <t>Melser</t>
  </si>
  <si>
    <t>shramez</t>
  </si>
  <si>
    <t>Chain</t>
  </si>
  <si>
    <t>Oktri</t>
  </si>
  <si>
    <t>Mai Shiu</t>
  </si>
  <si>
    <t>Never Ending Story</t>
  </si>
  <si>
    <t>ecko</t>
  </si>
  <si>
    <t>Wval</t>
  </si>
  <si>
    <t>NeskaaS</t>
  </si>
  <si>
    <t>Pixelzz</t>
  </si>
  <si>
    <t>Version1</t>
  </si>
  <si>
    <t>effys</t>
  </si>
  <si>
    <t>venture</t>
  </si>
  <si>
    <t>PureVNS</t>
  </si>
  <si>
    <t>qRaxs</t>
  </si>
  <si>
    <t>huliolio</t>
  </si>
  <si>
    <t>BrokeN Momiji</t>
  </si>
  <si>
    <t>NyTipo</t>
  </si>
  <si>
    <t>rotez</t>
  </si>
  <si>
    <t>it not han</t>
  </si>
  <si>
    <t>AKIMB0</t>
  </si>
  <si>
    <t>E-Xolos LAZER</t>
  </si>
  <si>
    <t>jfoeN</t>
  </si>
  <si>
    <t>mRSK</t>
  </si>
  <si>
    <t>delz1k</t>
  </si>
  <si>
    <t>Trinity Five</t>
  </si>
  <si>
    <t>Playmaker</t>
  </si>
  <si>
    <t>NOCTA</t>
  </si>
  <si>
    <t>Wzzy</t>
  </si>
  <si>
    <t>MaFiN</t>
  </si>
  <si>
    <t>ceeJay</t>
  </si>
  <si>
    <t>Kansas City Pioneers</t>
  </si>
  <si>
    <t>jcStani</t>
  </si>
  <si>
    <t>eVoL</t>
  </si>
  <si>
    <t>Pain</t>
  </si>
  <si>
    <t>b3ta</t>
  </si>
  <si>
    <t>wonderchilling</t>
  </si>
  <si>
    <t>Matrixx</t>
  </si>
  <si>
    <t>Nitro</t>
  </si>
  <si>
    <t>Unbreakable</t>
  </si>
  <si>
    <t>ranked legends</t>
  </si>
  <si>
    <t>dorafanboy123</t>
  </si>
  <si>
    <t>XXiF</t>
  </si>
  <si>
    <t>ANGE1</t>
  </si>
  <si>
    <t>tucks</t>
  </si>
  <si>
    <t>Mazino</t>
  </si>
  <si>
    <t>roxie</t>
  </si>
  <si>
    <t>Titus</t>
  </si>
  <si>
    <t>Safik</t>
  </si>
  <si>
    <t>MaskedPlayer</t>
  </si>
  <si>
    <t>Lavender Boys</t>
  </si>
  <si>
    <t>AzzaBennett</t>
  </si>
  <si>
    <t>Aery</t>
  </si>
  <si>
    <t>Spaz</t>
  </si>
  <si>
    <t>The 11</t>
  </si>
  <si>
    <t>riceballinnn</t>
  </si>
  <si>
    <t>sugarfree</t>
  </si>
  <si>
    <t>SeekingContract</t>
  </si>
  <si>
    <t>pMdr1</t>
  </si>
  <si>
    <t>markes</t>
  </si>
  <si>
    <t>PROJECT X</t>
  </si>
  <si>
    <t>Bankroft</t>
  </si>
  <si>
    <t>6sonya</t>
  </si>
  <si>
    <t>NELIYA</t>
  </si>
  <si>
    <t>SAMSARA</t>
  </si>
  <si>
    <t>DenzeR</t>
  </si>
  <si>
    <t>wippie</t>
  </si>
  <si>
    <t>Nahsie</t>
  </si>
  <si>
    <t>Tristiieee</t>
  </si>
  <si>
    <t>Top</t>
  </si>
  <si>
    <t>oreobrown1e</t>
  </si>
  <si>
    <t>Lost</t>
  </si>
  <si>
    <t>perseverance</t>
  </si>
  <si>
    <t>JOKERS</t>
  </si>
  <si>
    <t>jugeN</t>
  </si>
  <si>
    <t>Meitsu</t>
  </si>
  <si>
    <t>Team Assent</t>
  </si>
  <si>
    <t>alvarxz</t>
  </si>
  <si>
    <t>cheatcode</t>
  </si>
  <si>
    <t>Secret</t>
  </si>
  <si>
    <t>Pix</t>
  </si>
  <si>
    <t>AZUL</t>
  </si>
  <si>
    <t>aurthur de xj6</t>
  </si>
  <si>
    <t>showliana</t>
  </si>
  <si>
    <t>BODA</t>
  </si>
  <si>
    <t>c4Lypso</t>
  </si>
  <si>
    <t>KPMOONIIBLM9</t>
  </si>
  <si>
    <t>joshh</t>
  </si>
  <si>
    <t>lenne</t>
  </si>
  <si>
    <t>michaelscarn60tv</t>
  </si>
  <si>
    <t>Veryut1n</t>
  </si>
  <si>
    <t>Edelweiss</t>
  </si>
  <si>
    <t>welyy</t>
  </si>
  <si>
    <t>Kouf</t>
  </si>
  <si>
    <t>hoppY</t>
  </si>
  <si>
    <t>Closer</t>
  </si>
  <si>
    <t>mxmfps</t>
  </si>
  <si>
    <t>Sir</t>
  </si>
  <si>
    <t>SUSUP</t>
  </si>
  <si>
    <t>jellyD</t>
  </si>
  <si>
    <t>retrQ</t>
  </si>
  <si>
    <t>steph</t>
  </si>
  <si>
    <t>Dext</t>
  </si>
  <si>
    <t>deejay</t>
  </si>
  <si>
    <t>Biscot1n</t>
  </si>
  <si>
    <t>Flycnh</t>
  </si>
  <si>
    <t>10X</t>
  </si>
  <si>
    <t>BOZO BLASTERS</t>
  </si>
  <si>
    <t>tyler</t>
  </si>
  <si>
    <t>Eeyore</t>
  </si>
  <si>
    <t>Laz</t>
  </si>
  <si>
    <t>Moves</t>
  </si>
  <si>
    <t>Ares e amigos</t>
  </si>
  <si>
    <t>tzin</t>
  </si>
  <si>
    <t>Punda</t>
  </si>
  <si>
    <t>Fractured</t>
  </si>
  <si>
    <t>Naschzz</t>
  </si>
  <si>
    <t>laddermoves</t>
  </si>
  <si>
    <t>L7</t>
  </si>
  <si>
    <t>jannyXD</t>
  </si>
  <si>
    <t>Z</t>
  </si>
  <si>
    <t>acrian</t>
  </si>
  <si>
    <t>KenV</t>
  </si>
  <si>
    <t>jayp</t>
  </si>
  <si>
    <t>Paperchaser</t>
  </si>
  <si>
    <t>Sammo</t>
  </si>
  <si>
    <t>Jazzyk1ns</t>
  </si>
  <si>
    <t>Magic eSports</t>
  </si>
  <si>
    <t>1kuzohh</t>
  </si>
  <si>
    <t>chocomint</t>
  </si>
  <si>
    <t>joltzy</t>
  </si>
  <si>
    <t>enst0n</t>
  </si>
  <si>
    <t>Tactical Throwers</t>
  </si>
  <si>
    <t>Sader</t>
  </si>
  <si>
    <t>Suther</t>
  </si>
  <si>
    <t>pAradise</t>
  </si>
  <si>
    <t>SCYTES Esports</t>
  </si>
  <si>
    <t>M7MD</t>
  </si>
  <si>
    <t>snw</t>
  </si>
  <si>
    <t>Vasili</t>
  </si>
  <si>
    <t>Anbu</t>
  </si>
  <si>
    <t>GenNex Esports</t>
  </si>
  <si>
    <t>ayaNq</t>
  </si>
  <si>
    <t>Abram</t>
  </si>
  <si>
    <t>FireSaiyajiN</t>
  </si>
  <si>
    <t>rlz</t>
  </si>
  <si>
    <t>demon</t>
  </si>
  <si>
    <t>furbsa</t>
  </si>
  <si>
    <t>Watermelon Sugar</t>
  </si>
  <si>
    <t>splashske</t>
  </si>
  <si>
    <t>Summr</t>
  </si>
  <si>
    <t>Goaster</t>
  </si>
  <si>
    <t>yerk</t>
  </si>
  <si>
    <t>Youth</t>
  </si>
  <si>
    <t>Spring</t>
  </si>
  <si>
    <t>Nick</t>
  </si>
  <si>
    <t>ChAlalalala</t>
  </si>
  <si>
    <t>mixchill</t>
  </si>
  <si>
    <t>Kardash</t>
  </si>
  <si>
    <t>kalitA</t>
  </si>
  <si>
    <t>pwny</t>
  </si>
  <si>
    <t>Ronnie</t>
  </si>
  <si>
    <t>Alliance</t>
  </si>
  <si>
    <t>SEIDER</t>
  </si>
  <si>
    <t>woxia</t>
  </si>
  <si>
    <t>AcMe</t>
  </si>
  <si>
    <t>Danielesflo</t>
  </si>
  <si>
    <t>Kuba</t>
  </si>
  <si>
    <t>Mikelelle</t>
  </si>
  <si>
    <t>Abongcs</t>
  </si>
  <si>
    <t>RreD</t>
  </si>
  <si>
    <t>Mengquan</t>
  </si>
  <si>
    <t>Tiraye</t>
  </si>
  <si>
    <t>Bopper</t>
  </si>
  <si>
    <t>McKonsti</t>
  </si>
  <si>
    <t>tsack</t>
  </si>
  <si>
    <t>Lear</t>
  </si>
  <si>
    <t>pancho</t>
  </si>
  <si>
    <t>GODS</t>
  </si>
  <si>
    <t>EM1R</t>
  </si>
  <si>
    <t>Mykoz</t>
  </si>
  <si>
    <t>sutecas</t>
  </si>
  <si>
    <t>nerve</t>
  </si>
  <si>
    <t>LuoK1ng</t>
  </si>
  <si>
    <t>vCan</t>
  </si>
  <si>
    <t>xXx_sN1P3R_0wN_xXx</t>
  </si>
  <si>
    <t>bmblbe</t>
  </si>
  <si>
    <t>1 chino e 4 amigos</t>
  </si>
  <si>
    <t>RHZ</t>
  </si>
  <si>
    <t>grubinho</t>
  </si>
  <si>
    <t>scarx</t>
  </si>
  <si>
    <t>Yourii</t>
  </si>
  <si>
    <t>Shuffle</t>
  </si>
  <si>
    <t>BTHANY</t>
  </si>
  <si>
    <t>Ichigo</t>
  </si>
  <si>
    <t>Emman</t>
  </si>
  <si>
    <t>Has1ra14</t>
  </si>
  <si>
    <t>Sylvan</t>
  </si>
  <si>
    <t>Ciko</t>
  </si>
  <si>
    <t>Mil0</t>
  </si>
  <si>
    <t>Landak Tropis</t>
  </si>
  <si>
    <t>R1x</t>
  </si>
  <si>
    <t>Stix</t>
  </si>
  <si>
    <t>xikAz</t>
  </si>
  <si>
    <t>GG No Team</t>
  </si>
  <si>
    <t>ChottyV</t>
  </si>
  <si>
    <t>jmoh</t>
  </si>
  <si>
    <t>Genghsta</t>
  </si>
  <si>
    <t>isaa</t>
  </si>
  <si>
    <t>Aquele la</t>
  </si>
  <si>
    <t>Saint Cap</t>
  </si>
  <si>
    <t>PTC</t>
  </si>
  <si>
    <t>Team Falcons</t>
  </si>
  <si>
    <t>SpY</t>
  </si>
  <si>
    <t>Pyro</t>
  </si>
  <si>
    <t>ethos</t>
  </si>
  <si>
    <t>Duper</t>
  </si>
  <si>
    <t>Foxz</t>
  </si>
  <si>
    <t>Å hhh</t>
  </si>
  <si>
    <t>txddy1</t>
  </si>
  <si>
    <t>nLss</t>
  </si>
  <si>
    <t>yungwildfueg0</t>
  </si>
  <si>
    <t>cbasstheg</t>
  </si>
  <si>
    <t>ROFLMFAOLOL</t>
  </si>
  <si>
    <t>bearkun</t>
  </si>
  <si>
    <t>Team RA'AD</t>
  </si>
  <si>
    <t>Sand</t>
  </si>
  <si>
    <t>soulM8</t>
  </si>
  <si>
    <t>neptune</t>
  </si>
  <si>
    <t>AAAAY</t>
  </si>
  <si>
    <t>blitzeN</t>
  </si>
  <si>
    <t>Vbbooy</t>
  </si>
  <si>
    <t>CBD Prime</t>
  </si>
  <si>
    <t>Nh0zKon</t>
  </si>
  <si>
    <t>Purpose Esports IN</t>
  </si>
  <si>
    <t>LeVi</t>
  </si>
  <si>
    <t>Anti Eco Eco Club</t>
  </si>
  <si>
    <t>Sing</t>
  </si>
  <si>
    <t>Claudinho</t>
  </si>
  <si>
    <t>Maternal Gaming</t>
  </si>
  <si>
    <t>NIVÎžK</t>
  </si>
  <si>
    <t>peter</t>
  </si>
  <si>
    <t>Thatoc Esports</t>
  </si>
  <si>
    <t>Despold</t>
  </si>
  <si>
    <t>jakee</t>
  </si>
  <si>
    <t>Boostio</t>
  </si>
  <si>
    <t>RyZzi</t>
  </si>
  <si>
    <t>ten</t>
  </si>
  <si>
    <t>Knox</t>
  </si>
  <si>
    <t>Basinglah</t>
  </si>
  <si>
    <t>Patrui</t>
  </si>
  <si>
    <t>RD E-sports</t>
  </si>
  <si>
    <t>high</t>
  </si>
  <si>
    <t>Team Mega</t>
  </si>
  <si>
    <t>Gunner</t>
  </si>
  <si>
    <t>Wild0reoo</t>
  </si>
  <si>
    <t>QutionerX</t>
  </si>
  <si>
    <t>MoefX</t>
  </si>
  <si>
    <t>DaWgYY</t>
  </si>
  <si>
    <t>ZerG</t>
  </si>
  <si>
    <t>PAWN GAMING</t>
  </si>
  <si>
    <t>Neiker</t>
  </si>
  <si>
    <t>Linysx</t>
  </si>
  <si>
    <t>sakurai</t>
  </si>
  <si>
    <t>RNS</t>
  </si>
  <si>
    <t>Meltings</t>
  </si>
  <si>
    <t>pat</t>
  </si>
  <si>
    <t>xZe</t>
  </si>
  <si>
    <t>ohimsevolQ</t>
  </si>
  <si>
    <t>Deryeon</t>
  </si>
  <si>
    <t>dragon</t>
  </si>
  <si>
    <t>Arixa</t>
  </si>
  <si>
    <t>Danii</t>
  </si>
  <si>
    <t>Noble eXperience</t>
  </si>
  <si>
    <t>Alex</t>
  </si>
  <si>
    <t>khoaimon</t>
  </si>
  <si>
    <t>saiko</t>
  </si>
  <si>
    <t>5BOT</t>
  </si>
  <si>
    <t>Youngmen</t>
  </si>
  <si>
    <t>Izzy</t>
  </si>
  <si>
    <t>Kehmicals</t>
  </si>
  <si>
    <t>Killua</t>
  </si>
  <si>
    <t>HEMMORJAY</t>
  </si>
  <si>
    <t>gMd</t>
  </si>
  <si>
    <t>KAAARL</t>
  </si>
  <si>
    <t>hacoB</t>
  </si>
  <si>
    <t>Carter</t>
  </si>
  <si>
    <t>Bigetron Arctic</t>
  </si>
  <si>
    <t>budimeisteR</t>
  </si>
  <si>
    <t>AvovA</t>
  </si>
  <si>
    <t>Kozok</t>
  </si>
  <si>
    <t>Freyy</t>
  </si>
  <si>
    <t>jlerst</t>
  </si>
  <si>
    <t>BuffoMix</t>
  </si>
  <si>
    <t>ZeDt</t>
  </si>
  <si>
    <t>BlackWiz</t>
  </si>
  <si>
    <t>MonOkson</t>
  </si>
  <si>
    <t>litshii</t>
  </si>
  <si>
    <t>Silenx</t>
  </si>
  <si>
    <t>SattyFPS</t>
  </si>
  <si>
    <t>Zoestol</t>
  </si>
  <si>
    <t>SomebodyY</t>
  </si>
  <si>
    <t>GOODFOR1</t>
  </si>
  <si>
    <t>Incredible</t>
  </si>
  <si>
    <t>AniK0R</t>
  </si>
  <si>
    <t>deigara</t>
  </si>
  <si>
    <t>maO</t>
  </si>
  <si>
    <t>Phenix Claire</t>
  </si>
  <si>
    <t>Aiera</t>
  </si>
  <si>
    <t>JonahP</t>
  </si>
  <si>
    <t>CrYsTaL</t>
  </si>
  <si>
    <t>THOOMER</t>
  </si>
  <si>
    <t>Hoax</t>
  </si>
  <si>
    <t>Karra</t>
  </si>
  <si>
    <t>TOROS</t>
  </si>
  <si>
    <t>Raizen</t>
  </si>
  <si>
    <t>Jerk</t>
  </si>
  <si>
    <t>pad</t>
  </si>
  <si>
    <t>Shizue</t>
  </si>
  <si>
    <t>MrFaliN</t>
  </si>
  <si>
    <t>instinct</t>
  </si>
  <si>
    <t>DrMELLO</t>
  </si>
  <si>
    <t>zanin Chefe</t>
  </si>
  <si>
    <t>Obnoks</t>
  </si>
  <si>
    <t>NhatUyen</t>
  </si>
  <si>
    <t>Nessa</t>
  </si>
  <si>
    <t>ohai</t>
  </si>
  <si>
    <t>viperz4o</t>
  </si>
  <si>
    <t>Maple</t>
  </si>
  <si>
    <t>Sneaky</t>
  </si>
  <si>
    <t>C0M</t>
  </si>
  <si>
    <t>Moonnnn</t>
  </si>
  <si>
    <t>Eshotz</t>
  </si>
  <si>
    <t>TeddyIsFluffy</t>
  </si>
  <si>
    <t>Jessie</t>
  </si>
  <si>
    <t>HIGAN</t>
  </si>
  <si>
    <t>Segen</t>
  </si>
  <si>
    <t>zyzz</t>
  </si>
  <si>
    <t>Pegsazeus</t>
  </si>
  <si>
    <t>Blitz</t>
  </si>
  <si>
    <t>FOLKE</t>
  </si>
  <si>
    <t>Fulcum Esports Catalyst</t>
  </si>
  <si>
    <t>Hotsauz</t>
  </si>
  <si>
    <t>Mrleonan</t>
  </si>
  <si>
    <t>GermMy</t>
  </si>
  <si>
    <t>FANE</t>
  </si>
  <si>
    <t>m1xwell</t>
  </si>
  <si>
    <t>Enjoy</t>
  </si>
  <si>
    <t>Raiju sports</t>
  </si>
  <si>
    <t>XÃ¤gaS</t>
  </si>
  <si>
    <t>TOFH</t>
  </si>
  <si>
    <t>cuse</t>
  </si>
  <si>
    <t>kAdavra</t>
  </si>
  <si>
    <t>niceguys</t>
  </si>
  <si>
    <t>ayyzicle</t>
  </si>
  <si>
    <t>KEREME</t>
  </si>
  <si>
    <t>BaWaN</t>
  </si>
  <si>
    <t>Echo</t>
  </si>
  <si>
    <t>zonixx</t>
  </si>
  <si>
    <t>thief</t>
  </si>
  <si>
    <t>randyySAVAGE</t>
  </si>
  <si>
    <t>zeet</t>
  </si>
  <si>
    <t>NukeProphet</t>
  </si>
  <si>
    <t>RAINMAKER</t>
  </si>
  <si>
    <t>emyranger</t>
  </si>
  <si>
    <t>Power Puff Gaming</t>
  </si>
  <si>
    <t>Keltzium</t>
  </si>
  <si>
    <t>Polar Squad Esports</t>
  </si>
  <si>
    <t>S1ker</t>
  </si>
  <si>
    <t>Tian</t>
  </si>
  <si>
    <t>shaDow</t>
  </si>
  <si>
    <t>str1keR</t>
  </si>
  <si>
    <t>supermonkey</t>
  </si>
  <si>
    <t>Kaoticcc</t>
  </si>
  <si>
    <t>pr0xy</t>
  </si>
  <si>
    <t>BladeZ</t>
  </si>
  <si>
    <t>k1Ng</t>
  </si>
  <si>
    <t>ABATMAN</t>
  </si>
  <si>
    <t>zepher</t>
  </si>
  <si>
    <t>Zyad</t>
  </si>
  <si>
    <t>TenZ</t>
  </si>
  <si>
    <t>BLINK ALB</t>
  </si>
  <si>
    <t>kemo</t>
  </si>
  <si>
    <t>YounG Perzeox</t>
  </si>
  <si>
    <t>pAn</t>
  </si>
  <si>
    <t>DeadInk</t>
  </si>
  <si>
    <t>sogo</t>
  </si>
  <si>
    <t>iKoniK</t>
  </si>
  <si>
    <t>azyshaha</t>
  </si>
  <si>
    <t>LoveX</t>
  </si>
  <si>
    <t>gothchild</t>
  </si>
  <si>
    <t>Tuli</t>
  </si>
  <si>
    <t>Donkey</t>
  </si>
  <si>
    <t>PAP Pay Pong</t>
  </si>
  <si>
    <t>BÃºn bÃ² Huáº¿</t>
  </si>
  <si>
    <t>kaii</t>
  </si>
  <si>
    <t>Dire Wolves</t>
  </si>
  <si>
    <t>ninim</t>
  </si>
  <si>
    <t>Xerrith</t>
  </si>
  <si>
    <t>Speed</t>
  </si>
  <si>
    <t>Tak1</t>
  </si>
  <si>
    <t>gak di lalantj</t>
  </si>
  <si>
    <t>supamen</t>
  </si>
  <si>
    <t>Intense Gaming</t>
  </si>
  <si>
    <t>kawsoy</t>
  </si>
  <si>
    <t>On Sla2ers</t>
  </si>
  <si>
    <t>zunba</t>
  </si>
  <si>
    <t>BandiCoot</t>
  </si>
  <si>
    <t>NuggeT</t>
  </si>
  <si>
    <t>RacheLL</t>
  </si>
  <si>
    <t>stark</t>
  </si>
  <si>
    <t>ISHIDA</t>
  </si>
  <si>
    <t>FuelCore</t>
  </si>
  <si>
    <t>nixoon</t>
  </si>
  <si>
    <t>xms</t>
  </si>
  <si>
    <t>snxper</t>
  </si>
  <si>
    <t>Ghost Gaming</t>
  </si>
  <si>
    <t>brawk</t>
  </si>
  <si>
    <t>Luie</t>
  </si>
  <si>
    <t>Yurii</t>
  </si>
  <si>
    <t>DarkLight</t>
  </si>
  <si>
    <t>Haxtrax</t>
  </si>
  <si>
    <t>Redgar</t>
  </si>
  <si>
    <t>FuriousMeow</t>
  </si>
  <si>
    <t>Curry and Friends</t>
  </si>
  <si>
    <t>Curry</t>
  </si>
  <si>
    <t>jade</t>
  </si>
  <si>
    <t>lauress</t>
  </si>
  <si>
    <t>jovahnii</t>
  </si>
  <si>
    <t>Paincakes</t>
  </si>
  <si>
    <t>WerlasS</t>
  </si>
  <si>
    <t>ouki</t>
  </si>
  <si>
    <t>gtn</t>
  </si>
  <si>
    <t>hussaR</t>
  </si>
  <si>
    <t>refinnej</t>
  </si>
  <si>
    <t>Pie</t>
  </si>
  <si>
    <t>shen</t>
  </si>
  <si>
    <t>GEEK Fam ID</t>
  </si>
  <si>
    <t>mikasa</t>
  </si>
  <si>
    <t>kostaz</t>
  </si>
  <si>
    <t>Alter Ego CelesteÌ€</t>
  </si>
  <si>
    <t>nabubuy</t>
  </si>
  <si>
    <t>Kamisseq</t>
  </si>
  <si>
    <t>DucT</t>
  </si>
  <si>
    <t>rain</t>
  </si>
  <si>
    <t>re1sxd</t>
  </si>
  <si>
    <t>Jakexd</t>
  </si>
  <si>
    <t>Team Cruelty</t>
  </si>
  <si>
    <t>Chef</t>
  </si>
  <si>
    <t>sayuri</t>
  </si>
  <si>
    <t>OneSnipeKO</t>
  </si>
  <si>
    <t>intox</t>
  </si>
  <si>
    <t>Free Agents Team</t>
  </si>
  <si>
    <t>BENZy</t>
  </si>
  <si>
    <t>Bia</t>
  </si>
  <si>
    <t>pdr</t>
  </si>
  <si>
    <t>Barcode</t>
  </si>
  <si>
    <t>kxtieoh</t>
  </si>
  <si>
    <t>TheNightChe</t>
  </si>
  <si>
    <t>rCk</t>
  </si>
  <si>
    <t>STAY CALM</t>
  </si>
  <si>
    <t>milky</t>
  </si>
  <si>
    <t>Kwixy</t>
  </si>
  <si>
    <t>nylon</t>
  </si>
  <si>
    <t>trexx</t>
  </si>
  <si>
    <t>Trick</t>
  </si>
  <si>
    <t>Toskri</t>
  </si>
  <si>
    <t>The Opus</t>
  </si>
  <si>
    <t>Pahany</t>
  </si>
  <si>
    <t>Lateu</t>
  </si>
  <si>
    <t>SoOn</t>
  </si>
  <si>
    <t>Thigwrb</t>
  </si>
  <si>
    <t>RQS Esports</t>
  </si>
  <si>
    <t>Glenn</t>
  </si>
  <si>
    <t>winsum</t>
  </si>
  <si>
    <t>Dienda</t>
  </si>
  <si>
    <t>Infamous</t>
  </si>
  <si>
    <t>Kheops</t>
  </si>
  <si>
    <t>insky</t>
  </si>
  <si>
    <t>Felipa</t>
  </si>
  <si>
    <t>QWE</t>
  </si>
  <si>
    <t>Teetawat</t>
  </si>
  <si>
    <t>Enzo</t>
  </si>
  <si>
    <t>vickt0r</t>
  </si>
  <si>
    <t>Edan Lui</t>
  </si>
  <si>
    <t>4 The content</t>
  </si>
  <si>
    <t>vela</t>
  </si>
  <si>
    <t>ban</t>
  </si>
  <si>
    <t>Rodosto Club</t>
  </si>
  <si>
    <t>THEFEAR</t>
  </si>
  <si>
    <t>epathy</t>
  </si>
  <si>
    <t>Packet Loss</t>
  </si>
  <si>
    <t>Dazlly</t>
  </si>
  <si>
    <t>Oscar</t>
  </si>
  <si>
    <t>scourge</t>
  </si>
  <si>
    <t>mugiwara</t>
  </si>
  <si>
    <t>Kryptic</t>
  </si>
  <si>
    <t>SE Atlas</t>
  </si>
  <si>
    <t>EJAY</t>
  </si>
  <si>
    <t>hr</t>
  </si>
  <si>
    <t>Doma</t>
  </si>
  <si>
    <t>Sworns</t>
  </si>
  <si>
    <t>NakJi</t>
  </si>
  <si>
    <t>Atlantis</t>
  </si>
  <si>
    <t>Nit i dia</t>
  </si>
  <si>
    <t>Fit1nho</t>
  </si>
  <si>
    <t>polvi</t>
  </si>
  <si>
    <t>Cyn</t>
  </si>
  <si>
    <t>dynamic</t>
  </si>
  <si>
    <t>tokyo</t>
  </si>
  <si>
    <t>KÃ¼Ã§Ã¼kÃ§ekmece Espor</t>
  </si>
  <si>
    <t>Robz so good</t>
  </si>
  <si>
    <t>DubzWoW</t>
  </si>
  <si>
    <t>Dreamza</t>
  </si>
  <si>
    <t>Tehx</t>
  </si>
  <si>
    <t>BerserX</t>
  </si>
  <si>
    <t>Gcxxi</t>
  </si>
  <si>
    <t>BRNWOWZK1</t>
  </si>
  <si>
    <t>flow</t>
  </si>
  <si>
    <t>9ianny</t>
  </si>
  <si>
    <t>RoguePringle</t>
  </si>
  <si>
    <t>Shaypleh</t>
  </si>
  <si>
    <t>BugattiVlong</t>
  </si>
  <si>
    <t>Tinylady</t>
  </si>
  <si>
    <t>STrigiManse Titans</t>
  </si>
  <si>
    <t>kanove</t>
  </si>
  <si>
    <t>RED WOLF</t>
  </si>
  <si>
    <t>tyzh</t>
  </si>
  <si>
    <t>n0gravity</t>
  </si>
  <si>
    <t>Shin ç¥ž</t>
  </si>
  <si>
    <t>oreopheliaa</t>
  </si>
  <si>
    <t>Rebirth Esports</t>
  </si>
  <si>
    <t>KNZY</t>
  </si>
  <si>
    <t>celtrak1</t>
  </si>
  <si>
    <t>PIER00</t>
  </si>
  <si>
    <t>GuhRVN</t>
  </si>
  <si>
    <t>Petra</t>
  </si>
  <si>
    <t>Clarenz</t>
  </si>
  <si>
    <t>Verno</t>
  </si>
  <si>
    <t>LiriLia</t>
  </si>
  <si>
    <t>davidp</t>
  </si>
  <si>
    <t>Darrick</t>
  </si>
  <si>
    <t>morv1aNn</t>
  </si>
  <si>
    <t>Elizabeth</t>
  </si>
  <si>
    <t>BaBaW</t>
  </si>
  <si>
    <t>Team zzz</t>
  </si>
  <si>
    <t>Dost</t>
  </si>
  <si>
    <t>Soul Free</t>
  </si>
  <si>
    <t>vapess</t>
  </si>
  <si>
    <t>ALEKSANDAR</t>
  </si>
  <si>
    <t>p0wa77</t>
  </si>
  <si>
    <t>Nariel</t>
  </si>
  <si>
    <t>Subroza</t>
  </si>
  <si>
    <t>fzkk</t>
  </si>
  <si>
    <t>hellff</t>
  </si>
  <si>
    <t>nAts</t>
  </si>
  <si>
    <t>HANLING</t>
  </si>
  <si>
    <t>TS</t>
  </si>
  <si>
    <t>bazz</t>
  </si>
  <si>
    <t>Ritha</t>
  </si>
  <si>
    <t>maitee</t>
  </si>
  <si>
    <t>DivisionX Gaming</t>
  </si>
  <si>
    <t>YESicaN</t>
  </si>
  <si>
    <t>PLATOON Belarus</t>
  </si>
  <si>
    <t>mizuN</t>
  </si>
  <si>
    <t>Siduzord</t>
  </si>
  <si>
    <t>Mythoclast</t>
  </si>
  <si>
    <t>Xanzus</t>
  </si>
  <si>
    <t>fr0st</t>
  </si>
  <si>
    <t>xenon</t>
  </si>
  <si>
    <t>lykann</t>
  </si>
  <si>
    <t>Arcana Esports</t>
  </si>
  <si>
    <t>XaviSimple</t>
  </si>
  <si>
    <t>SAABO</t>
  </si>
  <si>
    <t>Fizzy</t>
  </si>
  <si>
    <t>kid</t>
  </si>
  <si>
    <t>ALL3Y</t>
  </si>
  <si>
    <t>ExiT</t>
  </si>
  <si>
    <t>Jow</t>
  </si>
  <si>
    <t>Klauss</t>
  </si>
  <si>
    <t>Ranked Players</t>
  </si>
  <si>
    <t>aika</t>
  </si>
  <si>
    <t>kynsinho</t>
  </si>
  <si>
    <t>Acerola</t>
  </si>
  <si>
    <t>VICTORY</t>
  </si>
  <si>
    <t>f1cio</t>
  </si>
  <si>
    <t>AccHr</t>
  </si>
  <si>
    <t>szk</t>
  </si>
  <si>
    <t>v1c</t>
  </si>
  <si>
    <t>SBGera</t>
  </si>
  <si>
    <t>HulkzteN</t>
  </si>
  <si>
    <t>Bones</t>
  </si>
  <si>
    <t>uNKOE</t>
  </si>
  <si>
    <t>cavern</t>
  </si>
  <si>
    <t>alcoacH</t>
  </si>
  <si>
    <t>Cheesyace</t>
  </si>
  <si>
    <t>contii</t>
  </si>
  <si>
    <t>Fans Money Crew</t>
  </si>
  <si>
    <t>Apex</t>
  </si>
  <si>
    <t>nzr</t>
  </si>
  <si>
    <t>bia</t>
  </si>
  <si>
    <t>Ecrudox</t>
  </si>
  <si>
    <t>Kayleigh</t>
  </si>
  <si>
    <t>who cares?</t>
  </si>
  <si>
    <t>JasoN</t>
  </si>
  <si>
    <t>Stealthy</t>
  </si>
  <si>
    <t>You Died eSports</t>
  </si>
  <si>
    <t>Glxy</t>
  </si>
  <si>
    <t>Klockzy</t>
  </si>
  <si>
    <t>MELSIDE</t>
  </si>
  <si>
    <t>Team 90s</t>
  </si>
  <si>
    <t>Ghoztie</t>
  </si>
  <si>
    <t>pyth</t>
  </si>
  <si>
    <t>Azzii</t>
  </si>
  <si>
    <t>Aussie</t>
  </si>
  <si>
    <t>Whimp</t>
  </si>
  <si>
    <t>JSP</t>
  </si>
  <si>
    <t>Bunnyhuh</t>
  </si>
  <si>
    <t>zÃ© roberto</t>
  </si>
  <si>
    <t>Xopccc</t>
  </si>
  <si>
    <t>GBP Esports</t>
  </si>
  <si>
    <t>blurred</t>
  </si>
  <si>
    <t>Dinxx</t>
  </si>
  <si>
    <t>New Blood</t>
  </si>
  <si>
    <t>Profile</t>
  </si>
  <si>
    <t>Sofia</t>
  </si>
  <si>
    <t>Sayf</t>
  </si>
  <si>
    <t>Bonde do Tringa</t>
  </si>
  <si>
    <t>rajadaJJ</t>
  </si>
  <si>
    <t>Cab8ts</t>
  </si>
  <si>
    <t>Smoke</t>
  </si>
  <si>
    <t>julia</t>
  </si>
  <si>
    <t>Mystics Esports</t>
  </si>
  <si>
    <t>Tegui07</t>
  </si>
  <si>
    <t>Underdog</t>
  </si>
  <si>
    <t>Attention</t>
  </si>
  <si>
    <t>Surf</t>
  </si>
  <si>
    <t>alca</t>
  </si>
  <si>
    <t>Kinguyenn</t>
  </si>
  <si>
    <t>Triple Ace</t>
  </si>
  <si>
    <t>shadow</t>
  </si>
  <si>
    <t>serving</t>
  </si>
  <si>
    <t>Padisah</t>
  </si>
  <si>
    <t>Marky</t>
  </si>
  <si>
    <t>lin</t>
  </si>
  <si>
    <t>angelka</t>
  </si>
  <si>
    <t>MADRID</t>
  </si>
  <si>
    <t>TISORA</t>
  </si>
  <si>
    <t>slash</t>
  </si>
  <si>
    <t>SpaceWalkers</t>
  </si>
  <si>
    <t>albus</t>
  </si>
  <si>
    <t>maddiesuun</t>
  </si>
  <si>
    <t>Pay</t>
  </si>
  <si>
    <t>Soul</t>
  </si>
  <si>
    <t>demek</t>
  </si>
  <si>
    <t>Freed0m</t>
  </si>
  <si>
    <t>azd</t>
  </si>
  <si>
    <t>KeiiroKV</t>
  </si>
  <si>
    <t>DRX VS</t>
  </si>
  <si>
    <t>Zest</t>
  </si>
  <si>
    <t>Avora</t>
  </si>
  <si>
    <t>Notta1337</t>
  </si>
  <si>
    <t>Divine Force Gaming</t>
  </si>
  <si>
    <t>JXR</t>
  </si>
  <si>
    <t>Elen Pink G</t>
  </si>
  <si>
    <t>Melon</t>
  </si>
  <si>
    <t>link</t>
  </si>
  <si>
    <t>Rexs</t>
  </si>
  <si>
    <t>TEAGUE</t>
  </si>
  <si>
    <t>Young Clan</t>
  </si>
  <si>
    <t>Zeek</t>
  </si>
  <si>
    <t>Rossy</t>
  </si>
  <si>
    <t>Mtzz</t>
  </si>
  <si>
    <t>mate</t>
  </si>
  <si>
    <t>Mistic</t>
  </si>
  <si>
    <t>Sephia</t>
  </si>
  <si>
    <t>Shniider</t>
  </si>
  <si>
    <t>drone</t>
  </si>
  <si>
    <t>le panes</t>
  </si>
  <si>
    <t>Veckz</t>
  </si>
  <si>
    <t>Cavalry Esports</t>
  </si>
  <si>
    <t>JunJun</t>
  </si>
  <si>
    <t>fiziq</t>
  </si>
  <si>
    <t>vascaLizz</t>
  </si>
  <si>
    <t>releted</t>
  </si>
  <si>
    <t>FifTy</t>
  </si>
  <si>
    <t>DOOBS</t>
  </si>
  <si>
    <t>falltw</t>
  </si>
  <si>
    <t>biANcaLOL</t>
  </si>
  <si>
    <t>DDcream</t>
  </si>
  <si>
    <t>Abstruse</t>
  </si>
  <si>
    <t>nisk</t>
  </si>
  <si>
    <t>frogP</t>
  </si>
  <si>
    <t>mikshak</t>
  </si>
  <si>
    <t>OuTLaW</t>
  </si>
  <si>
    <t>VYX</t>
  </si>
  <si>
    <t>Johnqt</t>
  </si>
  <si>
    <t>zoloCRAZY</t>
  </si>
  <si>
    <t>Jonaaa6</t>
  </si>
  <si>
    <t>OYKU</t>
  </si>
  <si>
    <t>Glueface</t>
  </si>
  <si>
    <t>Hope</t>
  </si>
  <si>
    <t>tex</t>
  </si>
  <si>
    <t>Like A Gangster</t>
  </si>
  <si>
    <t>FocusedCorgi</t>
  </si>
  <si>
    <t>STRANGER</t>
  </si>
  <si>
    <t>Leo</t>
  </si>
  <si>
    <t>Freckie</t>
  </si>
  <si>
    <t>Real Betis</t>
  </si>
  <si>
    <t>VARES</t>
  </si>
  <si>
    <t>Near</t>
  </si>
  <si>
    <t>cauanzin</t>
  </si>
  <si>
    <t>ARIANARCHIST</t>
  </si>
  <si>
    <t>mitch</t>
  </si>
  <si>
    <t>Andrehs</t>
  </si>
  <si>
    <t>Fael vem Forte</t>
  </si>
  <si>
    <t>fl1pzjder</t>
  </si>
  <si>
    <t>Samsi</t>
  </si>
  <si>
    <t xml:space="preserve">AjMERiTO </t>
  </si>
  <si>
    <t>Wolly</t>
  </si>
  <si>
    <t>Movistar Riders</t>
  </si>
  <si>
    <t>kpZET</t>
  </si>
  <si>
    <t>chiwawa</t>
  </si>
  <si>
    <t>KejÅ›i</t>
  </si>
  <si>
    <t>Boom</t>
  </si>
  <si>
    <t>maniek</t>
  </si>
  <si>
    <t>gr3eps</t>
  </si>
  <si>
    <t>DENYA</t>
  </si>
  <si>
    <t>River</t>
  </si>
  <si>
    <t>Governor</t>
  </si>
  <si>
    <t>ardiis</t>
  </si>
  <si>
    <t>BadLove</t>
  </si>
  <si>
    <t>NOVEMBER</t>
  </si>
  <si>
    <t>whitr</t>
  </si>
  <si>
    <t>vo0kashu</t>
  </si>
  <si>
    <t>retauZ</t>
  </si>
  <si>
    <t>aimhunterr</t>
  </si>
  <si>
    <t>6ixtos</t>
  </si>
  <si>
    <t>kyrrz</t>
  </si>
  <si>
    <t>Luzuh</t>
  </si>
  <si>
    <t>PvZ</t>
  </si>
  <si>
    <t>nomfu</t>
  </si>
  <si>
    <t>DVDOV</t>
  </si>
  <si>
    <t>daegan</t>
  </si>
  <si>
    <t>Nanners</t>
  </si>
  <si>
    <t>Davud</t>
  </si>
  <si>
    <t>xeus</t>
  </si>
  <si>
    <t>W7M.Valkirias</t>
  </si>
  <si>
    <t>nhapsz</t>
  </si>
  <si>
    <t>TheCady</t>
  </si>
  <si>
    <t>GC Nano</t>
  </si>
  <si>
    <t>strixx</t>
  </si>
  <si>
    <t>No Joke</t>
  </si>
  <si>
    <t>AquwA</t>
  </si>
  <si>
    <t>p1ke</t>
  </si>
  <si>
    <t>morg</t>
  </si>
  <si>
    <t>Sp1ke</t>
  </si>
  <si>
    <t>gobera</t>
  </si>
  <si>
    <t>SimonD4rk</t>
  </si>
  <si>
    <t>NGU Fredy</t>
  </si>
  <si>
    <t>let</t>
  </si>
  <si>
    <t>HyPer</t>
  </si>
  <si>
    <t>THE RUFFIAN GOATS</t>
  </si>
  <si>
    <t>kraken</t>
  </si>
  <si>
    <t>uni</t>
  </si>
  <si>
    <t>qa</t>
  </si>
  <si>
    <t>Danah</t>
  </si>
  <si>
    <t>mTz1</t>
  </si>
  <si>
    <t>stax</t>
  </si>
  <si>
    <t>Qpert</t>
  </si>
  <si>
    <t>Boo</t>
  </si>
  <si>
    <t>Gucc107</t>
  </si>
  <si>
    <t>sfgkt</t>
  </si>
  <si>
    <t>Fresht</t>
  </si>
  <si>
    <t>Tehbotol</t>
  </si>
  <si>
    <t>GodDead</t>
  </si>
  <si>
    <t>WeakAim</t>
  </si>
  <si>
    <t>Apotheon</t>
  </si>
  <si>
    <t>canefis</t>
  </si>
  <si>
    <t>Bizarre Gaming</t>
  </si>
  <si>
    <t>tixx</t>
  </si>
  <si>
    <t>KHaaLiD</t>
  </si>
  <si>
    <t>Ace</t>
  </si>
  <si>
    <t>Shin</t>
  </si>
  <si>
    <t>Marved</t>
  </si>
  <si>
    <t>LotzPlayz</t>
  </si>
  <si>
    <t>favseven</t>
  </si>
  <si>
    <t>Kakarot</t>
  </si>
  <si>
    <t>TanÄ±nmayanlar</t>
  </si>
  <si>
    <t>nekky</t>
  </si>
  <si>
    <t>loki</t>
  </si>
  <si>
    <t>Ching</t>
  </si>
  <si>
    <t>Vigens</t>
  </si>
  <si>
    <t>cuppycake</t>
  </si>
  <si>
    <t>BlackHeart</t>
  </si>
  <si>
    <t>Scrounge</t>
  </si>
  <si>
    <t>Ckanic</t>
  </si>
  <si>
    <t>POWER</t>
  </si>
  <si>
    <t>nAhA</t>
  </si>
  <si>
    <t>glyphç¥ž</t>
  </si>
  <si>
    <t>3XL</t>
  </si>
  <si>
    <t>Niko47A</t>
  </si>
  <si>
    <t>Mjay</t>
  </si>
  <si>
    <t>curry</t>
  </si>
  <si>
    <t>MLPK</t>
  </si>
  <si>
    <t>MLC Esports</t>
  </si>
  <si>
    <t>kelevrA</t>
  </si>
  <si>
    <t>tupperware</t>
  </si>
  <si>
    <t>Myschief</t>
  </si>
  <si>
    <t>Tempz</t>
  </si>
  <si>
    <t>Royal Never Give Up</t>
  </si>
  <si>
    <t>nobody</t>
  </si>
  <si>
    <t>KuCyJIbKu</t>
  </si>
  <si>
    <t>Circle5</t>
  </si>
  <si>
    <t>RRQ Endeavour</t>
  </si>
  <si>
    <t>2geMONSTAH</t>
  </si>
  <si>
    <t>farewell</t>
  </si>
  <si>
    <t>Tim</t>
  </si>
  <si>
    <t>Katu</t>
  </si>
  <si>
    <t>bewd</t>
  </si>
  <si>
    <t>Slvr</t>
  </si>
  <si>
    <t>Bodega Blade</t>
  </si>
  <si>
    <t>Theory</t>
  </si>
  <si>
    <t>NAom-</t>
  </si>
  <si>
    <t>cath</t>
  </si>
  <si>
    <t>Bdog</t>
  </si>
  <si>
    <t>X yoman</t>
  </si>
  <si>
    <t>Fox</t>
  </si>
  <si>
    <t>iHERE E-sport</t>
  </si>
  <si>
    <t>Leviathan</t>
  </si>
  <si>
    <t>Remoy</t>
  </si>
  <si>
    <t>Bobovo</t>
  </si>
  <si>
    <t>havoc77</t>
  </si>
  <si>
    <t>5 Ravens</t>
  </si>
  <si>
    <t>Noisy</t>
  </si>
  <si>
    <t>exerZ</t>
  </si>
  <si>
    <t>Head in the Clouds</t>
  </si>
  <si>
    <t>jowa</t>
  </si>
  <si>
    <t>DarKkKy</t>
  </si>
  <si>
    <t>ScreaM</t>
  </si>
  <si>
    <t>shiba</t>
  </si>
  <si>
    <t>Black Velvet Gaming</t>
  </si>
  <si>
    <t>OneTapMachine</t>
  </si>
  <si>
    <t>relax</t>
  </si>
  <si>
    <t>diaamond</t>
  </si>
  <si>
    <t>kamilhvi</t>
  </si>
  <si>
    <t>lunah</t>
  </si>
  <si>
    <t>Avvakens</t>
  </si>
  <si>
    <t>Vxzq</t>
  </si>
  <si>
    <t>Maaatrix</t>
  </si>
  <si>
    <t>sae</t>
  </si>
  <si>
    <t>alyaL</t>
  </si>
  <si>
    <t>KovaQ</t>
  </si>
  <si>
    <t>SoyeR</t>
  </si>
  <si>
    <t>ACHRF</t>
  </si>
  <si>
    <t>apinyanam</t>
  </si>
  <si>
    <t>Dagr1s</t>
  </si>
  <si>
    <t>Jumppy</t>
  </si>
  <si>
    <t>FrizzNatsz</t>
  </si>
  <si>
    <t>Team Eminence</t>
  </si>
  <si>
    <t>Kraviz</t>
  </si>
  <si>
    <t>NOKOCU</t>
  </si>
  <si>
    <t>socraM</t>
  </si>
  <si>
    <t>Aclx</t>
  </si>
  <si>
    <t>Yuicaw</t>
  </si>
  <si>
    <t>HIA</t>
  </si>
  <si>
    <t>Twisten</t>
  </si>
  <si>
    <t>luckeRRR</t>
  </si>
  <si>
    <t>Yoyo</t>
  </si>
  <si>
    <t>Ridder</t>
  </si>
  <si>
    <t>Yacine</t>
  </si>
  <si>
    <t>hypeRR</t>
  </si>
  <si>
    <t>The Last Dance</t>
  </si>
  <si>
    <t>lovely</t>
  </si>
  <si>
    <t>wa</t>
  </si>
  <si>
    <t>Hyperzxz</t>
  </si>
  <si>
    <t>Campion</t>
  </si>
  <si>
    <t>Golden Boy</t>
  </si>
  <si>
    <t>Cactus</t>
  </si>
  <si>
    <t>mermi</t>
  </si>
  <si>
    <t>Theow</t>
  </si>
  <si>
    <t>Chels</t>
  </si>
  <si>
    <t>VAC Kimchi</t>
  </si>
  <si>
    <t>REV1</t>
  </si>
  <si>
    <t>wavy</t>
  </si>
  <si>
    <t>syfi</t>
  </si>
  <si>
    <t>FiRePOWER</t>
  </si>
  <si>
    <t>LiNLiN</t>
  </si>
  <si>
    <t>lo mas duro de pr</t>
  </si>
  <si>
    <t>Charlslol</t>
  </si>
  <si>
    <t>Xtrim</t>
  </si>
  <si>
    <t>valyn</t>
  </si>
  <si>
    <t>Cade3k</t>
  </si>
  <si>
    <t>simonster</t>
  </si>
  <si>
    <t>ZK</t>
  </si>
  <si>
    <t>Cloud9 Academy</t>
  </si>
  <si>
    <t>nillyaz</t>
  </si>
  <si>
    <t>Lemignon</t>
  </si>
  <si>
    <t>vice</t>
  </si>
  <si>
    <t>Crunchy</t>
  </si>
  <si>
    <t>ezznap</t>
  </si>
  <si>
    <t>Myanthia</t>
  </si>
  <si>
    <t>vora</t>
  </si>
  <si>
    <t>DenV</t>
  </si>
  <si>
    <t>Andersin</t>
  </si>
  <si>
    <t>LevelZero Esports</t>
  </si>
  <si>
    <t>DOXZ3R</t>
  </si>
  <si>
    <t>Half Moon</t>
  </si>
  <si>
    <t>SnapssV</t>
  </si>
  <si>
    <t>fixky</t>
  </si>
  <si>
    <t>hoody</t>
  </si>
  <si>
    <t>runneR</t>
  </si>
  <si>
    <t>sw1ze</t>
  </si>
  <si>
    <t>paTiTek</t>
  </si>
  <si>
    <t>E9 Sports</t>
  </si>
  <si>
    <t>SalvoN</t>
  </si>
  <si>
    <t>Fearoth</t>
  </si>
  <si>
    <t>AltM</t>
  </si>
  <si>
    <t>rhagee</t>
  </si>
  <si>
    <t>SmokeA</t>
  </si>
  <si>
    <t>daynos</t>
  </si>
  <si>
    <t>Trend</t>
  </si>
  <si>
    <t>mada</t>
  </si>
  <si>
    <t>jonba</t>
  </si>
  <si>
    <t>Luc1d</t>
  </si>
  <si>
    <t>sacred</t>
  </si>
  <si>
    <t>matheuzin</t>
  </si>
  <si>
    <t>MONSTEERR</t>
  </si>
  <si>
    <t>excali</t>
  </si>
  <si>
    <t>ULVL</t>
  </si>
  <si>
    <t>sirodeathyo</t>
  </si>
  <si>
    <t>Last Round Save</t>
  </si>
  <si>
    <t>b0ssy</t>
  </si>
  <si>
    <t>Nay</t>
  </si>
  <si>
    <t>Babax</t>
  </si>
  <si>
    <t>KILLDREAM</t>
  </si>
  <si>
    <t>Shootah</t>
  </si>
  <si>
    <t>kon4n</t>
  </si>
  <si>
    <t>seven</t>
  </si>
  <si>
    <t>Touven</t>
  </si>
  <si>
    <t>Motif Esports</t>
  </si>
  <si>
    <t>Pellow</t>
  </si>
  <si>
    <t>nmgreen</t>
  </si>
  <si>
    <t>storm</t>
  </si>
  <si>
    <t>winnable</t>
  </si>
  <si>
    <t>Fluky</t>
  </si>
  <si>
    <t>Sayaplayer</t>
  </si>
  <si>
    <t>IamKimyy</t>
  </si>
  <si>
    <t>vakk</t>
  </si>
  <si>
    <t>KYLOU</t>
  </si>
  <si>
    <t>eSamurai eSports</t>
  </si>
  <si>
    <t>GrEEnY</t>
  </si>
  <si>
    <t>Ra1NN</t>
  </si>
  <si>
    <t>stunna</t>
  </si>
  <si>
    <t>Ethereal</t>
  </si>
  <si>
    <t>fluffytittybear</t>
  </si>
  <si>
    <t>ViceVersa</t>
  </si>
  <si>
    <t>Yif</t>
  </si>
  <si>
    <t>siJk</t>
  </si>
  <si>
    <t>FIVEOG</t>
  </si>
  <si>
    <t>vAyT</t>
  </si>
  <si>
    <t>Yoshii</t>
  </si>
  <si>
    <t>Kill Some Day</t>
  </si>
  <si>
    <t>Kadoom</t>
  </si>
  <si>
    <t>LEW</t>
  </si>
  <si>
    <t>DEA</t>
  </si>
  <si>
    <t>hrZXv3</t>
  </si>
  <si>
    <t>All Born to Clutch</t>
  </si>
  <si>
    <t>NoMan</t>
  </si>
  <si>
    <t>dgzin</t>
  </si>
  <si>
    <t>NiceHacks</t>
  </si>
  <si>
    <t>tyeasy</t>
  </si>
  <si>
    <t>Vlady</t>
  </si>
  <si>
    <t>MiniNiwde</t>
  </si>
  <si>
    <t>TURKO</t>
  </si>
  <si>
    <t>SnakeEg</t>
  </si>
  <si>
    <t>ReyN</t>
  </si>
  <si>
    <t>VelocityFear</t>
  </si>
  <si>
    <t>sek1g</t>
  </si>
  <si>
    <t>champzera</t>
  </si>
  <si>
    <t>Ganhamos</t>
  </si>
  <si>
    <t>leonzhett</t>
  </si>
  <si>
    <t>bang</t>
  </si>
  <si>
    <t>Virtyyyy</t>
  </si>
  <si>
    <t>SaucetiN</t>
  </si>
  <si>
    <t>zizox</t>
  </si>
  <si>
    <t>zeddy</t>
  </si>
  <si>
    <t>pashapain666</t>
  </si>
  <si>
    <t>vong</t>
  </si>
  <si>
    <t>HOTKEY</t>
  </si>
  <si>
    <t>Ka1X</t>
  </si>
  <si>
    <t>BBBongos</t>
  </si>
  <si>
    <t>Chanformer</t>
  </si>
  <si>
    <t>Wulf Esports</t>
  </si>
  <si>
    <t>HoKoX</t>
  </si>
  <si>
    <t>GunnersDNK</t>
  </si>
  <si>
    <t>TiduS</t>
  </si>
  <si>
    <t>popogachi</t>
  </si>
  <si>
    <t>The Mafia</t>
  </si>
  <si>
    <t>malice666</t>
  </si>
  <si>
    <t>ricky</t>
  </si>
  <si>
    <t>leakk0 PROMESSA</t>
  </si>
  <si>
    <t>kiRa</t>
  </si>
  <si>
    <t>krea6on</t>
  </si>
  <si>
    <t>LAMMYSNAX</t>
  </si>
  <si>
    <t>Hyzee</t>
  </si>
  <si>
    <t>Mickebwoy</t>
  </si>
  <si>
    <t>BAUSTROYER</t>
  </si>
  <si>
    <t>NDG</t>
  </si>
  <si>
    <t>Guardy</t>
  </si>
  <si>
    <t>Mile</t>
  </si>
  <si>
    <t>Trauhmatic</t>
  </si>
  <si>
    <t>GLONKS</t>
  </si>
  <si>
    <t>meejaey</t>
  </si>
  <si>
    <t>XSET Female</t>
  </si>
  <si>
    <t>Ellie</t>
  </si>
  <si>
    <t>za</t>
  </si>
  <si>
    <t>DaNi</t>
  </si>
  <si>
    <t>Jikey</t>
  </si>
  <si>
    <t>YANKAS</t>
  </si>
  <si>
    <t>underrated++</t>
  </si>
  <si>
    <t>King Wizard</t>
  </si>
  <si>
    <t>Daiyana</t>
  </si>
  <si>
    <t>JA</t>
  </si>
  <si>
    <t>Victor</t>
  </si>
  <si>
    <t>COLDFISH</t>
  </si>
  <si>
    <t>HTR</t>
  </si>
  <si>
    <t>musashi</t>
  </si>
  <si>
    <t>kazzoo</t>
  </si>
  <si>
    <t>tuyz</t>
  </si>
  <si>
    <t>tyti</t>
  </si>
  <si>
    <t>Pants Down</t>
  </si>
  <si>
    <t>rDeeW</t>
  </si>
  <si>
    <t>Raigard</t>
  </si>
  <si>
    <t>Life</t>
  </si>
  <si>
    <t>kequeq</t>
  </si>
  <si>
    <t>mummAy</t>
  </si>
  <si>
    <t>ThePrimerio</t>
  </si>
  <si>
    <t>AVA</t>
  </si>
  <si>
    <t>Sam</t>
  </si>
  <si>
    <t>Neto</t>
  </si>
  <si>
    <t>Infflicks</t>
  </si>
  <si>
    <t>Zanatsu</t>
  </si>
  <si>
    <t>Moosey</t>
  </si>
  <si>
    <t>rhyme</t>
  </si>
  <si>
    <t>wyz</t>
  </si>
  <si>
    <t>Rasney</t>
  </si>
  <si>
    <t>Daicute</t>
  </si>
  <si>
    <t>Cud</t>
  </si>
  <si>
    <t>HomE</t>
  </si>
  <si>
    <t>qck</t>
  </si>
  <si>
    <t>tinggg2k5</t>
  </si>
  <si>
    <t>kev</t>
  </si>
  <si>
    <t>garzen</t>
  </si>
  <si>
    <t>Mimori</t>
  </si>
  <si>
    <t>HARDESPORTS</t>
  </si>
  <si>
    <t>kivary</t>
  </si>
  <si>
    <t>BennY</t>
  </si>
  <si>
    <t>Diamede</t>
  </si>
  <si>
    <t>NOT MF 14</t>
  </si>
  <si>
    <t>Alejandrinho</t>
  </si>
  <si>
    <t>Couldn't Care Less</t>
  </si>
  <si>
    <t>Sway</t>
  </si>
  <si>
    <t>MT xD NT HD</t>
  </si>
  <si>
    <t>cortezia</t>
  </si>
  <si>
    <t>Bad</t>
  </si>
  <si>
    <t>M1SYL</t>
  </si>
  <si>
    <t>Toronto</t>
  </si>
  <si>
    <t>yokitheyo</t>
  </si>
  <si>
    <t>SCA Team</t>
  </si>
  <si>
    <t>smilefinger</t>
  </si>
  <si>
    <t>Restoredrambo</t>
  </si>
  <si>
    <t>Pampas</t>
  </si>
  <si>
    <t>Olzerr</t>
  </si>
  <si>
    <t>miEL</t>
  </si>
  <si>
    <t>mAz</t>
  </si>
  <si>
    <t>FREE2PLAY NEJTN</t>
  </si>
  <si>
    <t>MushroomY</t>
  </si>
  <si>
    <t>SM9LE</t>
  </si>
  <si>
    <t>m4sk</t>
  </si>
  <si>
    <t>rYn</t>
  </si>
  <si>
    <t>skillZ</t>
  </si>
  <si>
    <t>Shao</t>
  </si>
  <si>
    <t>kamyk</t>
  </si>
  <si>
    <t>FEELING</t>
  </si>
  <si>
    <t>Killer0714</t>
  </si>
  <si>
    <t>JoshS</t>
  </si>
  <si>
    <t>w0wClan</t>
  </si>
  <si>
    <t>s0uv</t>
  </si>
  <si>
    <t>eKo</t>
  </si>
  <si>
    <t>Portuguesa Esports</t>
  </si>
  <si>
    <t>gustt1nha</t>
  </si>
  <si>
    <t>Lightality</t>
  </si>
  <si>
    <t>xfathan</t>
  </si>
  <si>
    <t>Dark3st</t>
  </si>
  <si>
    <t>fxy0EZ</t>
  </si>
  <si>
    <t>Easy Esports</t>
  </si>
  <si>
    <t>egaR</t>
  </si>
  <si>
    <t>LUSKKÃƒO</t>
  </si>
  <si>
    <t>WADDLE</t>
  </si>
  <si>
    <t>Y4K7T</t>
  </si>
  <si>
    <t>Fatmarino</t>
  </si>
  <si>
    <t>JESMUND</t>
  </si>
  <si>
    <t>Menna</t>
  </si>
  <si>
    <t>silentzz</t>
  </si>
  <si>
    <t>Machineris</t>
  </si>
  <si>
    <t>Kamiunist</t>
  </si>
  <si>
    <t>honeybee</t>
  </si>
  <si>
    <t>TKAZ</t>
  </si>
  <si>
    <t>Dep</t>
  </si>
  <si>
    <t>MaR</t>
  </si>
  <si>
    <t>hannah</t>
  </si>
  <si>
    <t>souzaseeds</t>
  </si>
  <si>
    <t>Cnb frajola</t>
  </si>
  <si>
    <t>KUSHAY</t>
  </si>
  <si>
    <t>mira fofinha</t>
  </si>
  <si>
    <t>MGl ta o TREM</t>
  </si>
  <si>
    <t>AlwaysGooD</t>
  </si>
  <si>
    <t>elllement</t>
  </si>
  <si>
    <t>sayoo</t>
  </si>
  <si>
    <t>Rnr</t>
  </si>
  <si>
    <t>ZexRow</t>
  </si>
  <si>
    <t>Dobsha</t>
  </si>
  <si>
    <t>ps</t>
  </si>
  <si>
    <t>snirot</t>
  </si>
  <si>
    <t>VPNCNP</t>
  </si>
  <si>
    <t>Page</t>
  </si>
  <si>
    <t>mina</t>
  </si>
  <si>
    <t>Crus</t>
  </si>
  <si>
    <t>CrushKz</t>
  </si>
  <si>
    <t>duck</t>
  </si>
  <si>
    <t>Posters</t>
  </si>
  <si>
    <t>Kuripuuya</t>
  </si>
  <si>
    <t>Leare</t>
  </si>
  <si>
    <t>bitterZie</t>
  </si>
  <si>
    <t>D4Rk 4RMY</t>
  </si>
  <si>
    <t>ASDFasdf</t>
  </si>
  <si>
    <t>Valkor</t>
  </si>
  <si>
    <t>sonder</t>
  </si>
  <si>
    <t>TLP Red</t>
  </si>
  <si>
    <t>scroll</t>
  </si>
  <si>
    <t>psy</t>
  </si>
  <si>
    <t>Couldnâ€™t Care Less</t>
  </si>
  <si>
    <t>Rossi</t>
  </si>
  <si>
    <t>Nyx</t>
  </si>
  <si>
    <t>Neortz</t>
  </si>
  <si>
    <t>Jduh</t>
  </si>
  <si>
    <t>Dawn</t>
  </si>
  <si>
    <t>zAAz</t>
  </si>
  <si>
    <t>Fire Flux Esports Female</t>
  </si>
  <si>
    <t>Liyan</t>
  </si>
  <si>
    <t>Drags</t>
  </si>
  <si>
    <t>wafflemakers</t>
  </si>
  <si>
    <t>chrollo</t>
  </si>
  <si>
    <t>nookyyy</t>
  </si>
  <si>
    <t>BENECIA</t>
  </si>
  <si>
    <t>47 Gaming</t>
  </si>
  <si>
    <t>siraphop</t>
  </si>
  <si>
    <t>Cain</t>
  </si>
  <si>
    <t>Ruthless54</t>
  </si>
  <si>
    <t>ExEnN</t>
  </si>
  <si>
    <t>Noctus Esports</t>
  </si>
  <si>
    <t>Guga</t>
  </si>
  <si>
    <t>avez</t>
  </si>
  <si>
    <t>luqz</t>
  </si>
  <si>
    <t>Playboi Joe</t>
  </si>
  <si>
    <t>Shawn</t>
  </si>
  <si>
    <t>STELLAR</t>
  </si>
  <si>
    <t>marina</t>
  </si>
  <si>
    <t>MAQUINISTA</t>
  </si>
  <si>
    <t>AR4N</t>
  </si>
  <si>
    <t>murii</t>
  </si>
  <si>
    <t>Derrek</t>
  </si>
  <si>
    <t>DRÎ›YSTÎ›R</t>
  </si>
  <si>
    <t>ROC TEAM</t>
  </si>
  <si>
    <t>Kush</t>
  </si>
  <si>
    <t>sufu</t>
  </si>
  <si>
    <t>k1ngk0ng</t>
  </si>
  <si>
    <t>UNFAKE</t>
  </si>
  <si>
    <t>Drave</t>
  </si>
  <si>
    <t>Sofunny.</t>
  </si>
  <si>
    <t>Hepsev</t>
  </si>
  <si>
    <t>Nunu</t>
  </si>
  <si>
    <t>SwayZ</t>
  </si>
  <si>
    <t>stellar</t>
  </si>
  <si>
    <t>pr</t>
  </si>
  <si>
    <t>Caz</t>
  </si>
  <si>
    <t>SCHZA</t>
  </si>
  <si>
    <t>ALK VIRIDIS ARCUS</t>
  </si>
  <si>
    <t>xavi8k</t>
  </si>
  <si>
    <t>Banditoe</t>
  </si>
  <si>
    <t>Union Gaming</t>
  </si>
  <si>
    <t>ChromnZ</t>
  </si>
  <si>
    <t>Mix das lendas</t>
  </si>
  <si>
    <t>Little Sw</t>
  </si>
  <si>
    <t>al0rante</t>
  </si>
  <si>
    <t>jas</t>
  </si>
  <si>
    <t>Salvestro</t>
  </si>
  <si>
    <t>Les Braqueurs</t>
  </si>
  <si>
    <t>Despaciflette</t>
  </si>
  <si>
    <t>shÃ©d</t>
  </si>
  <si>
    <t>MARCIANEKEVALPO</t>
  </si>
  <si>
    <t>Freyr</t>
  </si>
  <si>
    <t>Teerapong</t>
  </si>
  <si>
    <t>Sakura</t>
  </si>
  <si>
    <t>miyori</t>
  </si>
  <si>
    <t>True Rippers</t>
  </si>
  <si>
    <t>1TaPGoD</t>
  </si>
  <si>
    <t>Kugio</t>
  </si>
  <si>
    <t>Team NFA</t>
  </si>
  <si>
    <t>Riquee</t>
  </si>
  <si>
    <t>Rarga</t>
  </si>
  <si>
    <t>Miiizzy</t>
  </si>
  <si>
    <t>JuW</t>
  </si>
  <si>
    <t>DKN</t>
  </si>
  <si>
    <t>xand</t>
  </si>
  <si>
    <t>Freakz</t>
  </si>
  <si>
    <t>addison</t>
  </si>
  <si>
    <t>SimoNNeo</t>
  </si>
  <si>
    <t>erennTT</t>
  </si>
  <si>
    <t>ara</t>
  </si>
  <si>
    <t>FaZe Clan</t>
  </si>
  <si>
    <t>ShoT UP</t>
  </si>
  <si>
    <t>aproto</t>
  </si>
  <si>
    <t>DeNaro</t>
  </si>
  <si>
    <t>SunXet</t>
  </si>
  <si>
    <t>RoaN</t>
  </si>
  <si>
    <t>Moe</t>
  </si>
  <si>
    <t>sheydos</t>
  </si>
  <si>
    <t>LaAw</t>
  </si>
  <si>
    <t>Ichhhiro</t>
  </si>
  <si>
    <t>Cloud</t>
  </si>
  <si>
    <t>ZeydeR</t>
  </si>
  <si>
    <t>Bufon</t>
  </si>
  <si>
    <t>Moh</t>
  </si>
  <si>
    <t>Darker</t>
  </si>
  <si>
    <t>FiveHeadX</t>
  </si>
  <si>
    <t>rolee</t>
  </si>
  <si>
    <t>REAZY</t>
  </si>
  <si>
    <t>kiNgg</t>
  </si>
  <si>
    <t>D0rf</t>
  </si>
  <si>
    <t>Burzzy</t>
  </si>
  <si>
    <t>Critical</t>
  </si>
  <si>
    <t>1ndra</t>
  </si>
  <si>
    <t>antG</t>
  </si>
  <si>
    <t>Ras Al Ghul</t>
  </si>
  <si>
    <t>Sacake</t>
  </si>
  <si>
    <t>egirl fan club</t>
  </si>
  <si>
    <t>lucas</t>
  </si>
  <si>
    <t>nolan</t>
  </si>
  <si>
    <t>Peloncito</t>
  </si>
  <si>
    <t>Fyg and friends</t>
  </si>
  <si>
    <t>Nekron</t>
  </si>
  <si>
    <t>RubeeN</t>
  </si>
  <si>
    <t>D4YBUR</t>
  </si>
  <si>
    <t>JAMTER</t>
  </si>
  <si>
    <t>hype</t>
  </si>
  <si>
    <t>BAZIX</t>
  </si>
  <si>
    <t>Lorri</t>
  </si>
  <si>
    <t>musz3kk</t>
  </si>
  <si>
    <t>kacpi</t>
  </si>
  <si>
    <t xml:space="preserve">Brinks </t>
  </si>
  <si>
    <t>Kurt</t>
  </si>
  <si>
    <t>SmokeyTheBear</t>
  </si>
  <si>
    <t>FireBallOps</t>
  </si>
  <si>
    <t>KnightRider</t>
  </si>
  <si>
    <t>Harmful</t>
  </si>
  <si>
    <t>killu-</t>
  </si>
  <si>
    <t>ImBlue</t>
  </si>
  <si>
    <t>r1zzlee</t>
  </si>
  <si>
    <t>keloqz</t>
  </si>
  <si>
    <t>Sayonara</t>
  </si>
  <si>
    <t>Los payasos</t>
  </si>
  <si>
    <t>Xander</t>
  </si>
  <si>
    <t>wizzing</t>
  </si>
  <si>
    <t>Pine</t>
  </si>
  <si>
    <t>Anna</t>
  </si>
  <si>
    <t>Cal</t>
  </si>
  <si>
    <t>Mikasa</t>
  </si>
  <si>
    <t>LBuddy</t>
  </si>
  <si>
    <t>scr3w</t>
  </si>
  <si>
    <t>El Fen1x</t>
  </si>
  <si>
    <t>mindfreak</t>
  </si>
  <si>
    <t>RgLM</t>
  </si>
  <si>
    <t>Trayard</t>
  </si>
  <si>
    <t>MerSa</t>
  </si>
  <si>
    <t>bzt</t>
  </si>
  <si>
    <t>geeza</t>
  </si>
  <si>
    <t>Ravanue</t>
  </si>
  <si>
    <t>nTK</t>
  </si>
  <si>
    <t>katsumi</t>
  </si>
  <si>
    <t>p r</t>
  </si>
  <si>
    <t>shonk</t>
  </si>
  <si>
    <t>MAD Army</t>
  </si>
  <si>
    <t>jinNy</t>
  </si>
  <si>
    <t>XONEC</t>
  </si>
  <si>
    <t>nAny</t>
  </si>
  <si>
    <t>Fractals</t>
  </si>
  <si>
    <t>kvzx</t>
  </si>
  <si>
    <t>Senpai102k</t>
  </si>
  <si>
    <t>Shrony</t>
  </si>
  <si>
    <t>YaBoiDre</t>
  </si>
  <si>
    <t>zekken</t>
  </si>
  <si>
    <t>Xetydax</t>
  </si>
  <si>
    <t>Jaskier</t>
  </si>
  <si>
    <t>VALS</t>
  </si>
  <si>
    <t>Sirius</t>
  </si>
  <si>
    <t>K1llgrave</t>
  </si>
  <si>
    <t>Team Fusion</t>
  </si>
  <si>
    <t>NARTZIE</t>
  </si>
  <si>
    <t>benzki</t>
  </si>
  <si>
    <t>jowzikk</t>
  </si>
  <si>
    <t>gotten</t>
  </si>
  <si>
    <t>Lmemore</t>
  </si>
  <si>
    <t>AsLanM4shadoW</t>
  </si>
  <si>
    <t>ri4d</t>
  </si>
  <si>
    <t>LunaFox</t>
  </si>
  <si>
    <t>Pocket</t>
  </si>
  <si>
    <t>Dragy</t>
  </si>
  <si>
    <t>rosey</t>
  </si>
  <si>
    <t>Rdnz</t>
  </si>
  <si>
    <t>Killu</t>
  </si>
  <si>
    <t>Alvar</t>
  </si>
  <si>
    <t>AG ESports CaliX</t>
  </si>
  <si>
    <t>Kiro</t>
  </si>
  <si>
    <t>s0m</t>
  </si>
  <si>
    <t>jaikoo</t>
  </si>
  <si>
    <t>1OOBY</t>
  </si>
  <si>
    <t>Ivan4ezz</t>
  </si>
  <si>
    <t>feqew</t>
  </si>
  <si>
    <t>qw1</t>
  </si>
  <si>
    <t>Masic</t>
  </si>
  <si>
    <t>sarah</t>
  </si>
  <si>
    <t>Michimix</t>
  </si>
  <si>
    <t>Syuz</t>
  </si>
  <si>
    <t>KTRL</t>
  </si>
  <si>
    <t>mikigoalie</t>
  </si>
  <si>
    <t>Nhatthong2k</t>
  </si>
  <si>
    <t>xyN</t>
  </si>
  <si>
    <t>Anq</t>
  </si>
  <si>
    <t>TwoPotz</t>
  </si>
  <si>
    <t>Asuna</t>
  </si>
  <si>
    <t>Mizu</t>
  </si>
  <si>
    <t>Risorah</t>
  </si>
  <si>
    <t>bipo</t>
  </si>
  <si>
    <t>end7my</t>
  </si>
  <si>
    <t>loord</t>
  </si>
  <si>
    <t>UnityBelief</t>
  </si>
  <si>
    <t>Xi</t>
  </si>
  <si>
    <t>Chibab</t>
  </si>
  <si>
    <t>Princeski</t>
  </si>
  <si>
    <t>romjkee</t>
  </si>
  <si>
    <t>sibeastw0w</t>
  </si>
  <si>
    <t>Georggyyy</t>
  </si>
  <si>
    <t>RobbieBK</t>
  </si>
  <si>
    <t>MYTHhat</t>
  </si>
  <si>
    <t>Blahst</t>
  </si>
  <si>
    <t>runi</t>
  </si>
  <si>
    <t>afterglow</t>
  </si>
  <si>
    <t>BLD</t>
  </si>
  <si>
    <t>kpiz</t>
  </si>
  <si>
    <t>woddy</t>
  </si>
  <si>
    <t>Team 5ive</t>
  </si>
  <si>
    <t>Heeman</t>
  </si>
  <si>
    <t>KlausC</t>
  </si>
  <si>
    <t>AntiBiotique</t>
  </si>
  <si>
    <t>Kicks</t>
  </si>
  <si>
    <t>Kaephrodite</t>
  </si>
  <si>
    <t>Deadly10</t>
  </si>
  <si>
    <t>Ninjas Sem Pyjamas</t>
  </si>
  <si>
    <t>vLn</t>
  </si>
  <si>
    <t>Bearz</t>
  </si>
  <si>
    <t>Vertician</t>
  </si>
  <si>
    <t>Lynzr</t>
  </si>
  <si>
    <t>Tacolillalzh</t>
  </si>
  <si>
    <t>yay</t>
  </si>
  <si>
    <t>FlyingCoffee</t>
  </si>
  <si>
    <t>Kosti</t>
  </si>
  <si>
    <t>kajak</t>
  </si>
  <si>
    <t>Panzones Gang</t>
  </si>
  <si>
    <t>Pompano</t>
  </si>
  <si>
    <t>Alfajer</t>
  </si>
  <si>
    <t>Jesters</t>
  </si>
  <si>
    <t>storm1ng</t>
  </si>
  <si>
    <t>Guideyy</t>
  </si>
  <si>
    <t>PKHI</t>
  </si>
  <si>
    <t>Dank 5</t>
  </si>
  <si>
    <t>PanzeR</t>
  </si>
  <si>
    <t>Roosters</t>
  </si>
  <si>
    <t>Shora</t>
  </si>
  <si>
    <t>NowiS</t>
  </si>
  <si>
    <t>fakezinho</t>
  </si>
  <si>
    <t>tsu</t>
  </si>
  <si>
    <t>yyzeng</t>
  </si>
  <si>
    <t>Okeanos</t>
  </si>
  <si>
    <t>watasink</t>
  </si>
  <si>
    <t>Bape</t>
  </si>
  <si>
    <t>B1SK</t>
  </si>
  <si>
    <t>Derke</t>
  </si>
  <si>
    <t>KRX</t>
  </si>
  <si>
    <t>Vera</t>
  </si>
  <si>
    <t>RED Canids Kalunga</t>
  </si>
  <si>
    <t>pavelzzzy</t>
  </si>
  <si>
    <t>Hardy</t>
  </si>
  <si>
    <t>Dutti</t>
  </si>
  <si>
    <t>w0dash</t>
  </si>
  <si>
    <t>LOUD</t>
  </si>
  <si>
    <t>pANcada</t>
  </si>
  <si>
    <t>lowel</t>
  </si>
  <si>
    <t>YEGs Last Hope</t>
  </si>
  <si>
    <t>Trippy</t>
  </si>
  <si>
    <t>Zander</t>
  </si>
  <si>
    <t>Xeppaa</t>
  </si>
  <si>
    <t>Real B</t>
  </si>
  <si>
    <t>ECG</t>
  </si>
  <si>
    <t>Mempho</t>
  </si>
  <si>
    <t>RAZORCONEE</t>
  </si>
  <si>
    <t>Less</t>
  </si>
  <si>
    <t>eeiu</t>
  </si>
  <si>
    <t>Pichy</t>
  </si>
  <si>
    <t>bryce</t>
  </si>
  <si>
    <t>MAGiK</t>
  </si>
  <si>
    <t>rayka</t>
  </si>
  <si>
    <t>sScary</t>
  </si>
  <si>
    <t>daiki</t>
  </si>
  <si>
    <t>LeeoLoos</t>
  </si>
  <si>
    <t>Level 5</t>
  </si>
  <si>
    <t>alike</t>
  </si>
  <si>
    <t>United Nerds</t>
  </si>
  <si>
    <t>Insanity</t>
  </si>
  <si>
    <t>celestial</t>
  </si>
  <si>
    <t>Drink Pizza Valorant</t>
  </si>
  <si>
    <t>DEPYRO</t>
  </si>
  <si>
    <t>skuba</t>
  </si>
  <si>
    <t>mimi</t>
  </si>
  <si>
    <t>TenzouEz</t>
  </si>
  <si>
    <t>W4thena</t>
  </si>
  <si>
    <t>Ambi</t>
  </si>
  <si>
    <t>Baez</t>
  </si>
  <si>
    <t>VIM TIRAR ORG</t>
  </si>
  <si>
    <t>furq</t>
  </si>
  <si>
    <t>krysyS</t>
  </si>
  <si>
    <t>SID</t>
  </si>
  <si>
    <t>Ex Aspire</t>
  </si>
  <si>
    <t>zeldris</t>
  </si>
  <si>
    <t>xuss</t>
  </si>
  <si>
    <t>Fliers</t>
  </si>
  <si>
    <t>GURLER1ST</t>
  </si>
  <si>
    <t>HellBOY</t>
  </si>
  <si>
    <t>Torrify</t>
  </si>
  <si>
    <t>Forgotten</t>
  </si>
  <si>
    <t>Toxic Five</t>
  </si>
  <si>
    <t>mv</t>
  </si>
  <si>
    <t>Asitte</t>
  </si>
  <si>
    <t>AsrocK</t>
  </si>
  <si>
    <t>jzz</t>
  </si>
  <si>
    <t>Chadi</t>
  </si>
  <si>
    <t>Ssun</t>
  </si>
  <si>
    <t>Bocah</t>
  </si>
  <si>
    <t>Dragon</t>
  </si>
  <si>
    <t>Hold W Only</t>
  </si>
  <si>
    <t>Redneval</t>
  </si>
  <si>
    <t>ZMART</t>
  </si>
  <si>
    <t>Excelsa</t>
  </si>
  <si>
    <t>xhum0n</t>
  </si>
  <si>
    <t>M1xly</t>
  </si>
  <si>
    <t>The Mafias</t>
  </si>
  <si>
    <t>ref0x</t>
  </si>
  <si>
    <t>artems0n</t>
  </si>
  <si>
    <t>Texta</t>
  </si>
  <si>
    <t>Cebando</t>
  </si>
  <si>
    <t>sterben</t>
  </si>
  <si>
    <t>Kajuks</t>
  </si>
  <si>
    <t>sorriso</t>
  </si>
  <si>
    <t>RiickyC</t>
  </si>
  <si>
    <t>Kantic Gaming</t>
  </si>
  <si>
    <t>JohnCun</t>
  </si>
  <si>
    <t>endless Mythology</t>
  </si>
  <si>
    <t>Capt4inMol</t>
  </si>
  <si>
    <t>Zyppan</t>
  </si>
  <si>
    <t>Feniz</t>
  </si>
  <si>
    <t>Wolfen</t>
  </si>
  <si>
    <t>Liu</t>
  </si>
  <si>
    <t>Pichon Bellaco</t>
  </si>
  <si>
    <t>Liuxplay</t>
  </si>
  <si>
    <t>circu</t>
  </si>
  <si>
    <t>trent</t>
  </si>
  <si>
    <t>Antnox</t>
  </si>
  <si>
    <t>mwzera</t>
  </si>
  <si>
    <t>Evi</t>
  </si>
  <si>
    <t>Elite</t>
  </si>
  <si>
    <t>russ</t>
  </si>
  <si>
    <t>Shabi</t>
  </si>
  <si>
    <t>Hollywood</t>
  </si>
  <si>
    <t>SSP Wake</t>
  </si>
  <si>
    <t>Loop</t>
  </si>
  <si>
    <t>juseu</t>
  </si>
  <si>
    <t>4Gruch</t>
  </si>
  <si>
    <t>Team 5upp</t>
  </si>
  <si>
    <t>corey</t>
  </si>
  <si>
    <t>KillerS</t>
  </si>
  <si>
    <t>riku</t>
  </si>
  <si>
    <t>Bazzi</t>
  </si>
  <si>
    <t>KHUNA</t>
  </si>
  <si>
    <t>shalaby</t>
  </si>
  <si>
    <t>Sparker</t>
  </si>
  <si>
    <t>RockeT</t>
  </si>
  <si>
    <t>rodrok1ng</t>
  </si>
  <si>
    <t>WhoFramedMe</t>
  </si>
  <si>
    <t>heat</t>
  </si>
  <si>
    <t>ROLEX</t>
  </si>
  <si>
    <t>Fisker</t>
  </si>
  <si>
    <t>H1BER</t>
  </si>
  <si>
    <t>FAST TAXI</t>
  </si>
  <si>
    <t>S1GX</t>
  </si>
  <si>
    <t>Ange</t>
  </si>
  <si>
    <t>Kanpeki</t>
  </si>
  <si>
    <t>rubkkoide</t>
  </si>
  <si>
    <t>baddyG</t>
  </si>
  <si>
    <t>Wavy</t>
  </si>
  <si>
    <t>OPGLawyers</t>
  </si>
  <si>
    <t>Coin Flip</t>
  </si>
  <si>
    <t>MarinooZ</t>
  </si>
  <si>
    <t>noastra</t>
  </si>
  <si>
    <t>Flappy</t>
  </si>
  <si>
    <t>aNguiSt</t>
  </si>
  <si>
    <t>Adrian</t>
  </si>
  <si>
    <t>invy</t>
  </si>
  <si>
    <t>penny</t>
  </si>
  <si>
    <t>Envious</t>
  </si>
  <si>
    <t>mikee</t>
  </si>
  <si>
    <t>jcrueL</t>
  </si>
  <si>
    <t>nukkye</t>
  </si>
  <si>
    <t>S1000</t>
  </si>
  <si>
    <t>VolcaN</t>
  </si>
  <si>
    <t>Anunnaki Gaming</t>
  </si>
  <si>
    <t>k9daki</t>
  </si>
  <si>
    <t>W1nner</t>
  </si>
  <si>
    <t>z7eus</t>
  </si>
  <si>
    <t>deneb</t>
  </si>
  <si>
    <t>bunny bee</t>
  </si>
  <si>
    <t>Silent Fraggers</t>
  </si>
  <si>
    <t>Stage</t>
  </si>
  <si>
    <t>disisjohn</t>
  </si>
  <si>
    <t>Any</t>
  </si>
  <si>
    <t>Team Demiral Esports</t>
  </si>
  <si>
    <t>Leu</t>
  </si>
  <si>
    <t>Muffyn</t>
  </si>
  <si>
    <t>Fr1</t>
  </si>
  <si>
    <t>Skull Gaming</t>
  </si>
  <si>
    <t>Pozeydon</t>
  </si>
  <si>
    <t>Marlboro-</t>
  </si>
  <si>
    <t>Ninebody</t>
  </si>
  <si>
    <t>MiniBoo</t>
  </si>
  <si>
    <t>sociablEE</t>
  </si>
  <si>
    <t>Edudz</t>
  </si>
  <si>
    <t>Luletes</t>
  </si>
  <si>
    <t>lule</t>
  </si>
  <si>
    <t>t3xture</t>
  </si>
  <si>
    <t>Saadhak</t>
  </si>
  <si>
    <t>SugarZ3ro</t>
  </si>
  <si>
    <t>combatry</t>
  </si>
  <si>
    <t>nk í•˜ëŠë‹˜</t>
  </si>
  <si>
    <t>ratatoulyse</t>
  </si>
  <si>
    <t>Jianna</t>
  </si>
  <si>
    <t>Hero Zero KDA</t>
  </si>
  <si>
    <t>skyelyse</t>
  </si>
  <si>
    <t>dicey</t>
  </si>
  <si>
    <t>Nelo</t>
  </si>
  <si>
    <t>MOLSI</t>
  </si>
  <si>
    <t>Chronicle</t>
  </si>
  <si>
    <t>kENZ</t>
  </si>
  <si>
    <t>Lightningfast</t>
  </si>
  <si>
    <t>SiuFatBB</t>
  </si>
  <si>
    <t>Babytz</t>
  </si>
  <si>
    <t>Beyond Infinity</t>
  </si>
  <si>
    <t>muffinloop</t>
  </si>
  <si>
    <t>nk4y</t>
  </si>
  <si>
    <t>Lyda</t>
  </si>
  <si>
    <t>CrayZ</t>
  </si>
  <si>
    <t>Rb</t>
  </si>
  <si>
    <t>foxzAo</t>
  </si>
  <si>
    <t>Bangnan</t>
  </si>
  <si>
    <t>isa1</t>
  </si>
  <si>
    <t>garnetS</t>
  </si>
  <si>
    <t>RxYaL</t>
  </si>
  <si>
    <t>Famouz</t>
  </si>
  <si>
    <t>NamGoku</t>
  </si>
  <si>
    <t>jvhz</t>
  </si>
  <si>
    <t>Chubsta</t>
  </si>
  <si>
    <t>STRM Esports FLUX</t>
  </si>
  <si>
    <t>DrakeN</t>
  </si>
  <si>
    <t>Filu</t>
  </si>
  <si>
    <t>VVitches</t>
  </si>
  <si>
    <t>Flump</t>
  </si>
  <si>
    <t>VapeRoald</t>
  </si>
  <si>
    <t>htÂ </t>
  </si>
  <si>
    <t>VivoGamerTeam</t>
  </si>
  <si>
    <t>Othax</t>
  </si>
  <si>
    <t>Eva</t>
  </si>
  <si>
    <t>nazek</t>
  </si>
  <si>
    <t>JSUNG</t>
  </si>
  <si>
    <t>bbalto0o0o0</t>
  </si>
  <si>
    <t>diewijAs</t>
  </si>
  <si>
    <t>Meiy</t>
  </si>
  <si>
    <t>Jinggg</t>
  </si>
  <si>
    <t>Crazyguy</t>
  </si>
  <si>
    <t>mercy</t>
  </si>
  <si>
    <t>Pitou</t>
  </si>
  <si>
    <t>Biohazard12</t>
  </si>
  <si>
    <t>surprise</t>
  </si>
  <si>
    <t>furi+4</t>
  </si>
  <si>
    <t>Lanerinno</t>
  </si>
  <si>
    <t>Zoessie</t>
  </si>
  <si>
    <t>szimpli</t>
  </si>
  <si>
    <t>Entri</t>
  </si>
  <si>
    <t>roca</t>
  </si>
  <si>
    <t>Will</t>
  </si>
  <si>
    <t>Katriggered</t>
  </si>
  <si>
    <t>liazzi</t>
  </si>
  <si>
    <t>marteen</t>
  </si>
  <si>
    <t>Reduxx</t>
  </si>
  <si>
    <t>CyvOph</t>
  </si>
  <si>
    <t>YaBoiLewis</t>
  </si>
  <si>
    <t>Flashii</t>
  </si>
  <si>
    <t>Strike</t>
  </si>
  <si>
    <t>NyPoow</t>
  </si>
  <si>
    <t>Anoxai</t>
  </si>
  <si>
    <t>4SEHAT5SEMPURNA</t>
  </si>
  <si>
    <t>Mexious</t>
  </si>
  <si>
    <t>Nakya</t>
  </si>
  <si>
    <t>Sora</t>
  </si>
  <si>
    <t>Servingâ€™s Little Angels</t>
  </si>
  <si>
    <t>denzo</t>
  </si>
  <si>
    <t>f6tal</t>
  </si>
  <si>
    <t>Falchion Gaming</t>
  </si>
  <si>
    <t>al</t>
  </si>
  <si>
    <t>c1sterby</t>
  </si>
  <si>
    <t>bubu</t>
  </si>
  <si>
    <t>SSSami</t>
  </si>
  <si>
    <t>Team Zero</t>
  </si>
  <si>
    <t>Edw4rd</t>
  </si>
  <si>
    <t>PlayHard</t>
  </si>
  <si>
    <t>fenNy</t>
  </si>
  <si>
    <t>shirazi</t>
  </si>
  <si>
    <t>Swarred</t>
  </si>
  <si>
    <t>Orangutan</t>
  </si>
  <si>
    <t>CaspeR</t>
  </si>
  <si>
    <t>mimiFPS</t>
  </si>
  <si>
    <t>Docks</t>
  </si>
  <si>
    <t>swagapino</t>
  </si>
  <si>
    <t>oitaN</t>
  </si>
  <si>
    <t>FIVESTAR</t>
  </si>
  <si>
    <t>Ravens</t>
  </si>
  <si>
    <t>ShimmyXD</t>
  </si>
  <si>
    <t>RXFLEX</t>
  </si>
  <si>
    <t>aowha</t>
  </si>
  <si>
    <t>Danielo</t>
  </si>
  <si>
    <t>MatiS</t>
  </si>
  <si>
    <t>Dev0XD</t>
  </si>
  <si>
    <t>sNed</t>
  </si>
  <si>
    <t>klaudia</t>
  </si>
  <si>
    <t>consu</t>
  </si>
  <si>
    <t>AtaKaptan</t>
  </si>
  <si>
    <t>proxima</t>
  </si>
  <si>
    <t>Pinkalie</t>
  </si>
  <si>
    <t>Unnamed</t>
  </si>
  <si>
    <t>disk0</t>
  </si>
  <si>
    <t>Deportados</t>
  </si>
  <si>
    <t>franzera</t>
  </si>
  <si>
    <t>PROFEK</t>
  </si>
  <si>
    <t>demo0</t>
  </si>
  <si>
    <t>WARDELL</t>
  </si>
  <si>
    <t>BuZz</t>
  </si>
  <si>
    <t>klipp</t>
  </si>
  <si>
    <t>RND</t>
  </si>
  <si>
    <t>M1KKET</t>
  </si>
  <si>
    <t>schnellÃ†</t>
  </si>
  <si>
    <t>Jemkin</t>
  </si>
  <si>
    <t>2red</t>
  </si>
  <si>
    <t>real</t>
  </si>
  <si>
    <t>Noxy</t>
  </si>
  <si>
    <t>seido lkn</t>
  </si>
  <si>
    <t>ALIVE</t>
  </si>
  <si>
    <t>TTyke</t>
  </si>
  <si>
    <t>alexiiik</t>
  </si>
  <si>
    <t>tech-</t>
  </si>
  <si>
    <t>Meteor</t>
  </si>
  <si>
    <t>TW1ST</t>
  </si>
  <si>
    <t>WorldEdit</t>
  </si>
  <si>
    <t>Dink</t>
  </si>
  <si>
    <t>Moneyt</t>
  </si>
  <si>
    <t>Enriko</t>
  </si>
  <si>
    <t>NomSenpai</t>
  </si>
  <si>
    <t>MaKo</t>
  </si>
  <si>
    <t>TheDuckArmy</t>
  </si>
  <si>
    <t>Chloettw</t>
  </si>
  <si>
    <t>mmonch</t>
  </si>
  <si>
    <t>louitan</t>
  </si>
  <si>
    <t>meL</t>
  </si>
  <si>
    <t>Smoggy</t>
  </si>
  <si>
    <t>mercedespeek</t>
  </si>
  <si>
    <t>ness</t>
  </si>
  <si>
    <t>Illicit</t>
  </si>
  <si>
    <t>Xhowi</t>
  </si>
  <si>
    <t>MAXI KING</t>
  </si>
  <si>
    <t>Alyx</t>
  </si>
  <si>
    <t>nanu</t>
  </si>
  <si>
    <t>SKRossi</t>
  </si>
  <si>
    <t>Keiko</t>
  </si>
  <si>
    <t>PxS</t>
  </si>
  <si>
    <t>Noia</t>
  </si>
  <si>
    <t>MOjiTO</t>
  </si>
  <si>
    <t>Hehe</t>
  </si>
  <si>
    <t>Galaxy</t>
  </si>
  <si>
    <t>Lakia</t>
  </si>
  <si>
    <t>Dolph</t>
  </si>
  <si>
    <t>ScrewFace</t>
  </si>
  <si>
    <t>nae</t>
  </si>
  <si>
    <t>vaL</t>
  </si>
  <si>
    <t>Scarlett</t>
  </si>
  <si>
    <t>ANDRES</t>
  </si>
  <si>
    <t>rochet</t>
  </si>
  <si>
    <t>jocaca88</t>
  </si>
  <si>
    <t>NoOrg</t>
  </si>
  <si>
    <t>Mono</t>
  </si>
  <si>
    <t>Pterodactylsftw</t>
  </si>
  <si>
    <t>Bang Average</t>
  </si>
  <si>
    <t>aeyk0</t>
  </si>
  <si>
    <t>Cactuzio</t>
  </si>
  <si>
    <t>tweethy</t>
  </si>
  <si>
    <t>Bizerra</t>
  </si>
  <si>
    <t>Minty</t>
  </si>
  <si>
    <t>Murillo</t>
  </si>
  <si>
    <t>Keznit</t>
  </si>
  <si>
    <t>Nigma Galaxy</t>
  </si>
  <si>
    <t>Zesbeew</t>
  </si>
  <si>
    <t>infiltrator</t>
  </si>
  <si>
    <t>Kant</t>
  </si>
  <si>
    <t>shooterR</t>
  </si>
  <si>
    <t>Zellsis</t>
  </si>
  <si>
    <t>NiSMO</t>
  </si>
  <si>
    <t>Paradox Gaming</t>
  </si>
  <si>
    <t>GeneralSteak</t>
  </si>
  <si>
    <t>Panmilez</t>
  </si>
  <si>
    <t>Avezz</t>
  </si>
  <si>
    <t>Monterrey Esports Female</t>
  </si>
  <si>
    <t>waifu</t>
  </si>
  <si>
    <t>bruninej</t>
  </si>
  <si>
    <t>Limpe</t>
  </si>
  <si>
    <t>PokemoN</t>
  </si>
  <si>
    <t>Munchkin</t>
  </si>
  <si>
    <t>micaela</t>
  </si>
  <si>
    <t>cino</t>
  </si>
  <si>
    <t>duhT</t>
  </si>
  <si>
    <t>SES AriemStaR</t>
  </si>
  <si>
    <t>Sacy</t>
  </si>
  <si>
    <t>Piko</t>
  </si>
  <si>
    <t>babysoap</t>
  </si>
  <si>
    <t>SyouTa</t>
  </si>
  <si>
    <t>Fiji</t>
  </si>
  <si>
    <t>Daveeys</t>
  </si>
  <si>
    <t>Kamiyu</t>
  </si>
  <si>
    <t>DEATHMAKER</t>
  </si>
  <si>
    <t>Jivix</t>
  </si>
  <si>
    <t>stimx</t>
  </si>
  <si>
    <t>ZmjjKK</t>
  </si>
  <si>
    <t>Flake</t>
  </si>
  <si>
    <t>reagzY</t>
  </si>
  <si>
    <t>jewfyy</t>
  </si>
  <si>
    <t>OR Esports</t>
  </si>
  <si>
    <t>WhiteHorse</t>
  </si>
  <si>
    <t>nene</t>
  </si>
  <si>
    <t>Exalt</t>
  </si>
  <si>
    <t>Focho</t>
  </si>
  <si>
    <t>Mited</t>
  </si>
  <si>
    <t>Newky</t>
  </si>
  <si>
    <t>sizz</t>
  </si>
  <si>
    <t>6 godzin</t>
  </si>
  <si>
    <t>sh0twell</t>
  </si>
  <si>
    <t>leaf</t>
  </si>
  <si>
    <t>sinyh</t>
  </si>
  <si>
    <t>Velocity</t>
  </si>
  <si>
    <t>ARGENT</t>
  </si>
  <si>
    <t>Veqaj</t>
  </si>
  <si>
    <t>Ruxic</t>
  </si>
  <si>
    <t>Jady</t>
  </si>
  <si>
    <t>Norden GFS</t>
  </si>
  <si>
    <t>Never-</t>
  </si>
  <si>
    <t>Hys</t>
  </si>
  <si>
    <t>Alexy</t>
  </si>
  <si>
    <t>isla</t>
  </si>
  <si>
    <t>sym</t>
  </si>
  <si>
    <t>Mikeyy</t>
  </si>
  <si>
    <t>koalanoob</t>
  </si>
  <si>
    <t>bstrdd</t>
  </si>
  <si>
    <t>CNKa</t>
  </si>
  <si>
    <t>neroZ</t>
  </si>
  <si>
    <t>juliano</t>
  </si>
  <si>
    <t>DanielaGG18</t>
  </si>
  <si>
    <t>Abyssal</t>
  </si>
  <si>
    <t>Sliicyy</t>
  </si>
  <si>
    <t>Ayumiii</t>
  </si>
  <si>
    <t>Morthe</t>
  </si>
  <si>
    <t>DeepMans</t>
  </si>
  <si>
    <t>Fred</t>
  </si>
  <si>
    <t>Padge</t>
  </si>
  <si>
    <t>Smurfette</t>
  </si>
  <si>
    <t>lauzen</t>
  </si>
  <si>
    <t>Demon1</t>
  </si>
  <si>
    <t>Berrie</t>
  </si>
  <si>
    <t>Cone Thugs</t>
  </si>
  <si>
    <t>Sayled</t>
  </si>
  <si>
    <t>takej</t>
  </si>
  <si>
    <t>akaL4CE</t>
  </si>
  <si>
    <t>Nizzy</t>
  </si>
  <si>
    <t>JohnOlsen</t>
  </si>
  <si>
    <t>Paz</t>
  </si>
  <si>
    <t>Ivy</t>
  </si>
  <si>
    <t>la</t>
  </si>
  <si>
    <t>WRONSKI</t>
  </si>
  <si>
    <t>babybay</t>
  </si>
  <si>
    <t>Qor Blue</t>
  </si>
  <si>
    <t>Beagle</t>
  </si>
  <si>
    <t>cappuccino</t>
  </si>
  <si>
    <t>Fross</t>
  </si>
  <si>
    <t>ANDREWCHL</t>
  </si>
  <si>
    <t>Madara</t>
  </si>
  <si>
    <t>Baransel</t>
  </si>
  <si>
    <t>Pa1nt</t>
  </si>
  <si>
    <t>romi</t>
  </si>
  <si>
    <t>Cryocells</t>
  </si>
  <si>
    <t>New Order</t>
  </si>
  <si>
    <t>SCR1M</t>
  </si>
  <si>
    <t>NaTTsu</t>
  </si>
  <si>
    <t>rawfiul</t>
  </si>
  <si>
    <t>f0rsakeN</t>
  </si>
  <si>
    <t>kamo</t>
  </si>
  <si>
    <t>GARN</t>
  </si>
  <si>
    <t>Kiki</t>
  </si>
  <si>
    <t>Destructive</t>
  </si>
  <si>
    <t>Brookelynn</t>
  </si>
  <si>
    <t>FaceKid</t>
  </si>
  <si>
    <t>JUGi</t>
  </si>
  <si>
    <t>dr0wnzy</t>
  </si>
  <si>
    <t>Drakk</t>
  </si>
  <si>
    <t>Estrella</t>
  </si>
  <si>
    <t>HighKitty</t>
  </si>
  <si>
    <t>babybanh</t>
  </si>
  <si>
    <t>Apyr</t>
  </si>
  <si>
    <t>WeL</t>
  </si>
  <si>
    <t>gin</t>
  </si>
  <si>
    <t>Cla</t>
  </si>
  <si>
    <t>capriciouS</t>
  </si>
  <si>
    <t>NaNoWfps</t>
  </si>
  <si>
    <t>AG.Nefarious</t>
  </si>
  <si>
    <t>Lime</t>
  </si>
  <si>
    <t>florescent</t>
  </si>
  <si>
    <t>No Org Latam north</t>
  </si>
  <si>
    <t>zeithyV</t>
  </si>
  <si>
    <t>dodonut</t>
  </si>
  <si>
    <t>lifeline</t>
  </si>
  <si>
    <t>PUMPPPPPPPPPPPPP</t>
  </si>
  <si>
    <t>poiz</t>
  </si>
  <si>
    <t>Famsii</t>
  </si>
  <si>
    <t>OXY</t>
  </si>
  <si>
    <t>Calvin_S</t>
  </si>
  <si>
    <t>aNNja</t>
  </si>
  <si>
    <t>Fickless</t>
  </si>
  <si>
    <t>c0vz</t>
  </si>
  <si>
    <t>whz</t>
  </si>
  <si>
    <t>Foxy9</t>
  </si>
  <si>
    <t>aspas</t>
  </si>
  <si>
    <t>eneri</t>
  </si>
  <si>
    <t>Unravel</t>
  </si>
  <si>
    <t>FRAZPEEK</t>
  </si>
  <si>
    <t>conir</t>
  </si>
  <si>
    <t>team</t>
  </si>
  <si>
    <t>country</t>
  </si>
  <si>
    <t>player</t>
  </si>
  <si>
    <t>map_matches</t>
  </si>
  <si>
    <t>total_matches</t>
  </si>
  <si>
    <t>percent_played</t>
  </si>
  <si>
    <t>Grand Total</t>
  </si>
  <si>
    <t>Row Labels</t>
  </si>
  <si>
    <t>Sum of map_matches</t>
  </si>
  <si>
    <t>Sum of pick_rate</t>
  </si>
  <si>
    <t>Sum of K/D</t>
  </si>
  <si>
    <t>Sum of KPR</t>
  </si>
  <si>
    <t>Sum of HS%</t>
  </si>
  <si>
    <t>Sum of ACS</t>
  </si>
  <si>
    <t>Valorant Agent  Stats Dashboard</t>
  </si>
  <si>
    <t>image</t>
  </si>
  <si>
    <t>image_jett</t>
  </si>
  <si>
    <t>image_sova</t>
  </si>
  <si>
    <t>image_astra</t>
  </si>
  <si>
    <t>image_viper</t>
  </si>
  <si>
    <t>image_killjoy</t>
  </si>
  <si>
    <t>image_chamber</t>
  </si>
  <si>
    <t>image_skye</t>
  </si>
  <si>
    <t>image_sage</t>
  </si>
  <si>
    <t>image_raze</t>
  </si>
  <si>
    <t>image_breach</t>
  </si>
  <si>
    <t>image_cypher</t>
  </si>
  <si>
    <t>image_reyna</t>
  </si>
  <si>
    <t>image_omen</t>
  </si>
  <si>
    <t>image_brimstone</t>
  </si>
  <si>
    <t>image_neon</t>
  </si>
  <si>
    <t>image_phoenix</t>
  </si>
  <si>
    <t>image_yoru</t>
  </si>
  <si>
    <t>image_kayo</t>
  </si>
  <si>
    <t>Sum of FBSR%</t>
  </si>
  <si>
    <t>Sum of FDPR</t>
  </si>
  <si>
    <t>Sum of FBPR</t>
  </si>
  <si>
    <t>Sum of APR</t>
  </si>
  <si>
    <t>Sum of DPR</t>
  </si>
  <si>
    <t>Sum of ADR</t>
  </si>
  <si>
    <t>Sum of rounds</t>
  </si>
  <si>
    <t>Pick Rate</t>
  </si>
  <si>
    <t>K/D Ratio</t>
  </si>
  <si>
    <t>Headshot Percentage</t>
  </si>
  <si>
    <t>FBSR</t>
  </si>
  <si>
    <t>TOTAL ROUNDS PLAYED :</t>
  </si>
  <si>
    <t>Sum of def_win_rate</t>
  </si>
  <si>
    <t>Sum of atk_win_rate</t>
  </si>
  <si>
    <t>Matches Played</t>
  </si>
  <si>
    <t>actual</t>
  </si>
  <si>
    <t>remainder</t>
  </si>
  <si>
    <t>Attack Side Donut Chart</t>
  </si>
  <si>
    <t>Defense Side Donut Chart</t>
  </si>
  <si>
    <t>Sum of percent_played</t>
  </si>
  <si>
    <t>Pick Rate Donut Chart</t>
  </si>
  <si>
    <t>Defense Win Rate</t>
  </si>
  <si>
    <t>Attack Win Rate</t>
  </si>
  <si>
    <t>Valorant Map Stats Dashboard</t>
  </si>
  <si>
    <t>Sum of pistol_atk_win_rate</t>
  </si>
  <si>
    <t>Pistol Attack Win Rate</t>
  </si>
  <si>
    <t>Pistol Attack Side Donut Chart</t>
  </si>
  <si>
    <t>Sum of pistol_def_win_rate</t>
  </si>
  <si>
    <t>Sum of second_round_conversion_atk</t>
  </si>
  <si>
    <t>Sum of second_round_conversion_def</t>
  </si>
  <si>
    <t>2nd round Conversion Defense Side Donut Chart</t>
  </si>
  <si>
    <t>2nd Round Conversion Attack Side Donut Chart</t>
  </si>
  <si>
    <t>Pistol Defense Side Donut Chart</t>
  </si>
  <si>
    <t>Total Matches Played :</t>
  </si>
  <si>
    <t/>
  </si>
  <si>
    <t>Avg Game Duration :</t>
  </si>
  <si>
    <t>Avg. Match Duration</t>
  </si>
  <si>
    <t>Country</t>
  </si>
  <si>
    <t>Team</t>
  </si>
  <si>
    <t xml:space="preserve"> APR</t>
  </si>
  <si>
    <t xml:space="preserve"> DPR</t>
  </si>
  <si>
    <t xml:space="preserve"> KPR</t>
  </si>
  <si>
    <t xml:space="preserve"> FBPR</t>
  </si>
  <si>
    <t xml:space="preserve"> FDPR</t>
  </si>
  <si>
    <t>Player Statistics</t>
  </si>
  <si>
    <t>Kill / Death Ratio</t>
  </si>
  <si>
    <t>Player Rating</t>
  </si>
  <si>
    <t>Sum of rating</t>
  </si>
  <si>
    <t>Rounds Played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</si>
</sst>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9" x14ac:knownFonts="1">
    <font>
      <sz val="11"/>
      <color theme="1"/>
      <name val="Calibri"/>
      <family val="2"/>
      <scheme val="minor"/>
    </font>
    <font>
      <b/>
      <sz val="11"/>
      <color theme="1"/>
      <name val="Calibri"/>
      <family val="2"/>
      <scheme val="minor"/>
    </font>
    <font>
      <sz val="48"/>
      <color theme="0"/>
      <name val="Aharoni"/>
    </font>
    <font>
      <sz val="48"/>
      <color rgb="FF800000"/>
      <name val="Aharoni"/>
    </font>
    <font>
      <b/>
      <sz val="48"/>
      <color theme="0"/>
      <name val="Aharoni"/>
    </font>
    <font>
      <b/>
      <sz val="20"/>
      <color theme="0"/>
      <name val="Aharoni"/>
    </font>
    <font>
      <b/>
      <sz val="18"/>
      <color theme="0"/>
      <name val="Aharoni"/>
    </font>
    <font>
      <b/>
      <sz val="48"/>
      <color rgb="FF800000"/>
      <name val="Aharoni"/>
    </font>
    <font>
      <b/>
      <sz val="36"/>
      <color theme="0"/>
      <name val="Aharoni"/>
    </font>
    <font>
      <b/>
      <sz val="28"/>
      <color rgb="FF800000"/>
      <name val="Aharoni"/>
    </font>
    <font>
      <b/>
      <sz val="24"/>
      <color theme="1"/>
      <name val="Calibri"/>
      <family val="2"/>
      <scheme val="minor"/>
    </font>
    <font>
      <b/>
      <sz val="60"/>
      <color theme="4"/>
      <name val="Calibri"/>
      <family val="2"/>
      <scheme val="minor"/>
    </font>
    <font>
      <b/>
      <sz val="18"/>
      <color theme="1" tint="0.34998626667073579"/>
      <name val="Calibri"/>
      <family val="2"/>
      <scheme val="minor"/>
    </font>
    <font>
      <sz val="11"/>
      <color theme="1" tint="0.34998626667073579"/>
      <name val="Calibri"/>
      <family val="2"/>
      <scheme val="minor"/>
    </font>
    <font>
      <sz val="24"/>
      <color theme="1"/>
      <name val="Calibri"/>
      <family val="2"/>
      <scheme val="minor"/>
    </font>
    <font>
      <b/>
      <sz val="24"/>
      <color theme="1" tint="0.34998626667073579"/>
      <name val="Calibri"/>
      <family val="2"/>
      <scheme val="minor"/>
    </font>
    <font>
      <b/>
      <sz val="36"/>
      <color theme="1"/>
      <name val="Calibri"/>
      <family val="2"/>
      <scheme val="minor"/>
    </font>
    <font>
      <b/>
      <sz val="28"/>
      <color theme="1"/>
      <name val="Calibri"/>
      <family val="2"/>
      <scheme val="minor"/>
    </font>
    <font>
      <b/>
      <sz val="72"/>
      <color rgb="FFC00000"/>
      <name val="Calibri"/>
      <family val="2"/>
      <scheme val="minor"/>
    </font>
  </fonts>
  <fills count="9">
    <fill>
      <patternFill patternType="none"/>
    </fill>
    <fill>
      <patternFill patternType="gray125"/>
    </fill>
    <fill>
      <patternFill patternType="solid">
        <fgColor rgb="FF800000"/>
        <bgColor indexed="64"/>
      </patternFill>
    </fill>
    <fill>
      <patternFill patternType="solid">
        <fgColor rgb="FF000000"/>
        <bgColor indexed="64"/>
      </patternFill>
    </fill>
    <fill>
      <patternFill patternType="solid">
        <fgColor rgb="FF070022"/>
        <bgColor indexed="64"/>
      </patternFill>
    </fill>
    <fill>
      <patternFill patternType="solid">
        <fgColor theme="0"/>
        <bgColor indexed="64"/>
      </patternFill>
    </fill>
    <fill>
      <patternFill patternType="solid">
        <fgColor rgb="FFEAE8E0"/>
        <bgColor indexed="64"/>
      </patternFill>
    </fill>
    <fill>
      <patternFill patternType="solid">
        <fgColor theme="6" tint="0.59999389629810485"/>
        <bgColor indexed="64"/>
      </patternFill>
    </fill>
    <fill>
      <patternFill patternType="solid">
        <fgColor rgb="FFB2B2B2"/>
        <bgColor indexed="64"/>
      </patternFill>
    </fill>
  </fills>
  <borders count="27">
    <border>
      <left/>
      <right/>
      <top/>
      <bottom/>
      <diagonal/>
    </border>
    <border>
      <left style="thin">
        <color theme="0"/>
      </left>
      <right/>
      <top/>
      <bottom/>
      <diagonal/>
    </border>
    <border>
      <left/>
      <right style="thin">
        <color theme="0"/>
      </right>
      <top/>
      <bottom/>
      <diagonal/>
    </border>
    <border>
      <left style="thin">
        <color theme="0"/>
      </left>
      <right/>
      <top/>
      <bottom style="medium">
        <color theme="0"/>
      </bottom>
      <diagonal/>
    </border>
    <border>
      <left/>
      <right/>
      <top/>
      <bottom style="medium">
        <color theme="0"/>
      </bottom>
      <diagonal/>
    </border>
    <border>
      <left/>
      <right style="thin">
        <color theme="0"/>
      </right>
      <top/>
      <bottom style="medium">
        <color theme="0"/>
      </bottom>
      <diagonal/>
    </border>
    <border>
      <left/>
      <right style="thin">
        <color theme="0" tint="-0.14999847407452621"/>
      </right>
      <top/>
      <bottom/>
      <diagonal/>
    </border>
    <border>
      <left style="thin">
        <color theme="1"/>
      </left>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right/>
      <top/>
      <bottom style="thin">
        <color theme="2"/>
      </bottom>
      <diagonal/>
    </border>
    <border>
      <left/>
      <right style="thin">
        <color theme="2"/>
      </right>
      <top/>
      <bottom/>
      <diagonal/>
    </border>
    <border>
      <left style="thin">
        <color theme="1"/>
      </left>
      <right style="thin">
        <color theme="2"/>
      </right>
      <top style="thin">
        <color theme="2"/>
      </top>
      <bottom/>
      <diagonal/>
    </border>
    <border>
      <left/>
      <right style="thin">
        <color rgb="FFEAE8E0"/>
      </right>
      <top/>
      <bottom/>
      <diagonal/>
    </border>
    <border>
      <left style="thin">
        <color theme="2"/>
      </left>
      <right/>
      <top/>
      <bottom/>
      <diagonal/>
    </border>
    <border>
      <left style="thin">
        <color theme="2"/>
      </left>
      <right/>
      <top/>
      <bottom style="thin">
        <color rgb="FFEAE8E0"/>
      </bottom>
      <diagonal/>
    </border>
    <border>
      <left/>
      <right/>
      <top/>
      <bottom style="thin">
        <color rgb="FFEAE8E0"/>
      </bottom>
      <diagonal/>
    </border>
    <border>
      <left style="thin">
        <color rgb="FFEAE8E0"/>
      </left>
      <right/>
      <top style="thin">
        <color rgb="FFEAE8E0"/>
      </top>
      <bottom/>
      <diagonal/>
    </border>
    <border>
      <left/>
      <right/>
      <top style="thin">
        <color rgb="FFEAE8E0"/>
      </top>
      <bottom/>
      <diagonal/>
    </border>
    <border>
      <left/>
      <right style="thin">
        <color rgb="FFEAE8E0"/>
      </right>
      <top style="thin">
        <color rgb="FFEAE8E0"/>
      </top>
      <bottom/>
      <diagonal/>
    </border>
    <border>
      <left style="thin">
        <color rgb="FFEAE8E0"/>
      </left>
      <right/>
      <top/>
      <bottom/>
      <diagonal/>
    </border>
    <border>
      <left style="thin">
        <color rgb="FFEAE8E0"/>
      </left>
      <right/>
      <top/>
      <bottom style="thin">
        <color rgb="FFEAE8E0"/>
      </bottom>
      <diagonal/>
    </border>
    <border>
      <left/>
      <right style="thin">
        <color rgb="FFEAE8E0"/>
      </right>
      <top/>
      <bottom style="thin">
        <color rgb="FFEAE8E0"/>
      </bottom>
      <diagonal/>
    </border>
    <border>
      <left/>
      <right/>
      <top style="medium">
        <color theme="6"/>
      </top>
      <bottom/>
      <diagonal/>
    </border>
    <border>
      <left/>
      <right/>
      <top/>
      <bottom style="medium">
        <color theme="6"/>
      </bottom>
      <diagonal/>
    </border>
  </borders>
  <cellStyleXfs count="1">
    <xf numFmtId="0" fontId="0" fillId="0" borderId="0"/>
  </cellStyleXfs>
  <cellXfs count="98">
    <xf numFmtId="0" fontId="0" fillId="0" borderId="0" xfId="0"/>
    <xf numFmtId="9" fontId="0" fillId="0" borderId="0" xfId="0" applyNumberFormat="1"/>
    <xf numFmtId="10" fontId="0" fillId="0" borderId="0" xfId="0" applyNumberFormat="1"/>
    <xf numFmtId="0" fontId="0" fillId="0" borderId="0" xfId="0" applyAlignment="1">
      <alignment wrapText="1"/>
    </xf>
    <xf numFmtId="10" fontId="0" fillId="0" borderId="0" xfId="0" applyNumberFormat="1" applyAlignment="1">
      <alignment wrapText="1"/>
    </xf>
    <xf numFmtId="0" fontId="0" fillId="0" borderId="0" xfId="0" pivotButton="1"/>
    <xf numFmtId="0" fontId="0" fillId="0" borderId="0" xfId="0" applyAlignment="1">
      <alignment horizontal="left"/>
    </xf>
    <xf numFmtId="0" fontId="0" fillId="3" borderId="0" xfId="0" applyFill="1"/>
    <xf numFmtId="2" fontId="0" fillId="0" borderId="0" xfId="0" applyNumberFormat="1"/>
    <xf numFmtId="0" fontId="8" fillId="3" borderId="0" xfId="0" applyFont="1" applyFill="1" applyAlignment="1">
      <alignment vertical="center"/>
    </xf>
    <xf numFmtId="0" fontId="0" fillId="4" borderId="0" xfId="0" applyFill="1"/>
    <xf numFmtId="0" fontId="0" fillId="2" borderId="0" xfId="0" applyFill="1"/>
    <xf numFmtId="0" fontId="6" fillId="4" borderId="0" xfId="0" applyFont="1" applyFill="1" applyAlignment="1">
      <alignment vertical="center"/>
    </xf>
    <xf numFmtId="49" fontId="0" fillId="0" borderId="0" xfId="0" applyNumberFormat="1"/>
    <xf numFmtId="0" fontId="0" fillId="0" borderId="0" xfId="0" applyAlignment="1">
      <alignment horizontal="center"/>
    </xf>
    <xf numFmtId="0" fontId="1" fillId="0" borderId="0" xfId="0" applyFont="1" applyAlignment="1">
      <alignment horizontal="center"/>
    </xf>
    <xf numFmtId="0" fontId="6" fillId="4" borderId="0" xfId="0" applyFont="1" applyFill="1" applyAlignment="1">
      <alignment horizontal="center" vertical="center"/>
    </xf>
    <xf numFmtId="0" fontId="4" fillId="2" borderId="0" xfId="0" applyFont="1" applyFill="1" applyAlignment="1">
      <alignment horizontal="center"/>
    </xf>
    <xf numFmtId="0" fontId="8" fillId="2" borderId="0" xfId="0" applyFont="1" applyFill="1" applyAlignment="1">
      <alignment horizontal="center" vertical="center"/>
    </xf>
    <xf numFmtId="0" fontId="9" fillId="4" borderId="0" xfId="0" applyFont="1" applyFill="1" applyAlignment="1">
      <alignment horizontal="center" vertical="center"/>
    </xf>
    <xf numFmtId="0" fontId="0" fillId="4" borderId="0" xfId="0" applyFill="1" applyAlignment="1">
      <alignment horizontal="center" vertical="center"/>
    </xf>
    <xf numFmtId="0" fontId="7" fillId="3" borderId="0" xfId="0" applyFont="1" applyFill="1" applyAlignment="1">
      <alignment horizontal="center" vertical="center"/>
    </xf>
    <xf numFmtId="0" fontId="4" fillId="3" borderId="0" xfId="0" applyFont="1" applyFill="1" applyAlignment="1">
      <alignment horizontal="center" vertical="center"/>
    </xf>
    <xf numFmtId="0" fontId="4" fillId="3" borderId="4" xfId="0" applyFont="1" applyFill="1" applyBorder="1" applyAlignment="1">
      <alignment horizontal="center" vertical="center"/>
    </xf>
    <xf numFmtId="0" fontId="5" fillId="3" borderId="0" xfId="0" applyFont="1" applyFill="1" applyAlignment="1">
      <alignment horizontal="center" vertical="center"/>
    </xf>
    <xf numFmtId="0" fontId="7" fillId="3" borderId="0" xfId="0" applyFont="1" applyFill="1" applyAlignment="1">
      <alignment horizontal="center"/>
    </xf>
    <xf numFmtId="0" fontId="6" fillId="2" borderId="0" xfId="0" applyFont="1" applyFill="1" applyAlignment="1">
      <alignment horizontal="center" vertical="center"/>
    </xf>
    <xf numFmtId="0" fontId="4" fillId="3" borderId="1" xfId="0" applyFont="1" applyFill="1" applyBorder="1" applyAlignment="1">
      <alignment horizontal="center" vertical="top"/>
    </xf>
    <xf numFmtId="0" fontId="4" fillId="3" borderId="0" xfId="0" applyFont="1" applyFill="1" applyAlignment="1">
      <alignment horizontal="center" vertical="top"/>
    </xf>
    <xf numFmtId="0" fontId="4" fillId="3" borderId="2" xfId="0" applyFont="1" applyFill="1" applyBorder="1" applyAlignment="1">
      <alignment horizontal="center" vertical="top"/>
    </xf>
    <xf numFmtId="0" fontId="4" fillId="3" borderId="3" xfId="0" applyFont="1" applyFill="1" applyBorder="1" applyAlignment="1">
      <alignment horizontal="center" vertical="top"/>
    </xf>
    <xf numFmtId="0" fontId="4" fillId="3" borderId="4" xfId="0" applyFont="1" applyFill="1" applyBorder="1" applyAlignment="1">
      <alignment horizontal="center" vertical="top"/>
    </xf>
    <xf numFmtId="0" fontId="4" fillId="3" borderId="5" xfId="0" applyFont="1" applyFill="1" applyBorder="1" applyAlignment="1">
      <alignment horizontal="center" vertical="top"/>
    </xf>
    <xf numFmtId="10" fontId="4" fillId="3" borderId="1" xfId="0" applyNumberFormat="1" applyFont="1" applyFill="1" applyBorder="1" applyAlignment="1">
      <alignment horizontal="center" vertical="top"/>
    </xf>
    <xf numFmtId="10" fontId="4" fillId="3" borderId="0" xfId="0" applyNumberFormat="1" applyFont="1" applyFill="1" applyAlignment="1">
      <alignment horizontal="center" vertical="top"/>
    </xf>
    <xf numFmtId="10" fontId="4" fillId="3" borderId="2" xfId="0" applyNumberFormat="1" applyFont="1" applyFill="1" applyBorder="1" applyAlignment="1">
      <alignment horizontal="center" vertical="top"/>
    </xf>
    <xf numFmtId="10" fontId="4" fillId="3" borderId="3" xfId="0" applyNumberFormat="1" applyFont="1" applyFill="1" applyBorder="1" applyAlignment="1">
      <alignment horizontal="center" vertical="top"/>
    </xf>
    <xf numFmtId="10" fontId="4" fillId="3" borderId="4" xfId="0" applyNumberFormat="1" applyFont="1" applyFill="1" applyBorder="1" applyAlignment="1">
      <alignment horizontal="center" vertical="top"/>
    </xf>
    <xf numFmtId="10" fontId="4" fillId="3" borderId="5" xfId="0" applyNumberFormat="1" applyFont="1" applyFill="1" applyBorder="1" applyAlignment="1">
      <alignment horizontal="center" vertical="top"/>
    </xf>
    <xf numFmtId="0" fontId="0" fillId="2" borderId="0" xfId="0" applyFill="1" applyAlignment="1">
      <alignment horizontal="center" vertical="center"/>
    </xf>
    <xf numFmtId="0" fontId="3" fillId="3" borderId="0" xfId="0" applyFont="1" applyFill="1" applyAlignment="1">
      <alignment horizontal="center" vertical="center"/>
    </xf>
    <xf numFmtId="0" fontId="2" fillId="3" borderId="1" xfId="0" applyFont="1" applyFill="1" applyBorder="1" applyAlignment="1">
      <alignment horizontal="center" vertical="top"/>
    </xf>
    <xf numFmtId="0" fontId="2" fillId="3" borderId="0" xfId="0" applyFont="1" applyFill="1" applyAlignment="1">
      <alignment horizontal="center" vertical="top"/>
    </xf>
    <xf numFmtId="0" fontId="2" fillId="3" borderId="2" xfId="0" applyFont="1" applyFill="1" applyBorder="1" applyAlignment="1">
      <alignment horizontal="center" vertical="top"/>
    </xf>
    <xf numFmtId="0" fontId="2" fillId="3" borderId="3" xfId="0" applyFont="1" applyFill="1" applyBorder="1" applyAlignment="1">
      <alignment horizontal="center" vertical="top"/>
    </xf>
    <xf numFmtId="0" fontId="2" fillId="3" borderId="4" xfId="0" applyFont="1" applyFill="1" applyBorder="1" applyAlignment="1">
      <alignment horizontal="center" vertical="top"/>
    </xf>
    <xf numFmtId="0" fontId="2" fillId="3" borderId="5" xfId="0" applyFont="1" applyFill="1" applyBorder="1" applyAlignment="1">
      <alignment horizontal="center" vertical="top"/>
    </xf>
    <xf numFmtId="10" fontId="2" fillId="3" borderId="1" xfId="0" applyNumberFormat="1" applyFont="1" applyFill="1" applyBorder="1" applyAlignment="1">
      <alignment horizontal="center" vertical="top"/>
    </xf>
    <xf numFmtId="10" fontId="2" fillId="3" borderId="0" xfId="0" applyNumberFormat="1" applyFont="1" applyFill="1" applyAlignment="1">
      <alignment horizontal="center" vertical="top"/>
    </xf>
    <xf numFmtId="10" fontId="2" fillId="3" borderId="2" xfId="0" applyNumberFormat="1" applyFont="1" applyFill="1" applyBorder="1" applyAlignment="1">
      <alignment horizontal="center" vertical="top"/>
    </xf>
    <xf numFmtId="10" fontId="2" fillId="3" borderId="3" xfId="0" applyNumberFormat="1" applyFont="1" applyFill="1" applyBorder="1" applyAlignment="1">
      <alignment horizontal="center" vertical="top"/>
    </xf>
    <xf numFmtId="10" fontId="2" fillId="3" borderId="4" xfId="0" applyNumberFormat="1" applyFont="1" applyFill="1" applyBorder="1" applyAlignment="1">
      <alignment horizontal="center" vertical="top"/>
    </xf>
    <xf numFmtId="10" fontId="2" fillId="3" borderId="5" xfId="0" applyNumberFormat="1" applyFont="1" applyFill="1" applyBorder="1" applyAlignment="1">
      <alignment horizontal="center" vertical="top"/>
    </xf>
    <xf numFmtId="0" fontId="0" fillId="0" borderId="0" xfId="0" applyNumberFormat="1"/>
    <xf numFmtId="0" fontId="0" fillId="5" borderId="0" xfId="0" applyFill="1" applyBorder="1"/>
    <xf numFmtId="0" fontId="0" fillId="5" borderId="6" xfId="0" applyFill="1" applyBorder="1"/>
    <xf numFmtId="0" fontId="0" fillId="5" borderId="0" xfId="0" applyFill="1"/>
    <xf numFmtId="0" fontId="0" fillId="5" borderId="7" xfId="0" applyFill="1" applyBorder="1"/>
    <xf numFmtId="0" fontId="0" fillId="5" borderId="8" xfId="0" applyFill="1" applyBorder="1"/>
    <xf numFmtId="0" fontId="1" fillId="5" borderId="0" xfId="0" applyFont="1" applyFill="1" applyBorder="1"/>
    <xf numFmtId="0" fontId="0" fillId="5" borderId="9" xfId="0" applyFill="1" applyBorder="1"/>
    <xf numFmtId="0" fontId="0" fillId="5" borderId="10" xfId="0" applyFill="1" applyBorder="1"/>
    <xf numFmtId="0" fontId="0" fillId="5" borderId="11" xfId="0" applyFill="1" applyBorder="1"/>
    <xf numFmtId="0" fontId="10" fillId="5" borderId="0" xfId="0" applyFont="1" applyFill="1" applyBorder="1" applyAlignment="1">
      <alignment horizontal="center" vertical="top"/>
    </xf>
    <xf numFmtId="0" fontId="10" fillId="5" borderId="10" xfId="0" applyFont="1" applyFill="1" applyBorder="1" applyAlignment="1">
      <alignment horizontal="center" vertical="top"/>
    </xf>
    <xf numFmtId="0" fontId="0" fillId="5" borderId="12" xfId="0" applyFill="1" applyBorder="1"/>
    <xf numFmtId="0" fontId="0" fillId="5" borderId="13" xfId="0" applyFill="1" applyBorder="1"/>
    <xf numFmtId="0" fontId="0" fillId="5" borderId="14" xfId="0" applyFill="1" applyBorder="1"/>
    <xf numFmtId="0" fontId="0" fillId="6" borderId="0" xfId="0" applyFill="1" applyBorder="1"/>
    <xf numFmtId="0" fontId="12" fillId="6" borderId="0" xfId="0" applyFont="1" applyFill="1" applyBorder="1" applyAlignment="1">
      <alignment horizontal="center"/>
    </xf>
    <xf numFmtId="0" fontId="13" fillId="6" borderId="0" xfId="0" applyFont="1" applyFill="1" applyBorder="1" applyAlignment="1">
      <alignment horizontal="center"/>
    </xf>
    <xf numFmtId="0" fontId="0" fillId="6" borderId="0" xfId="0" applyFill="1"/>
    <xf numFmtId="0" fontId="0" fillId="7" borderId="0" xfId="0" applyFill="1"/>
    <xf numFmtId="0" fontId="11" fillId="7" borderId="0" xfId="0" applyFont="1" applyFill="1" applyBorder="1" applyAlignment="1">
      <alignment horizontal="left" vertical="center"/>
    </xf>
    <xf numFmtId="0" fontId="0" fillId="6" borderId="0" xfId="0" applyFill="1" applyBorder="1" applyAlignment="1">
      <alignment horizontal="center"/>
    </xf>
    <xf numFmtId="0" fontId="0" fillId="6" borderId="0" xfId="0" applyFill="1" applyAlignment="1">
      <alignment horizontal="center"/>
    </xf>
    <xf numFmtId="0" fontId="0" fillId="0" borderId="0" xfId="0" applyAlignment="1">
      <alignment horizontal="left" indent="1"/>
    </xf>
    <xf numFmtId="0" fontId="15" fillId="7" borderId="0" xfId="0" applyFont="1" applyFill="1" applyBorder="1" applyAlignment="1">
      <alignment horizontal="center" vertical="center"/>
    </xf>
    <xf numFmtId="0" fontId="0" fillId="5" borderId="15" xfId="0" applyFill="1" applyBorder="1"/>
    <xf numFmtId="0" fontId="18" fillId="8" borderId="19" xfId="0" applyFont="1" applyFill="1" applyBorder="1" applyAlignment="1">
      <alignment horizontal="center" vertical="center"/>
    </xf>
    <xf numFmtId="0" fontId="18" fillId="8" borderId="20" xfId="0" applyFont="1" applyFill="1" applyBorder="1" applyAlignment="1">
      <alignment horizontal="center" vertical="center"/>
    </xf>
    <xf numFmtId="0" fontId="18" fillId="8" borderId="21" xfId="0" applyFont="1" applyFill="1" applyBorder="1" applyAlignment="1">
      <alignment horizontal="center" vertical="center"/>
    </xf>
    <xf numFmtId="0" fontId="18" fillId="8" borderId="22" xfId="0" applyFont="1" applyFill="1" applyBorder="1" applyAlignment="1">
      <alignment horizontal="center" vertical="center"/>
    </xf>
    <xf numFmtId="0" fontId="18" fillId="8" borderId="0" xfId="0" applyFont="1" applyFill="1" applyBorder="1" applyAlignment="1">
      <alignment horizontal="center" vertical="center"/>
    </xf>
    <xf numFmtId="0" fontId="18" fillId="8" borderId="15" xfId="0" applyFont="1" applyFill="1" applyBorder="1" applyAlignment="1">
      <alignment horizontal="center" vertical="center"/>
    </xf>
    <xf numFmtId="0" fontId="18" fillId="8" borderId="23" xfId="0" applyFont="1" applyFill="1" applyBorder="1" applyAlignment="1">
      <alignment horizontal="center" vertical="center"/>
    </xf>
    <xf numFmtId="0" fontId="18" fillId="8" borderId="18" xfId="0" applyFont="1" applyFill="1" applyBorder="1" applyAlignment="1">
      <alignment horizontal="center" vertical="center"/>
    </xf>
    <xf numFmtId="0" fontId="18" fillId="8" borderId="24" xfId="0" applyFont="1" applyFill="1" applyBorder="1" applyAlignment="1">
      <alignment horizontal="center" vertical="center"/>
    </xf>
    <xf numFmtId="0" fontId="15" fillId="7" borderId="0" xfId="0" applyFont="1" applyFill="1" applyBorder="1" applyAlignment="1">
      <alignment vertical="center"/>
    </xf>
    <xf numFmtId="0" fontId="16" fillId="7" borderId="0" xfId="0" applyFont="1" applyFill="1" applyBorder="1" applyAlignment="1">
      <alignment vertical="center"/>
    </xf>
    <xf numFmtId="0" fontId="15" fillId="7" borderId="26" xfId="0" applyFont="1" applyFill="1" applyBorder="1" applyAlignment="1">
      <alignment horizontal="center" vertical="center"/>
    </xf>
    <xf numFmtId="0" fontId="17" fillId="7" borderId="0" xfId="0" applyFont="1" applyFill="1" applyBorder="1" applyAlignment="1">
      <alignment horizontal="center" vertical="center"/>
    </xf>
    <xf numFmtId="0" fontId="17" fillId="7" borderId="25" xfId="0" applyFont="1" applyFill="1" applyBorder="1" applyAlignment="1">
      <alignment horizontal="center" vertical="center"/>
    </xf>
    <xf numFmtId="0" fontId="10" fillId="5" borderId="16" xfId="0" applyFont="1" applyFill="1" applyBorder="1" applyAlignment="1">
      <alignment horizontal="center" vertical="top"/>
    </xf>
    <xf numFmtId="0" fontId="14" fillId="5" borderId="0" xfId="0" applyFont="1" applyFill="1" applyBorder="1" applyAlignment="1">
      <alignment horizontal="center" vertical="top"/>
    </xf>
    <xf numFmtId="0" fontId="14" fillId="5" borderId="16" xfId="0" applyFont="1" applyFill="1" applyBorder="1" applyAlignment="1">
      <alignment horizontal="center" vertical="top"/>
    </xf>
    <xf numFmtId="0" fontId="14" fillId="5" borderId="17" xfId="0" applyFont="1" applyFill="1" applyBorder="1" applyAlignment="1">
      <alignment horizontal="center" vertical="top"/>
    </xf>
    <xf numFmtId="0" fontId="14" fillId="5" borderId="18" xfId="0" applyFont="1" applyFill="1" applyBorder="1" applyAlignment="1">
      <alignment horizontal="center" vertical="top"/>
    </xf>
  </cellXfs>
  <cellStyles count="1">
    <cellStyle name="Normal" xfId="0" builtinId="0"/>
  </cellStyles>
  <dxfs count="26">
    <dxf>
      <numFmt numFmtId="13" formatCode="0%"/>
    </dxf>
    <dxf>
      <numFmt numFmtId="13" formatCode="0%"/>
    </dxf>
    <dxf>
      <numFmt numFmtId="14" formatCode="0.00%"/>
    </dxf>
    <dxf>
      <numFmt numFmtId="2"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13" formatCode="0%"/>
    </dxf>
    <dxf>
      <numFmt numFmtId="13" formatCode="0%"/>
    </dxf>
    <dxf>
      <numFmt numFmtId="14" formatCode="0.00%"/>
    </dxf>
    <dxf>
      <numFmt numFmtId="14" formatCode="0.00%"/>
    </dxf>
    <dxf>
      <numFmt numFmtId="14" formatCode="0.00%"/>
    </dxf>
    <dxf>
      <numFmt numFmtId="14" formatCode="0.00%"/>
    </dxf>
    <dxf>
      <numFmt numFmtId="14" formatCode="0.00%"/>
    </dxf>
    <dxf>
      <numFmt numFmtId="14" formatCode="0.00%"/>
    </dxf>
    <dxf>
      <numFmt numFmtId="14" formatCode="0.00%"/>
    </dxf>
    <dxf>
      <numFmt numFmtId="30" formatCode="@"/>
    </dxf>
    <dxf>
      <numFmt numFmtId="14" formatCode="0.00%"/>
      <alignment horizontal="general" vertical="bottom" textRotation="0" wrapText="1" indent="0" justifyLastLine="0" shrinkToFit="0" readingOrder="0"/>
    </dxf>
    <dxf>
      <fill>
        <patternFill>
          <bgColor theme="1" tint="4.9989318521683403E-2"/>
        </patternFill>
      </fill>
      <border diagonalUp="1">
        <diagonal style="thin">
          <color theme="0"/>
        </diagonal>
      </border>
    </dxf>
    <dxf>
      <fill>
        <patternFill>
          <bgColor rgb="FFFF0000"/>
        </patternFill>
      </fill>
    </dxf>
  </dxfs>
  <tableStyles count="2" defaultTableStyle="TableStyleMedium2" defaultPivotStyle="PivotStyleLight16">
    <tableStyle name="Slicer Style 1" pivot="0" table="0" count="1" xr9:uid="{116ED969-0F0F-4BB9-9B0C-40718CBF06F9}">
      <tableStyleElement type="wholeTable" dxfId="25"/>
    </tableStyle>
    <tableStyle name="Slicer Style 2" pivot="0" table="0" count="1" xr9:uid="{E998F290-3ACF-407B-82E4-2BBFCF159486}">
      <tableStyleElement type="wholeTable" dxfId="24"/>
    </tableStyle>
  </tableStyles>
  <colors>
    <mruColors>
      <color rgb="FFB2B2B2"/>
      <color rgb="FFEAE8E0"/>
      <color rgb="FF070022"/>
      <color rgb="FF800000"/>
      <color rgb="FF000000"/>
      <color rgb="FF0A0036"/>
      <color rgb="FF993300"/>
      <color rgb="FF0A002E"/>
      <color rgb="FF0D003E"/>
      <color rgb="FF032C7D"/>
    </mruColors>
  </color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6">
                    <a:lumMod val="75000"/>
                  </a:schemeClr>
                </a:solidFill>
                <a:latin typeface="Aharoni" panose="02010803020104030203" pitchFamily="2" charset="-79"/>
                <a:cs typeface="Aharoni" panose="02010803020104030203" pitchFamily="2" charset="-79"/>
              </a:rPr>
              <a:t>Pick</a:t>
            </a:r>
            <a:r>
              <a:rPr lang="en-US" sz="2000" b="1" baseline="0">
                <a:solidFill>
                  <a:schemeClr val="accent6">
                    <a:lumMod val="75000"/>
                  </a:schemeClr>
                </a:solidFill>
                <a:latin typeface="Aharoni" panose="02010803020104030203" pitchFamily="2" charset="-79"/>
                <a:cs typeface="Aharoni" panose="02010803020104030203" pitchFamily="2" charset="-79"/>
              </a:rPr>
              <a:t> Rate</a:t>
            </a:r>
            <a:endParaRPr lang="en-US" sz="2000" b="1">
              <a:solidFill>
                <a:schemeClr val="accent6">
                  <a:lumMod val="75000"/>
                </a:schemeClr>
              </a:solidFill>
              <a:latin typeface="Aharoni" panose="02010803020104030203" pitchFamily="2" charset="-79"/>
              <a:cs typeface="Aharoni" panose="02010803020104030203" pitchFamily="2" charset="-79"/>
            </a:endParaRPr>
          </a:p>
        </c:rich>
      </c:tx>
      <c:layout>
        <c:manualLayout>
          <c:xMode val="edge"/>
          <c:yMode val="edge"/>
          <c:x val="0.36221022590516794"/>
          <c:y val="4.62961504811898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9052-47E4-9B78-104D2FD21281}"/>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9052-47E4-9B78-104D2FD21281}"/>
              </c:ext>
            </c:extLst>
          </c:dPt>
          <c:dLbls>
            <c:delete val="1"/>
          </c:dLbls>
          <c:val>
            <c:numRef>
              <c:f>map_analysis!$E$33:$E$34</c:f>
              <c:numCache>
                <c:formatCode>0.00%</c:formatCode>
                <c:ptCount val="2"/>
                <c:pt idx="0">
                  <c:v>0.23169999999999999</c:v>
                </c:pt>
                <c:pt idx="1">
                  <c:v>0.76829999999999998</c:v>
                </c:pt>
              </c:numCache>
            </c:numRef>
          </c:val>
          <c:extLst>
            <c:ext xmlns:c16="http://schemas.microsoft.com/office/drawing/2014/chart" uri="{C3380CC4-5D6E-409C-BE32-E72D297353CC}">
              <c16:uniqueId val="{00000004-9052-47E4-9B78-104D2FD21281}"/>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solidFill>
                  <a:srgbClr val="C00000"/>
                </a:solidFill>
                <a:latin typeface="Aharoni" panose="02010803020104030203" pitchFamily="2" charset="-79"/>
                <a:cs typeface="Aharoni" panose="02010803020104030203" pitchFamily="2" charset="-79"/>
              </a:rPr>
              <a:t>Attack Pistol Win Rate</a:t>
            </a:r>
            <a:endParaRPr lang="en-US" sz="2000" b="1">
              <a:solidFill>
                <a:srgbClr val="C00000"/>
              </a:solidFill>
              <a:latin typeface="Aharoni" panose="02010803020104030203" pitchFamily="2" charset="-79"/>
              <a:cs typeface="Aharoni" panose="02010803020104030203" pitchFamily="2" charset="-79"/>
            </a:endParaRPr>
          </a:p>
        </c:rich>
      </c:tx>
      <c:layout>
        <c:manualLayout>
          <c:xMode val="edge"/>
          <c:yMode val="edge"/>
          <c:x val="0.20500498573049544"/>
          <c:y val="6.29628171478565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C00000"/>
              </a:solidFill>
              <a:ln w="19050">
                <a:solidFill>
                  <a:schemeClr val="lt1"/>
                </a:solidFill>
              </a:ln>
              <a:effectLst/>
            </c:spPr>
            <c:extLst>
              <c:ext xmlns:c16="http://schemas.microsoft.com/office/drawing/2014/chart" uri="{C3380CC4-5D6E-409C-BE32-E72D297353CC}">
                <c16:uniqueId val="{00000001-37FD-4E2F-9377-279EA6207CEF}"/>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37FD-4E2F-9377-279EA6207CEF}"/>
              </c:ext>
            </c:extLst>
          </c:dPt>
          <c:dLbls>
            <c:delete val="1"/>
          </c:dLbls>
          <c:val>
            <c:numRef>
              <c:f>map_analysis!$K$13:$K$14</c:f>
              <c:numCache>
                <c:formatCode>0.00%</c:formatCode>
                <c:ptCount val="2"/>
                <c:pt idx="0">
                  <c:v>0.46289999999999998</c:v>
                </c:pt>
                <c:pt idx="1">
                  <c:v>0.53710000000000002</c:v>
                </c:pt>
              </c:numCache>
            </c:numRef>
          </c:val>
          <c:extLst>
            <c:ext xmlns:c16="http://schemas.microsoft.com/office/drawing/2014/chart" uri="{C3380CC4-5D6E-409C-BE32-E72D297353CC}">
              <c16:uniqueId val="{00000004-37FD-4E2F-9377-279EA6207CEF}"/>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baseline="0">
                <a:solidFill>
                  <a:srgbClr val="0070C0"/>
                </a:solidFill>
                <a:latin typeface="Aharoni" panose="02010803020104030203" pitchFamily="2" charset="-79"/>
                <a:cs typeface="Aharoni" panose="02010803020104030203" pitchFamily="2" charset="-79"/>
              </a:rPr>
              <a:t>Defense Pistol Win Rate</a:t>
            </a:r>
            <a:endParaRPr lang="en-US" sz="2000" b="1">
              <a:solidFill>
                <a:srgbClr val="0070C0"/>
              </a:solidFill>
              <a:latin typeface="Aharoni" panose="02010803020104030203" pitchFamily="2" charset="-79"/>
              <a:cs typeface="Aharoni" panose="02010803020104030203" pitchFamily="2" charset="-79"/>
            </a:endParaRPr>
          </a:p>
        </c:rich>
      </c:tx>
      <c:layout>
        <c:manualLayout>
          <c:xMode val="edge"/>
          <c:yMode val="edge"/>
          <c:x val="0.20209377757911262"/>
          <c:y val="6.29628171478565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39E-495E-B7E1-4C33C3145E8A}"/>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139E-495E-B7E1-4C33C3145E8A}"/>
              </c:ext>
            </c:extLst>
          </c:dPt>
          <c:dLbls>
            <c:delete val="1"/>
          </c:dLbls>
          <c:val>
            <c:numRef>
              <c:f>map_analysis!$K$24:$K$25</c:f>
              <c:numCache>
                <c:formatCode>0.00%</c:formatCode>
                <c:ptCount val="2"/>
                <c:pt idx="0">
                  <c:v>0.53710000000000002</c:v>
                </c:pt>
                <c:pt idx="1">
                  <c:v>0.46289999999999998</c:v>
                </c:pt>
              </c:numCache>
            </c:numRef>
          </c:val>
          <c:extLst>
            <c:ext xmlns:c16="http://schemas.microsoft.com/office/drawing/2014/chart" uri="{C3380CC4-5D6E-409C-BE32-E72D297353CC}">
              <c16:uniqueId val="{00000004-139E-495E-B7E1-4C33C3145E8A}"/>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[Valorant Stats.xlsx]map_analysis!PivotTable1</c:name>
    <c:fmtId val="3"/>
  </c:pivotSource>
  <c:chart>
    <c:title>
      <c:tx>
        <c:rich>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r>
              <a:rPr lang="en-US">
                <a:solidFill>
                  <a:schemeClr val="bg1"/>
                </a:solidFill>
              </a:rPr>
              <a:t>Valorant Map Matches Played</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solidFill>
              <a:latin typeface="+mn-lt"/>
              <a:ea typeface="+mn-ea"/>
              <a:cs typeface="+mn-cs"/>
            </a:defRPr>
          </a:pPr>
          <a:endParaRPr lang="en-US"/>
        </a:p>
      </c:txPr>
    </c:title>
    <c:autoTitleDeleted val="0"/>
    <c:pivotFmts>
      <c:pivotFmt>
        <c:idx val="0"/>
        <c:spPr>
          <a:solidFill>
            <a:srgbClr val="8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t="100000" r="100000"/>
            </a:path>
            <a:tileRect l="-100000" b="-100000"/>
          </a:gradFill>
          <a:ln>
            <a:noFill/>
          </a:ln>
          <a:effectLst/>
        </c:spPr>
      </c:pivotFmt>
      <c:pivotFmt>
        <c:idx val="2"/>
        <c:spPr>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t="100000" r="100000"/>
            </a:path>
            <a:tileRect l="-100000" b="-100000"/>
          </a:gradFill>
          <a:ln>
            <a:noFill/>
          </a:ln>
          <a:effectLst/>
        </c:spPr>
      </c:pivotFmt>
      <c:pivotFmt>
        <c:idx val="3"/>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path path="circle">
              <a:fillToRect t="100000" r="100000"/>
            </a:path>
            <a:tileRect l="-100000" b="-100000"/>
          </a:gradFill>
          <a:ln>
            <a:noFill/>
          </a:ln>
          <a:effectLst/>
        </c:spPr>
      </c:pivotFmt>
      <c:pivotFmt>
        <c:idx val="4"/>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path path="circle">
              <a:fillToRect t="100000" r="100000"/>
            </a:path>
            <a:tileRect l="-100000" b="-100000"/>
          </a:gradFill>
          <a:ln>
            <a:noFill/>
          </a:ln>
          <a:effectLst/>
        </c:spPr>
      </c:pivotFmt>
      <c:pivotFmt>
        <c:idx val="5"/>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path path="circle">
              <a:fillToRect t="100000" r="100000"/>
            </a:path>
            <a:tileRect l="-100000" b="-100000"/>
          </a:gradFill>
          <a:ln>
            <a:noFill/>
          </a:ln>
          <a:effectLst/>
        </c:spPr>
      </c:pivotFmt>
      <c:pivotFmt>
        <c:idx val="6"/>
        <c: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path path="circle">
              <a:fillToRect t="100000" r="100000"/>
            </a:path>
            <a:tileRect l="-100000" b="-100000"/>
          </a:gradFill>
          <a:ln>
            <a:noFill/>
          </a:ln>
          <a:effectLst/>
        </c:spPr>
      </c:pivotFmt>
      <c:pivotFmt>
        <c:idx val="7"/>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path path="circle">
              <a:fillToRect t="100000" r="100000"/>
            </a:path>
            <a:tileRect l="-100000" b="-100000"/>
          </a:gradFill>
          <a:ln>
            <a:noFill/>
          </a:ln>
          <a:effectLst/>
        </c:spPr>
      </c:pivotFmt>
      <c:pivotFmt>
        <c:idx val="8"/>
        <c:spPr>
          <a:solidFill>
            <a:srgbClr val="8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t="100000" r="100000"/>
            </a:path>
            <a:tileRect l="-100000" b="-100000"/>
          </a:gradFill>
          <a:ln>
            <a:noFill/>
          </a:ln>
          <a:effectLst/>
        </c:spPr>
      </c:pivotFmt>
      <c:pivotFmt>
        <c:idx val="10"/>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path path="circle">
              <a:fillToRect t="100000" r="100000"/>
            </a:path>
            <a:tileRect l="-100000" b="-100000"/>
          </a:gradFill>
          <a:ln>
            <a:noFill/>
          </a:ln>
          <a:effectLst/>
        </c:spPr>
      </c:pivotFmt>
      <c:pivotFmt>
        <c:idx val="11"/>
        <c: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path path="circle">
              <a:fillToRect t="100000" r="100000"/>
            </a:path>
            <a:tileRect l="-100000" b="-100000"/>
          </a:gradFill>
          <a:ln>
            <a:noFill/>
          </a:ln>
          <a:effectLst/>
        </c:spPr>
      </c:pivotFmt>
      <c:pivotFmt>
        <c:idx val="12"/>
        <c:spPr>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t="100000" r="100000"/>
            </a:path>
            <a:tileRect l="-100000" b="-100000"/>
          </a:gradFill>
          <a:ln>
            <a:noFill/>
          </a:ln>
          <a:effectLst/>
        </c:spPr>
      </c:pivotFmt>
      <c:pivotFmt>
        <c:idx val="13"/>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path path="circle">
              <a:fillToRect t="100000" r="100000"/>
            </a:path>
            <a:tileRect l="-100000" b="-100000"/>
          </a:gradFill>
          <a:ln>
            <a:noFill/>
          </a:ln>
          <a:effectLst/>
        </c:spPr>
      </c:pivotFmt>
      <c:pivotFmt>
        <c:idx val="14"/>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path path="circle">
              <a:fillToRect t="100000" r="100000"/>
            </a:path>
            <a:tileRect l="-100000" b="-100000"/>
          </a:gradFill>
          <a:ln>
            <a:noFill/>
          </a:ln>
          <a:effectLst/>
        </c:spPr>
      </c:pivotFmt>
      <c:pivotFmt>
        <c:idx val="15"/>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path path="circle">
              <a:fillToRect t="100000" r="100000"/>
            </a:path>
            <a:tileRect l="-100000" b="-100000"/>
          </a:gradFill>
          <a:ln>
            <a:noFill/>
          </a:ln>
          <a:effectLst/>
        </c:spPr>
      </c:pivotFmt>
      <c:pivotFmt>
        <c:idx val="16"/>
        <c:spPr>
          <a:solidFill>
            <a:srgbClr val="8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t="100000" r="100000"/>
            </a:path>
            <a:tileRect l="-100000" b="-100000"/>
          </a:gradFill>
          <a:ln>
            <a:noFill/>
          </a:ln>
          <a:effectLst/>
        </c:spPr>
      </c:pivotFmt>
      <c:pivotFmt>
        <c:idx val="18"/>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path path="circle">
              <a:fillToRect t="100000" r="100000"/>
            </a:path>
            <a:tileRect l="-100000" b="-100000"/>
          </a:gradFill>
          <a:ln>
            <a:noFill/>
          </a:ln>
          <a:effectLst/>
        </c:spPr>
      </c:pivotFmt>
      <c:pivotFmt>
        <c:idx val="19"/>
        <c: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path path="circle">
              <a:fillToRect t="100000" r="100000"/>
            </a:path>
            <a:tileRect l="-100000" b="-100000"/>
          </a:gradFill>
          <a:ln>
            <a:noFill/>
          </a:ln>
          <a:effectLst/>
        </c:spPr>
      </c:pivotFmt>
      <c:pivotFmt>
        <c:idx val="20"/>
        <c:spPr>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t="100000" r="100000"/>
            </a:path>
            <a:tileRect l="-100000" b="-100000"/>
          </a:gradFill>
          <a:ln>
            <a:noFill/>
          </a:ln>
          <a:effectLst/>
        </c:spPr>
      </c:pivotFmt>
      <c:pivotFmt>
        <c:idx val="21"/>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path path="circle">
              <a:fillToRect t="100000" r="100000"/>
            </a:path>
            <a:tileRect l="-100000" b="-100000"/>
          </a:gradFill>
          <a:ln>
            <a:noFill/>
          </a:ln>
          <a:effectLst/>
        </c:spPr>
      </c:pivotFmt>
      <c:pivotFmt>
        <c:idx val="22"/>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path path="circle">
              <a:fillToRect t="100000" r="100000"/>
            </a:path>
            <a:tileRect l="-100000" b="-100000"/>
          </a:gradFill>
          <a:ln>
            <a:noFill/>
          </a:ln>
          <a:effectLst/>
        </c:spPr>
      </c:pivotFmt>
      <c:pivotFmt>
        <c:idx val="23"/>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path path="circle">
              <a:fillToRect t="100000" r="100000"/>
            </a:path>
            <a:tileRect l="-100000" b="-100000"/>
          </a:gradFill>
          <a:ln>
            <a:noFill/>
          </a:ln>
          <a:effectLst/>
        </c:spPr>
      </c:pivotFmt>
    </c:pivotFmts>
    <c:plotArea>
      <c:layout>
        <c:manualLayout>
          <c:layoutTarget val="inner"/>
          <c:xMode val="edge"/>
          <c:yMode val="edge"/>
          <c:x val="0.14166256561679791"/>
          <c:y val="0.15804095463434351"/>
          <c:w val="0.79879060039370087"/>
          <c:h val="0.669312167646544"/>
        </c:manualLayout>
      </c:layout>
      <c:barChart>
        <c:barDir val="col"/>
        <c:grouping val="clustered"/>
        <c:varyColors val="0"/>
        <c:ser>
          <c:idx val="0"/>
          <c:order val="0"/>
          <c:tx>
            <c:strRef>
              <c:f>map_analysis!$B$3</c:f>
              <c:strCache>
                <c:ptCount val="1"/>
                <c:pt idx="0">
                  <c:v>Total</c:v>
                </c:pt>
              </c:strCache>
            </c:strRef>
          </c:tx>
          <c:spPr>
            <a:solidFill>
              <a:srgbClr val="800000"/>
            </a:solidFill>
            <a:ln>
              <a:noFill/>
            </a:ln>
            <a:effectLst/>
          </c:spPr>
          <c:invertIfNegative val="0"/>
          <c:dPt>
            <c:idx val="0"/>
            <c:invertIfNegative val="0"/>
            <c:bubble3D val="0"/>
            <c:spPr>
              <a:gradFill flip="none" rotWithShape="1">
                <a:gsLst>
                  <a:gs pos="0">
                    <a:srgbClr val="7030A0">
                      <a:shade val="30000"/>
                      <a:satMod val="115000"/>
                    </a:srgbClr>
                  </a:gs>
                  <a:gs pos="50000">
                    <a:srgbClr val="7030A0">
                      <a:shade val="67500"/>
                      <a:satMod val="115000"/>
                    </a:srgbClr>
                  </a:gs>
                  <a:gs pos="100000">
                    <a:srgbClr val="7030A0">
                      <a:shade val="100000"/>
                      <a:satMod val="115000"/>
                    </a:srgbClr>
                  </a:gs>
                </a:gsLst>
                <a:path path="circle">
                  <a:fillToRect t="100000" r="100000"/>
                </a:path>
                <a:tileRect l="-100000" b="-100000"/>
              </a:gradFill>
              <a:ln>
                <a:noFill/>
              </a:ln>
              <a:effectLst/>
            </c:spPr>
            <c:extLst>
              <c:ext xmlns:c16="http://schemas.microsoft.com/office/drawing/2014/chart" uri="{C3380CC4-5D6E-409C-BE32-E72D297353CC}">
                <c16:uniqueId val="{00000001-885C-4E3D-900C-F156B0F8A8D2}"/>
              </c:ext>
            </c:extLst>
          </c:dPt>
          <c:dPt>
            <c:idx val="1"/>
            <c:invertIfNegative val="0"/>
            <c:bubble3D val="0"/>
            <c:spPr>
              <a:gradFill flip="none" rotWithShape="1">
                <a:gsLst>
                  <a:gs pos="0">
                    <a:schemeClr val="accent4">
                      <a:lumMod val="50000"/>
                      <a:shade val="30000"/>
                      <a:satMod val="115000"/>
                    </a:schemeClr>
                  </a:gs>
                  <a:gs pos="50000">
                    <a:schemeClr val="accent4">
                      <a:lumMod val="50000"/>
                      <a:shade val="67500"/>
                      <a:satMod val="115000"/>
                    </a:schemeClr>
                  </a:gs>
                  <a:gs pos="100000">
                    <a:schemeClr val="accent4">
                      <a:lumMod val="50000"/>
                      <a:shade val="100000"/>
                      <a:satMod val="115000"/>
                    </a:schemeClr>
                  </a:gs>
                </a:gsLst>
                <a:path path="circle">
                  <a:fillToRect t="100000" r="100000"/>
                </a:path>
                <a:tileRect l="-100000" b="-100000"/>
              </a:gradFill>
              <a:ln>
                <a:noFill/>
              </a:ln>
              <a:effectLst/>
            </c:spPr>
            <c:extLst>
              <c:ext xmlns:c16="http://schemas.microsoft.com/office/drawing/2014/chart" uri="{C3380CC4-5D6E-409C-BE32-E72D297353CC}">
                <c16:uniqueId val="{00000003-885C-4E3D-900C-F156B0F8A8D2}"/>
              </c:ext>
            </c:extLst>
          </c:dPt>
          <c:dPt>
            <c:idx val="2"/>
            <c:invertIfNegative val="0"/>
            <c:bubble3D val="0"/>
            <c:spPr>
              <a:gradFill flip="none" rotWithShape="1">
                <a:gsLst>
                  <a:gs pos="0">
                    <a:schemeClr val="accent1">
                      <a:lumMod val="60000"/>
                      <a:lumOff val="40000"/>
                      <a:shade val="30000"/>
                      <a:satMod val="115000"/>
                    </a:schemeClr>
                  </a:gs>
                  <a:gs pos="50000">
                    <a:schemeClr val="accent1">
                      <a:lumMod val="60000"/>
                      <a:lumOff val="40000"/>
                      <a:shade val="67500"/>
                      <a:satMod val="115000"/>
                    </a:schemeClr>
                  </a:gs>
                  <a:gs pos="100000">
                    <a:schemeClr val="accent1">
                      <a:lumMod val="60000"/>
                      <a:lumOff val="40000"/>
                      <a:shade val="100000"/>
                      <a:satMod val="115000"/>
                    </a:schemeClr>
                  </a:gs>
                </a:gsLst>
                <a:path path="circle">
                  <a:fillToRect t="100000" r="100000"/>
                </a:path>
                <a:tileRect l="-100000" b="-100000"/>
              </a:gradFill>
              <a:ln>
                <a:noFill/>
              </a:ln>
              <a:effectLst/>
            </c:spPr>
            <c:extLst>
              <c:ext xmlns:c16="http://schemas.microsoft.com/office/drawing/2014/chart" uri="{C3380CC4-5D6E-409C-BE32-E72D297353CC}">
                <c16:uniqueId val="{00000005-885C-4E3D-900C-F156B0F8A8D2}"/>
              </c:ext>
            </c:extLst>
          </c:dPt>
          <c:dPt>
            <c:idx val="3"/>
            <c:invertIfNegative val="0"/>
            <c:bubble3D val="0"/>
            <c:spPr>
              <a:gradFill flip="none" rotWithShape="1">
                <a:gsLst>
                  <a:gs pos="0">
                    <a:schemeClr val="accent2">
                      <a:lumMod val="75000"/>
                      <a:shade val="30000"/>
                      <a:satMod val="115000"/>
                    </a:schemeClr>
                  </a:gs>
                  <a:gs pos="50000">
                    <a:schemeClr val="accent2">
                      <a:lumMod val="75000"/>
                      <a:shade val="67500"/>
                      <a:satMod val="115000"/>
                    </a:schemeClr>
                  </a:gs>
                  <a:gs pos="100000">
                    <a:schemeClr val="accent2">
                      <a:lumMod val="75000"/>
                      <a:shade val="100000"/>
                      <a:satMod val="115000"/>
                    </a:schemeClr>
                  </a:gs>
                </a:gsLst>
                <a:path path="circle">
                  <a:fillToRect t="100000" r="100000"/>
                </a:path>
                <a:tileRect l="-100000" b="-100000"/>
              </a:gradFill>
              <a:ln>
                <a:noFill/>
              </a:ln>
              <a:effectLst/>
            </c:spPr>
            <c:extLst>
              <c:ext xmlns:c16="http://schemas.microsoft.com/office/drawing/2014/chart" uri="{C3380CC4-5D6E-409C-BE32-E72D297353CC}">
                <c16:uniqueId val="{00000007-885C-4E3D-900C-F156B0F8A8D2}"/>
              </c:ext>
            </c:extLst>
          </c:dPt>
          <c:dPt>
            <c:idx val="4"/>
            <c:invertIfNegative val="0"/>
            <c:bubble3D val="0"/>
            <c:spPr>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path path="circle">
                  <a:fillToRect t="100000" r="100000"/>
                </a:path>
                <a:tileRect l="-100000" b="-100000"/>
              </a:gradFill>
              <a:ln>
                <a:noFill/>
              </a:ln>
              <a:effectLst/>
            </c:spPr>
            <c:extLst>
              <c:ext xmlns:c16="http://schemas.microsoft.com/office/drawing/2014/chart" uri="{C3380CC4-5D6E-409C-BE32-E72D297353CC}">
                <c16:uniqueId val="{00000009-885C-4E3D-900C-F156B0F8A8D2}"/>
              </c:ext>
            </c:extLst>
          </c:dPt>
          <c:dPt>
            <c:idx val="5"/>
            <c:invertIfNegative val="0"/>
            <c:bubble3D val="0"/>
            <c:spPr>
              <a:gradFill flip="none" rotWithShape="1">
                <a:gsLst>
                  <a:gs pos="0">
                    <a:schemeClr val="bg1">
                      <a:lumMod val="65000"/>
                      <a:shade val="30000"/>
                      <a:satMod val="115000"/>
                    </a:schemeClr>
                  </a:gs>
                  <a:gs pos="50000">
                    <a:schemeClr val="bg1">
                      <a:lumMod val="65000"/>
                      <a:shade val="67500"/>
                      <a:satMod val="115000"/>
                    </a:schemeClr>
                  </a:gs>
                  <a:gs pos="100000">
                    <a:schemeClr val="bg1">
                      <a:lumMod val="65000"/>
                      <a:shade val="100000"/>
                      <a:satMod val="115000"/>
                    </a:schemeClr>
                  </a:gs>
                </a:gsLst>
                <a:path path="circle">
                  <a:fillToRect t="100000" r="100000"/>
                </a:path>
                <a:tileRect l="-100000" b="-100000"/>
              </a:gradFill>
              <a:ln>
                <a:noFill/>
              </a:ln>
              <a:effectLst/>
            </c:spPr>
            <c:extLst>
              <c:ext xmlns:c16="http://schemas.microsoft.com/office/drawing/2014/chart" uri="{C3380CC4-5D6E-409C-BE32-E72D297353CC}">
                <c16:uniqueId val="{0000000B-885C-4E3D-900C-F156B0F8A8D2}"/>
              </c:ext>
            </c:extLst>
          </c:dPt>
          <c:dPt>
            <c:idx val="6"/>
            <c:invertIfNegative val="0"/>
            <c:bubble3D val="0"/>
            <c:spPr>
              <a:gradFill flip="none" rotWithShape="1">
                <a:gsLst>
                  <a:gs pos="0">
                    <a:schemeClr val="accent6">
                      <a:lumMod val="75000"/>
                      <a:shade val="30000"/>
                      <a:satMod val="115000"/>
                    </a:schemeClr>
                  </a:gs>
                  <a:gs pos="50000">
                    <a:schemeClr val="accent6">
                      <a:lumMod val="75000"/>
                      <a:shade val="67500"/>
                      <a:satMod val="115000"/>
                    </a:schemeClr>
                  </a:gs>
                  <a:gs pos="100000">
                    <a:schemeClr val="accent6">
                      <a:lumMod val="75000"/>
                      <a:shade val="100000"/>
                      <a:satMod val="115000"/>
                    </a:schemeClr>
                  </a:gs>
                </a:gsLst>
                <a:path path="circle">
                  <a:fillToRect t="100000" r="100000"/>
                </a:path>
                <a:tileRect l="-100000" b="-100000"/>
              </a:gradFill>
              <a:ln>
                <a:noFill/>
              </a:ln>
              <a:effectLst/>
            </c:spPr>
            <c:extLst>
              <c:ext xmlns:c16="http://schemas.microsoft.com/office/drawing/2014/chart" uri="{C3380CC4-5D6E-409C-BE32-E72D297353CC}">
                <c16:uniqueId val="{0000000D-885C-4E3D-900C-F156B0F8A8D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map_analysis!$A$4:$A$11</c:f>
              <c:strCache>
                <c:ptCount val="7"/>
                <c:pt idx="0">
                  <c:v>Ascent </c:v>
                </c:pt>
                <c:pt idx="1">
                  <c:v>Haven </c:v>
                </c:pt>
                <c:pt idx="2">
                  <c:v>Icebox </c:v>
                </c:pt>
                <c:pt idx="3">
                  <c:v>Bind </c:v>
                </c:pt>
                <c:pt idx="4">
                  <c:v>Breeze </c:v>
                </c:pt>
                <c:pt idx="5">
                  <c:v>Split </c:v>
                </c:pt>
                <c:pt idx="6">
                  <c:v>Fracture </c:v>
                </c:pt>
              </c:strCache>
            </c:strRef>
          </c:cat>
          <c:val>
            <c:numRef>
              <c:f>map_analysis!$B$4:$B$11</c:f>
              <c:numCache>
                <c:formatCode>General</c:formatCode>
                <c:ptCount val="7"/>
                <c:pt idx="0">
                  <c:v>3396</c:v>
                </c:pt>
                <c:pt idx="1">
                  <c:v>2862</c:v>
                </c:pt>
                <c:pt idx="2">
                  <c:v>2580</c:v>
                </c:pt>
                <c:pt idx="3">
                  <c:v>2007</c:v>
                </c:pt>
                <c:pt idx="4">
                  <c:v>1546</c:v>
                </c:pt>
                <c:pt idx="5">
                  <c:v>1529</c:v>
                </c:pt>
                <c:pt idx="6">
                  <c:v>738</c:v>
                </c:pt>
              </c:numCache>
            </c:numRef>
          </c:val>
          <c:extLst>
            <c:ext xmlns:c16="http://schemas.microsoft.com/office/drawing/2014/chart" uri="{C3380CC4-5D6E-409C-BE32-E72D297353CC}">
              <c16:uniqueId val="{0000000E-885C-4E3D-900C-F156B0F8A8D2}"/>
            </c:ext>
          </c:extLst>
        </c:ser>
        <c:dLbls>
          <c:showLegendKey val="0"/>
          <c:showVal val="0"/>
          <c:showCatName val="0"/>
          <c:showSerName val="0"/>
          <c:showPercent val="0"/>
          <c:showBubbleSize val="0"/>
        </c:dLbls>
        <c:gapWidth val="100"/>
        <c:overlap val="-24"/>
        <c:axId val="1482550096"/>
        <c:axId val="1482550576"/>
      </c:barChart>
      <c:catAx>
        <c:axId val="1482550096"/>
        <c:scaling>
          <c:orientation val="minMax"/>
        </c:scaling>
        <c:delete val="0"/>
        <c:axPos val="b"/>
        <c:title>
          <c:tx>
            <c:rich>
              <a:bodyPr rot="0" spcFirstLastPara="1" vertOverflow="ellipsis" vert="horz" wrap="square" anchor="ctr" anchorCtr="1"/>
              <a:lstStyle/>
              <a:p>
                <a:pPr>
                  <a:defRPr sz="1100" b="1" i="0" u="none" strike="noStrike" kern="1200" baseline="0">
                    <a:solidFill>
                      <a:srgbClr val="800000"/>
                    </a:solidFill>
                    <a:latin typeface="+mn-lt"/>
                    <a:ea typeface="+mn-ea"/>
                    <a:cs typeface="+mn-cs"/>
                  </a:defRPr>
                </a:pPr>
                <a:r>
                  <a:rPr lang="en-US" sz="1100">
                    <a:solidFill>
                      <a:srgbClr val="800000"/>
                    </a:solidFill>
                  </a:rPr>
                  <a:t>Map</a:t>
                </a:r>
              </a:p>
            </c:rich>
          </c:tx>
          <c:layout>
            <c:manualLayout>
              <c:xMode val="edge"/>
              <c:yMode val="edge"/>
              <c:x val="0.46848930768899799"/>
              <c:y val="0.91210380445937578"/>
            </c:manualLayout>
          </c:layout>
          <c:overlay val="0"/>
          <c:spPr>
            <a:noFill/>
            <a:ln>
              <a:noFill/>
            </a:ln>
            <a:effectLst/>
          </c:spPr>
          <c:txPr>
            <a:bodyPr rot="0" spcFirstLastPara="1" vertOverflow="ellipsis" vert="horz" wrap="square" anchor="ctr" anchorCtr="1"/>
            <a:lstStyle/>
            <a:p>
              <a:pPr>
                <a:defRPr sz="1100" b="1" i="0" u="none" strike="noStrike" kern="1200" baseline="0">
                  <a:solidFill>
                    <a:srgbClr val="8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2550576"/>
        <c:crosses val="autoZero"/>
        <c:auto val="1"/>
        <c:lblAlgn val="ctr"/>
        <c:lblOffset val="100"/>
        <c:noMultiLvlLbl val="0"/>
      </c:catAx>
      <c:valAx>
        <c:axId val="1482550576"/>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1100" b="1" i="0" u="none" strike="noStrike" kern="1200" baseline="0">
                    <a:solidFill>
                      <a:srgbClr val="800000"/>
                    </a:solidFill>
                    <a:latin typeface="+mn-lt"/>
                    <a:ea typeface="+mn-ea"/>
                    <a:cs typeface="+mn-cs"/>
                  </a:defRPr>
                </a:pPr>
                <a:r>
                  <a:rPr lang="en-US" sz="1100" b="1">
                    <a:solidFill>
                      <a:srgbClr val="800000"/>
                    </a:solidFill>
                  </a:rPr>
                  <a:t>Matches</a:t>
                </a:r>
                <a:r>
                  <a:rPr lang="en-US" sz="1100">
                    <a:solidFill>
                      <a:srgbClr val="800000"/>
                    </a:solidFill>
                  </a:rPr>
                  <a:t> </a:t>
                </a:r>
                <a:r>
                  <a:rPr lang="en-US" sz="1100" b="1">
                    <a:solidFill>
                      <a:srgbClr val="800000"/>
                    </a:solidFill>
                  </a:rPr>
                  <a:t>Played</a:t>
                </a:r>
              </a:p>
            </c:rich>
          </c:tx>
          <c:layout>
            <c:manualLayout>
              <c:xMode val="edge"/>
              <c:yMode val="edge"/>
              <c:x val="2.8476027075061965E-2"/>
              <c:y val="0.35426627563914498"/>
            </c:manualLayout>
          </c:layout>
          <c:overlay val="0"/>
          <c:spPr>
            <a:noFill/>
            <a:ln>
              <a:noFill/>
            </a:ln>
            <a:effectLst/>
          </c:spPr>
          <c:txPr>
            <a:bodyPr rot="-5400000" spcFirstLastPara="1" vertOverflow="ellipsis" vert="horz" wrap="square" anchor="ctr" anchorCtr="1"/>
            <a:lstStyle/>
            <a:p>
              <a:pPr>
                <a:defRPr sz="1100" b="1" i="0" u="none" strike="noStrike" kern="1200" baseline="0">
                  <a:solidFill>
                    <a:srgbClr val="800000"/>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82550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25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0070C0"/>
                </a:solidFill>
                <a:latin typeface="Aharoni" panose="02010803020104030203" pitchFamily="2" charset="-79"/>
                <a:cs typeface="Aharoni" panose="02010803020104030203" pitchFamily="2" charset="-79"/>
              </a:rPr>
              <a:t>Defense Side Win Rate</a:t>
            </a:r>
          </a:p>
        </c:rich>
      </c:tx>
      <c:layout>
        <c:manualLayout>
          <c:xMode val="edge"/>
          <c:yMode val="edge"/>
          <c:x val="0.21049999999999999"/>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0070C0"/>
              </a:solidFill>
              <a:ln w="19050">
                <a:solidFill>
                  <a:schemeClr val="lt1"/>
                </a:solidFill>
              </a:ln>
              <a:effectLst/>
            </c:spPr>
            <c:extLst>
              <c:ext xmlns:c16="http://schemas.microsoft.com/office/drawing/2014/chart" uri="{C3380CC4-5D6E-409C-BE32-E72D297353CC}">
                <c16:uniqueId val="{00000001-8470-452C-9639-1F5556F08151}"/>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8470-452C-9639-1F5556F08151}"/>
              </c:ext>
            </c:extLst>
          </c:dPt>
          <c:dLbls>
            <c:delete val="1"/>
          </c:dLbls>
          <c:val>
            <c:numRef>
              <c:f>map_analysis!$E$24:$E$25</c:f>
              <c:numCache>
                <c:formatCode>0.00%</c:formatCode>
                <c:ptCount val="2"/>
                <c:pt idx="0">
                  <c:v>0.52869999999999995</c:v>
                </c:pt>
                <c:pt idx="1">
                  <c:v>0.47130000000000005</c:v>
                </c:pt>
              </c:numCache>
            </c:numRef>
          </c:val>
          <c:extLst>
            <c:ext xmlns:c16="http://schemas.microsoft.com/office/drawing/2014/chart" uri="{C3380CC4-5D6E-409C-BE32-E72D297353CC}">
              <c16:uniqueId val="{00000004-8470-452C-9639-1F5556F08151}"/>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rgbClr val="C00000"/>
                </a:solidFill>
                <a:latin typeface="Aharoni" panose="02010803020104030203" pitchFamily="2" charset="-79"/>
                <a:cs typeface="Aharoni" panose="02010803020104030203" pitchFamily="2" charset="-79"/>
              </a:rPr>
              <a:t>Attack Side Win Rate</a:t>
            </a:r>
          </a:p>
        </c:rich>
      </c:tx>
      <c:layout>
        <c:manualLayout>
          <c:xMode val="edge"/>
          <c:yMode val="edge"/>
          <c:x val="0.21605555555555558"/>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rgbClr val="C00000"/>
              </a:solidFill>
              <a:ln w="19050">
                <a:solidFill>
                  <a:schemeClr val="lt1"/>
                </a:solidFill>
              </a:ln>
              <a:effectLst/>
            </c:spPr>
            <c:extLst>
              <c:ext xmlns:c16="http://schemas.microsoft.com/office/drawing/2014/chart" uri="{C3380CC4-5D6E-409C-BE32-E72D297353CC}">
                <c16:uniqueId val="{00000001-5512-4884-820A-6539007FDBCE}"/>
              </c:ext>
            </c:extLst>
          </c:dPt>
          <c:dPt>
            <c:idx val="1"/>
            <c:bubble3D val="0"/>
            <c:spPr>
              <a:solidFill>
                <a:schemeClr val="bg1">
                  <a:lumMod val="50000"/>
                </a:schemeClr>
              </a:solidFill>
              <a:ln w="19050">
                <a:solidFill>
                  <a:schemeClr val="lt1"/>
                </a:solidFill>
              </a:ln>
              <a:effectLst/>
            </c:spPr>
            <c:extLst>
              <c:ext xmlns:c16="http://schemas.microsoft.com/office/drawing/2014/chart" uri="{C3380CC4-5D6E-409C-BE32-E72D297353CC}">
                <c16:uniqueId val="{00000003-5512-4884-820A-6539007FDBCE}"/>
              </c:ext>
            </c:extLst>
          </c:dPt>
          <c:dLbls>
            <c:delete val="1"/>
          </c:dLbls>
          <c:val>
            <c:numRef>
              <c:f>map_analysis!$E$13:$E$14</c:f>
              <c:numCache>
                <c:formatCode>0.00%</c:formatCode>
                <c:ptCount val="2"/>
                <c:pt idx="0">
                  <c:v>0.4713</c:v>
                </c:pt>
                <c:pt idx="1">
                  <c:v>0.52869999999999995</c:v>
                </c:pt>
              </c:numCache>
            </c:numRef>
          </c:val>
          <c:extLst>
            <c:ext xmlns:c16="http://schemas.microsoft.com/office/drawing/2014/chart" uri="{C3380CC4-5D6E-409C-BE32-E72D297353CC}">
              <c16:uniqueId val="{00000004-5512-4884-820A-6539007FDBCE}"/>
            </c:ext>
          </c:extLst>
        </c:ser>
        <c:dLbls>
          <c:showLegendKey val="0"/>
          <c:showVal val="1"/>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[Valorant Stats.xlsx]player_analysis!PivotTable2</c:name>
    <c:fmtId val="2"/>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x"/>
          <c:size val="5"/>
          <c:spPr>
            <a:no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tar"/>
          <c:size val="5"/>
          <c:spPr>
            <a:no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99575420719469"/>
          <c:y val="8.2391951006124231E-2"/>
          <c:w val="0.7594784831583552"/>
          <c:h val="0.81020861281228729"/>
        </c:manualLayout>
      </c:layout>
      <c:barChart>
        <c:barDir val="bar"/>
        <c:grouping val="clustered"/>
        <c:varyColors val="0"/>
        <c:ser>
          <c:idx val="0"/>
          <c:order val="0"/>
          <c:tx>
            <c:strRef>
              <c:f>player_analysis!$B$3</c:f>
              <c:strCache>
                <c:ptCount val="1"/>
                <c:pt idx="0">
                  <c:v> KPR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player_analysis!$A$4:$A$5</c:f>
              <c:strCache>
                <c:ptCount val="1"/>
                <c:pt idx="0">
                  <c:v>supamen</c:v>
                </c:pt>
              </c:strCache>
            </c:strRef>
          </c:cat>
          <c:val>
            <c:numRef>
              <c:f>player_analysis!$B$4:$B$5</c:f>
              <c:numCache>
                <c:formatCode>General</c:formatCode>
                <c:ptCount val="1"/>
                <c:pt idx="0">
                  <c:v>0.7</c:v>
                </c:pt>
              </c:numCache>
            </c:numRef>
          </c:val>
          <c:extLst>
            <c:ext xmlns:c16="http://schemas.microsoft.com/office/drawing/2014/chart" uri="{C3380CC4-5D6E-409C-BE32-E72D297353CC}">
              <c16:uniqueId val="{00000000-AA33-4B60-9760-44CBE61EF1DC}"/>
            </c:ext>
          </c:extLst>
        </c:ser>
        <c:ser>
          <c:idx val="1"/>
          <c:order val="1"/>
          <c:tx>
            <c:strRef>
              <c:f>player_analysis!$C$3</c:f>
              <c:strCache>
                <c:ptCount val="1"/>
                <c:pt idx="0">
                  <c:v> DPR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player_analysis!$A$4:$A$5</c:f>
              <c:strCache>
                <c:ptCount val="1"/>
                <c:pt idx="0">
                  <c:v>supamen</c:v>
                </c:pt>
              </c:strCache>
            </c:strRef>
          </c:cat>
          <c:val>
            <c:numRef>
              <c:f>player_analysis!$C$4:$C$5</c:f>
              <c:numCache>
                <c:formatCode>General</c:formatCode>
                <c:ptCount val="1"/>
                <c:pt idx="0">
                  <c:v>0.64</c:v>
                </c:pt>
              </c:numCache>
            </c:numRef>
          </c:val>
          <c:extLst>
            <c:ext xmlns:c16="http://schemas.microsoft.com/office/drawing/2014/chart" uri="{C3380CC4-5D6E-409C-BE32-E72D297353CC}">
              <c16:uniqueId val="{00000001-AA33-4B60-9760-44CBE61EF1DC}"/>
            </c:ext>
          </c:extLst>
        </c:ser>
        <c:ser>
          <c:idx val="2"/>
          <c:order val="2"/>
          <c:tx>
            <c:strRef>
              <c:f>player_analysis!$D$3</c:f>
              <c:strCache>
                <c:ptCount val="1"/>
                <c:pt idx="0">
                  <c:v> APR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player_analysis!$A$4:$A$5</c:f>
              <c:strCache>
                <c:ptCount val="1"/>
                <c:pt idx="0">
                  <c:v>supamen</c:v>
                </c:pt>
              </c:strCache>
            </c:strRef>
          </c:cat>
          <c:val>
            <c:numRef>
              <c:f>player_analysis!$D$4:$D$5</c:f>
              <c:numCache>
                <c:formatCode>General</c:formatCode>
                <c:ptCount val="1"/>
                <c:pt idx="0">
                  <c:v>0.38</c:v>
                </c:pt>
              </c:numCache>
            </c:numRef>
          </c:val>
          <c:extLst>
            <c:ext xmlns:c16="http://schemas.microsoft.com/office/drawing/2014/chart" uri="{C3380CC4-5D6E-409C-BE32-E72D297353CC}">
              <c16:uniqueId val="{00000002-AA33-4B60-9760-44CBE61EF1DC}"/>
            </c:ext>
          </c:extLst>
        </c:ser>
        <c:ser>
          <c:idx val="3"/>
          <c:order val="3"/>
          <c:tx>
            <c:strRef>
              <c:f>player_analysis!$E$3</c:f>
              <c:strCache>
                <c:ptCount val="1"/>
                <c:pt idx="0">
                  <c:v> FBPR</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player_analysis!$A$4:$A$5</c:f>
              <c:strCache>
                <c:ptCount val="1"/>
                <c:pt idx="0">
                  <c:v>supamen</c:v>
                </c:pt>
              </c:strCache>
            </c:strRef>
          </c:cat>
          <c:val>
            <c:numRef>
              <c:f>player_analysis!$E$4:$E$5</c:f>
              <c:numCache>
                <c:formatCode>General</c:formatCode>
                <c:ptCount val="1"/>
                <c:pt idx="0">
                  <c:v>7.0000000000000007E-2</c:v>
                </c:pt>
              </c:numCache>
            </c:numRef>
          </c:val>
          <c:extLst>
            <c:ext xmlns:c16="http://schemas.microsoft.com/office/drawing/2014/chart" uri="{C3380CC4-5D6E-409C-BE32-E72D297353CC}">
              <c16:uniqueId val="{00000003-AA33-4B60-9760-44CBE61EF1DC}"/>
            </c:ext>
          </c:extLst>
        </c:ser>
        <c:ser>
          <c:idx val="4"/>
          <c:order val="4"/>
          <c:tx>
            <c:strRef>
              <c:f>player_analysis!$F$3</c:f>
              <c:strCache>
                <c:ptCount val="1"/>
                <c:pt idx="0">
                  <c:v> FDPR</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player_analysis!$A$4:$A$5</c:f>
              <c:strCache>
                <c:ptCount val="1"/>
                <c:pt idx="0">
                  <c:v>supamen</c:v>
                </c:pt>
              </c:strCache>
            </c:strRef>
          </c:cat>
          <c:val>
            <c:numRef>
              <c:f>player_analysis!$F$4:$F$5</c:f>
              <c:numCache>
                <c:formatCode>General</c:formatCode>
                <c:ptCount val="1"/>
                <c:pt idx="0">
                  <c:v>0.09</c:v>
                </c:pt>
              </c:numCache>
            </c:numRef>
          </c:val>
          <c:extLst>
            <c:ext xmlns:c16="http://schemas.microsoft.com/office/drawing/2014/chart" uri="{C3380CC4-5D6E-409C-BE32-E72D297353CC}">
              <c16:uniqueId val="{00000004-AA33-4B60-9760-44CBE61EF1DC}"/>
            </c:ext>
          </c:extLst>
        </c:ser>
        <c:dLbls>
          <c:dLblPos val="outEnd"/>
          <c:showLegendKey val="0"/>
          <c:showVal val="1"/>
          <c:showCatName val="0"/>
          <c:showSerName val="0"/>
          <c:showPercent val="0"/>
          <c:showBubbleSize val="0"/>
        </c:dLbls>
        <c:gapWidth val="115"/>
        <c:overlap val="-20"/>
        <c:axId val="1876817888"/>
        <c:axId val="1876824608"/>
      </c:barChart>
      <c:catAx>
        <c:axId val="1876817888"/>
        <c:scaling>
          <c:orientation val="minMax"/>
        </c:scaling>
        <c:delete val="1"/>
        <c:axPos val="l"/>
        <c:numFmt formatCode="General" sourceLinked="1"/>
        <c:majorTickMark val="none"/>
        <c:minorTickMark val="none"/>
        <c:tickLblPos val="nextTo"/>
        <c:crossAx val="1876824608"/>
        <c:crosses val="autoZero"/>
        <c:auto val="1"/>
        <c:lblAlgn val="ctr"/>
        <c:lblOffset val="100"/>
        <c:noMultiLvlLbl val="0"/>
      </c:catAx>
      <c:valAx>
        <c:axId val="18768246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76817888"/>
        <c:crosses val="autoZero"/>
        <c:crossBetween val="between"/>
      </c:valAx>
      <c:spPr>
        <a:noFill/>
        <a:ln>
          <a:noFill/>
        </a:ln>
        <a:effectLst/>
      </c:spPr>
    </c:plotArea>
    <c:legend>
      <c:legendPos val="r"/>
      <c:layout>
        <c:manualLayout>
          <c:xMode val="edge"/>
          <c:yMode val="edge"/>
          <c:x val="4.1057524059492562E-2"/>
          <c:y val="0.14356722076407116"/>
          <c:w val="9.4665491032370958E-2"/>
          <c:h val="0.69618333819383693"/>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Headshot</a:t>
            </a:r>
            <a:r>
              <a:rPr lang="en-US" sz="2000" b="1" baseline="0"/>
              <a:t> Percentage</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444E-45F5-B175-FF1DDE82E23A}"/>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44E-45F5-B175-FF1DDE82E23A}"/>
              </c:ext>
            </c:extLst>
          </c:dPt>
          <c:val>
            <c:numRef>
              <c:f>player_analysis!$E$16:$E$17</c:f>
              <c:numCache>
                <c:formatCode>0.00%</c:formatCode>
                <c:ptCount val="2"/>
                <c:pt idx="0">
                  <c:v>0.33</c:v>
                </c:pt>
                <c:pt idx="1">
                  <c:v>0.66999999999999993</c:v>
                </c:pt>
              </c:numCache>
            </c:numRef>
          </c:val>
          <c:extLst>
            <c:ext xmlns:c16="http://schemas.microsoft.com/office/drawing/2014/chart" uri="{C3380CC4-5D6E-409C-BE32-E72D297353CC}">
              <c16:uniqueId val="{00000004-444E-45F5-B175-FF1DDE82E23A}"/>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FBSR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C2-4419-95C3-D6672BE167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DFC2-4419-95C3-D6672BE16751}"/>
              </c:ext>
            </c:extLst>
          </c:dPt>
          <c:val>
            <c:numRef>
              <c:f>player_analysis!$E$22:$E$23</c:f>
              <c:numCache>
                <c:formatCode>0.00%</c:formatCode>
                <c:ptCount val="2"/>
                <c:pt idx="0">
                  <c:v>0.42</c:v>
                </c:pt>
                <c:pt idx="1">
                  <c:v>0.58000000000000007</c:v>
                </c:pt>
              </c:numCache>
            </c:numRef>
          </c:val>
          <c:extLst>
            <c:ext xmlns:c16="http://schemas.microsoft.com/office/drawing/2014/chart" uri="{C3380CC4-5D6E-409C-BE32-E72D297353CC}">
              <c16:uniqueId val="{00000004-DFC2-4419-95C3-D6672BE16751}"/>
            </c:ext>
          </c:extLst>
        </c:ser>
        <c:dLbls>
          <c:showLegendKey val="0"/>
          <c:showVal val="0"/>
          <c:showCatName val="0"/>
          <c:showSerName val="0"/>
          <c:showPercent val="0"/>
          <c:showBubbleSize val="0"/>
          <c:showLeaderLines val="1"/>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 Type="http://schemas.openxmlformats.org/officeDocument/2006/relationships/image" Target="../media/image4.png"/><Relationship Id="rId16" Type="http://schemas.openxmlformats.org/officeDocument/2006/relationships/image" Target="../media/image18.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5" Type="http://schemas.openxmlformats.org/officeDocument/2006/relationships/image" Target="../media/image1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17</xdr:col>
      <xdr:colOff>304800</xdr:colOff>
      <xdr:row>1</xdr:row>
      <xdr:rowOff>123825</xdr:rowOff>
    </xdr:from>
    <xdr:to>
      <xdr:col>25</xdr:col>
      <xdr:colOff>342900</xdr:colOff>
      <xdr:row>13</xdr:row>
      <xdr:rowOff>123825</xdr:rowOff>
    </xdr:to>
    <xdr:grpSp>
      <xdr:nvGrpSpPr>
        <xdr:cNvPr id="8" name="Group 7">
          <a:extLst>
            <a:ext uri="{FF2B5EF4-FFF2-40B4-BE49-F238E27FC236}">
              <a16:creationId xmlns:a16="http://schemas.microsoft.com/office/drawing/2014/main" id="{A9452088-356C-4B77-B3D3-52F7FD793190}"/>
            </a:ext>
          </a:extLst>
        </xdr:cNvPr>
        <xdr:cNvGrpSpPr/>
      </xdr:nvGrpSpPr>
      <xdr:grpSpPr>
        <a:xfrm>
          <a:off x="10220325" y="190500"/>
          <a:ext cx="4362450" cy="2286000"/>
          <a:chOff x="6943725" y="3429000"/>
          <a:chExt cx="4362450" cy="2286000"/>
        </a:xfrm>
      </xdr:grpSpPr>
      <xdr:graphicFrame macro="">
        <xdr:nvGraphicFramePr>
          <xdr:cNvPr id="9" name="Chart 8">
            <a:extLst>
              <a:ext uri="{FF2B5EF4-FFF2-40B4-BE49-F238E27FC236}">
                <a16:creationId xmlns:a16="http://schemas.microsoft.com/office/drawing/2014/main" id="{FD6C87EE-8F7E-AF18-9B95-C36AF11E3E5D}"/>
              </a:ext>
            </a:extLst>
          </xdr:cNvPr>
          <xdr:cNvGraphicFramePr>
            <a:graphicFrameLocks/>
          </xdr:cNvGraphicFramePr>
        </xdr:nvGraphicFramePr>
        <xdr:xfrm>
          <a:off x="6943725" y="3429000"/>
          <a:ext cx="4362450" cy="2286000"/>
        </xdr:xfrm>
        <a:graphic>
          <a:graphicData uri="http://schemas.openxmlformats.org/drawingml/2006/chart">
            <c:chart xmlns:c="http://schemas.openxmlformats.org/drawingml/2006/chart" xmlns:r="http://schemas.openxmlformats.org/officeDocument/2006/relationships" r:id="rId1"/>
          </a:graphicData>
        </a:graphic>
      </xdr:graphicFrame>
      <xdr:sp macro="" textlink="map_analysis!E33">
        <xdr:nvSpPr>
          <xdr:cNvPr id="10" name="TextBox 1">
            <a:extLst>
              <a:ext uri="{FF2B5EF4-FFF2-40B4-BE49-F238E27FC236}">
                <a16:creationId xmlns:a16="http://schemas.microsoft.com/office/drawing/2014/main" id="{4F78FFC5-7C9A-8A53-230E-47AE837A421B}"/>
              </a:ext>
            </a:extLst>
          </xdr:cNvPr>
          <xdr:cNvSpPr txBox="1"/>
        </xdr:nvSpPr>
        <xdr:spPr>
          <a:xfrm>
            <a:off x="8601379" y="4527325"/>
            <a:ext cx="1286606" cy="587516"/>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8F5265D3-374B-4A5C-8A26-7CDA6012FEFE}" type="TxLink">
              <a:rPr lang="en-US" sz="2800" b="0" i="0" u="none" strike="noStrike">
                <a:solidFill>
                  <a:schemeClr val="accent6">
                    <a:lumMod val="75000"/>
                  </a:schemeClr>
                </a:solidFill>
                <a:latin typeface="Aharoni" panose="02010803020104030203" pitchFamily="2" charset="-79"/>
                <a:cs typeface="Aharoni" panose="02010803020104030203" pitchFamily="2" charset="-79"/>
              </a:rPr>
              <a:t>23.17%</a:t>
            </a:fld>
            <a:endParaRPr lang="en-US" sz="2800" b="1">
              <a:solidFill>
                <a:schemeClr val="accent6">
                  <a:lumMod val="75000"/>
                </a:schemeClr>
              </a:solidFill>
              <a:latin typeface="Aharoni" panose="02010803020104030203" pitchFamily="2" charset="-79"/>
              <a:cs typeface="Aharoni" panose="02010803020104030203" pitchFamily="2" charset="-79"/>
            </a:endParaRPr>
          </a:p>
        </xdr:txBody>
      </xdr:sp>
    </xdr:grpSp>
    <xdr:clientData/>
  </xdr:twoCellAnchor>
  <xdr:twoCellAnchor editAs="oneCell">
    <xdr:from>
      <xdr:col>1</xdr:col>
      <xdr:colOff>228600</xdr:colOff>
      <xdr:row>4</xdr:row>
      <xdr:rowOff>114300</xdr:rowOff>
    </xdr:from>
    <xdr:to>
      <xdr:col>11</xdr:col>
      <xdr:colOff>542925</xdr:colOff>
      <xdr:row>8</xdr:row>
      <xdr:rowOff>0</xdr:rowOff>
    </xdr:to>
    <mc:AlternateContent xmlns:mc="http://schemas.openxmlformats.org/markup-compatibility/2006">
      <mc:Choice xmlns:a14="http://schemas.microsoft.com/office/drawing/2010/main" Requires="a14">
        <xdr:graphicFrame macro="">
          <xdr:nvGraphicFramePr>
            <xdr:cNvPr id="11" name="map">
              <a:extLst>
                <a:ext uri="{FF2B5EF4-FFF2-40B4-BE49-F238E27FC236}">
                  <a16:creationId xmlns:a16="http://schemas.microsoft.com/office/drawing/2014/main" id="{E1BCE09C-3350-4CDE-9FDA-8A99B2AA0E9B}"/>
                </a:ext>
              </a:extLst>
            </xdr:cNvPr>
            <xdr:cNvGraphicFramePr/>
          </xdr:nvGraphicFramePr>
          <xdr:xfrm>
            <a:off x="0" y="0"/>
            <a:ext cx="0" cy="0"/>
          </xdr:xfrm>
          <a:graphic>
            <a:graphicData uri="http://schemas.microsoft.com/office/drawing/2010/slicer">
              <sle:slicer xmlns:sle="http://schemas.microsoft.com/office/drawing/2010/slicer" name="map"/>
            </a:graphicData>
          </a:graphic>
        </xdr:graphicFrame>
      </mc:Choice>
      <mc:Fallback>
        <xdr:sp macro="" textlink="">
          <xdr:nvSpPr>
            <xdr:cNvPr id="0" name=""/>
            <xdr:cNvSpPr>
              <a:spLocks noTextEdit="1"/>
            </xdr:cNvSpPr>
          </xdr:nvSpPr>
          <xdr:spPr>
            <a:xfrm>
              <a:off x="295275" y="752475"/>
              <a:ext cx="6410325"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219075</xdr:colOff>
      <xdr:row>6</xdr:row>
      <xdr:rowOff>38100</xdr:rowOff>
    </xdr:from>
    <xdr:to>
      <xdr:col>19</xdr:col>
      <xdr:colOff>219075</xdr:colOff>
      <xdr:row>18</xdr:row>
      <xdr:rowOff>38100</xdr:rowOff>
    </xdr:to>
    <xdr:grpSp>
      <xdr:nvGrpSpPr>
        <xdr:cNvPr id="13" name="Group 12">
          <a:extLst>
            <a:ext uri="{FF2B5EF4-FFF2-40B4-BE49-F238E27FC236}">
              <a16:creationId xmlns:a16="http://schemas.microsoft.com/office/drawing/2014/main" id="{CDFD8419-B2B5-4E74-939F-25CD288AC841}"/>
            </a:ext>
          </a:extLst>
        </xdr:cNvPr>
        <xdr:cNvGrpSpPr/>
      </xdr:nvGrpSpPr>
      <xdr:grpSpPr>
        <a:xfrm>
          <a:off x="6991350" y="1057275"/>
          <a:ext cx="4362450" cy="2286000"/>
          <a:chOff x="6943725" y="3429000"/>
          <a:chExt cx="4362450" cy="2286000"/>
        </a:xfrm>
      </xdr:grpSpPr>
      <xdr:graphicFrame macro="">
        <xdr:nvGraphicFramePr>
          <xdr:cNvPr id="14" name="Chart 13">
            <a:extLst>
              <a:ext uri="{FF2B5EF4-FFF2-40B4-BE49-F238E27FC236}">
                <a16:creationId xmlns:a16="http://schemas.microsoft.com/office/drawing/2014/main" id="{299A94BC-21A4-664E-928C-FF858BF9722F}"/>
              </a:ext>
            </a:extLst>
          </xdr:cNvPr>
          <xdr:cNvGraphicFramePr>
            <a:graphicFrameLocks/>
          </xdr:cNvGraphicFramePr>
        </xdr:nvGraphicFramePr>
        <xdr:xfrm>
          <a:off x="6943725" y="3429000"/>
          <a:ext cx="4362450" cy="2286000"/>
        </xdr:xfrm>
        <a:graphic>
          <a:graphicData uri="http://schemas.openxmlformats.org/drawingml/2006/chart">
            <c:chart xmlns:c="http://schemas.openxmlformats.org/drawingml/2006/chart" xmlns:r="http://schemas.openxmlformats.org/officeDocument/2006/relationships" r:id="rId2"/>
          </a:graphicData>
        </a:graphic>
      </xdr:graphicFrame>
      <xdr:sp macro="" textlink="map_analysis!K13">
        <xdr:nvSpPr>
          <xdr:cNvPr id="15" name="TextBox 1">
            <a:extLst>
              <a:ext uri="{FF2B5EF4-FFF2-40B4-BE49-F238E27FC236}">
                <a16:creationId xmlns:a16="http://schemas.microsoft.com/office/drawing/2014/main" id="{94C0EBEE-EF8C-7A0C-3D5A-FA854938016E}"/>
              </a:ext>
            </a:extLst>
          </xdr:cNvPr>
          <xdr:cNvSpPr txBox="1"/>
        </xdr:nvSpPr>
        <xdr:spPr>
          <a:xfrm>
            <a:off x="8601379" y="4527325"/>
            <a:ext cx="1286606" cy="587516"/>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B36490BF-DD1A-441A-93BF-C08E6622A654}" type="TxLink">
              <a:rPr lang="en-US" sz="2800" b="1" i="0" u="none" strike="noStrike">
                <a:solidFill>
                  <a:srgbClr val="C00000"/>
                </a:solidFill>
                <a:latin typeface="Aharoni" panose="02010803020104030203" pitchFamily="2" charset="-79"/>
                <a:cs typeface="Aharoni" panose="02010803020104030203" pitchFamily="2" charset="-79"/>
              </a:rPr>
              <a:pPr/>
              <a:t>46.29%</a:t>
            </a:fld>
            <a:endParaRPr lang="en-US" sz="2800" b="1">
              <a:solidFill>
                <a:srgbClr val="C00000"/>
              </a:solidFill>
              <a:latin typeface="Aharoni" panose="02010803020104030203" pitchFamily="2" charset="-79"/>
              <a:cs typeface="Aharoni" panose="02010803020104030203" pitchFamily="2" charset="-79"/>
            </a:endParaRPr>
          </a:p>
        </xdr:txBody>
      </xdr:sp>
    </xdr:grpSp>
    <xdr:clientData/>
  </xdr:twoCellAnchor>
  <xdr:twoCellAnchor>
    <xdr:from>
      <xdr:col>12</xdr:col>
      <xdr:colOff>247650</xdr:colOff>
      <xdr:row>18</xdr:row>
      <xdr:rowOff>66675</xdr:rowOff>
    </xdr:from>
    <xdr:to>
      <xdr:col>19</xdr:col>
      <xdr:colOff>247650</xdr:colOff>
      <xdr:row>30</xdr:row>
      <xdr:rowOff>66675</xdr:rowOff>
    </xdr:to>
    <xdr:grpSp>
      <xdr:nvGrpSpPr>
        <xdr:cNvPr id="16" name="Group 15">
          <a:extLst>
            <a:ext uri="{FF2B5EF4-FFF2-40B4-BE49-F238E27FC236}">
              <a16:creationId xmlns:a16="http://schemas.microsoft.com/office/drawing/2014/main" id="{C13D5E72-CF06-4976-BA68-E8BA9A2EA237}"/>
            </a:ext>
          </a:extLst>
        </xdr:cNvPr>
        <xdr:cNvGrpSpPr/>
      </xdr:nvGrpSpPr>
      <xdr:grpSpPr>
        <a:xfrm>
          <a:off x="7019925" y="3371850"/>
          <a:ext cx="4362450" cy="2286000"/>
          <a:chOff x="6943725" y="3429000"/>
          <a:chExt cx="4362450" cy="2286000"/>
        </a:xfrm>
      </xdr:grpSpPr>
      <xdr:graphicFrame macro="">
        <xdr:nvGraphicFramePr>
          <xdr:cNvPr id="17" name="Chart 16">
            <a:extLst>
              <a:ext uri="{FF2B5EF4-FFF2-40B4-BE49-F238E27FC236}">
                <a16:creationId xmlns:a16="http://schemas.microsoft.com/office/drawing/2014/main" id="{967142F4-3D87-8C0C-2871-4B8F2406CFD0}"/>
              </a:ext>
            </a:extLst>
          </xdr:cNvPr>
          <xdr:cNvGraphicFramePr>
            <a:graphicFrameLocks/>
          </xdr:cNvGraphicFramePr>
        </xdr:nvGraphicFramePr>
        <xdr:xfrm>
          <a:off x="6943725" y="3429000"/>
          <a:ext cx="4362450" cy="2286000"/>
        </xdr:xfrm>
        <a:graphic>
          <a:graphicData uri="http://schemas.openxmlformats.org/drawingml/2006/chart">
            <c:chart xmlns:c="http://schemas.openxmlformats.org/drawingml/2006/chart" xmlns:r="http://schemas.openxmlformats.org/officeDocument/2006/relationships" r:id="rId3"/>
          </a:graphicData>
        </a:graphic>
      </xdr:graphicFrame>
      <xdr:sp macro="" textlink="map_analysis!K24">
        <xdr:nvSpPr>
          <xdr:cNvPr id="18" name="TextBox 1">
            <a:extLst>
              <a:ext uri="{FF2B5EF4-FFF2-40B4-BE49-F238E27FC236}">
                <a16:creationId xmlns:a16="http://schemas.microsoft.com/office/drawing/2014/main" id="{B2D036EC-8E7C-24C0-A5E4-B6076B5BF6FA}"/>
              </a:ext>
            </a:extLst>
          </xdr:cNvPr>
          <xdr:cNvSpPr txBox="1"/>
        </xdr:nvSpPr>
        <xdr:spPr>
          <a:xfrm>
            <a:off x="8601379" y="4527325"/>
            <a:ext cx="1286606" cy="587516"/>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D34AA892-3D3E-4866-8E8C-797F53E08966}" type="TxLink">
              <a:rPr lang="en-US" sz="2800" b="1" i="0" u="none" strike="noStrike">
                <a:solidFill>
                  <a:srgbClr val="0070C0"/>
                </a:solidFill>
                <a:latin typeface="Aharoni" panose="02010803020104030203" pitchFamily="2" charset="-79"/>
                <a:cs typeface="Aharoni" panose="02010803020104030203" pitchFamily="2" charset="-79"/>
              </a:rPr>
              <a:pPr/>
              <a:t>53.71%</a:t>
            </a:fld>
            <a:endParaRPr lang="en-US" sz="2800" b="1">
              <a:solidFill>
                <a:srgbClr val="0070C0"/>
              </a:solidFill>
              <a:latin typeface="Aharoni" panose="02010803020104030203" pitchFamily="2" charset="-79"/>
              <a:cs typeface="Aharoni" panose="02010803020104030203" pitchFamily="2" charset="-79"/>
            </a:endParaRPr>
          </a:p>
        </xdr:txBody>
      </xdr:sp>
    </xdr:grpSp>
    <xdr:clientData/>
  </xdr:twoCellAnchor>
  <xdr:twoCellAnchor>
    <xdr:from>
      <xdr:col>1</xdr:col>
      <xdr:colOff>228600</xdr:colOff>
      <xdr:row>9</xdr:row>
      <xdr:rowOff>0</xdr:rowOff>
    </xdr:from>
    <xdr:to>
      <xdr:col>13</xdr:col>
      <xdr:colOff>228600</xdr:colOff>
      <xdr:row>32</xdr:row>
      <xdr:rowOff>0</xdr:rowOff>
    </xdr:to>
    <xdr:graphicFrame macro="">
      <xdr:nvGraphicFramePr>
        <xdr:cNvPr id="12" name="Chart 11">
          <a:extLst>
            <a:ext uri="{FF2B5EF4-FFF2-40B4-BE49-F238E27FC236}">
              <a16:creationId xmlns:a16="http://schemas.microsoft.com/office/drawing/2014/main" id="{404B8CE4-CCE8-4CB0-A2BF-687A4C5D24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276225</xdr:colOff>
      <xdr:row>25</xdr:row>
      <xdr:rowOff>0</xdr:rowOff>
    </xdr:from>
    <xdr:to>
      <xdr:col>25</xdr:col>
      <xdr:colOff>314325</xdr:colOff>
      <xdr:row>36</xdr:row>
      <xdr:rowOff>161925</xdr:rowOff>
    </xdr:to>
    <xdr:grpSp>
      <xdr:nvGrpSpPr>
        <xdr:cNvPr id="20" name="Group 19">
          <a:extLst>
            <a:ext uri="{FF2B5EF4-FFF2-40B4-BE49-F238E27FC236}">
              <a16:creationId xmlns:a16="http://schemas.microsoft.com/office/drawing/2014/main" id="{0D3EF6FF-8DCB-CE60-335C-B58B25822933}"/>
            </a:ext>
          </a:extLst>
        </xdr:cNvPr>
        <xdr:cNvGrpSpPr/>
      </xdr:nvGrpSpPr>
      <xdr:grpSpPr>
        <a:xfrm>
          <a:off x="10191750" y="4638675"/>
          <a:ext cx="4362450" cy="2286000"/>
          <a:chOff x="10191750" y="4638675"/>
          <a:chExt cx="4362450" cy="2286000"/>
        </a:xfrm>
      </xdr:grpSpPr>
      <xdr:grpSp>
        <xdr:nvGrpSpPr>
          <xdr:cNvPr id="2" name="Group 1">
            <a:extLst>
              <a:ext uri="{FF2B5EF4-FFF2-40B4-BE49-F238E27FC236}">
                <a16:creationId xmlns:a16="http://schemas.microsoft.com/office/drawing/2014/main" id="{0FF87FD2-29E0-40E4-9BD3-26A6E18B6E1E}"/>
              </a:ext>
            </a:extLst>
          </xdr:cNvPr>
          <xdr:cNvGrpSpPr/>
        </xdr:nvGrpSpPr>
        <xdr:grpSpPr>
          <a:xfrm>
            <a:off x="10191750" y="4638675"/>
            <a:ext cx="4362450" cy="2286000"/>
            <a:chOff x="6943725" y="3429000"/>
            <a:chExt cx="4362450" cy="2286000"/>
          </a:xfrm>
        </xdr:grpSpPr>
        <xdr:graphicFrame macro="">
          <xdr:nvGraphicFramePr>
            <xdr:cNvPr id="3" name="Chart 2">
              <a:extLst>
                <a:ext uri="{FF2B5EF4-FFF2-40B4-BE49-F238E27FC236}">
                  <a16:creationId xmlns:a16="http://schemas.microsoft.com/office/drawing/2014/main" id="{5AB045E8-5500-3CCE-9AB5-B0DCCCC733D7}"/>
                </a:ext>
              </a:extLst>
            </xdr:cNvPr>
            <xdr:cNvGraphicFramePr>
              <a:graphicFrameLocks/>
            </xdr:cNvGraphicFramePr>
          </xdr:nvGraphicFramePr>
          <xdr:xfrm>
            <a:off x="6943725" y="3429000"/>
            <a:ext cx="4362450" cy="2286000"/>
          </xdr:xfrm>
          <a:graphic>
            <a:graphicData uri="http://schemas.openxmlformats.org/drawingml/2006/chart">
              <c:chart xmlns:c="http://schemas.openxmlformats.org/drawingml/2006/chart" xmlns:r="http://schemas.openxmlformats.org/officeDocument/2006/relationships" r:id="rId5"/>
            </a:graphicData>
          </a:graphic>
        </xdr:graphicFrame>
        <xdr:sp macro="" textlink="$E$24">
          <xdr:nvSpPr>
            <xdr:cNvPr id="4" name="TextBox 1">
              <a:extLst>
                <a:ext uri="{FF2B5EF4-FFF2-40B4-BE49-F238E27FC236}">
                  <a16:creationId xmlns:a16="http://schemas.microsoft.com/office/drawing/2014/main" id="{D21D0B3C-975C-EAB7-740F-C65B497DC0B5}"/>
                </a:ext>
              </a:extLst>
            </xdr:cNvPr>
            <xdr:cNvSpPr txBox="1"/>
          </xdr:nvSpPr>
          <xdr:spPr>
            <a:xfrm>
              <a:off x="8591550" y="4533900"/>
              <a:ext cx="1371599" cy="64770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65E9C87B-0CD6-430C-98F7-795CE4A519A9}" type="TxLink">
                <a:rPr lang="en-US" sz="2800" b="1" i="0" u="none" strike="noStrike">
                  <a:solidFill>
                    <a:srgbClr val="0070C0"/>
                  </a:solidFill>
                  <a:latin typeface="Aharoni" panose="02010803020104030203" pitchFamily="2" charset="-79"/>
                  <a:cs typeface="Aharoni" panose="02010803020104030203" pitchFamily="2" charset="-79"/>
                </a:rPr>
                <a:pPr/>
                <a:t> </a:t>
              </a:fld>
              <a:endParaRPr lang="en-US" sz="2800" b="1">
                <a:solidFill>
                  <a:srgbClr val="0070C0"/>
                </a:solidFill>
                <a:latin typeface="Aharoni" panose="02010803020104030203" pitchFamily="2" charset="-79"/>
                <a:cs typeface="Aharoni" panose="02010803020104030203" pitchFamily="2" charset="-79"/>
              </a:endParaRPr>
            </a:p>
          </xdr:txBody>
        </xdr:sp>
      </xdr:grpSp>
      <xdr:sp macro="" textlink="map_analysis!E24">
        <xdr:nvSpPr>
          <xdr:cNvPr id="19" name="TextBox 1">
            <a:extLst>
              <a:ext uri="{FF2B5EF4-FFF2-40B4-BE49-F238E27FC236}">
                <a16:creationId xmlns:a16="http://schemas.microsoft.com/office/drawing/2014/main" id="{09FDACC1-30C2-4487-9C3F-A65883CC56E2}"/>
              </a:ext>
            </a:extLst>
          </xdr:cNvPr>
          <xdr:cNvSpPr txBox="1"/>
        </xdr:nvSpPr>
        <xdr:spPr>
          <a:xfrm>
            <a:off x="11849100" y="5734050"/>
            <a:ext cx="1286606" cy="587516"/>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2FB1B8F6-9CC1-4AE0-ADDA-6DAE87FD89D3}" type="TxLink">
              <a:rPr lang="en-US" sz="2800" b="1" i="0" u="none" strike="noStrike">
                <a:solidFill>
                  <a:srgbClr val="0070C0"/>
                </a:solidFill>
                <a:latin typeface="Aharoni" panose="02010803020104030203" pitchFamily="2" charset="-79"/>
                <a:cs typeface="Aharoni" panose="02010803020104030203" pitchFamily="2" charset="-79"/>
              </a:rPr>
              <a:t>52.87%</a:t>
            </a:fld>
            <a:endParaRPr lang="en-US" sz="2800" b="1">
              <a:solidFill>
                <a:srgbClr val="0070C0"/>
              </a:solidFill>
              <a:latin typeface="Aharoni" panose="02010803020104030203" pitchFamily="2" charset="-79"/>
              <a:cs typeface="Aharoni" panose="02010803020104030203" pitchFamily="2" charset="-79"/>
            </a:endParaRPr>
          </a:p>
        </xdr:txBody>
      </xdr:sp>
    </xdr:grpSp>
    <xdr:clientData/>
  </xdr:twoCellAnchor>
  <xdr:twoCellAnchor>
    <xdr:from>
      <xdr:col>17</xdr:col>
      <xdr:colOff>285750</xdr:colOff>
      <xdr:row>13</xdr:row>
      <xdr:rowOff>104775</xdr:rowOff>
    </xdr:from>
    <xdr:to>
      <xdr:col>25</xdr:col>
      <xdr:colOff>323850</xdr:colOff>
      <xdr:row>25</xdr:row>
      <xdr:rowOff>104775</xdr:rowOff>
    </xdr:to>
    <xdr:grpSp>
      <xdr:nvGrpSpPr>
        <xdr:cNvPr id="22" name="Group 21">
          <a:extLst>
            <a:ext uri="{FF2B5EF4-FFF2-40B4-BE49-F238E27FC236}">
              <a16:creationId xmlns:a16="http://schemas.microsoft.com/office/drawing/2014/main" id="{3034979A-0B06-2F46-2C23-E3DFAFC7F97B}"/>
            </a:ext>
          </a:extLst>
        </xdr:cNvPr>
        <xdr:cNvGrpSpPr/>
      </xdr:nvGrpSpPr>
      <xdr:grpSpPr>
        <a:xfrm>
          <a:off x="10201275" y="2457450"/>
          <a:ext cx="4362450" cy="2286000"/>
          <a:chOff x="10201275" y="2457450"/>
          <a:chExt cx="4362450" cy="2286000"/>
        </a:xfrm>
      </xdr:grpSpPr>
      <xdr:grpSp>
        <xdr:nvGrpSpPr>
          <xdr:cNvPr id="5" name="Group 4">
            <a:extLst>
              <a:ext uri="{FF2B5EF4-FFF2-40B4-BE49-F238E27FC236}">
                <a16:creationId xmlns:a16="http://schemas.microsoft.com/office/drawing/2014/main" id="{8958E617-0C7C-4003-A453-764F19D4DFF4}"/>
              </a:ext>
            </a:extLst>
          </xdr:cNvPr>
          <xdr:cNvGrpSpPr/>
        </xdr:nvGrpSpPr>
        <xdr:grpSpPr>
          <a:xfrm>
            <a:off x="10201275" y="2457450"/>
            <a:ext cx="4362450" cy="2286000"/>
            <a:chOff x="6958350" y="3438334"/>
            <a:chExt cx="4944453" cy="2783796"/>
          </a:xfrm>
        </xdr:grpSpPr>
        <xdr:graphicFrame macro="">
          <xdr:nvGraphicFramePr>
            <xdr:cNvPr id="6" name="Chart 5">
              <a:extLst>
                <a:ext uri="{FF2B5EF4-FFF2-40B4-BE49-F238E27FC236}">
                  <a16:creationId xmlns:a16="http://schemas.microsoft.com/office/drawing/2014/main" id="{545A57CD-C221-5D07-E4D2-80CE04FB8ADF}"/>
                </a:ext>
              </a:extLst>
            </xdr:cNvPr>
            <xdr:cNvGraphicFramePr/>
          </xdr:nvGraphicFramePr>
          <xdr:xfrm>
            <a:off x="6958350" y="3438334"/>
            <a:ext cx="4944453" cy="2783796"/>
          </xdr:xfrm>
          <a:graphic>
            <a:graphicData uri="http://schemas.openxmlformats.org/drawingml/2006/chart">
              <c:chart xmlns:c="http://schemas.openxmlformats.org/drawingml/2006/chart" xmlns:r="http://schemas.openxmlformats.org/officeDocument/2006/relationships" r:id="rId6"/>
            </a:graphicData>
          </a:graphic>
        </xdr:graphicFrame>
        <xdr:sp macro="" textlink="$E$13">
          <xdr:nvSpPr>
            <xdr:cNvPr id="7" name="TextBox 1">
              <a:extLst>
                <a:ext uri="{FF2B5EF4-FFF2-40B4-BE49-F238E27FC236}">
                  <a16:creationId xmlns:a16="http://schemas.microsoft.com/office/drawing/2014/main" id="{9760A6AD-85CF-EDFA-861A-47F6E54707AE}"/>
                </a:ext>
              </a:extLst>
            </xdr:cNvPr>
            <xdr:cNvSpPr txBox="1"/>
          </xdr:nvSpPr>
          <xdr:spPr>
            <a:xfrm>
              <a:off x="8848758" y="4767494"/>
              <a:ext cx="1371598" cy="647700"/>
            </a:xfrm>
            <a:prstGeom prst="rect">
              <a:avLst/>
            </a:prstGeom>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3059A9AA-D4B5-4110-AF2F-B71B9A3D5AA1}" type="TxLink">
                <a:rPr lang="en-US" sz="2800" b="1" i="0" u="none" strike="noStrike">
                  <a:solidFill>
                    <a:srgbClr val="C00000"/>
                  </a:solidFill>
                  <a:latin typeface="Aharoni" panose="02010803020104030203" pitchFamily="2" charset="-79"/>
                  <a:cs typeface="Aharoni" panose="02010803020104030203" pitchFamily="2" charset="-79"/>
                </a:rPr>
                <a:pPr/>
                <a:t> </a:t>
              </a:fld>
              <a:endParaRPr lang="en-US" sz="2800" b="1">
                <a:solidFill>
                  <a:srgbClr val="C00000"/>
                </a:solidFill>
                <a:latin typeface="Aharoni" panose="02010803020104030203" pitchFamily="2" charset="-79"/>
                <a:cs typeface="Aharoni" panose="02010803020104030203" pitchFamily="2" charset="-79"/>
              </a:endParaRPr>
            </a:p>
          </xdr:txBody>
        </xdr:sp>
      </xdr:grpSp>
      <xdr:sp macro="" textlink="map_analysis!E13">
        <xdr:nvSpPr>
          <xdr:cNvPr id="21" name="TextBox 1">
            <a:extLst>
              <a:ext uri="{FF2B5EF4-FFF2-40B4-BE49-F238E27FC236}">
                <a16:creationId xmlns:a16="http://schemas.microsoft.com/office/drawing/2014/main" id="{5C29A7D8-42A8-4C3E-A540-2D3A3CDAA40D}"/>
              </a:ext>
            </a:extLst>
          </xdr:cNvPr>
          <xdr:cNvSpPr txBox="1"/>
        </xdr:nvSpPr>
        <xdr:spPr>
          <a:xfrm>
            <a:off x="11858625" y="3571875"/>
            <a:ext cx="1286606" cy="587516"/>
          </a:xfrm>
          <a:prstGeom prst="rect">
            <a:avLst/>
          </a:prstGeom>
          <a:ln>
            <a:noFill/>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fld id="{5D6690A7-A5C2-48C6-AD12-14CD5A2F9740}" type="TxLink">
              <a:rPr lang="en-US" sz="2800" b="0" i="0" u="none" strike="noStrike">
                <a:solidFill>
                  <a:srgbClr val="FF0000"/>
                </a:solidFill>
                <a:latin typeface="Aharoni" panose="02010803020104030203" pitchFamily="2" charset="-79"/>
                <a:cs typeface="Aharoni" panose="02010803020104030203" pitchFamily="2" charset="-79"/>
              </a:rPr>
              <a:t>47.13%</a:t>
            </a:fld>
            <a:endParaRPr lang="en-US" sz="2800" b="1">
              <a:solidFill>
                <a:srgbClr val="FF0000"/>
              </a:solidFill>
              <a:latin typeface="Aharoni" panose="02010803020104030203" pitchFamily="2" charset="-79"/>
              <a:cs typeface="Aharoni" panose="02010803020104030203" pitchFamily="2" charset="-79"/>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1</xdr:col>
      <xdr:colOff>487680</xdr:colOff>
      <xdr:row>35</xdr:row>
      <xdr:rowOff>0</xdr:rowOff>
    </xdr:to>
    <mc:AlternateContent xmlns:mc="http://schemas.openxmlformats.org/markup-compatibility/2006" xmlns:a14="http://schemas.microsoft.com/office/drawing/2010/main">
      <mc:Choice Requires="a14">
        <xdr:graphicFrame macro="">
          <xdr:nvGraphicFramePr>
            <xdr:cNvPr id="14" name="agent">
              <a:extLst>
                <a:ext uri="{FF2B5EF4-FFF2-40B4-BE49-F238E27FC236}">
                  <a16:creationId xmlns:a16="http://schemas.microsoft.com/office/drawing/2014/main" id="{6B47E5DB-276A-4234-84BB-72CE7A5F210B}"/>
                </a:ext>
              </a:extLst>
            </xdr:cNvPr>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mlns="">
        <xdr:sp macro="" textlink="">
          <xdr:nvSpPr>
            <xdr:cNvPr id="0" name=""/>
            <xdr:cNvSpPr>
              <a:spLocks noTextEdit="1"/>
            </xdr:cNvSpPr>
          </xdr:nvSpPr>
          <xdr:spPr>
            <a:xfrm>
              <a:off x="0" y="962025"/>
              <a:ext cx="1097280" cy="58197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oneCellAnchor>
        <xdr:from>
          <xdr:col>3</xdr:col>
          <xdr:colOff>257175</xdr:colOff>
          <xdr:row>6</xdr:row>
          <xdr:rowOff>85725</xdr:rowOff>
        </xdr:from>
        <xdr:ext cx="2714625" cy="4124325"/>
        <xdr:pic>
          <xdr:nvPicPr>
            <xdr:cNvPr id="21" name="Picture 20" descr="VALORANT Agents: Astra, a Controller from Ghana">
              <a:extLst>
                <a:ext uri="{FF2B5EF4-FFF2-40B4-BE49-F238E27FC236}">
                  <a16:creationId xmlns:a16="http://schemas.microsoft.com/office/drawing/2014/main" id="{D3237092-F61F-4180-81D4-AF4D454B3720}"/>
                </a:ext>
              </a:extLst>
            </xdr:cNvPr>
            <xdr:cNvPicPr>
              <a:picLocks noChangeAspect="1" noChangeArrowheads="1"/>
              <a:extLst>
                <a:ext uri="{84589F7E-364E-4C9E-8A38-B11213B215E9}">
                  <a14:cameraTool cellRange="slicer_image" spid="_x0000_s3105"/>
                </a:ext>
              </a:extLst>
            </xdr:cNvPicPr>
          </xdr:nvPicPr>
          <xdr:blipFill>
            <a:blip xmlns:r="http://schemas.openxmlformats.org/officeDocument/2006/relationships" r:embed="rId1"/>
            <a:srcRect/>
            <a:stretch>
              <a:fillRect/>
            </a:stretch>
          </xdr:blipFill>
          <xdr:spPr bwMode="auto">
            <a:xfrm>
              <a:off x="1704975" y="1323975"/>
              <a:ext cx="2714625" cy="4124325"/>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a:extLst>
              <a:ext uri="{909E8E84-426E-40DD-AFC4-6F175D3DCCD1}">
                <a14:hiddenFill>
                  <a:solidFill>
                    <a:srgbClr val="FFFFFF"/>
                  </a:solidFill>
                </a14:hiddenFill>
              </a:ext>
            </a:extLst>
          </xdr:spPr>
        </xdr:pic>
        <xdr:clientData/>
      </xdr:one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20</xdr:col>
      <xdr:colOff>0</xdr:colOff>
      <xdr:row>0</xdr:row>
      <xdr:rowOff>95250</xdr:rowOff>
    </xdr:from>
    <xdr:to>
      <xdr:col>28</xdr:col>
      <xdr:colOff>523875</xdr:colOff>
      <xdr:row>6</xdr:row>
      <xdr:rowOff>95250</xdr:rowOff>
    </xdr:to>
    <mc:AlternateContent xmlns:mc="http://schemas.openxmlformats.org/markup-compatibility/2006">
      <mc:Choice xmlns:a14="http://schemas.microsoft.com/office/drawing/2010/main" Requires="a14">
        <xdr:graphicFrame macro="">
          <xdr:nvGraphicFramePr>
            <xdr:cNvPr id="2" name="Players">
              <a:extLst>
                <a:ext uri="{FF2B5EF4-FFF2-40B4-BE49-F238E27FC236}">
                  <a16:creationId xmlns:a16="http://schemas.microsoft.com/office/drawing/2014/main" id="{C7A62181-5423-4A37-A4C4-D512240020E4}"/>
                </a:ext>
              </a:extLst>
            </xdr:cNvPr>
            <xdr:cNvGraphicFramePr/>
          </xdr:nvGraphicFramePr>
          <xdr:xfrm>
            <a:off x="0" y="0"/>
            <a:ext cx="0" cy="0"/>
          </xdr:xfrm>
          <a:graphic>
            <a:graphicData uri="http://schemas.microsoft.com/office/drawing/2010/slicer">
              <sle:slicer xmlns:sle="http://schemas.microsoft.com/office/drawing/2010/slicer" name="Players"/>
            </a:graphicData>
          </a:graphic>
        </xdr:graphicFrame>
      </mc:Choice>
      <mc:Fallback>
        <xdr:sp macro="" textlink="">
          <xdr:nvSpPr>
            <xdr:cNvPr id="0" name=""/>
            <xdr:cNvSpPr>
              <a:spLocks noTextEdit="1"/>
            </xdr:cNvSpPr>
          </xdr:nvSpPr>
          <xdr:spPr>
            <a:xfrm>
              <a:off x="12192000" y="95250"/>
              <a:ext cx="5400675"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11</xdr:row>
      <xdr:rowOff>0</xdr:rowOff>
    </xdr:from>
    <xdr:to>
      <xdr:col>17</xdr:col>
      <xdr:colOff>0</xdr:colOff>
      <xdr:row>36</xdr:row>
      <xdr:rowOff>0</xdr:rowOff>
    </xdr:to>
    <xdr:graphicFrame macro="">
      <xdr:nvGraphicFramePr>
        <xdr:cNvPr id="3" name="Chart 2">
          <a:extLst>
            <a:ext uri="{FF2B5EF4-FFF2-40B4-BE49-F238E27FC236}">
              <a16:creationId xmlns:a16="http://schemas.microsoft.com/office/drawing/2014/main" id="{4CD4D0AF-420B-46EC-BAC5-CABC41E11A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161925</xdr:colOff>
      <xdr:row>10</xdr:row>
      <xdr:rowOff>19050</xdr:rowOff>
    </xdr:from>
    <xdr:to>
      <xdr:col>3</xdr:col>
      <xdr:colOff>419100</xdr:colOff>
      <xdr:row>14</xdr:row>
      <xdr:rowOff>19049</xdr:rowOff>
    </xdr:to>
    <xdr:sp macro="" textlink="$A$11">
      <xdr:nvSpPr>
        <xdr:cNvPr id="4" name="TextBox 3">
          <a:extLst>
            <a:ext uri="{FF2B5EF4-FFF2-40B4-BE49-F238E27FC236}">
              <a16:creationId xmlns:a16="http://schemas.microsoft.com/office/drawing/2014/main" id="{4B1C743D-67B5-409A-DC0D-C673D36B39C7}"/>
            </a:ext>
          </a:extLst>
        </xdr:cNvPr>
        <xdr:cNvSpPr txBox="1"/>
      </xdr:nvSpPr>
      <xdr:spPr>
        <a:xfrm>
          <a:off x="161925" y="1924050"/>
          <a:ext cx="2085975" cy="761999"/>
        </a:xfrm>
        <a:prstGeom prst="roundRect">
          <a:avLst/>
        </a:prstGeom>
        <a:solidFill>
          <a:schemeClr val="accent5">
            <a:lumMod val="40000"/>
            <a:lumOff val="60000"/>
          </a:schemeClr>
        </a:solidFill>
        <a:ln w="9525" cmpd="sng">
          <a:solidFill>
            <a:schemeClr val="lt1">
              <a:shade val="50000"/>
            </a:schemeClr>
          </a:solid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C857C50-0086-4E4C-AF18-35725A16A0CC}" type="TxLink">
            <a:rPr lang="en-US" sz="3600" b="1" i="0" u="none" strike="noStrike">
              <a:solidFill>
                <a:srgbClr val="000000"/>
              </a:solidFill>
              <a:latin typeface="Calibri"/>
              <a:cs typeface="Calibri"/>
            </a:rPr>
            <a:t>1.07</a:t>
          </a:fld>
          <a:endParaRPr lang="en-US" sz="3600" b="1"/>
        </a:p>
      </xdr:txBody>
    </xdr:sp>
    <xdr:clientData/>
  </xdr:twoCellAnchor>
  <xdr:twoCellAnchor>
    <xdr:from>
      <xdr:col>0</xdr:col>
      <xdr:colOff>171450</xdr:colOff>
      <xdr:row>24</xdr:row>
      <xdr:rowOff>9524</xdr:rowOff>
    </xdr:from>
    <xdr:to>
      <xdr:col>3</xdr:col>
      <xdr:colOff>428625</xdr:colOff>
      <xdr:row>28</xdr:row>
      <xdr:rowOff>9525</xdr:rowOff>
    </xdr:to>
    <xdr:sp macro="" textlink="$A$25">
      <xdr:nvSpPr>
        <xdr:cNvPr id="6" name="TextBox 5">
          <a:extLst>
            <a:ext uri="{FF2B5EF4-FFF2-40B4-BE49-F238E27FC236}">
              <a16:creationId xmlns:a16="http://schemas.microsoft.com/office/drawing/2014/main" id="{4042CFFF-FDE9-45B8-9B14-4DB42F233946}"/>
            </a:ext>
          </a:extLst>
        </xdr:cNvPr>
        <xdr:cNvSpPr txBox="1"/>
      </xdr:nvSpPr>
      <xdr:spPr>
        <a:xfrm>
          <a:off x="171450" y="4686299"/>
          <a:ext cx="2085975" cy="762001"/>
        </a:xfrm>
        <a:prstGeom prst="roundRect">
          <a:avLst/>
        </a:prstGeom>
        <a:solidFill>
          <a:schemeClr val="accent6">
            <a:lumMod val="40000"/>
            <a:lumOff val="60000"/>
          </a:schemeClr>
        </a:solidFill>
        <a:ln w="9525" cmpd="sng">
          <a:solidFill>
            <a:schemeClr val="lt1">
              <a:shade val="50000"/>
            </a:schemeClr>
          </a:solid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EA6A527-9F8E-45A4-A28A-08D731EABEB4}" type="TxLink">
            <a:rPr lang="en-US" sz="3600" b="1" i="0" u="none" strike="noStrike">
              <a:solidFill>
                <a:srgbClr val="000000"/>
              </a:solidFill>
              <a:latin typeface="Calibri"/>
              <a:cs typeface="Calibri"/>
            </a:rPr>
            <a:pPr algn="ctr"/>
            <a:t>196</a:t>
          </a:fld>
          <a:endParaRPr lang="en-US" sz="3600" b="1"/>
        </a:p>
      </xdr:txBody>
    </xdr:sp>
    <xdr:clientData/>
  </xdr:twoCellAnchor>
  <xdr:twoCellAnchor>
    <xdr:from>
      <xdr:col>0</xdr:col>
      <xdr:colOff>180975</xdr:colOff>
      <xdr:row>31</xdr:row>
      <xdr:rowOff>9525</xdr:rowOff>
    </xdr:from>
    <xdr:to>
      <xdr:col>3</xdr:col>
      <xdr:colOff>438150</xdr:colOff>
      <xdr:row>35</xdr:row>
      <xdr:rowOff>9526</xdr:rowOff>
    </xdr:to>
    <xdr:sp macro="" textlink="$A$32">
      <xdr:nvSpPr>
        <xdr:cNvPr id="7" name="TextBox 6">
          <a:extLst>
            <a:ext uri="{FF2B5EF4-FFF2-40B4-BE49-F238E27FC236}">
              <a16:creationId xmlns:a16="http://schemas.microsoft.com/office/drawing/2014/main" id="{C0E3D833-DA19-44BB-B7AC-6ED3EF758721}"/>
            </a:ext>
          </a:extLst>
        </xdr:cNvPr>
        <xdr:cNvSpPr txBox="1"/>
      </xdr:nvSpPr>
      <xdr:spPr>
        <a:xfrm>
          <a:off x="180975" y="6019800"/>
          <a:ext cx="2085975" cy="762001"/>
        </a:xfrm>
        <a:prstGeom prst="roundRect">
          <a:avLst/>
        </a:prstGeom>
        <a:solidFill>
          <a:schemeClr val="accent6">
            <a:lumMod val="60000"/>
            <a:lumOff val="40000"/>
          </a:schemeClr>
        </a:solidFill>
        <a:ln w="9525" cmpd="sng">
          <a:solidFill>
            <a:schemeClr val="lt1">
              <a:shade val="50000"/>
            </a:schemeClr>
          </a:solid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1C0C5A9-E94C-403B-892C-82C5DA58DF40}" type="TxLink">
            <a:rPr lang="en-US" sz="3600" b="1" i="0" u="none" strike="noStrike">
              <a:solidFill>
                <a:srgbClr val="000000"/>
              </a:solidFill>
              <a:latin typeface="Calibri"/>
              <a:cs typeface="Calibri"/>
            </a:rPr>
            <a:pPr algn="ctr"/>
            <a:t>129.2</a:t>
          </a:fld>
          <a:endParaRPr lang="en-US" sz="3600" b="1"/>
        </a:p>
      </xdr:txBody>
    </xdr:sp>
    <xdr:clientData/>
  </xdr:twoCellAnchor>
  <xdr:twoCellAnchor>
    <xdr:from>
      <xdr:col>0</xdr:col>
      <xdr:colOff>171450</xdr:colOff>
      <xdr:row>17</xdr:row>
      <xdr:rowOff>0</xdr:rowOff>
    </xdr:from>
    <xdr:to>
      <xdr:col>3</xdr:col>
      <xdr:colOff>428625</xdr:colOff>
      <xdr:row>21</xdr:row>
      <xdr:rowOff>0</xdr:rowOff>
    </xdr:to>
    <xdr:sp macro="" textlink="$A$18">
      <xdr:nvSpPr>
        <xdr:cNvPr id="8" name="TextBox 7">
          <a:extLst>
            <a:ext uri="{FF2B5EF4-FFF2-40B4-BE49-F238E27FC236}">
              <a16:creationId xmlns:a16="http://schemas.microsoft.com/office/drawing/2014/main" id="{31C0F61D-FCAB-4685-A9BD-A100AB5B22E3}"/>
            </a:ext>
          </a:extLst>
        </xdr:cNvPr>
        <xdr:cNvSpPr txBox="1"/>
      </xdr:nvSpPr>
      <xdr:spPr>
        <a:xfrm>
          <a:off x="171450" y="3343275"/>
          <a:ext cx="2085975" cy="762000"/>
        </a:xfrm>
        <a:prstGeom prst="roundRect">
          <a:avLst/>
        </a:prstGeom>
        <a:solidFill>
          <a:schemeClr val="accent1">
            <a:lumMod val="40000"/>
            <a:lumOff val="60000"/>
          </a:schemeClr>
        </a:solidFill>
        <a:ln w="9525" cmpd="sng">
          <a:solidFill>
            <a:schemeClr val="lt1">
              <a:shade val="50000"/>
            </a:schemeClr>
          </a:solidFill>
        </a:ln>
        <a:effectLst>
          <a:glow rad="63500">
            <a:schemeClr val="accent3">
              <a:satMod val="175000"/>
              <a:alpha val="40000"/>
            </a:schemeClr>
          </a:glo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BB6EB7-76E8-4631-BE36-59D12F66C99B}" type="TxLink">
            <a:rPr lang="en-US" sz="3600" b="1" i="0" u="none" strike="noStrike">
              <a:solidFill>
                <a:srgbClr val="000000"/>
              </a:solidFill>
              <a:latin typeface="+mn-lt"/>
              <a:cs typeface="Calibri"/>
            </a:rPr>
            <a:pPr algn="ctr"/>
            <a:t>1.09</a:t>
          </a:fld>
          <a:endParaRPr lang="en-US" sz="3600" b="1">
            <a:latin typeface="+mn-lt"/>
          </a:endParaRPr>
        </a:p>
      </xdr:txBody>
    </xdr:sp>
    <xdr:clientData/>
  </xdr:twoCellAnchor>
  <xdr:twoCellAnchor>
    <xdr:from>
      <xdr:col>18</xdr:col>
      <xdr:colOff>209551</xdr:colOff>
      <xdr:row>22</xdr:row>
      <xdr:rowOff>0</xdr:rowOff>
    </xdr:from>
    <xdr:to>
      <xdr:col>23</xdr:col>
      <xdr:colOff>438150</xdr:colOff>
      <xdr:row>36</xdr:row>
      <xdr:rowOff>76200</xdr:rowOff>
    </xdr:to>
    <xdr:graphicFrame macro="">
      <xdr:nvGraphicFramePr>
        <xdr:cNvPr id="16" name="Chart 15">
          <a:extLst>
            <a:ext uri="{FF2B5EF4-FFF2-40B4-BE49-F238E27FC236}">
              <a16:creationId xmlns:a16="http://schemas.microsoft.com/office/drawing/2014/main" id="{20A3C24E-655A-47D7-8134-BF8100698D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381001</xdr:colOff>
      <xdr:row>22</xdr:row>
      <xdr:rowOff>0</xdr:rowOff>
    </xdr:from>
    <xdr:to>
      <xdr:col>29</xdr:col>
      <xdr:colOff>0</xdr:colOff>
      <xdr:row>36</xdr:row>
      <xdr:rowOff>76200</xdr:rowOff>
    </xdr:to>
    <xdr:graphicFrame macro="">
      <xdr:nvGraphicFramePr>
        <xdr:cNvPr id="17" name="Chart 16">
          <a:extLst>
            <a:ext uri="{FF2B5EF4-FFF2-40B4-BE49-F238E27FC236}">
              <a16:creationId xmlns:a16="http://schemas.microsoft.com/office/drawing/2014/main" id="{C8FAFEA0-F31F-40F5-88F8-1808F340DF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0.32267</cdr:x>
      <cdr:y>0.47049</cdr:y>
    </cdr:from>
    <cdr:to>
      <cdr:x>0.68314</cdr:x>
      <cdr:y>0.67188</cdr:y>
    </cdr:to>
    <cdr:sp macro="" textlink="player_analysis!$E$16">
      <cdr:nvSpPr>
        <cdr:cNvPr id="2" name="TextBox 1">
          <a:extLst xmlns:a="http://schemas.openxmlformats.org/drawingml/2006/main">
            <a:ext uri="{FF2B5EF4-FFF2-40B4-BE49-F238E27FC236}">
              <a16:creationId xmlns:a16="http://schemas.microsoft.com/office/drawing/2014/main" id="{6D3811A2-DBD9-4F29-8E6C-F0EF3489C915}"/>
            </a:ext>
          </a:extLst>
        </cdr:cNvPr>
        <cdr:cNvSpPr txBox="1"/>
      </cdr:nvSpPr>
      <cdr:spPr>
        <a:xfrm xmlns:a="http://schemas.openxmlformats.org/drawingml/2006/main">
          <a:off x="1057275" y="1290648"/>
          <a:ext cx="1181099" cy="55245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FE25FD5E-0695-4E3A-BC90-31DE3EB8DF7A}" type="TxLink">
            <a:rPr lang="en-US" sz="2400" b="1" i="0" u="none" strike="noStrike">
              <a:solidFill>
                <a:schemeClr val="accent2"/>
              </a:solidFill>
              <a:latin typeface="Calibri"/>
              <a:cs typeface="Calibri"/>
            </a:rPr>
            <a:pPr algn="ctr"/>
            <a:t>33.00%</a:t>
          </a:fld>
          <a:endParaRPr lang="en-US" sz="2400" b="1">
            <a:solidFill>
              <a:schemeClr val="accent2"/>
            </a:solidFill>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0.32267</cdr:x>
      <cdr:y>0.47049</cdr:y>
    </cdr:from>
    <cdr:to>
      <cdr:x>0.68314</cdr:x>
      <cdr:y>0.67188</cdr:y>
    </cdr:to>
    <cdr:sp macro="" textlink="player_analysis!$E$22">
      <cdr:nvSpPr>
        <cdr:cNvPr id="2" name="TextBox 1">
          <a:extLst xmlns:a="http://schemas.openxmlformats.org/drawingml/2006/main">
            <a:ext uri="{FF2B5EF4-FFF2-40B4-BE49-F238E27FC236}">
              <a16:creationId xmlns:a16="http://schemas.microsoft.com/office/drawing/2014/main" id="{6D3811A2-DBD9-4F29-8E6C-F0EF3489C915}"/>
            </a:ext>
          </a:extLst>
        </cdr:cNvPr>
        <cdr:cNvSpPr txBox="1"/>
      </cdr:nvSpPr>
      <cdr:spPr>
        <a:xfrm xmlns:a="http://schemas.openxmlformats.org/drawingml/2006/main">
          <a:off x="1057260" y="1290648"/>
          <a:ext cx="1181116" cy="552453"/>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AAF10219-C527-4D22-8150-BCAF88E7150C}" type="TxLink">
            <a:rPr lang="en-US" sz="2400" b="1" i="0" u="none" strike="noStrike">
              <a:solidFill>
                <a:schemeClr val="accent1"/>
              </a:solidFill>
              <a:latin typeface="Calibri"/>
              <a:cs typeface="Calibri"/>
            </a:rPr>
            <a:t>42.00%</a:t>
          </a:fld>
          <a:endParaRPr lang="en-US" sz="2400" b="1">
            <a:solidFill>
              <a:schemeClr val="accent1"/>
            </a:solidFill>
          </a:endParaRPr>
        </a:p>
      </cdr:txBody>
    </cdr:sp>
  </cdr:relSizeAnchor>
</c:userShapes>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2714625" cy="4124325"/>
    <xdr:pic>
      <xdr:nvPicPr>
        <xdr:cNvPr id="13" name="jett">
          <a:extLst>
            <a:ext uri="{FF2B5EF4-FFF2-40B4-BE49-F238E27FC236}">
              <a16:creationId xmlns:a16="http://schemas.microsoft.com/office/drawing/2014/main" id="{1A78E48D-4B4E-1E1A-FDD3-785B80738E6C}"/>
            </a:ext>
          </a:extLst>
        </xdr:cNvPr>
        <xdr:cNvPicPr>
          <a:picLocks noChangeAspect="1"/>
        </xdr:cNvPicPr>
      </xdr:nvPicPr>
      <xdr:blipFill>
        <a:blip xmlns:r="http://schemas.openxmlformats.org/officeDocument/2006/relationships" r:embed="rId1"/>
        <a:stretch>
          <a:fillRect/>
        </a:stretch>
      </xdr:blipFill>
      <xdr:spPr>
        <a:xfrm>
          <a:off x="0" y="0"/>
          <a:ext cx="2714625" cy="4124325"/>
        </a:xfrm>
        <a:prstGeom prst="rect">
          <a:avLst/>
        </a:prstGeom>
        <a:ln>
          <a:noFill/>
        </a:ln>
      </xdr:spPr>
    </xdr:pic>
    <xdr:clientData/>
  </xdr:oneCellAnchor>
  <xdr:oneCellAnchor>
    <xdr:from>
      <xdr:col>0</xdr:col>
      <xdr:colOff>1</xdr:colOff>
      <xdr:row>1</xdr:row>
      <xdr:rowOff>1</xdr:rowOff>
    </xdr:from>
    <xdr:ext cx="2714624" cy="4124324"/>
    <xdr:pic>
      <xdr:nvPicPr>
        <xdr:cNvPr id="15" name="Picture 14">
          <a:extLst>
            <a:ext uri="{FF2B5EF4-FFF2-40B4-BE49-F238E27FC236}">
              <a16:creationId xmlns:a16="http://schemas.microsoft.com/office/drawing/2014/main" id="{C9C8CBF5-D90E-4590-BC1D-FA44EEFAD4EE}"/>
            </a:ext>
          </a:extLst>
        </xdr:cNvPr>
        <xdr:cNvPicPr>
          <a:picLocks noChangeAspect="1"/>
        </xdr:cNvPicPr>
      </xdr:nvPicPr>
      <xdr:blipFill>
        <a:blip xmlns:r="http://schemas.openxmlformats.org/officeDocument/2006/relationships" r:embed="rId2"/>
        <a:stretch>
          <a:fillRect/>
        </a:stretch>
      </xdr:blipFill>
      <xdr:spPr>
        <a:xfrm>
          <a:off x="1" y="4124326"/>
          <a:ext cx="2714624" cy="4124324"/>
        </a:xfrm>
        <a:prstGeom prst="rect">
          <a:avLst/>
        </a:prstGeom>
      </xdr:spPr>
    </xdr:pic>
    <xdr:clientData/>
  </xdr:oneCellAnchor>
  <xdr:oneCellAnchor>
    <xdr:from>
      <xdr:col>0</xdr:col>
      <xdr:colOff>0</xdr:colOff>
      <xdr:row>2</xdr:row>
      <xdr:rowOff>0</xdr:rowOff>
    </xdr:from>
    <xdr:ext cx="2714625" cy="4229100"/>
    <xdr:pic>
      <xdr:nvPicPr>
        <xdr:cNvPr id="16" name="Picture 15" descr="VALORANT Agents: Astra, a Controller from Ghana">
          <a:extLst>
            <a:ext uri="{FF2B5EF4-FFF2-40B4-BE49-F238E27FC236}">
              <a16:creationId xmlns:a16="http://schemas.microsoft.com/office/drawing/2014/main" id="{9903BD63-C1AB-4340-AF6D-A723B85C94C5}"/>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8248650"/>
          <a:ext cx="2714625" cy="422910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95250</xdr:colOff>
      <xdr:row>3</xdr:row>
      <xdr:rowOff>104775</xdr:rowOff>
    </xdr:from>
    <xdr:to>
      <xdr:col>0</xdr:col>
      <xdr:colOff>2619375</xdr:colOff>
      <xdr:row>3</xdr:row>
      <xdr:rowOff>4048125</xdr:rowOff>
    </xdr:to>
    <xdr:pic>
      <xdr:nvPicPr>
        <xdr:cNvPr id="17" name="Picture 16" descr="VALORANT Agents: Viper, a Controller from the USA">
          <a:extLst>
            <a:ext uri="{FF2B5EF4-FFF2-40B4-BE49-F238E27FC236}">
              <a16:creationId xmlns:a16="http://schemas.microsoft.com/office/drawing/2014/main" id="{C8DC6B48-43AA-4B27-81A6-1DECADF0936E}"/>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5250" y="12477750"/>
          <a:ext cx="2524125" cy="394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85725</xdr:colOff>
      <xdr:row>4</xdr:row>
      <xdr:rowOff>95249</xdr:rowOff>
    </xdr:from>
    <xdr:to>
      <xdr:col>0</xdr:col>
      <xdr:colOff>2651452</xdr:colOff>
      <xdr:row>4</xdr:row>
      <xdr:rowOff>4029074</xdr:rowOff>
    </xdr:to>
    <xdr:pic>
      <xdr:nvPicPr>
        <xdr:cNvPr id="18" name="Picture 17" descr="VALORANT Agents: Killjoy, a Sentinel from Germany">
          <a:extLst>
            <a:ext uri="{FF2B5EF4-FFF2-40B4-BE49-F238E27FC236}">
              <a16:creationId xmlns:a16="http://schemas.microsoft.com/office/drawing/2014/main" id="{27B279EE-EAF4-4093-9474-2F14E9D0C52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5725" y="16592549"/>
          <a:ext cx="2565727" cy="3933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5</xdr:row>
      <xdr:rowOff>95249</xdr:rowOff>
    </xdr:from>
    <xdr:to>
      <xdr:col>0</xdr:col>
      <xdr:colOff>2623701</xdr:colOff>
      <xdr:row>5</xdr:row>
      <xdr:rowOff>3971924</xdr:rowOff>
    </xdr:to>
    <xdr:pic>
      <xdr:nvPicPr>
        <xdr:cNvPr id="19" name="Picture 18">
          <a:extLst>
            <a:ext uri="{FF2B5EF4-FFF2-40B4-BE49-F238E27FC236}">
              <a16:creationId xmlns:a16="http://schemas.microsoft.com/office/drawing/2014/main" id="{9D3539D2-0C5F-4E33-BB43-5C1739EEAC89}"/>
            </a:ext>
          </a:extLst>
        </xdr:cNvPr>
        <xdr:cNvPicPr>
          <a:picLocks noChangeAspect="1"/>
        </xdr:cNvPicPr>
      </xdr:nvPicPr>
      <xdr:blipFill>
        <a:blip xmlns:r="http://schemas.openxmlformats.org/officeDocument/2006/relationships" r:embed="rId6"/>
        <a:stretch>
          <a:fillRect/>
        </a:stretch>
      </xdr:blipFill>
      <xdr:spPr>
        <a:xfrm>
          <a:off x="95250" y="20716874"/>
          <a:ext cx="2528451" cy="3876675"/>
        </a:xfrm>
        <a:prstGeom prst="rect">
          <a:avLst/>
        </a:prstGeom>
      </xdr:spPr>
    </xdr:pic>
    <xdr:clientData/>
  </xdr:twoCellAnchor>
  <xdr:twoCellAnchor editAs="oneCell">
    <xdr:from>
      <xdr:col>0</xdr:col>
      <xdr:colOff>76199</xdr:colOff>
      <xdr:row>6</xdr:row>
      <xdr:rowOff>95249</xdr:rowOff>
    </xdr:from>
    <xdr:to>
      <xdr:col>0</xdr:col>
      <xdr:colOff>2554954</xdr:colOff>
      <xdr:row>6</xdr:row>
      <xdr:rowOff>3895724</xdr:rowOff>
    </xdr:to>
    <xdr:pic>
      <xdr:nvPicPr>
        <xdr:cNvPr id="20" name="Picture 19" descr="VALORANT Agents: Skye, an Initiator from Austrailia">
          <a:extLst>
            <a:ext uri="{FF2B5EF4-FFF2-40B4-BE49-F238E27FC236}">
              <a16:creationId xmlns:a16="http://schemas.microsoft.com/office/drawing/2014/main" id="{B8529AFE-6EEB-4305-A9A0-0AA50B3EF34E}"/>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6199" y="24841199"/>
          <a:ext cx="2478755" cy="3800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85724</xdr:colOff>
      <xdr:row>7</xdr:row>
      <xdr:rowOff>114299</xdr:rowOff>
    </xdr:from>
    <xdr:to>
      <xdr:col>0</xdr:col>
      <xdr:colOff>2576904</xdr:colOff>
      <xdr:row>7</xdr:row>
      <xdr:rowOff>3933825</xdr:rowOff>
    </xdr:to>
    <xdr:pic>
      <xdr:nvPicPr>
        <xdr:cNvPr id="21" name="Picture 20" descr="VALORANT Agents: Sage, a Sentinel from China">
          <a:extLst>
            <a:ext uri="{FF2B5EF4-FFF2-40B4-BE49-F238E27FC236}">
              <a16:creationId xmlns:a16="http://schemas.microsoft.com/office/drawing/2014/main" id="{73AD1938-DD71-4762-980E-0A3CEEC64AD5}"/>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5724" y="28984574"/>
          <a:ext cx="2491180" cy="38195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8</xdr:row>
      <xdr:rowOff>85724</xdr:rowOff>
    </xdr:from>
    <xdr:to>
      <xdr:col>0</xdr:col>
      <xdr:colOff>2586428</xdr:colOff>
      <xdr:row>8</xdr:row>
      <xdr:rowOff>3905249</xdr:rowOff>
    </xdr:to>
    <xdr:pic>
      <xdr:nvPicPr>
        <xdr:cNvPr id="22" name="Picture 21" descr="VALORANT Agents: KAY/O, an Initiator born from war">
          <a:extLst>
            <a:ext uri="{FF2B5EF4-FFF2-40B4-BE49-F238E27FC236}">
              <a16:creationId xmlns:a16="http://schemas.microsoft.com/office/drawing/2014/main" id="{0E3A296D-EB01-454F-8FDD-E107B18B2BA6}"/>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95250" y="33080324"/>
          <a:ext cx="2491178"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0</xdr:col>
      <xdr:colOff>95249</xdr:colOff>
      <xdr:row>9</xdr:row>
      <xdr:rowOff>123824</xdr:rowOff>
    </xdr:from>
    <xdr:ext cx="2503605" cy="3838575"/>
    <xdr:pic>
      <xdr:nvPicPr>
        <xdr:cNvPr id="23" name="Picture 22" descr="VALORANT Agents: Raze, a Duelist from Brazil">
          <a:extLst>
            <a:ext uri="{FF2B5EF4-FFF2-40B4-BE49-F238E27FC236}">
              <a16:creationId xmlns:a16="http://schemas.microsoft.com/office/drawing/2014/main" id="{07900462-5C8B-46CC-9F0E-B783D4134FBB}"/>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95249" y="37242749"/>
          <a:ext cx="2503605" cy="38385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editAs="oneCell">
    <xdr:from>
      <xdr:col>0</xdr:col>
      <xdr:colOff>114300</xdr:colOff>
      <xdr:row>10</xdr:row>
      <xdr:rowOff>142875</xdr:rowOff>
    </xdr:from>
    <xdr:to>
      <xdr:col>0</xdr:col>
      <xdr:colOff>2624117</xdr:colOff>
      <xdr:row>10</xdr:row>
      <xdr:rowOff>3990975</xdr:rowOff>
    </xdr:to>
    <xdr:pic>
      <xdr:nvPicPr>
        <xdr:cNvPr id="24" name="Picture 23" descr="VALORANT Agents: Breach, an Initiator from Sweden">
          <a:extLst>
            <a:ext uri="{FF2B5EF4-FFF2-40B4-BE49-F238E27FC236}">
              <a16:creationId xmlns:a16="http://schemas.microsoft.com/office/drawing/2014/main" id="{198ACFB3-65E3-4CF6-8FA5-1CD752D4290D}"/>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14300" y="41386125"/>
          <a:ext cx="2509817" cy="3848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114299</xdr:colOff>
      <xdr:row>11</xdr:row>
      <xdr:rowOff>95250</xdr:rowOff>
    </xdr:from>
    <xdr:to>
      <xdr:col>0</xdr:col>
      <xdr:colOff>2611692</xdr:colOff>
      <xdr:row>11</xdr:row>
      <xdr:rowOff>3924300</xdr:rowOff>
    </xdr:to>
    <xdr:pic>
      <xdr:nvPicPr>
        <xdr:cNvPr id="25" name="Picture 24" descr="VALORANT Agents: Cypher, a Sentinel from Morocco">
          <a:extLst>
            <a:ext uri="{FF2B5EF4-FFF2-40B4-BE49-F238E27FC236}">
              <a16:creationId xmlns:a16="http://schemas.microsoft.com/office/drawing/2014/main" id="{9019C0CB-DCF1-421D-86C2-F467DCA49862}"/>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14299" y="45462825"/>
          <a:ext cx="2497393"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123825</xdr:colOff>
      <xdr:row>12</xdr:row>
      <xdr:rowOff>114299</xdr:rowOff>
    </xdr:from>
    <xdr:to>
      <xdr:col>0</xdr:col>
      <xdr:colOff>2627430</xdr:colOff>
      <xdr:row>12</xdr:row>
      <xdr:rowOff>3952874</xdr:rowOff>
    </xdr:to>
    <xdr:pic>
      <xdr:nvPicPr>
        <xdr:cNvPr id="26" name="Picture 25" descr="VALORANT Agents: Reyna, a Duelist from Mexico">
          <a:extLst>
            <a:ext uri="{FF2B5EF4-FFF2-40B4-BE49-F238E27FC236}">
              <a16:creationId xmlns:a16="http://schemas.microsoft.com/office/drawing/2014/main" id="{94BED29D-63AD-43EF-9C05-BCE1FE9B478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23825" y="49606199"/>
          <a:ext cx="2503605"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114299</xdr:colOff>
      <xdr:row>13</xdr:row>
      <xdr:rowOff>114299</xdr:rowOff>
    </xdr:from>
    <xdr:to>
      <xdr:col>0</xdr:col>
      <xdr:colOff>2605478</xdr:colOff>
      <xdr:row>13</xdr:row>
      <xdr:rowOff>3933824</xdr:rowOff>
    </xdr:to>
    <xdr:pic>
      <xdr:nvPicPr>
        <xdr:cNvPr id="27" name="Picture 26" descr="VALORANT Agents: Omen, a Controller from unknown origins">
          <a:extLst>
            <a:ext uri="{FF2B5EF4-FFF2-40B4-BE49-F238E27FC236}">
              <a16:creationId xmlns:a16="http://schemas.microsoft.com/office/drawing/2014/main" id="{9101EC37-9535-440C-AD0D-FD1087249CB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14299" y="53730524"/>
          <a:ext cx="2491179"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xdr:colOff>
      <xdr:row>14</xdr:row>
      <xdr:rowOff>95249</xdr:rowOff>
    </xdr:from>
    <xdr:to>
      <xdr:col>0</xdr:col>
      <xdr:colOff>2611279</xdr:colOff>
      <xdr:row>14</xdr:row>
      <xdr:rowOff>3952874</xdr:rowOff>
    </xdr:to>
    <xdr:pic>
      <xdr:nvPicPr>
        <xdr:cNvPr id="28" name="Picture 27" descr="VALORANT Agents: Brimstone, a Controller from the USA">
          <a:extLst>
            <a:ext uri="{FF2B5EF4-FFF2-40B4-BE49-F238E27FC236}">
              <a16:creationId xmlns:a16="http://schemas.microsoft.com/office/drawing/2014/main" id="{ECF32D7A-956C-41A1-93DA-C927A87CF792}"/>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95250" y="57835799"/>
          <a:ext cx="2516029" cy="3857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15</xdr:row>
      <xdr:rowOff>85724</xdr:rowOff>
    </xdr:from>
    <xdr:to>
      <xdr:col>0</xdr:col>
      <xdr:colOff>2608379</xdr:colOff>
      <xdr:row>15</xdr:row>
      <xdr:rowOff>3924299</xdr:rowOff>
    </xdr:to>
    <xdr:pic>
      <xdr:nvPicPr>
        <xdr:cNvPr id="29" name="Picture 28" descr="VALORANT Agents: Neon, a Duelist from the Philippines">
          <a:extLst>
            <a:ext uri="{FF2B5EF4-FFF2-40B4-BE49-F238E27FC236}">
              <a16:creationId xmlns:a16="http://schemas.microsoft.com/office/drawing/2014/main" id="{400CF1FE-81B4-4008-BCFA-B089745499F2}"/>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104775" y="61950599"/>
          <a:ext cx="2503604"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104775</xdr:colOff>
      <xdr:row>16</xdr:row>
      <xdr:rowOff>133350</xdr:rowOff>
    </xdr:from>
    <xdr:to>
      <xdr:col>0</xdr:col>
      <xdr:colOff>2633228</xdr:colOff>
      <xdr:row>16</xdr:row>
      <xdr:rowOff>4010025</xdr:rowOff>
    </xdr:to>
    <xdr:pic>
      <xdr:nvPicPr>
        <xdr:cNvPr id="30" name="Picture 29" descr="VALORANT Agents: Phoenix, a Duelist from the U.K.">
          <a:extLst>
            <a:ext uri="{FF2B5EF4-FFF2-40B4-BE49-F238E27FC236}">
              <a16:creationId xmlns:a16="http://schemas.microsoft.com/office/drawing/2014/main" id="{6692B264-619B-44AF-A1A0-BCDA49A47170}"/>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104775" y="66122550"/>
          <a:ext cx="2528453" cy="3876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85724</xdr:colOff>
      <xdr:row>17</xdr:row>
      <xdr:rowOff>114299</xdr:rowOff>
    </xdr:from>
    <xdr:to>
      <xdr:col>0</xdr:col>
      <xdr:colOff>2626603</xdr:colOff>
      <xdr:row>17</xdr:row>
      <xdr:rowOff>4010024</xdr:rowOff>
    </xdr:to>
    <xdr:pic>
      <xdr:nvPicPr>
        <xdr:cNvPr id="31" name="Picture 30" descr="VALORANT Agents: Yoru, a Duelist from Japan">
          <a:extLst>
            <a:ext uri="{FF2B5EF4-FFF2-40B4-BE49-F238E27FC236}">
              <a16:creationId xmlns:a16="http://schemas.microsoft.com/office/drawing/2014/main" id="{57071CAA-0CF7-40E0-99A8-5BB10A1D3D96}"/>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5724" y="70227824"/>
          <a:ext cx="2540879" cy="3895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Dang" refreshedDate="45070.691398958334" createdVersion="8" refreshedVersion="8" minRefreshableVersion="3" recordCount="7" xr:uid="{B3BF6F25-3FE4-44E1-A83A-FD2831E19651}">
  <cacheSource type="worksheet">
    <worksheetSource name="Table1"/>
  </cacheSource>
  <cacheFields count="13">
    <cacheField name="map" numFmtId="0">
      <sharedItems count="7">
        <s v="Ascent "/>
        <s v="Haven "/>
        <s v="Icebox "/>
        <s v="Bind "/>
        <s v="Breeze "/>
        <s v="Split "/>
        <s v="Fracture "/>
      </sharedItems>
    </cacheField>
    <cacheField name="map_matches" numFmtId="0">
      <sharedItems containsSemiMixedTypes="0" containsString="0" containsNumber="1" containsInteger="1" minValue="738" maxValue="3396"/>
    </cacheField>
    <cacheField name="total_matches" numFmtId="0">
      <sharedItems containsSemiMixedTypes="0" containsString="0" containsNumber="1" containsInteger="1" minValue="14658" maxValue="14658"/>
    </cacheField>
    <cacheField name="percent_played" numFmtId="10">
      <sharedItems containsSemiMixedTypes="0" containsString="0" containsNumber="1" minValue="5.0299999999999997E-2" maxValue="0.23169999999999999"/>
    </cacheField>
    <cacheField name="avg_spike_plant" numFmtId="0">
      <sharedItems count="6">
        <s v="30m 54s"/>
        <s v="30m 49s"/>
        <s v="30m 53s"/>
        <s v="30m 46s"/>
        <s v="30m 58s"/>
        <s v="30m 51s"/>
      </sharedItems>
    </cacheField>
    <cacheField name="rounds" numFmtId="0">
      <sharedItems containsSemiMixedTypes="0" containsString="0" containsNumber="1" containsInteger="1" minValue="15119" maxValue="67676"/>
    </cacheField>
    <cacheField name="atk_win_rate" numFmtId="10">
      <sharedItems containsSemiMixedTypes="0" containsString="0" containsNumber="1" minValue="0.46949999999999997" maxValue="0.5171" count="7">
        <n v="0.4713"/>
        <n v="0.51480000000000004"/>
        <n v="0.5171"/>
        <n v="0.49809999999999999"/>
        <n v="0.51400000000000001"/>
        <n v="0.46949999999999997"/>
        <n v="0.49409999999999998"/>
      </sharedItems>
    </cacheField>
    <cacheField name="def_win_rate" numFmtId="10">
      <sharedItems containsSemiMixedTypes="0" containsString="0" containsNumber="1" minValue="0.4829" maxValue="0.5302" count="7">
        <n v="0.52869999999999995"/>
        <n v="0.48520000000000002"/>
        <n v="0.4829"/>
        <n v="0.50190000000000001"/>
        <n v="0.48599999999999999"/>
        <n v="0.5302"/>
        <n v="0.50590000000000002"/>
      </sharedItems>
    </cacheField>
    <cacheField name="pistol_atk_win_rate" numFmtId="10">
      <sharedItems containsSemiMixedTypes="0" containsString="0" containsNumber="1" minValue="0.46289999999999998" maxValue="0.51380000000000003"/>
    </cacheField>
    <cacheField name="pistol_def_win_rate" numFmtId="10">
      <sharedItems containsSemiMixedTypes="0" containsString="0" containsNumber="1" minValue="0.48620000000000002" maxValue="0.53710000000000002"/>
    </cacheField>
    <cacheField name="second_round_conversion_atk" numFmtId="10">
      <sharedItems containsSemiMixedTypes="0" containsString="0" containsNumber="1" minValue="0.88919999999999999" maxValue="0.91169999999999995"/>
    </cacheField>
    <cacheField name="second_round_conversion_def" numFmtId="10">
      <sharedItems containsSemiMixedTypes="0" containsString="0" containsNumber="1" minValue="0.81169999999999998" maxValue="0.88060000000000005"/>
    </cacheField>
    <cacheField name="remainder" numFmtId="0" formula=" 100 -atk_win_rate" databaseField="0"/>
  </cacheFields>
  <extLst>
    <ext xmlns:x14="http://schemas.microsoft.com/office/spreadsheetml/2009/9/main" uri="{725AE2AE-9491-48be-B2B4-4EB974FC3084}">
      <x14:pivotCacheDefinition pivotCacheId="35822063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Dang" refreshedDate="45071.164997106483" createdVersion="8" refreshedVersion="8" minRefreshableVersion="3" recordCount="18" xr:uid="{238EB0D0-1BE7-4473-B709-A3F7886E3FC8}">
  <cacheSource type="worksheet">
    <worksheetSource name="Agents"/>
  </cacheSource>
  <cacheFields count="15">
    <cacheField name="agent" numFmtId="0">
      <sharedItems count="18">
        <s v="Jett"/>
        <s v="Sova"/>
        <s v="Astra"/>
        <s v="Viper"/>
        <s v="Killjoy"/>
        <s v="Chamber"/>
        <s v="Skye"/>
        <s v="Sage"/>
        <s v="KAY/O"/>
        <s v="Raze"/>
        <s v="Breach"/>
        <s v="Cypher"/>
        <s v="Reyna"/>
        <s v="Omen"/>
        <s v="Brimstone"/>
        <s v="Neon"/>
        <s v="Phoenix"/>
        <s v="Yoru"/>
      </sharedItems>
    </cacheField>
    <cacheField name="pick_rate" numFmtId="10">
      <sharedItems containsSemiMixedTypes="0" containsString="0" containsNumber="1" minValue="3.3999999999999998E-3" maxValue="0.78139999999999998"/>
    </cacheField>
    <cacheField name="rounds" numFmtId="0">
      <sharedItems containsSemiMixedTypes="0" containsString="0" containsNumber="1" containsInteger="1" minValue="1978" maxValue="462467"/>
    </cacheField>
    <cacheField name="rating" numFmtId="0">
      <sharedItems containsSemiMixedTypes="0" containsString="0" containsNumber="1" minValue="0.9" maxValue="1.08"/>
    </cacheField>
    <cacheField name="ACS" numFmtId="0">
      <sharedItems containsSemiMixedTypes="0" containsString="0" containsNumber="1" minValue="175" maxValue="236.1"/>
    </cacheField>
    <cacheField name="K/D" numFmtId="0">
      <sharedItems containsSemiMixedTypes="0" containsString="0" containsNumber="1" minValue="0.9" maxValue="1.1000000000000001"/>
    </cacheField>
    <cacheField name="ADR" numFmtId="0">
      <sharedItems containsSemiMixedTypes="0" containsString="0" containsNumber="1" minValue="117.1" maxValue="156.6"/>
    </cacheField>
    <cacheField name="KPR" numFmtId="0">
      <sharedItems containsSemiMixedTypes="0" containsString="0" containsNumber="1" minValue="0.63" maxValue="0.82"/>
    </cacheField>
    <cacheField name="DPR" numFmtId="0">
      <sharedItems containsSemiMixedTypes="0" containsString="0" containsNumber="1" minValue="0.68" maxValue="0.76"/>
    </cacheField>
    <cacheField name="APR" numFmtId="0">
      <sharedItems containsSemiMixedTypes="0" containsString="0" containsNumber="1" minValue="0.15" maxValue="0.43"/>
    </cacheField>
    <cacheField name="FBPR" numFmtId="0">
      <sharedItems containsSemiMixedTypes="0" containsString="0" containsNumber="1" minValue="0.06" maxValue="0.19"/>
    </cacheField>
    <cacheField name="FDPR" numFmtId="0">
      <sharedItems containsSemiMixedTypes="0" containsString="0" containsNumber="1" minValue="0.06" maxValue="0.17"/>
    </cacheField>
    <cacheField name="HS%" numFmtId="9">
      <sharedItems containsSemiMixedTypes="0" containsString="0" containsNumber="1" minValue="0.18" maxValue="0.27"/>
    </cacheField>
    <cacheField name="FBSR%" numFmtId="9">
      <sharedItems containsSemiMixedTypes="0" containsString="0" containsNumber="1" minValue="0.45" maxValue="0.55000000000000004"/>
    </cacheField>
    <cacheField name="image" numFmtId="0">
      <sharedItems count="18">
        <s v="image_jett"/>
        <s v="image_sove"/>
        <s v="image_astra"/>
        <s v="image_viper"/>
        <s v="image_killjoy"/>
        <s v="image_chamber"/>
        <s v="image_skye"/>
        <s v="image_sage"/>
        <s v="image_kayo"/>
        <s v="image_raze"/>
        <s v="image_breach"/>
        <s v="image_cypher"/>
        <s v="image_reyna"/>
        <s v="image_omen"/>
        <s v="image_brimstone"/>
        <s v="image_neon"/>
        <s v="image_phoenix"/>
        <s v="image_yoru"/>
      </sharedItems>
    </cacheField>
  </cacheFields>
  <extLst>
    <ext xmlns:x14="http://schemas.microsoft.com/office/spreadsheetml/2009/9/main" uri="{725AE2AE-9491-48be-B2B4-4EB974FC3084}">
      <x14:pivotCacheDefinition pivotCacheId="139881690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thony Dang" refreshedDate="45071.503168287039" createdVersion="8" refreshedVersion="8" minRefreshableVersion="3" recordCount="3787" xr:uid="{D8FEB924-A6B0-4B5D-A23E-259AD24F62F2}">
  <cacheSource type="worksheet">
    <worksheetSource name="Table4"/>
  </cacheSource>
  <cacheFields count="15">
    <cacheField name="player" numFmtId="0">
      <sharedItems containsMixedTypes="1" containsNumber="1" containsInteger="1" minValue="123" maxValue="123" count="3713">
        <s v="conir"/>
        <s v="FRAZPEEK"/>
        <s v="Unravel"/>
        <s v="eneri"/>
        <s v="aspas"/>
        <s v="Foxy9"/>
        <s v="whz"/>
        <s v="c0vz"/>
        <s v="Fickless"/>
        <s v="aNNja"/>
        <s v="Calvin_S"/>
        <s v="OXY"/>
        <s v="Famsii"/>
        <s v="poiz"/>
        <s v="PUMPPPPPPPPPPPPP"/>
        <s v="dodonut"/>
        <s v="zeithyV"/>
        <s v="florescent"/>
        <s v="Lime"/>
        <s v="kvzx"/>
        <s v="NaNoWfps"/>
        <s v="capriciouS"/>
        <s v="Cla"/>
        <s v="gin"/>
        <s v="WeL"/>
        <s v="Apyr"/>
        <s v="babybanh"/>
        <s v="HighKitty"/>
        <s v="Estrella"/>
        <s v="Drakk"/>
        <s v="dr0wnzy"/>
        <s v="JUGi"/>
        <s v="FaceKid"/>
        <s v="Brookelynn"/>
        <s v="Destructive"/>
        <s v="Kiki"/>
        <s v="GARN"/>
        <s v="kamo"/>
        <s v="f0rsakeN"/>
        <s v="rawfiul"/>
        <s v="NaTTsu"/>
        <s v="SCR1M"/>
        <s v="Cryocells"/>
        <s v="romi"/>
        <s v="Pa1nt"/>
        <s v="Baransel"/>
        <s v="Madara"/>
        <s v="ANDREWCHL"/>
        <s v="Fross"/>
        <s v="cappuccino"/>
        <s v="Beagle"/>
        <s v="babybay"/>
        <s v="WRONSKI"/>
        <s v="Ivy"/>
        <s v="Paz"/>
        <s v="JohnOlsen"/>
        <s v="Nizzy"/>
        <s v="akaL4CE"/>
        <s v="takej"/>
        <s v="Sayled"/>
        <s v="Berrie"/>
        <s v="Demon1"/>
        <s v="lauzen"/>
        <s v="Smurfette"/>
        <s v="Padge"/>
        <s v="Fred"/>
        <s v="DeepMans"/>
        <s v="sarah"/>
        <s v="Morthe"/>
        <s v="Ayumiii"/>
        <s v="Sliicyy"/>
        <s v="Abyssal"/>
        <s v="DanielaGG18"/>
        <s v="juliano"/>
        <s v="neroZ"/>
        <s v="CNKa"/>
        <s v="bstrdd"/>
        <s v="koalanoob"/>
        <s v="Mikeyy"/>
        <s v="sym"/>
        <s v="isla"/>
        <s v="Alexy"/>
        <s v="Hys"/>
        <s v="Never-"/>
        <s v="Jady"/>
        <s v="Ruxic"/>
        <s v="Veqaj"/>
        <s v="ARGENT"/>
        <s v="Velocity"/>
        <s v="sinyh"/>
        <s v="leaf"/>
        <s v="sh0twell"/>
        <s v="sizz"/>
        <s v="Newky"/>
        <s v="Mited"/>
        <s v="Focho"/>
        <s v="Exalt"/>
        <s v="Liebe"/>
        <s v="nene"/>
        <s v="WhiteHorse"/>
        <s v="jewfyy"/>
        <s v="reagzY"/>
        <s v="Flake"/>
        <s v="ZmjjKK"/>
        <s v="stimx"/>
        <s v="Jivix"/>
        <s v="DEATHMAKER"/>
        <s v="Neto"/>
        <s v="Kamiyu"/>
        <s v="Daveeys"/>
        <s v="Fiji"/>
        <s v="SyouTa"/>
        <s v="babysoap"/>
        <s v="Piko"/>
        <s v="Knight"/>
        <s v="Sacy"/>
        <s v="SES AriemStaR"/>
        <s v="duhT"/>
        <s v="cino"/>
        <s v="micaela"/>
        <s v="Munchkin"/>
        <s v="PokemoN"/>
        <s v="Limpe"/>
        <s v="Laz"/>
        <s v="bruninej"/>
        <s v="waifu"/>
        <s v="Avezz"/>
        <s v="Panmilez"/>
        <s v="GeneralSteak"/>
        <s v="NiSMO"/>
        <s v="Zellsis"/>
        <s v="shooterR"/>
        <s v="Kant"/>
        <s v="infiltrator"/>
        <s v="Zesbeew"/>
        <s v="Keznit"/>
        <s v="Murillo"/>
        <s v="Minty"/>
        <s v="Bizerra"/>
        <s v="tweethy"/>
        <s v="Cactuzio"/>
        <s v="aeyk0"/>
        <s v="Pterodactylsftw"/>
        <s v="Mono"/>
        <s v="jocaca88"/>
        <s v="rochet"/>
        <s v="ANDRES"/>
        <s v="Scarlett"/>
        <s v="vaL"/>
        <s v="nae"/>
        <s v="ScrewFace"/>
        <s v="Dolph"/>
        <s v="Lakia"/>
        <s v="Galaxy"/>
        <s v="MOjiTO"/>
        <s v="Noia"/>
        <s v="PxS"/>
        <s v="Keiko"/>
        <s v="SKRossi"/>
        <s v="nanu"/>
        <s v="Alyx"/>
        <s v="MAXI KING"/>
        <s v="Xhowi"/>
        <s v="ness"/>
        <s v="mercedespeek"/>
        <s v="Smoggy"/>
        <s v="meL"/>
        <s v="louitan"/>
        <s v="mmonch"/>
        <s v="Chloettw"/>
        <s v="MaKo"/>
        <s v="NomSenpai"/>
        <s v="Enriko"/>
        <s v="Moneyt"/>
        <s v="Dink"/>
        <s v="WorldEdit"/>
        <s v="TW1ST"/>
        <s v="Meteor"/>
        <s v="tech-"/>
        <s v="alexiiik"/>
        <s v="TTyke"/>
        <s v="ALIVE"/>
        <s v="seido lkn"/>
        <s v="Noxy"/>
        <s v="real"/>
        <s v="Jemkin"/>
        <s v="schnellÃ†"/>
        <s v="M1KKET"/>
        <s v="RND"/>
        <s v="klipp"/>
        <s v="BuZz"/>
        <s v="WARDELL"/>
        <s v="demo0"/>
        <s v="PROFEK"/>
        <s v="franzera"/>
        <s v="disk0"/>
        <s v="Pinkalie"/>
        <s v="proxima"/>
        <s v="AtaKaptan"/>
        <s v="consu"/>
        <s v="klaudia"/>
        <s v="sNed"/>
        <s v="Dev0XD"/>
        <s v="MatiS"/>
        <s v="Danielo"/>
        <s v="aowha"/>
        <s v="RXFLEX"/>
        <s v="ShimmyXD"/>
        <s v="mimi"/>
        <s v="Neon"/>
        <s v="FIVESTAR"/>
        <s v="oitaN"/>
        <s v="swagapino"/>
        <s v="Docks"/>
        <s v="mimiFPS"/>
        <s v="CaspeR"/>
        <s v="Swarred"/>
        <s v="shirazi"/>
        <s v="fenNy"/>
        <s v="Edw4rd"/>
        <s v="SSSami"/>
        <s v="bubu"/>
        <s v="c1sterby"/>
        <s v="f6tal"/>
        <s v="denzo"/>
        <s v="req"/>
        <s v="Sora"/>
        <s v="Nakya"/>
        <s v="Mexious"/>
        <s v="Anoxai"/>
        <s v="NyPoow"/>
        <s v="Flashii"/>
        <s v="YaBoiLewis"/>
        <s v="CyvOph"/>
        <s v="Reduxx"/>
        <s v="marteen"/>
        <s v="liazzi"/>
        <s v="Katriggered"/>
        <s v="Kay"/>
        <s v="Will"/>
        <s v="roca"/>
        <s v="Entri"/>
        <s v="szimpli"/>
        <s v="Zoessie"/>
        <s v="Lanerinno"/>
        <s v="surprise"/>
        <s v="Biohazard12"/>
        <s v="Pitou"/>
        <s v="mercy"/>
        <s v="Crazyguy"/>
        <s v="Jinggg"/>
        <s v="Meiy"/>
        <s v="diewijAs"/>
        <s v="bbalto0o0o0"/>
        <s v="JSUNG"/>
        <s v="nazek"/>
        <s v="Eva"/>
        <s v="Othax"/>
        <s v="htÂ "/>
        <s v="VapeRoald"/>
        <s v="Flump"/>
        <s v="Filu"/>
        <s v="DrakeN"/>
        <s v="Chubsta"/>
        <s v="jvhz"/>
        <s v="NamGoku"/>
        <s v="Famouz"/>
        <s v="RxYaL"/>
        <s v="garnetS"/>
        <s v="isa1"/>
        <s v="Bangnan"/>
        <s v="foxzAo"/>
        <s v="Rb"/>
        <s v="CrayZ"/>
        <s v="Lyda"/>
        <s v="nk4y"/>
        <s v="muffinloop"/>
        <s v="Babytz"/>
        <s v="SiuFatBB"/>
        <s v="Lightningfast"/>
        <s v="kENZ"/>
        <s v="Chronicle"/>
        <s v="MOLSI"/>
        <s v="Nelo"/>
        <s v="dicey"/>
        <s v="skyelyse"/>
        <s v="Jianna"/>
        <s v="ratatoulyse"/>
        <s v="nk í•˜ëŠë‹˜"/>
        <s v="combatry"/>
        <s v="SugarZ3ro"/>
        <s v="Saadhak"/>
        <s v="t3xture"/>
        <s v="lule"/>
        <s v="Edudz"/>
        <s v="sociablEE"/>
        <s v="MiniBoo"/>
        <s v="Ninebody"/>
        <s v="Marlboro-"/>
        <s v="Pozeydon"/>
        <s v="Fr1"/>
        <s v="Muffyn"/>
        <s v="Leu"/>
        <s v="Any"/>
        <s v="disisjohn"/>
        <s v="Stage"/>
        <s v="bunny bee"/>
        <s v="deneb"/>
        <s v="z7eus"/>
        <s v="W1nner"/>
        <s v="k9daki"/>
        <s v="VolcaN"/>
        <s v="S1000"/>
        <s v="nukkye"/>
        <s v="jcrueL"/>
        <s v="mikee"/>
        <s v="Envious"/>
        <s v="penny"/>
        <s v="invy"/>
        <s v="Adrian"/>
        <s v="aNguiSt"/>
        <s v="Flappy"/>
        <s v="MarinooZ"/>
        <s v="OPGLawyers"/>
        <s v="Wavy"/>
        <s v="baddyG"/>
        <s v="rubkkoide"/>
        <s v="Kanpeki"/>
        <s v="Ange"/>
        <s v="S1GX"/>
        <s v="H1BER"/>
        <s v="Fisker"/>
        <s v="ROLEX"/>
        <s v="heat"/>
        <s v="WhoFramedMe"/>
        <s v="rodrok1ng"/>
        <s v="RockeT"/>
        <s v="Sparker"/>
        <s v="shalaby"/>
        <s v="KHUNA"/>
        <s v="Bazzi"/>
        <s v="riku"/>
        <s v="KillerS"/>
        <s v="corey"/>
        <s v="4Gruch"/>
        <s v="juseu"/>
        <s v="Loop"/>
        <s v="SSP Wake"/>
        <s v="Hollywood"/>
        <s v="Shabi"/>
        <s v="russ"/>
        <s v="Elite"/>
        <s v="Evi"/>
        <s v="mwzera"/>
        <s v="Antnox"/>
        <s v="trent"/>
        <s v="circu"/>
        <s v="Liuxplay"/>
        <s v="Liu"/>
        <s v="Wolfen"/>
        <s v="Feniz"/>
        <s v="Zyppan"/>
        <s v="Capt4inMol"/>
        <s v="JohnCun"/>
        <s v="RiickyC"/>
        <s v="sorriso"/>
        <s v="Kajuks"/>
        <s v="sterben"/>
        <s v="Cebando"/>
        <s v="Texta"/>
        <s v="artems0n"/>
        <s v="ref0x"/>
        <s v="M1xly"/>
        <s v="xhum0n"/>
        <s v="ZMART"/>
        <s v="Redneval"/>
        <s v="Dragon"/>
        <s v="Bocah"/>
        <s v="Ssun"/>
        <s v="Chadi"/>
        <s v="jzz"/>
        <s v="AsrocK"/>
        <s v="Asitte"/>
        <s v="Forgotten"/>
        <s v="Torrify"/>
        <s v="HellBOY"/>
        <s v="GURLER1ST"/>
        <s v="xuss"/>
        <s v="zeldris"/>
        <s v="SID"/>
        <s v="krysyS"/>
        <s v="furq"/>
        <s v="Baez"/>
        <s v="Ambi"/>
        <s v="W4thena"/>
        <s v="TenzouEz"/>
        <s v="skuba"/>
        <s v="Myth"/>
        <s v="DEPYRO"/>
        <s v="celestial"/>
        <s v="Insanity"/>
        <s v="alike"/>
        <s v="LeeoLoos"/>
        <s v="daiki"/>
        <s v="sScary"/>
        <s v="rayka"/>
        <s v="MAGiK"/>
        <s v="bryce"/>
        <s v="Pichy"/>
        <s v="eeiu"/>
        <s v="Less"/>
        <s v="RAZORCONEE"/>
        <s v="Mempho"/>
        <s v="Real B"/>
        <s v="Xeppaa"/>
        <s v="Zander"/>
        <s v="Trippy"/>
        <s v="lowel"/>
        <s v="pANcada"/>
        <s v="w0dash"/>
        <s v="Dutti"/>
        <s v="Hardy"/>
        <s v="pavelzzzy"/>
        <s v="Vera"/>
        <s v="KRX"/>
        <s v="Derke"/>
        <s v="B1SK"/>
        <s v="Bape"/>
        <s v="watasink"/>
        <s v="Okeanos"/>
        <s v="yyzeng"/>
        <s v="tsu"/>
        <s v="NowiS"/>
        <s v="Shora"/>
        <s v="PanzeR"/>
        <s v="PKHI"/>
        <s v="Guideyy"/>
        <s v="storm1ng"/>
        <s v="Alfajer"/>
        <s v="Pompano"/>
        <s v="kajak"/>
        <s v="Kosti"/>
        <s v="FlyingCoffee"/>
        <s v="yay"/>
        <s v="Tacolillalzh"/>
        <s v="Lynzr"/>
        <s v="Vertician"/>
        <s v="Bearz"/>
        <s v="vLn"/>
        <s v="Deadly10"/>
        <s v="Kaephrodite"/>
        <s v="Kicks"/>
        <s v="AntiBiotique"/>
        <s v="KlausC"/>
        <s v="Heeman"/>
        <s v="woddy"/>
        <s v="kpiz"/>
        <s v="BLD"/>
        <s v="afterglow"/>
        <s v="runi"/>
        <s v="Blahst"/>
        <s v="MYTHhat"/>
        <s v="RobbieBK"/>
        <s v="Georggyyy"/>
        <s v="sibeastw0w"/>
        <s v="romjkee"/>
        <s v="Chibab"/>
        <s v="Xi"/>
        <s v="loord"/>
        <s v="end7my"/>
        <s v="bipo"/>
        <s v="Risorah"/>
        <s v="Mizu"/>
        <s v="Asuna"/>
        <s v="TwoPotz"/>
        <s v="Anq"/>
        <s v="xyN"/>
        <s v="Nhatthong2k"/>
        <s v="mikigoalie"/>
        <s v="Syuz"/>
        <s v="Masic"/>
        <s v="qw1"/>
        <s v="feqew"/>
        <s v="Ivan4ezz"/>
        <s v="1OOBY"/>
        <s v="jaikoo"/>
        <s v="s0m"/>
        <s v="Kiro"/>
        <s v="Alvar"/>
        <s v="Killu"/>
        <s v="Rdnz"/>
        <s v="rosey"/>
        <s v="Dragy"/>
        <s v="Pocket"/>
        <s v="LunaFox"/>
        <s v="ri4d"/>
        <s v="AsLanM4shadoW"/>
        <s v="Lmemore"/>
        <s v="gotten"/>
        <s v="jowzikk"/>
        <s v="benzki"/>
        <s v="NARTZIE"/>
        <s v="K1llgrave"/>
        <s v="Sirius"/>
        <s v="Jaskier"/>
        <s v="Xetydax"/>
        <s v="zekken"/>
        <s v="YaBoiDre"/>
        <s v="Shrony"/>
        <s v="Senpai102k"/>
        <s v="nAny"/>
        <s v="XONEC"/>
        <s v="jinNy"/>
        <s v="shonk"/>
        <s v="p r"/>
        <s v="katsumi"/>
        <s v="nTK"/>
        <s v="Ravanue"/>
        <s v="geeza"/>
        <s v="bzt"/>
        <s v="MerSa"/>
        <s v="Trayard"/>
        <s v="RgLM"/>
        <s v="mindfreak"/>
        <s v="El Fen1x"/>
        <s v="scr3w"/>
        <s v="LBuddy"/>
        <s v="Mikasa"/>
        <s v="Cal"/>
        <s v="Anna"/>
        <s v="Pine"/>
        <s v="wizzing"/>
        <s v="Xander"/>
        <s v="Sayonara"/>
        <s v="keloqz"/>
        <s v="r1zzlee"/>
        <s v="ImBlue"/>
        <s v="killu-"/>
        <s v="Harmful"/>
        <s v="KnightRider"/>
        <s v="Paradox"/>
        <s v="FireBallOps"/>
        <s v="SmokeyTheBear"/>
        <s v="Kurt"/>
        <s v="Brinks "/>
        <s v="kacpi"/>
        <s v="musz3kk"/>
        <s v="Lorri"/>
        <s v="BAZIX"/>
        <s v="hype"/>
        <s v="JAMTER"/>
        <s v="D4YBUR"/>
        <s v="RubeeN"/>
        <s v="Nekron"/>
        <s v="Peloncito"/>
        <s v="nolan"/>
        <s v="lucas"/>
        <s v="Sacake"/>
        <s v="Ras Al Ghul"/>
        <s v="antG"/>
        <s v="1ndra"/>
        <s v="Critical"/>
        <s v="Burzzy"/>
        <s v="D0rf"/>
        <s v="kiNgg"/>
        <s v="REAZY"/>
        <s v="rolee"/>
        <s v="Darker"/>
        <s v="Moh"/>
        <s v="Bufon"/>
        <s v="ZeydeR"/>
        <s v="Cloud"/>
        <s v="Ichhhiro"/>
        <s v="LaAw"/>
        <s v="sheydos"/>
        <s v="Moe"/>
        <s v="RoaN"/>
        <s v="DeNaro"/>
        <s v="aproto"/>
        <s v="ShoT UP"/>
        <s v="ara"/>
        <s v="erennTT"/>
        <s v="SimoNNeo"/>
        <s v="addison"/>
        <s v="Freakz"/>
        <s v="xand"/>
        <s v="DKN"/>
        <s v="JuW"/>
        <s v="Miiizzy"/>
        <s v="Rarga"/>
        <s v="Riquee"/>
        <s v="Kugio"/>
        <s v="1TaPGoD"/>
        <s v="miyori"/>
        <s v="Sakura"/>
        <s v="Teerapong"/>
        <s v="Freyr"/>
        <s v="MARCIANEKEVALPO"/>
        <s v="shÃ©d"/>
        <s v="Despaciflette"/>
        <s v="Salvestro"/>
        <s v="jas"/>
        <s v="al0rante"/>
        <s v="Little Sw"/>
        <s v="ChromnZ"/>
        <s v="Banditoe"/>
        <s v="xavi8k"/>
        <s v="SCHZA"/>
        <s v="Caz"/>
        <s v="stellar"/>
        <s v="SwayZ"/>
        <s v="Nunu"/>
        <s v="Hepsev"/>
        <s v="Drave"/>
        <s v="UNFAKE"/>
        <s v="k1ngk0ng"/>
        <s v="sufu"/>
        <s v="Kush"/>
        <s v="DRÎ›YSTÎ›R"/>
        <s v="Derrek"/>
        <s v="murii"/>
        <s v="AR4N"/>
        <s v="MAQUINISTA"/>
        <s v="marina"/>
        <s v="Shawn"/>
        <s v="Playboi Joe"/>
        <s v="Ryu"/>
        <s v="Jamie"/>
        <s v="luqz"/>
        <s v="avez"/>
        <s v="Guga"/>
        <s v="ExEnN"/>
        <s v="Cain"/>
        <s v="siraphop"/>
        <s v="BENECIA"/>
        <s v="nookyyy"/>
        <s v="chrollo"/>
        <s v="Drags"/>
        <s v="Liyan"/>
        <s v="zAAz"/>
        <s v="Dawn"/>
        <s v="Jduh"/>
        <s v="Neortz"/>
        <s v="Nyx"/>
        <s v="Rossi"/>
        <s v="psy"/>
        <s v="scroll"/>
        <s v="sonder"/>
        <s v="Valkor"/>
        <s v="ASDFasdf"/>
        <s v="bitterZie"/>
        <s v="Leare"/>
        <s v="Kuripuuya"/>
        <s v="Posters"/>
        <s v="duck"/>
        <s v="CrushKz"/>
        <s v="Crus"/>
        <s v="mina"/>
        <s v="Page"/>
        <s v="VPNCNP"/>
        <s v="snirot"/>
        <s v="Dobsha"/>
        <s v="ZexRow"/>
        <s v="Rnr"/>
        <s v="sayoo"/>
        <s v="elllement"/>
        <s v="AlwaysGooD"/>
        <s v="MGl ta o TREM"/>
        <s v="KUSHAY"/>
        <s v="Cnb frajola"/>
        <s v="souzaseeds"/>
        <s v="hannah"/>
        <s v="MaR"/>
        <s v="Dep"/>
        <s v="TKAZ"/>
        <s v="honeybee"/>
        <s v="Kamiunist"/>
        <s v="Machineris"/>
        <s v="silentzz"/>
        <s v="Menna"/>
        <s v="JESMUND"/>
        <s v="Fatmarino"/>
        <s v="Y4K7T"/>
        <s v="WADDLE"/>
        <s v="LUSKKÃƒO"/>
        <s v="egaR"/>
        <s v="fxy0EZ"/>
        <s v="Dark3st"/>
        <s v="xfathan"/>
        <s v="gustt1nha"/>
        <s v="eKo"/>
        <s v="s0uv"/>
        <s v="JoshS"/>
        <s v="Killer0714"/>
        <s v="kamyk"/>
        <s v="Shao"/>
        <s v="skillZ"/>
        <s v="rYn"/>
        <s v="m4sk"/>
        <s v="SM9LE"/>
        <s v="MushroomY"/>
        <s v="FREE2PLAY NEJTN"/>
        <s v="mAz"/>
        <s v="miEL"/>
        <s v="Olzerr"/>
        <s v="Restoredrambo"/>
        <s v="smilefinger"/>
        <s v="yokitheyo"/>
        <s v="Toronto"/>
        <s v="M1SYL"/>
        <s v="Bad"/>
        <s v="cortezia"/>
        <s v="MT xD NT HD"/>
        <s v="Sway"/>
        <s v="Alejandrinho"/>
        <s v="Diamede"/>
        <s v="BennY"/>
        <s v="kivary"/>
        <s v="Mimori"/>
        <s v="garzen"/>
        <s v="kev"/>
        <s v="tinggg2k5"/>
        <s v="qck"/>
        <s v="HomE"/>
        <s v="Cud"/>
        <s v="Daicute"/>
        <s v="Rasney"/>
        <s v="wyz"/>
        <s v="rhyme"/>
        <s v="Moosey"/>
        <s v="Zanatsu"/>
        <s v="Infflicks"/>
        <s v="Sam"/>
        <s v="ThePrimerio"/>
        <s v="mummAy"/>
        <s v="kequeq"/>
        <s v="Life"/>
        <s v="Raigard"/>
        <s v="rDeeW"/>
        <s v="tyti"/>
        <s v="tuyz"/>
        <s v="kazzoo"/>
        <s v="musashi"/>
        <s v="HTR"/>
        <s v="COLDFISH"/>
        <s v="Victor"/>
        <s v="JA"/>
        <s v="Felix"/>
        <s v="Daiyana"/>
        <s v="King Wizard"/>
        <s v="YANKAS"/>
        <s v="Jikey"/>
        <s v="DaNi"/>
        <s v="Ellie"/>
        <s v="meejaey"/>
        <s v="Trauhmatic"/>
        <s v="Mile"/>
        <s v="Guardy"/>
        <s v="NDG"/>
        <s v="Mickebwoy"/>
        <s v="Hyzee"/>
        <s v="LAMMYSNAX"/>
        <s v="krea6on"/>
        <s v="kiRa"/>
        <s v="leakk0 PROMESSA"/>
        <s v="ricky"/>
        <s v="malice666"/>
        <s v="popogachi"/>
        <s v="TiduS"/>
        <s v="GunnersDNK"/>
        <s v="HoKoX"/>
        <s v="Chanformer"/>
        <s v="Ka1X"/>
        <s v="vong"/>
        <s v="pashapain666"/>
        <s v="zeddy"/>
        <s v="zizox"/>
        <s v="SaucetiN"/>
        <s v="Virtyyyy"/>
        <s v="bang"/>
        <s v="leonzhett"/>
        <s v="champzera"/>
        <s v="sek1g"/>
        <s v="VelocityFear"/>
        <s v="ReyN"/>
        <s v="SnakeEg"/>
        <s v="TURKO"/>
        <s v="MiniNiwde"/>
        <s v="Vlady"/>
        <s v="NiceHacks"/>
        <s v="dgzin"/>
        <s v="NoMan"/>
        <s v="hrZXv3"/>
        <s v="DEA"/>
        <s v="LEW"/>
        <s v="Kadoom"/>
        <s v="Yoshii"/>
        <s v="vAyT"/>
        <s v="siJk"/>
        <s v="Yif"/>
        <s v="fluffytittybear"/>
        <s v="stunna"/>
        <s v="Ra1NN"/>
        <s v="GrEEnY"/>
        <s v="KYLOU"/>
        <s v="vakk"/>
        <s v="IamKimyy"/>
        <s v="Sayaplayer"/>
        <s v="Fluky"/>
        <s v="storm"/>
        <s v="nmgreen"/>
        <s v="Pellow"/>
        <s v="Touven"/>
        <s v="seven"/>
        <s v="kon4n"/>
        <s v="Shootah"/>
        <s v="KILLDREAM"/>
        <s v="Babax"/>
        <s v="Nay"/>
        <s v="b0ssy"/>
        <s v="sirodeathyo"/>
        <s v="excali"/>
        <s v="MONSTEERR"/>
        <s v="matheuzin"/>
        <s v="sacred"/>
        <s v="Luc1d"/>
        <s v="jonba"/>
        <s v="mada"/>
        <s v="Trend"/>
        <s v="daynos"/>
        <s v="SmokeA"/>
        <s v="rhagee"/>
        <s v="AltM"/>
        <s v="Fearoth"/>
        <s v="SalvoN"/>
        <s v="paTiTek"/>
        <s v="sw1ze"/>
        <s v="runneR"/>
        <s v="hoody"/>
        <s v="fixky"/>
        <s v="dash"/>
        <s v="SnapssV"/>
        <s v="DOXZ3R"/>
        <s v="Andersin"/>
        <s v="DenV"/>
        <s v="vora"/>
        <s v="Elysium"/>
        <s v="Myanthia"/>
        <s v="ezznap"/>
        <s v="Crunchy"/>
        <s v="vice"/>
        <s v="Lemignon"/>
        <s v="nillyaz"/>
        <s v="ZK"/>
        <s v="simonster"/>
        <s v="Cade3k"/>
        <s v="valyn"/>
        <s v="Xtrim"/>
        <s v="Charlslol"/>
        <s v="LiNLiN"/>
        <s v="syfi"/>
        <s v="REV1"/>
        <s v="Chels"/>
        <s v="Theow"/>
        <s v="mermi"/>
        <s v="Cactus"/>
        <s v="Golden Boy"/>
        <s v="Campion"/>
        <s v="Hyperzxz"/>
        <s v="lovely"/>
        <s v="hypeRR"/>
        <s v="Yacine"/>
        <s v="Ridder"/>
        <s v="Yoyo"/>
        <s v="luckeRRR"/>
        <s v="Twisten"/>
        <s v="HIA"/>
        <s v="Yuicaw"/>
        <s v="Aclx"/>
        <s v="socraM"/>
        <s v="NOKOCU"/>
        <s v="Kraviz"/>
        <s v="FrizzNatsz"/>
        <s v="Jumppy"/>
        <s v="Dagr1s"/>
        <s v="apinyanam"/>
        <s v="ACHRF"/>
        <s v="SoyeR"/>
        <s v="KovaQ"/>
        <s v="alyaL"/>
        <s v="sae"/>
        <s v="Maaatrix"/>
        <s v="Vxzq"/>
        <s v="Avvakens"/>
        <s v="lunah"/>
        <s v="kamilhvi"/>
        <s v="diaamond"/>
        <s v="relax"/>
        <s v="OneTapMachine"/>
        <s v="shiba"/>
        <s v="ScreaM"/>
        <s v="DarKkKy"/>
        <s v="jowa"/>
        <s v="exerZ"/>
        <s v="Noisy"/>
        <s v="havoc77"/>
        <s v="Bobovo"/>
        <s v="Remoy"/>
        <s v="Leviathan"/>
        <s v="Fox"/>
        <s v="X yoman"/>
        <s v="Bdog"/>
        <s v="cath"/>
        <s v="NAom-"/>
        <s v="Theory"/>
        <s v="Slvr"/>
        <s v="bewd"/>
        <s v="Katu"/>
        <s v="Tim"/>
        <s v="farewell"/>
        <s v="2geMONSTAH"/>
        <s v="Circle5"/>
        <s v="nobody"/>
        <s v="Tempz"/>
        <s v="tupperware"/>
        <s v="kelevrA"/>
        <s v="MLPK"/>
        <s v="curry"/>
        <s v="Mjay"/>
        <s v="Niko47A"/>
        <s v="glyphç¥ž"/>
        <s v="nAhA"/>
        <s v="Ckanic"/>
        <s v="Scrounge"/>
        <s v="BlackHeart"/>
        <s v="cuppycake"/>
        <s v="Ching"/>
        <s v="loki"/>
        <s v="nekky"/>
        <s v="Kakarot"/>
        <s v="favseven"/>
        <s v="LotzPlayz"/>
        <s v="Marved"/>
        <s v="Shin"/>
        <s v="Ace"/>
        <s v="KHaaLiD"/>
        <s v="tixx"/>
        <s v="canefis"/>
        <s v="Apotheon"/>
        <s v="WeakAim"/>
        <s v="GodDead"/>
        <s v="Tehbotol"/>
        <s v="Fresht"/>
        <s v="Gucc107"/>
        <s v="Boo"/>
        <s v="Qpert"/>
        <s v="stax"/>
        <s v="mTz1"/>
        <s v="Danah"/>
        <s v="uni"/>
        <s v="kraken"/>
        <s v="HyPer"/>
        <s v="let"/>
        <s v="NGU Fredy"/>
        <s v="SimonD4rk"/>
        <s v="gobera"/>
        <s v="Sp1ke"/>
        <s v="morg"/>
        <s v="p1ke"/>
        <s v="AquwA"/>
        <s v="strixx"/>
        <s v="GC Nano"/>
        <s v="TheCady"/>
        <s v="nhapsz"/>
        <s v="xeus"/>
        <s v="Davud"/>
        <s v="Nanners"/>
        <s v="daegan"/>
        <s v="DVDOV"/>
        <s v="nomfu"/>
        <s v="Luzuh"/>
        <s v="kyrrz"/>
        <s v="6ixtos"/>
        <s v="aimhunterr"/>
        <s v="retauZ"/>
        <s v="vo0kashu"/>
        <s v="Theia"/>
        <s v="whitr"/>
        <s v="NOVEMBER"/>
        <s v="BadLove"/>
        <s v="ardiis"/>
        <s v="Governor"/>
        <s v="River"/>
        <s v="DENYA"/>
        <s v="gr3eps"/>
        <s v="maniek"/>
        <s v="Boom"/>
        <s v="KejÅ›i"/>
        <s v="chiwawa"/>
        <s v="k1Ng"/>
        <s v="kpZET"/>
        <s v="Wolly"/>
        <s v="AjMERiTO "/>
        <s v="Samsi"/>
        <s v="fl1pzjder"/>
        <s v="Fael vem Forte"/>
        <s v="Andrehs"/>
        <s v="mitch"/>
        <s v="ARIANARCHIST"/>
        <s v="cauanzin"/>
        <s v="Near"/>
        <s v="VARES"/>
        <s v="Freckie"/>
        <s v="Leo"/>
        <s v="STRANGER"/>
        <s v="FocusedCorgi"/>
        <s v="tex"/>
        <s v="Hope"/>
        <s v="OYKU"/>
        <s v="Jonaaa6"/>
        <s v="zoloCRAZY"/>
        <s v="Johnqt"/>
        <s v="VYX"/>
        <s v="OuTLaW"/>
        <s v="mikshak"/>
        <s v="frogP"/>
        <s v="nisk"/>
        <s v="DDcream"/>
        <s v="biANcaLOL"/>
        <s v="falltw"/>
        <s v="DOOBS"/>
        <s v="FifTy"/>
        <s v="releted"/>
        <s v="vascaLizz"/>
        <s v="fiziq"/>
        <s v="JunJun"/>
        <s v="Veckz"/>
        <s v="drone"/>
        <s v="Shniider"/>
        <s v="Sephia"/>
        <s v="Mistic"/>
        <s v="mate"/>
        <s v="Mtzz"/>
        <s v="Rossy"/>
        <s v="Zeek"/>
        <s v="TEAGUE"/>
        <s v="Rexs"/>
        <s v="link"/>
        <s v="Melon"/>
        <s v="JXR"/>
        <s v="Notta1337"/>
        <s v="Zest"/>
        <s v="KeiiroKV"/>
        <s v="azd"/>
        <s v="Freed0m"/>
        <s v="demek"/>
        <s v="Soul"/>
        <s v="Pay"/>
        <s v="maddiesuun"/>
        <s v="albus"/>
        <s v="slash"/>
        <s v="TISORA"/>
        <s v="BEAST"/>
        <s v="angelka"/>
        <s v="lin"/>
        <s v="Marky"/>
        <s v="Padisah"/>
        <s v="serving"/>
        <s v="shadow"/>
        <s v="Triple Ace"/>
        <s v="Kinguyenn"/>
        <s v="alca"/>
        <s v="Surf"/>
        <s v="Attention"/>
        <s v="Tegui07"/>
        <s v="julia"/>
        <s v="Smoke"/>
        <s v="Cab8ts"/>
        <s v="rajadaJJ"/>
        <s v="Sayf"/>
        <s v="Sofia"/>
        <s v="Profile"/>
        <s v="Dinxx"/>
        <s v="blurred"/>
        <s v="Xopccc"/>
        <s v="zÃ© roberto"/>
        <s v="Bunnyhuh"/>
        <s v="JSP"/>
        <s v="Whimp"/>
        <s v="Aussie"/>
        <s v="Azzii"/>
        <s v="pyth"/>
        <s v="Ghoztie"/>
        <s v="MELSIDE"/>
        <s v="Klockzy"/>
        <s v="Glxy"/>
        <s v="Stealthy"/>
        <s v="JasoN"/>
        <s v="Kayleigh"/>
        <s v="Ecrudox"/>
        <s v="bia"/>
        <s v="nzr"/>
        <s v="Apex"/>
        <s v="contii"/>
        <s v="Cheesyace"/>
        <s v="alcoacH"/>
        <s v="cavern"/>
        <s v="uNKOE"/>
        <s v="Bones"/>
        <s v="HulkzteN"/>
        <s v="SBGera"/>
        <s v="v1c"/>
        <s v="szk"/>
        <s v="AccHr"/>
        <s v="f1cio"/>
        <s v="Acerola"/>
        <s v="kynsinho"/>
        <s v="aika"/>
        <s v="Klauss"/>
        <s v="Jow"/>
        <s v="ExiT"/>
        <s v="ALL3Y"/>
        <s v="kid"/>
        <s v="Fizzy"/>
        <s v="SAABO"/>
        <s v="XaviSimple"/>
        <s v="lykann"/>
        <s v="xenon"/>
        <s v="fr0st"/>
        <s v="Xanzus"/>
        <s v="Siduzord"/>
        <s v="mizuN"/>
        <s v="YESicaN"/>
        <s v="maitee"/>
        <s v="Ritha"/>
        <s v="bazz"/>
        <s v="TS"/>
        <s v="HANLING"/>
        <s v="nAts"/>
        <s v="hellff"/>
        <s v="fzkk"/>
        <s v="Subroza"/>
        <s v="Nariel"/>
        <s v="p0wa77"/>
        <s v="ALEKSANDAR"/>
        <s v="vapess"/>
        <s v="Dost"/>
        <s v="BaBaW"/>
        <s v="Elizabeth"/>
        <s v="morv1aNn"/>
        <s v="Darrick"/>
        <s v="davidp"/>
        <s v="LiriLia"/>
        <s v="Verno"/>
        <s v="Clarenz"/>
        <s v="Petra"/>
        <s v="GuhRVN"/>
        <s v="PIER00"/>
        <s v="celtrak1"/>
        <s v="KNZY"/>
        <s v="oreopheliaa"/>
        <s v="Shin ç¥ž"/>
        <s v="tyzh"/>
        <s v="kanove"/>
        <s v="Tinylady"/>
        <s v="BugattiVlong"/>
        <s v="Shaypleh"/>
        <s v="RoguePringle"/>
        <s v="9ianny"/>
        <s v="flow"/>
        <s v="BRNWOWZK1"/>
        <s v="Gcxxi"/>
        <s v="BerserX"/>
        <s v="Tehx"/>
        <s v="Dreamza"/>
        <s v="DubzWoW"/>
        <s v="Robz so good"/>
        <s v="tokyo"/>
        <s v="dynamic"/>
        <s v="Cyn"/>
        <s v="polvi"/>
        <s v="Fit1nho"/>
        <s v="Nit i dia"/>
        <s v="NakJi"/>
        <s v="Sworns"/>
        <s v="Doma"/>
        <s v="EJAY"/>
        <s v="Kryptic"/>
        <s v="scourge"/>
        <s v="Oscar"/>
        <s v="Dazlly"/>
        <s v="epathy"/>
        <s v="THEFEAR"/>
        <s v="ban"/>
        <s v="vela"/>
        <s v="Edan Lui"/>
        <s v="vickt0r"/>
        <s v="Enzo"/>
        <s v="Teetawat"/>
        <s v="QWE"/>
        <s v="Felipa"/>
        <s v="insky"/>
        <s v="Kheops"/>
        <s v="Infamous"/>
        <s v="winsum"/>
        <s v="Glenn"/>
        <s v="Thigwrb"/>
        <s v="SoOn"/>
        <s v="Lateu"/>
        <s v="Pahany"/>
        <s v="Toskri"/>
        <s v="Trick"/>
        <s v="trexx"/>
        <s v="nylon"/>
        <s v="Kwixy"/>
        <s v="milky"/>
        <s v="rCk"/>
        <s v="TheNightChe"/>
        <s v="kxtieoh"/>
        <s v="Barcode"/>
        <s v="pdr"/>
        <s v="BENZy"/>
        <s v="intox"/>
        <s v="OneSnipeKO"/>
        <s v="sayuri"/>
        <s v="Chef"/>
        <s v="Jakexd"/>
        <s v="re1sxd"/>
        <s v="rain"/>
        <s v="DucT"/>
        <s v="Kamisseq"/>
        <s v="nabubuy"/>
        <s v="kostaz"/>
        <s v="shen"/>
        <s v="Pie"/>
        <s v="refinnej"/>
        <s v="hussaR"/>
        <s v="gtn"/>
        <s v="ouki"/>
        <s v="WerlasS"/>
        <s v="Paincakes"/>
        <s v="jovahnii"/>
        <s v="lauress"/>
        <s v="jade"/>
        <s v="FuriousMeow"/>
        <s v="Redgar"/>
        <s v="Haxtrax"/>
        <s v="DarkLight"/>
        <s v="Yurii"/>
        <s v="Luie"/>
        <s v="brawk"/>
        <s v="snxper"/>
        <s v="xms"/>
        <s v="nixoon"/>
        <s v="ISHIDA"/>
        <s v="stark"/>
        <s v="RacheLL"/>
        <s v="NuggeT"/>
        <s v="BandiCoot"/>
        <s v="zunba"/>
        <s v="kawsoy"/>
        <s v="supamen"/>
        <s v="gak di lalantj"/>
        <s v="Tak1"/>
        <s v="Speed"/>
        <s v="Xerrith"/>
        <s v="ninim"/>
        <s v="kaii"/>
        <s v="PAP Pay Pong"/>
        <s v="Donkey"/>
        <s v="Tuli"/>
        <s v="gothchild"/>
        <s v="LoveX"/>
        <s v="azyshaha"/>
        <s v="iKoniK"/>
        <s v="sogo"/>
        <s v="DeadInk"/>
        <s v="pAn"/>
        <s v="YounG Perzeox"/>
        <s v="kemo"/>
        <s v="dip"/>
        <s v="TenZ"/>
        <s v="Zyad"/>
        <s v="zepher"/>
        <s v="ABATMAN"/>
        <s v="BladeZ"/>
        <s v="pr0xy"/>
        <s v="Kaoticcc"/>
        <s v="autumn"/>
        <s v="supermonkey"/>
        <s v="str1keR"/>
        <s v="Tian"/>
        <s v="S1ker"/>
        <s v="Keltzium"/>
        <s v="emyranger"/>
        <s v="RAINMAKER"/>
        <s v="NukeProphet"/>
        <s v="zeet"/>
        <s v="randyySAVAGE"/>
        <s v="thief"/>
        <s v="zonixx"/>
        <s v="Echo"/>
        <s v="BaWaN"/>
        <s v="KEREME"/>
        <s v="ayyzicle"/>
        <s v="kAdavra"/>
        <s v="cuse"/>
        <s v="TOFH"/>
        <s v="XÃ¤gaS"/>
        <s v="Enjoy"/>
        <s v="m1xwell"/>
        <s v="FANE"/>
        <s v="Mrleonan"/>
        <s v="Hotsauz"/>
        <s v="FOLKE"/>
        <s v="Blitz"/>
        <s v="Pegsazeus"/>
        <s v="Segen"/>
        <s v="Jessie"/>
        <s v="TeddyIsFluffy"/>
        <s v="Eshotz"/>
        <s v="Moonnnn"/>
        <s v="C0M"/>
        <s v="Sneaky"/>
        <s v="Maple"/>
        <s v="viperz4o"/>
        <s v="ohai"/>
        <s v="Nessa"/>
        <s v="NhatUyen"/>
        <s v="Obnoks"/>
        <s v="zanin Chefe"/>
        <s v="DrMELLO"/>
        <s v="instinct"/>
        <s v="MrFaliN"/>
        <s v="Shizue"/>
        <s v="pad"/>
        <s v="Jerk"/>
        <s v="Raizen"/>
        <s v="Karra"/>
        <s v="Hoax"/>
        <s v="THOOMER"/>
        <s v="CrYsTaL"/>
        <s v="JonahP"/>
        <s v="Aiera"/>
        <s v="maO"/>
        <s v="deigara"/>
        <s v="AniK0R"/>
        <s v="Incredible"/>
        <s v="SomebodyY"/>
        <s v="Zoestol"/>
        <s v="SattyFPS"/>
        <s v="Silenx"/>
        <s v="litshii"/>
        <s v="MonOkson"/>
        <s v="BlackWiz"/>
        <s v="ZeDt"/>
        <s v="jlerst"/>
        <s v="Freyy"/>
        <s v="Kozok"/>
        <s v="AvovA"/>
        <s v="budimeisteR"/>
        <s v="Carter"/>
        <s v="hacoB"/>
        <s v="KAAARL"/>
        <s v="gMd"/>
        <s v="HEMMORJAY"/>
        <s v="Killua"/>
        <s v="Kehmicals"/>
        <s v="Izzy"/>
        <s v="Youngmen"/>
        <s v="saiko"/>
        <s v="khoaimon"/>
        <s v="Alex"/>
        <s v="Danii"/>
        <s v="Arixa"/>
        <s v="Deryeon"/>
        <s v="ohimsevolQ"/>
        <s v="xZe"/>
        <s v="pat"/>
        <s v="Meltings"/>
        <s v="sakurai"/>
        <s v="Linysx"/>
        <s v="Neiker"/>
        <s v="ZerG"/>
        <s v="chanel"/>
        <s v="DaWgYY"/>
        <s v="MoefX"/>
        <s v="QutionerX"/>
        <s v="Wild0reoo"/>
        <s v="Gunner"/>
        <s v="high"/>
        <s v="Patrui"/>
        <s v="Basinglah"/>
        <s v="Knox"/>
        <s v="ten"/>
        <s v="RyZzi"/>
        <s v="Boostio"/>
        <s v="jakee"/>
        <s v="Despold"/>
        <s v="peter"/>
        <s v="NIVÎžK"/>
        <s v="Claudinho"/>
        <s v="Sing"/>
        <s v="LeVi"/>
        <s v="Nh0zKon"/>
        <s v="Vbbooy"/>
        <s v="blitzeN"/>
        <s v="AAAAY"/>
        <s v="neptune"/>
        <s v="soulM8"/>
        <s v="Sand"/>
        <s v="bearkun"/>
        <s v="ROFLMFAOLOL"/>
        <s v="cbasstheg"/>
        <s v="yungwildfueg0"/>
        <s v="nLss"/>
        <s v="txddy1"/>
        <s v="Å hhh"/>
        <s v="Foxz"/>
        <s v="Duper"/>
        <s v="ethos"/>
        <s v="Pyro"/>
        <s v="SpY"/>
        <s v="PTC"/>
        <s v="Saint Cap"/>
        <s v="isaa"/>
        <s v="Genghsta"/>
        <s v="jmoh"/>
        <s v="ChottyV"/>
        <s v="xikAz"/>
        <s v="Stix"/>
        <s v="R1x"/>
        <s v="Mil0"/>
        <s v="Ciko"/>
        <s v="Sylvan"/>
        <s v="Has1ra14"/>
        <s v="Emman"/>
        <s v="Ichigo"/>
        <s v="BTHANY"/>
        <s v="Shuffle"/>
        <s v="Yourii"/>
        <s v="scarx"/>
        <s v="grubinho"/>
        <s v="RHZ"/>
        <s v="bmblbe"/>
        <s v="vCan"/>
        <s v="LuoK1ng"/>
        <s v="nerve"/>
        <s v="sutecas"/>
        <s v="Mykoz"/>
        <s v="EM1R"/>
        <s v="pancho"/>
        <s v="Lear"/>
        <s v="tsack"/>
        <s v="McKonsti"/>
        <s v="Bopper"/>
        <s v="Tiraye"/>
        <s v="Mengquan"/>
        <s v="RreD"/>
        <s v="Abongcs"/>
        <s v="Mikelelle"/>
        <s v="Kuba"/>
        <s v="Danielesflo"/>
        <s v="AcMe"/>
        <s v="woxia"/>
        <s v="SEIDER"/>
        <s v="Ronnie"/>
        <s v="pwny"/>
        <s v="kalitA"/>
        <s v="Kardash"/>
        <s v="ChAlalalala"/>
        <s v="Nick"/>
        <s v="Spring"/>
        <s v="yerk"/>
        <s v="Goaster"/>
        <s v="Aery"/>
        <s v="Summr"/>
        <s v="splashske"/>
        <s v="furbsa"/>
        <s v="demon"/>
        <s v="rlz"/>
        <s v="FireSaiyajiN"/>
        <s v="Abram"/>
        <s v="ayaNq"/>
        <s v="Anbu"/>
        <s v="Vasili"/>
        <s v="snw"/>
        <s v="M7MD"/>
        <s v="pAradise"/>
        <s v="Suther"/>
        <s v="Sader"/>
        <s v="enst0n"/>
        <s v="joltzy"/>
        <s v="chocomint"/>
        <s v="1kuzohh"/>
        <s v="Jazzyk1ns"/>
        <s v="Sammo"/>
        <s v="jayp"/>
        <s v="KenV"/>
        <s v="acrian"/>
        <s v="Z"/>
        <s v="jannyXD"/>
        <s v="L7"/>
        <s v="laddermoves"/>
        <s v="Naschzz"/>
        <s v="Fractured"/>
        <s v="Punda"/>
        <s v="tzin"/>
        <s v="Moves"/>
        <s v="Eeyore"/>
        <s v="tyler"/>
        <s v="10X"/>
        <s v="Flycnh"/>
        <s v="Biscot1n"/>
        <s v="deejay"/>
        <s v="Dext"/>
        <s v="steph"/>
        <s v="retrQ"/>
        <s v="jellyD"/>
        <s v="Sir"/>
        <s v="mxmfps"/>
        <s v="Closer"/>
        <s v="hoppY"/>
        <s v="Kouf"/>
        <s v="welyy"/>
        <s v="Edelweiss"/>
        <s v="Veryut1n"/>
        <s v="michaelscarn60tv"/>
        <s v="lenne"/>
        <s v="joshh"/>
        <s v="c4Lypso"/>
        <s v="BODA"/>
        <s v="showliana"/>
        <s v="aurthur de xj6"/>
        <s v="Pix"/>
        <s v="Secret"/>
        <s v="cheatcode"/>
        <s v="alvarxz"/>
        <s v="Meitsu"/>
        <s v="jugeN"/>
        <s v="perseverance"/>
        <s v="Lost"/>
        <s v="oreobrown1e"/>
        <s v="Top"/>
        <s v="Tristiieee"/>
        <s v="Nahsie"/>
        <s v="wippie"/>
        <s v="DenzeR"/>
        <s v="NELIYA"/>
        <s v="6sonya"/>
        <s v="Bankroft"/>
        <s v="markes"/>
        <s v="pMdr1"/>
        <s v="sugarfree"/>
        <s v="riceballinnn"/>
        <s v="Spaz"/>
        <s v="AzzaBennett"/>
        <s v="MaskedPlayer"/>
        <s v="Safik"/>
        <s v="Titus"/>
        <s v="roxie"/>
        <s v="Mazino"/>
        <s v="tucks"/>
        <s v="ANGE1"/>
        <s v="XXiF"/>
        <s v="Reborn"/>
        <s v="dorafanboy123"/>
        <s v="Unbreakable"/>
        <s v="Nitro"/>
        <s v="Matrixx"/>
        <s v="wonderchilling"/>
        <s v="b3ta"/>
        <s v="Pain"/>
        <s v="eVoL"/>
        <s v="jcStani"/>
        <s v="ceeJay"/>
        <s v="MaFiN"/>
        <s v="Wzzy"/>
        <s v="Playmaker"/>
        <s v="delz1k"/>
        <s v="mRSK"/>
        <s v="jfoeN"/>
        <s v="AKIMB0"/>
        <s v="it not han"/>
        <s v="rotez"/>
        <s v="BrokeN Momiji"/>
        <s v="huliolio"/>
        <s v="qRaxs"/>
        <s v="PureVNS"/>
        <s v="venture"/>
        <s v="effys"/>
        <s v="Pixelzz"/>
        <s v="NeskaaS"/>
        <s v="Wval"/>
        <s v="ecko"/>
        <s v="Mai Shiu"/>
        <s v="Oktri"/>
        <s v="Chain"/>
        <s v="shramez"/>
        <s v="Melser"/>
        <s v="Newzera"/>
        <s v="HANN"/>
        <s v="Uzi"/>
        <s v="rEplan"/>
        <s v="Boston"/>
        <s v="hyjinx"/>
        <s v="fade"/>
        <s v="bungee"/>
        <s v="LeeN"/>
        <s v="brzotrcitarmi"/>
        <s v="Lana"/>
        <s v="Akxshi"/>
        <s v="cece"/>
        <s v="Sate"/>
        <s v="Huston"/>
        <s v="L0NER"/>
        <s v="wannafly"/>
        <s v="keenc"/>
        <s v="HellFull"/>
        <s v="CTC"/>
        <s v="steel"/>
        <s v="Dimaoneshot"/>
        <s v="ryval"/>
        <s v="vtrg0d"/>
        <s v="vhz"/>
        <s v="Tempo"/>
        <s v="miyara"/>
        <s v="guuih"/>
        <s v="Naint"/>
        <s v="pvS"/>
        <s v="Shenzy"/>
        <s v="Gigi"/>
        <s v="yosemite"/>
        <s v="prince"/>
        <s v="Hydro"/>
        <s v="Jelly"/>
        <s v="Fatiiiih"/>
        <s v="Hoppin"/>
        <s v="Arquiza"/>
        <s v="Bjor"/>
        <s v="DaFt"/>
        <s v="DenzJK"/>
        <s v="iamtaymee"/>
        <s v="nataNk"/>
        <s v="Symbol"/>
        <s v="Ginilson"/>
        <s v="fznn"/>
        <s v="kAzoo"/>
        <s v="Vuubit"/>
        <s v="minemosynE"/>
        <s v="mooseâ "/>
        <s v="Biazik"/>
        <s v="Japips"/>
        <s v="Docent"/>
        <s v="sword"/>
        <s v="DexuzG"/>
        <s v="lazee"/>
        <s v="J04K0"/>
        <s v="Ripper"/>
        <s v="axeddy"/>
        <s v="CallMeMar"/>
        <s v="thwifo"/>
        <s v="NaturE"/>
        <s v="Flaring"/>
        <s v="chris"/>
        <s v="nyczu"/>
        <s v="RECIDENT"/>
        <s v="justnatioNN"/>
        <s v="PrimeMCD"/>
        <s v="Renn"/>
        <s v="VHL"/>
        <s v="tayhuhu"/>
        <s v="rise"/>
        <s v="AntoL"/>
        <s v="ayke"/>
        <s v="Made"/>
        <s v="xiTsha"/>
        <s v="Foxie"/>
        <s v="Dynasty"/>
        <s v="bielmonster"/>
        <s v="Jasiu"/>
        <s v="Spocki"/>
        <s v="SN0KEER"/>
        <s v="taraN"/>
        <s v="kippie in luvv"/>
        <s v="Ebeeee"/>
        <s v="Aleko"/>
        <s v="Katashio"/>
        <s v="P1nA2k4"/>
        <s v="gilga"/>
        <s v="Julis"/>
        <s v="Ninou"/>
        <s v="HUMANZ"/>
        <s v="truo"/>
        <s v="LUNA"/>
        <s v="MAJ3R"/>
        <s v="Asteriskk"/>
        <s v="ozzy"/>
        <s v="2w1ns"/>
        <s v="Glance"/>
        <s v="Sugar"/>
        <s v="Nadie"/>
        <s v="Ã‘atZen"/>
        <s v="Stay"/>
        <s v="Hoffeins"/>
        <s v="majest1c"/>
        <s v="CoaÅ‚flake"/>
        <s v="UdoTan"/>
        <s v="Moon"/>
        <s v="Chrome"/>
        <s v="7ssk7"/>
        <s v="debout"/>
        <s v="Hira"/>
        <s v="Slag"/>
        <s v="niffy"/>
        <s v="Hagon"/>
        <s v="Spades"/>
        <s v="island"/>
        <s v="T4TO"/>
        <s v="ZaPy"/>
        <s v="deLb"/>
        <s v="sean"/>
        <s v="forbanz"/>
        <s v="TRuve"/>
        <s v="NicoleG"/>
        <s v="jans0n"/>
        <s v="Navi"/>
        <s v="Vizzz"/>
        <s v="JuzO"/>
        <s v="Badger"/>
        <s v="SweetieJC"/>
        <s v="miniature"/>
        <s v="Ali"/>
        <s v="BlissfulDeer"/>
        <s v="Unholykid"/>
        <s v="Shyfty"/>
        <s v="JDRelax"/>
        <s v="wak1e"/>
        <s v="Kaminari"/>
        <s v="Leosen"/>
        <s v="Precision"/>
        <s v="optimist"/>
        <s v="ELOSSA"/>
        <s v="kurapika"/>
        <s v="Relajarse"/>
        <s v="spenceJ"/>
        <s v="Delight"/>
        <s v="Troublemaker"/>
        <s v="kael-"/>
        <s v="Lover"/>
        <s v="TESTINGSERVICE69"/>
        <s v="Kohliii"/>
        <s v="soze"/>
        <s v="fate"/>
        <s v="L0sttt"/>
        <s v="Nirenu"/>
        <s v="Shiro"/>
        <s v="jawgemo"/>
        <s v="Shanks"/>
        <s v="LLJJDXY"/>
        <s v="LogaN"/>
        <s v="shanee"/>
        <s v="SHALZ"/>
        <s v="Ecard"/>
        <s v="Soyeon"/>
        <s v="vene"/>
        <s v="Ni Ra Roo"/>
        <s v="GabiT"/>
        <s v="Harmon"/>
        <s v="KhanBigD"/>
        <s v="Potatoe"/>
        <s v="jaytato"/>
        <s v="dre"/>
        <s v="SamuraiD"/>
        <s v="Zofa"/>
        <s v="Nyw"/>
        <s v="kur0"/>
        <s v="casey"/>
        <s v="Myd Mathers"/>
        <s v="doAm"/>
        <s v="Diego"/>
        <s v="emberval"/>
        <s v="JoXJo"/>
        <s v="ç‹—ç‹—ç‹—ç‹—"/>
        <s v="nurfed"/>
        <s v="Okin"/>
        <s v="rite2ace"/>
        <s v="perelomslivki"/>
        <s v="s1cknes"/>
        <s v="flammable"/>
        <s v="Lok1"/>
        <s v="YuChEnxixi"/>
        <s v="Salty"/>
        <s v="Sferon"/>
        <s v="h6tedthemost"/>
        <s v="khanartist"/>
        <s v="ip0TT"/>
        <s v="Guanji"/>
        <s v="nah"/>
        <s v="Chips"/>
        <s v="Hakane"/>
        <s v="Blush"/>
        <s v="kazz"/>
        <s v="ImpactOnVoiD"/>
        <s v="neth"/>
        <s v="Yoshinik"/>
        <s v="vicelele"/>
        <s v="xprt"/>
        <s v="Jangler"/>
        <s v="wackie"/>
        <s v="Towky"/>
        <s v="lux9"/>
        <s v="eZe"/>
        <s v="Mikasie"/>
        <s v="snchq"/>
        <s v="reggae"/>
        <s v="Kyber"/>
        <s v="Jeff"/>
        <s v="1uckie"/>
        <s v="lugn"/>
        <s v="snarly"/>
        <s v="Busterrr"/>
        <s v="rudp15"/>
        <s v="notab0"/>
        <s v="nickszxz"/>
        <s v="Inkelo"/>
        <s v="nGL"/>
        <s v="nightmare"/>
        <s v="MATCHMAKINGLOVER"/>
        <s v="mindle"/>
        <s v="B4HA"/>
        <s v="tellfeenzo"/>
        <s v="enzAo9"/>
        <s v="karo"/>
        <s v="Parker"/>
        <s v="Rafaaaa"/>
        <s v="Palla"/>
        <s v="bawn"/>
        <s v="AJ"/>
        <s v="D1E"/>
        <s v="Lanky"/>
        <s v="Matix11"/>
        <s v="beam"/>
        <s v="Slap"/>
        <s v="benaf"/>
        <s v="eula"/>
        <s v="Wrong"/>
        <s v="bbb"/>
        <s v="ANDROID"/>
        <s v="dOME"/>
        <s v="ponkt"/>
        <s v="krain"/>
        <s v="egggs831"/>
        <s v="clawdia"/>
        <s v="Pr0phie"/>
        <s v="Noiflen"/>
        <s v="Lessa ç«"/>
        <s v="arctichies"/>
        <s v="SicK"/>
        <s v="supA"/>
        <s v="FirstLove"/>
        <s v="exy"/>
        <s v="symFoNy"/>
        <s v="Addy"/>
        <s v="ZVCH"/>
        <s v="Jarpix"/>
        <s v="LGOD"/>
        <s v="SteMpy"/>
        <s v="bLonded"/>
        <s v="AFoxx"/>
        <s v="a000"/>
        <s v="zakkv"/>
        <s v="Esperanza"/>
        <s v="M4CHINA"/>
        <s v="JUST_IN"/>
        <s v="GuiMa"/>
        <s v="Gabr3"/>
        <s v="dazzLe"/>
        <s v="jinnie"/>
        <s v="PapiCantaloupe"/>
        <s v="Raina"/>
        <s v="eskay"/>
        <s v="Sowr"/>
        <s v="WIX"/>
        <s v="LegolasOB"/>
        <s v="fak"/>
        <s v="wolffe"/>
        <s v="blackhawk"/>
        <s v="R4VE"/>
        <s v="Dubbin"/>
        <s v="BazooM"/>
        <s v="adrnking"/>
        <s v="iyen"/>
        <s v="sinbad"/>
        <s v="jonx"/>
        <s v="rubS"/>
        <s v="bucher"/>
        <s v="zerodata"/>
        <s v="d4v41"/>
        <s v="LAUTA"/>
        <s v="MungHoon"/>
        <s v="xype"/>
        <s v="Supmah"/>
        <s v="Bard0lf"/>
        <s v="paniK"/>
        <s v="Den2"/>
        <s v="Dopai"/>
        <s v="b0i"/>
        <s v="Phatt"/>
        <s v="SqueezeN"/>
        <s v="Bob"/>
        <s v="Ale"/>
        <s v="Eppz"/>
        <s v="bp"/>
        <s v="starkk"/>
        <s v="Aisling"/>
        <s v="Tio"/>
        <s v="Art1st"/>
        <s v="b4b4yega"/>
        <s v="AthE"/>
        <s v="Hydra"/>
        <s v="Gabi"/>
        <s v="fletcher"/>
        <s v="SmK1"/>
        <s v="Feedalee"/>
        <s v="Zik"/>
        <s v="Ezire"/>
        <s v="REFORMEDGOBLIN"/>
        <s v="Primzy"/>
        <s v="ryoko"/>
        <s v="LilHieu"/>
        <s v="Lynn"/>
        <s v="Acronix"/>
        <s v="Yuta"/>
        <s v="piva"/>
        <s v="Subiboo"/>
        <s v="tofurgle"/>
        <s v="Remedy"/>
        <s v="1 kz"/>
        <s v="yazmyn"/>
        <s v="doubbbt"/>
        <s v="Delishous"/>
        <s v="Klamonite"/>
        <s v="chanse"/>
        <s v="Range"/>
        <s v="exotic"/>
        <s v="Vigilance"/>
        <s v="FraqqS"/>
        <s v="Clear"/>
        <s v="FengF"/>
        <s v="arbie"/>
        <s v="Mapo"/>
        <s v="qxv"/>
        <s v="Vibhor"/>
        <s v="Plaza"/>
        <s v="Cruiser"/>
        <s v="APO"/>
        <s v="SoMarcus"/>
        <s v="MilKa"/>
        <s v="oderus"/>
        <s v="Big1son"/>
        <s v="BulGameR"/>
        <s v="Lumii"/>
        <s v="naxy"/>
        <s v="BuLL3T"/>
        <s v="BetrayerN"/>
        <s v="PPDBJ"/>
        <s v="Greed"/>
        <s v="TINARAES"/>
        <s v="maryna"/>
        <s v="bbreakG"/>
        <s v="Williepoo"/>
        <s v="shazmoon"/>
        <s v="blaZek1ng"/>
        <s v="Cohburg"/>
        <s v="Daid"/>
        <s v="ClpG"/>
        <s v="Ã‡apkÄ±n"/>
        <s v="AloNeFillz"/>
        <s v="M2"/>
        <s v="prackz"/>
        <s v="tensai"/>
        <s v="cky"/>
        <s v="RvK"/>
        <s v="Focus"/>
        <s v="PryZee"/>
        <s v="flavor"/>
        <s v="nAvarro"/>
        <s v="jekor"/>
        <s v="Obito"/>
        <s v="crab1k"/>
        <s v="TN ZessT"/>
        <s v="Rebo"/>
        <s v="VA Ondr1KK"/>
        <s v="qqGOD"/>
        <s v="LugLumpy"/>
        <s v="dephh"/>
        <s v="smiley"/>
        <s v="Adverso"/>
        <s v="GLYPH"/>
        <s v="grimoire"/>
        <s v="Mukke"/>
        <s v="duracel"/>
        <s v="SH0UTy"/>
        <s v="Tinchoff "/>
        <s v="NeFi"/>
        <s v="Leak"/>
        <s v="ByHarry"/>
        <s v="saint"/>
        <s v="jeyj7y"/>
        <s v="YiHao"/>
        <s v="Alejo"/>
        <s v="sianclavera"/>
        <s v="victoria"/>
        <s v="Kryptix"/>
        <s v="Cata"/>
        <s v="spasz"/>
        <s v="Crawler"/>
        <s v="Jefz"/>
        <s v="Stormy"/>
        <s v="wakkexd"/>
        <s v="STAVINCI"/>
        <s v="KenzmPs"/>
        <s v="HearthBeat"/>
        <s v="drn"/>
        <s v="LOB"/>
        <s v="Hopper"/>
        <s v="dzii"/>
        <s v="Caders"/>
        <s v="popoman4Q"/>
        <s v="dziewichenko"/>
        <s v="Glazezz"/>
        <s v="Lexa"/>
        <s v="Lex"/>
        <s v="tatzuki"/>
        <s v="gloomy"/>
        <s v="QuicK"/>
        <s v="PapiChulo"/>
        <s v="Raki"/>
        <s v="Kino"/>
        <s v="rya"/>
        <s v="Fury"/>
        <s v="HUBBS"/>
        <s v="mytnemoM"/>
        <s v="kn1fed"/>
        <s v="dimasick"/>
        <s v="endure"/>
        <s v="B1ngsu"/>
        <s v="emm"/>
        <s v="LIMIT TESTER"/>
        <s v="oSuhnny"/>
        <s v="Polarbear"/>
        <s v="STYRON"/>
        <s v="Rheat"/>
        <s v="B3AUTIFUL"/>
        <s v="Korsonix"/>
        <s v="roxi"/>
        <s v="Moechilla"/>
        <s v="mezoky"/>
        <s v="4DR"/>
        <s v="Churraaaa"/>
        <s v="Coffee"/>
        <s v="pAw rasoN"/>
        <s v="iFly"/>
        <s v="RoteX"/>
        <s v="AAK"/>
        <s v="vaiZ"/>
        <s v="Ltomlee"/>
        <s v="nat1"/>
        <s v="NagZet"/>
        <s v="rin"/>
        <s v="Brofeld"/>
        <s v="fawn"/>
        <s v="agility"/>
        <s v="F4INT"/>
        <s v="Pierre"/>
        <s v="JinboongE"/>
        <s v="Dreamas"/>
        <s v="Suga"/>
        <s v="ÃevÄ±Å‚"/>
        <s v="vicious"/>
        <s v="Dcop"/>
        <s v="Vanadio"/>
        <s v="ezy-"/>
        <s v="conor"/>
        <s v="rexxtoned"/>
        <s v="mist"/>
        <s v="snikk"/>
        <s v="Joojina"/>
        <s v="Wedid"/>
        <s v="zkcaR"/>
        <s v="aimDLL"/>
        <s v="Rejante"/>
        <s v="Jesse"/>
        <s v="jEEE"/>
        <s v="Kuaresma"/>
        <s v="V0NS"/>
        <s v="Koo"/>
        <s v="FleW1Ng"/>
        <s v="Lou"/>
        <s v="m0sy"/>
        <s v="POISED"/>
        <s v="Divine"/>
        <s v="gabersenn"/>
        <s v="dollche"/>
        <s v="dips1"/>
        <s v="Zun-"/>
        <s v="Gray"/>
        <s v="Danger"/>
        <s v="Julipe"/>
        <s v="distorted"/>
        <s v="Hitch"/>
        <s v="ExciteMVP"/>
        <s v="insider"/>
        <s v="SnipKw"/>
        <s v="frantastic"/>
        <s v="Yolo"/>
        <s v="crashies"/>
        <s v="killax"/>
        <s v="Emzuwu"/>
        <s v="Pannyx"/>
        <s v="rAx"/>
        <s v="walleONE"/>
        <s v="RIWADEN"/>
        <s v="E5N"/>
        <s v="xeta"/>
        <s v="Vitrix"/>
        <s v="BADGAL"/>
        <s v="Xiaonuo"/>
        <s v="izzengi"/>
        <s v="gbzw"/>
        <s v="poly"/>
        <s v="carlee"/>
        <s v="ciao"/>
        <s v="LDP"/>
        <s v="nokE"/>
        <s v="FRESH"/>
        <s v="ease"/>
        <s v="pan1k"/>
        <s v="Heero"/>
        <s v="Naked"/>
        <s v="baesh1t"/>
        <s v="vanity"/>
        <s v="jjeonda"/>
        <s v="vilczek"/>
        <s v="shhhack"/>
        <s v="stolz"/>
        <s v="Gaijin"/>
        <s v="RamsZZ"/>
        <s v="GOD"/>
        <s v="mun"/>
        <s v="DubsteP"/>
        <s v="pyrolll"/>
        <s v="ZneKai"/>
        <s v="chloe"/>
        <s v="senyorcarL"/>
        <s v="noya"/>
        <s v="suerte"/>
        <s v="Desperation"/>
        <s v="divide"/>
        <s v="Krysme"/>
        <s v="Jinx"/>
        <s v="Quv3n"/>
        <s v="azalea"/>
        <s v="NatZ"/>
        <s v="Nexi"/>
        <s v="xarock"/>
        <s v="crakd"/>
        <s v="DxN"/>
        <s v="Lilo"/>
        <s v="nelv1"/>
        <s v="Doomsday"/>
        <s v="frz"/>
        <s v="RS fad"/>
        <s v="Gia"/>
        <s v="Maanish"/>
        <s v="Jinkorea"/>
        <s v="Flowerful"/>
        <s v="Insane"/>
        <s v="Equinox"/>
        <s v="k1NgBoom"/>
        <s v="ChurmZz"/>
        <s v="MOJJ"/>
        <s v="noumit"/>
        <s v="Harry"/>
        <s v="icy"/>
        <s v="Ethan"/>
        <s v="Flonson"/>
        <s v="kaz"/>
        <s v="Yotaa"/>
        <s v="minse"/>
        <s v="Kayros"/>
        <s v="PingSoHigh"/>
        <s v="Flossie"/>
        <s v="Logistaa"/>
        <s v="Auri"/>
        <s v="Starryy"/>
        <s v="Hermes"/>
        <s v="PadangRice"/>
        <s v="ShahZaM"/>
        <s v="mija"/>
        <s v="CH1NCH"/>
        <s v="Alec"/>
        <s v="Peach"/>
        <s v="JamesRox"/>
        <s v="Lucifer Szpp"/>
        <s v="Janky"/>
        <s v="Tempt"/>
        <s v="Rave"/>
        <s v="seot"/>
        <s v="Happen"/>
        <s v="churro"/>
        <s v="m1tez"/>
        <s v="ringring"/>
        <s v="hatex"/>
        <s v="LucasVade"/>
        <s v="attach"/>
        <s v="PHYRN"/>
        <s v="Jitboi"/>
        <s v="Poti"/>
        <s v="mts"/>
        <s v="GatsH"/>
        <s v="Kip"/>
        <s v="SummonHalfa"/>
        <s v="kingHaS"/>
        <s v="athxna"/>
        <s v="skrawl"/>
        <s v="Goliathz"/>
        <s v="slajmon"/>
        <s v="10K"/>
        <s v="ALMO"/>
        <s v="mle"/>
        <s v="cryptX"/>
        <s v="Genuine"/>
        <s v="SemberN"/>
        <s v="King"/>
        <s v="CombOver"/>
        <s v="Aly"/>
        <s v="kyzeN"/>
        <s v="Benkai"/>
        <s v="unrivaled"/>
        <s v="Cloudey"/>
        <s v="v1xen"/>
        <s v="LAVA"/>
        <s v="Hasaa"/>
        <s v="zorrele"/>
        <s v="rAsk"/>
        <s v="m1sfit"/>
        <s v="Noodle"/>
        <s v="Shun#222"/>
        <s v="nmutuA"/>
        <s v="TNKJ"/>
        <s v="rainssa"/>
        <s v="xnfri "/>
        <s v="Halzvana"/>
        <s v="flyuh"/>
        <s v="rdb"/>
        <s v="shelbyN"/>
        <s v="Yato"/>
        <s v="Cryy"/>
        <s v="Pingfu"/>
        <s v="Trill"/>
        <s v="Lesi"/>
        <s v="vaLi"/>
        <s v="Soto"/>
        <s v="SetriKK"/>
        <s v="NcSlasher"/>
        <s v="Apho"/>
        <s v="Cahm"/>
        <s v="caiobazinn"/>
        <s v="Magni"/>
        <s v="Rosa"/>
        <s v="XiSTOU"/>
        <s v="Olivia"/>
        <s v="Agr0"/>
        <s v="Spooder"/>
        <s v="Robbie"/>
        <s v="NoMichto"/>
        <s v="froz"/>
        <s v="HazzeR"/>
        <s v="Ryan"/>
        <s v="FIEND"/>
        <s v="DMT"/>
        <s v="Samoh"/>
        <s v="Katojin"/>
        <s v="kumi"/>
        <s v="Welshy"/>
        <s v="DiMAS"/>
        <s v="memset"/>
        <s v="Tyzn"/>
        <s v="Meow16K"/>
        <s v="gabeler"/>
        <s v="HOOLiGN"/>
        <s v="Altered"/>
        <s v="Giles"/>
        <s v="ScherBi"/>
        <s v="Qlutch"/>
        <s v="Kishi"/>
        <s v="Jamieeee"/>
        <s v="Tillo"/>
        <s v="Klamran"/>
        <s v="amnesia"/>
        <s v="Rui"/>
        <s v="YRSelect"/>
        <s v="Immutable"/>
        <s v="poseidoN"/>
        <s v="Muj"/>
        <s v="GANGAZI"/>
        <s v="Yuk1nO"/>
        <s v="add3r"/>
        <s v="Timburr"/>
        <s v="jv 60hz"/>
        <s v="Kiiyo"/>
        <s v="PaYen"/>
        <s v="KRAY"/>
        <s v="Sasquatch"/>
        <s v="Pjotr"/>
        <s v="hyun"/>
        <s v="dKim"/>
        <s v="BerLIN"/>
        <s v="Unnsto"/>
        <s v="Cantzer"/>
        <s v="womGrath"/>
        <s v="Shisui"/>
        <s v="pog"/>
        <s v="Shr1mp"/>
        <s v="thebigfiz"/>
        <s v="XOD1AC"/>
        <s v="eleo"/>
        <s v="RHEA"/>
        <s v="bezn1"/>
        <s v="Badman"/>
        <s v="LockM"/>
        <s v="Ksu"/>
        <s v="JessieVash"/>
        <s v="Skuder"/>
        <s v="styl1sh"/>
        <s v="Marw0ll"/>
        <s v="VINDICARE"/>
        <s v="ZeroGhost"/>
        <s v="moner"/>
        <s v="sSef"/>
        <s v="Temperature"/>
        <s v="Burton"/>
        <s v="ZachaREEE"/>
        <s v="Just Purii"/>
        <s v="RENZ"/>
        <s v="RieNs"/>
        <s v="eXampL"/>
        <s v="Amaterasu"/>
        <s v="prozin"/>
        <s v="cuvEs"/>
        <s v="MARCTYLINHO"/>
        <s v="KP"/>
        <s v="Akleous"/>
        <s v="POACH"/>
        <s v="HyP"/>
        <s v="somboyyy"/>
        <s v="Anreit"/>
        <s v="Amilwa"/>
        <s v="Bgg"/>
        <s v="HawKmaN"/>
        <s v="SpawNy"/>
        <s v="Evilkyk"/>
        <s v="Jaf"/>
        <s v="Shyz"/>
        <s v="Kim"/>
        <s v="MikaEl"/>
        <s v="GOLD"/>
        <s v="jello"/>
        <s v="HellrangeR"/>
        <s v="JaoTaee"/>
        <s v="Shrew"/>
        <s v="sticky"/>
        <s v="Shane"/>
        <s v="Trajan1sk"/>
        <s v="Squllll"/>
        <s v="W1sejj"/>
        <s v="RCGOD"/>
        <s v="eden"/>
        <s v="Mashirou"/>
        <s v="Floatqq"/>
        <s v="BRN-"/>
        <s v="ScarGod"/>
        <s v="savi"/>
        <s v="LouhZ"/>
        <s v="k0chilo"/>
        <s v="Sttlolo"/>
        <s v="Xzyo"/>
        <s v="VJT"/>
        <s v="chjna4q"/>
        <s v="arjohn"/>
        <s v="Nara"/>
        <s v="Reformed"/>
        <s v="Slammed"/>
        <s v="NMG Hina"/>
        <s v="GFS dwadwa"/>
        <s v="WinteryRook"/>
        <s v="dom"/>
        <s v="wzL"/>
        <s v="UNIKKING"/>
        <s v="Tepenzzy"/>
        <s v="lukzz248"/>
        <s v="shion"/>
        <s v="streets"/>
        <s v="NRK"/>
        <s v="NicoMachine"/>
        <s v="faintz"/>
        <s v="Xandrite"/>
        <s v="SSP trayz"/>
        <s v="beyAz"/>
        <s v="Karma"/>
        <s v="Nasfi-"/>
        <s v="Quake"/>
        <s v="RiMAchOu"/>
        <s v="pao"/>
        <s v="kongared"/>
        <s v="Taiga"/>
        <s v="Xaline"/>
        <s v="pedio"/>
        <s v="EMENK"/>
        <s v="Crown"/>
        <s v="bucher1"/>
        <s v="sturNNcya"/>
        <s v="Re1Ko"/>
        <s v="Warfare"/>
        <s v="Zharless"/>
        <s v="KAKA"/>
        <s v="Javiierh"/>
        <s v="Aiko"/>
        <s v="V3nom"/>
        <s v="mertz"/>
        <s v="Minny"/>
        <s v="Yum07"/>
        <s v="HSB"/>
        <s v="9ondoss"/>
        <s v="Moonblue"/>
        <s v="zeeq"/>
        <s v="Lemming"/>
        <s v="TastyEGL"/>
        <s v="venOMizzLee"/>
        <s v="Blessboy"/>
        <s v="mishu"/>
        <s v="Fiunle"/>
        <s v="iRdy"/>
        <s v="howlsv"/>
        <s v="Maverick"/>
        <s v="flipperish"/>
        <s v="dallah"/>
        <s v="MICKNUTTY333"/>
        <s v="JN3v1cEEEEdf"/>
        <s v="1van"/>
        <s v="gabrieloN"/>
        <s v="AnnieDro"/>
        <s v="J1W00"/>
        <s v="LarryBanks"/>
        <s v="Night"/>
        <s v="Core"/>
        <s v="rsT"/>
        <s v="HaxZorus"/>
        <s v="r2sh1d"/>
        <s v="SUYGETSU"/>
        <s v="Kuro"/>
        <s v="krytyq"/>
        <s v="Haodong"/>
        <s v="w0rldw1de"/>
        <s v="wraith"/>
        <s v="LifT"/>
        <s v="OniBy"/>
        <s v="spite"/>
        <s v="Stokesy"/>
        <s v="katar"/>
        <s v="hugeon"/>
        <s v="ira"/>
        <s v="TopoEmi"/>
        <s v="Draxiimov"/>
        <s v="royald"/>
        <s v="hazed"/>
        <s v="juv11"/>
        <s v="Jupi"/>
        <s v="dati"/>
        <s v="SLURPY"/>
        <s v="kyle"/>
        <s v="puggy"/>
        <s v="YOKY"/>
        <s v="7ABAK"/>
        <s v="Natchanga"/>
        <s v="Rudys"/>
        <s v="zura"/>
        <s v="LÑƒKÎ±Î±ãƒ…"/>
        <s v="mini keruse"/>
        <s v="Kuny"/>
        <s v="Mute"/>
        <s v="andy"/>
        <s v="AKM Nyonza"/>
        <s v="JN"/>
        <s v="Stig"/>
        <s v="Nubstir"/>
        <s v="isafx"/>
        <s v="Xecriona"/>
        <s v="Storax"/>
        <s v="Swifts"/>
        <s v="ShoukR"/>
        <s v="JnW"/>
        <s v="Jamppi"/>
        <s v="tankzor"/>
        <s v="Ori"/>
        <s v="Wanheda"/>
        <s v="5M"/>
        <s v="Verninaa"/>
        <s v="dbk"/>
        <s v="Extreme"/>
        <s v="Cender"/>
        <s v="Hiiro"/>
        <s v="PateK"/>
        <s v="Vasperal"/>
        <s v="Migstur"/>
        <s v="waffle"/>
        <s v="Eso177"/>
        <s v="Jonn"/>
        <s v="Boltzy"/>
        <s v="neT"/>
        <s v="SoCoolSoDa"/>
        <s v="Ouba"/>
        <s v="Nyze"/>
        <s v="murizzz"/>
        <s v="toezin"/>
        <s v="crazyd33R"/>
        <s v="Ludzera"/>
        <s v="Chrizzkrieg"/>
        <s v="Jeipy"/>
        <s v="West"/>
        <s v="AlejoXT"/>
        <s v="SH0CKWAVE"/>
        <s v="Complex"/>
        <s v="acetics"/>
        <s v="Kachow"/>
        <s v="Dorbs"/>
        <s v="KuuKai"/>
        <s v="Riza"/>
        <s v="leelee"/>
        <s v="Rythm"/>
        <s v="Urango"/>
        <s v="igaum"/>
        <s v="d1msumboi"/>
        <s v="ZOD14C"/>
        <s v="bNhardneja"/>
        <s v="Feeqn"/>
        <s v="THEE"/>
        <s v="ETODAEXILE"/>
        <s v="badsito"/>
        <s v="matti"/>
        <s v="Minimal"/>
        <s v="chechuu"/>
        <s v="Maxeee"/>
        <s v="zhar"/>
        <s v="Mowf"/>
        <s v="Zill"/>
        <s v="basya"/>
        <s v="Piano"/>
        <s v="fifi"/>
        <s v="Klaus"/>
        <s v="Apqa"/>
        <s v="braveaf"/>
        <s v="Lexy"/>
        <s v="tuba"/>
        <s v="emperoREYe"/>
        <s v="Zero1"/>
        <s v="GioRuu"/>
        <s v="CatAunty"/>
        <s v="SelimbuS"/>
        <s v="CHIMEI"/>
        <s v="Desiree"/>
        <s v="HellRose"/>
        <s v="ZeFRy"/>
        <s v="TiGG"/>
        <s v="Nakirye"/>
        <s v="JayH"/>
        <s v="Edwiors"/>
        <s v="dawn7"/>
        <s v="Celin"/>
        <s v="Mashmello"/>
        <s v="Antidote"/>
        <s v="NaThanD"/>
        <s v="Damh"/>
        <s v="Pashasahil"/>
        <s v="monSii"/>
        <s v="NudleVal"/>
        <s v="alexis"/>
        <s v="lopesBoy"/>
        <s v="R3DÃ˜"/>
        <s v="archiw0w"/>
        <s v="mystral-"/>
        <s v="Adrenaline"/>
        <s v="Jaigrayray"/>
        <s v="1RWND"/>
        <s v="Zlep"/>
        <s v="pleets"/>
        <s v="yT"/>
        <s v="Dhimoruto"/>
        <s v="splinter"/>
        <s v="Legedien"/>
        <s v="Stefanie"/>
        <s v="witch"/>
        <s v="Dreamy"/>
        <s v="Jaxis"/>
        <s v="VIPP33R"/>
        <s v="Lightning"/>
        <s v="gosha"/>
        <s v="YJS"/>
        <s v="Fubuki SemClÃ£"/>
        <s v="Moya"/>
        <s v="Medusa"/>
        <s v="1uke"/>
        <s v="Pepper"/>
        <s v="patuw"/>
        <s v="Kenshiro"/>
        <s v="soulcas"/>
        <s v="Guiih9"/>
        <s v="Feels"/>
        <s v="Ooriime"/>
        <s v="Ehnut"/>
        <s v="Kairo"/>
        <s v="Hermione"/>
        <s v="tryst"/>
        <s v="n4sh"/>
        <s v="Kenox"/>
        <s v="Fleur"/>
        <s v="Pooky"/>
        <s v="hindberjum"/>
        <s v="Darrin"/>
        <s v="INFESTOR"/>
        <s v="Lmszin"/>
        <s v="Extendo"/>
        <s v="lkaN"/>
        <s v="Paatu"/>
        <s v="P1ERCEE"/>
        <s v="mo"/>
        <s v="ABSINTH FAIRY"/>
        <s v="napeR"/>
        <s v="Anqh"/>
        <s v="godvexy"/>
        <s v="SUAVE"/>
        <s v="heessh"/>
        <s v="iNTRO"/>
        <s v="Riquen"/>
        <s v="Kyojin"/>
        <s v="YouBreak"/>
        <s v="junglew0w"/>
        <s v="LOLO"/>
        <s v="aniN"/>
        <s v="YoungOne"/>
        <s v="phoon"/>
        <s v="mAERS"/>
        <s v="wubby"/>
        <s v="SARANOSTRA"/>
        <s v="Meddo"/>
        <s v="S2A"/>
        <s v="Techno"/>
        <s v="Rest"/>
        <s v="TvPhilip"/>
        <s v="Shazeon"/>
        <s v="mea"/>
        <s v="AztKk"/>
        <s v="no1syboy"/>
        <s v="BcJ"/>
        <s v="nPanda"/>
        <s v="Rio"/>
        <s v="Delhas"/>
        <s v="pho"/>
        <s v="MorningStar"/>
        <s v="Jojo"/>
        <s v="lorenzo"/>
        <s v="Krumszz"/>
        <s v="FRAGSTER Amon"/>
        <s v="Rowancy"/>
        <s v="ACTiV"/>
        <s v="ryotzz"/>
        <s v="theDoctorr"/>
        <s v="astr0"/>
        <s v="Delta"/>
        <s v="Iroh"/>
        <s v="panini"/>
        <s v="Mojo"/>
        <s v="Monstrum"/>
        <s v="L1NK"/>
        <s v="sickrey"/>
        <s v="kasper"/>
        <s v="WaspV2"/>
        <s v="Wailoo"/>
        <s v="KerniaKs"/>
        <s v="gaabxx"/>
        <s v="biank"/>
        <s v="B0VIII"/>
        <s v="Hinataãƒ„"/>
        <s v="Shontaker"/>
        <s v="Backing Vocal"/>
        <s v="AhMab"/>
        <s v="LukeKR"/>
        <s v="wasd"/>
        <s v="Exodus"/>
        <s v="Soop"/>
        <s v="KÎµÃ±nÃ½"/>
        <s v="RbXFrupy"/>
        <s v="AMANDiiN0ZOR"/>
        <s v="Rapheleen"/>
        <s v="mazin"/>
        <s v="aLerT"/>
        <s v="xenp1o"/>
        <s v="Fuzari"/>
        <s v="Buffala"/>
        <s v="AslaN"/>
        <s v="YAYAX"/>
        <s v="Gusa"/>
        <s v="phazadet"/>
        <s v="slandy"/>
        <s v="Rackem"/>
        <s v="Nebula"/>
        <s v="GH Vow"/>
        <s v="Aegis"/>
        <s v="plat1num"/>
        <s v="Bati"/>
        <s v="Reita"/>
        <s v="JoSephh"/>
        <s v="Menace"/>
        <s v="Nille"/>
        <s v="Swervo"/>
        <s v="Skyfull"/>
        <s v="carryS"/>
        <s v="Quager"/>
        <s v="modeskiii"/>
        <s v="raphh"/>
        <s v="Eliza"/>
        <s v="qqu"/>
        <s v="Khalil"/>
        <s v="Sarastarr"/>
        <s v="Skittles"/>
        <s v="cttpckwN"/>
        <s v="KASSIUS"/>
        <s v="Awkua"/>
        <s v="k1zspawn"/>
        <s v="cielobay"/>
        <s v="meLL"/>
        <s v="cashmere"/>
        <s v="natuvm"/>
        <s v="PapaSmurf"/>
        <s v="edamawee"/>
        <s v="Flora"/>
        <s v="flabben"/>
        <s v="Morgausse"/>
        <s v="Buld"/>
        <s v="Overflow"/>
        <s v="Aniemal"/>
        <s v="Brekk"/>
        <s v="D1pp3R"/>
        <s v="coldy"/>
        <s v="Rexy"/>
        <s v="jen"/>
        <s v="Skayuf"/>
        <s v="rdo44q"/>
        <s v="KLOPZ"/>
        <s v="frepy"/>
        <s v="Qrow"/>
        <s v="DAMNED"/>
        <s v="Crws"/>
        <s v="xanarchy"/>
        <s v="alafan"/>
        <s v="Maggos"/>
        <s v="synsi"/>
        <s v="WAT"/>
        <s v="stev0r"/>
        <s v="Exequies"/>
        <s v="jotinha"/>
        <s v="wilfps"/>
        <s v="Pr0phet"/>
        <s v="Co1d"/>
        <s v="Swipe"/>
        <s v="fyx"/>
        <s v="ErK"/>
        <s v="E Hawk"/>
        <s v="SPMAK"/>
        <s v="EnsEns"/>
        <s v="Sanji"/>
        <s v="Banshee"/>
        <s v="vagabond"/>
        <s v="Lia"/>
        <s v="rate-"/>
        <s v="envy"/>
        <s v="Rustun"/>
        <s v="Casblood18"/>
        <s v="frontside"/>
        <s v="Maciel"/>
        <s v="NadZ"/>
        <s v="Kiuuuu"/>
        <s v="blu"/>
        <s v="Kh4nh3eo"/>
        <s v="koosta"/>
        <s v="JazzyB"/>
        <s v="forgetw0w"/>
        <s v="RiX"/>
        <s v="Norsin"/>
        <s v="1ssuesje"/>
        <s v="JdFaker"/>
        <s v="Nabaki"/>
        <s v="Sushi"/>
        <s v="WeKa"/>
        <s v="M1kE"/>
        <s v="2p Bullet"/>
        <s v="Ektor"/>
        <s v="muramasa"/>
        <s v="mi1dster"/>
        <s v="Bramz"/>
        <s v="RESHURA"/>
        <s v="ROUSIK"/>
        <s v="VaiByGoD"/>
        <s v="Waltz"/>
        <s v="S l i n q"/>
        <s v="WazzuXL"/>
        <s v="kilato"/>
        <s v="Patix"/>
        <s v="Nyang"/>
        <s v="jammyz"/>
        <s v="Decay"/>
        <s v="Kurumi"/>
        <s v="Spook"/>
        <s v="micr0"/>
        <s v="Flippsy"/>
        <s v="hvoya"/>
        <s v="PB9"/>
        <s v="Atom"/>
        <s v="superhero"/>
        <s v="LST"/>
        <s v="Kalkattaja"/>
        <s v="Gaurang"/>
        <s v="adm1k"/>
        <s v="soloffG"/>
        <s v="Keria"/>
        <s v="Moestii"/>
        <s v="ImJustDevin"/>
        <s v="almndra"/>
        <s v="Rage"/>
        <s v="T0nNyKIM"/>
        <s v="lanie"/>
        <s v="NeruFi"/>
        <s v="jacobin"/>
        <s v="IMP ZeNNT"/>
        <s v="Delend"/>
        <s v="mzkiohehe"/>
        <s v="Destrian"/>
        <s v="Kawaii"/>
        <s v="evaD"/>
        <s v="Troll"/>
        <s v="Shehab"/>
        <s v="shiio"/>
        <s v="weewee"/>
        <s v="Duno"/>
        <s v="Blomster"/>
        <s v="Bix"/>
        <s v="KnightVoice"/>
        <s v="shewasmine"/>
        <s v="Serenity"/>
        <s v="Dryson"/>
        <s v="andrez1nho"/>
        <s v="shalom shady"/>
        <s v="ESG SweetNoni"/>
        <s v="Zoe"/>
        <s v="Honest"/>
        <s v="trunkZ"/>
        <s v="ORI4K"/>
        <s v="disgr4ce"/>
        <s v="Tbite"/>
        <s v="FABiii"/>
        <s v="reshi"/>
        <s v="Daimyo"/>
        <s v="Caroline"/>
        <s v="PinOcChiOs"/>
        <s v="MarsheL"/>
        <s v="Vett"/>
        <s v="rev0h"/>
        <s v="deafmute"/>
        <s v="Romey"/>
        <s v="dathuaaN"/>
        <s v="MungusTheGiant"/>
        <s v="pietoIa"/>
        <s v="Ityraa"/>
        <s v="Social"/>
        <s v="Flax"/>
        <s v="Trung"/>
        <s v="yellowf1ash"/>
        <s v="JGM"/>
        <s v="maxie"/>
        <s v="teji"/>
        <s v="Kite"/>
        <s v="bite"/>
        <s v="Existinge"/>
        <s v="Nivera"/>
        <s v="agm"/>
        <s v="PlotZ"/>
        <s v="Dream"/>
        <s v="l0udly"/>
        <s v="Dev"/>
        <s v="Carbyn"/>
        <s v="Fulvous"/>
        <s v="f3n1x"/>
        <s v="GillianH"/>
        <s v="drenyon"/>
        <s v="shouta"/>
        <s v="hybrid"/>
        <s v="MR R3D"/>
        <s v="TINH"/>
        <s v="Mast3r"/>
        <s v="ZURC"/>
        <s v="Matzdell"/>
        <s v="NANZIN"/>
        <s v="WESLEY"/>
        <s v="duy cs"/>
        <s v="alain"/>
        <s v="Hiko"/>
        <s v="Liesel"/>
        <s v="ngiN"/>
        <s v="BromaS"/>
        <s v="rankoS"/>
        <s v="Lzg"/>
        <s v="rezy"/>
        <s v="d3rn"/>
        <s v="JIB"/>
        <s v="Feysend"/>
        <s v="soojai"/>
        <s v="Di Wade"/>
        <s v="Mauvaiz"/>
        <s v="MoreYesNo"/>
        <s v="Puleule"/>
        <s v="eleveN"/>
        <s v="RAHEYY"/>
        <s v="Astell"/>
        <s v="Fr4nky"/>
        <s v="ZanderM"/>
        <s v="KOLER"/>
        <s v="mateniles"/>
        <s v="0uate"/>
        <s v="mass3R"/>
        <s v="fra"/>
        <s v="lyNxi"/>
        <s v="PADO"/>
        <s v="Fat Penguin"/>
        <s v="buzlumuzlusut"/>
        <s v="zini"/>
        <s v="iluri"/>
        <s v="sia"/>
        <s v="toozy"/>
        <s v="Chung BÃºn"/>
        <s v="Xivi"/>
        <s v="raedyn"/>
        <s v="Benevolence"/>
        <s v="JYN"/>
        <s v="SangoGG"/>
        <s v="jarosa"/>
        <s v="XXXTACO"/>
        <s v="nate"/>
        <s v="appleland7"/>
        <s v="TORANECO"/>
        <s v="goyet"/>
        <s v="CortezZ"/>
        <s v="GODZSTER"/>
        <s v="Fonk"/>
        <s v="Uncreative"/>
        <s v="natto"/>
        <s v="benjii"/>
        <s v="kozjeee"/>
        <s v="amidib"/>
        <s v="Helian"/>
        <s v="Ð¼Ð¸Ð½Ð°"/>
        <s v="Kromex"/>
        <s v="Brave"/>
        <s v="Chowdy"/>
        <s v="Map"/>
        <s v="mocking"/>
        <s v="dothem"/>
        <s v="sushiboys"/>
        <s v="flainzz"/>
        <s v="Jules"/>
        <s v="tayW"/>
        <s v="StaiN"/>
        <s v="luiza"/>
        <s v="Panamera"/>
        <s v="Julian"/>
        <s v="JLBoubex"/>
        <s v="DominiK"/>
        <s v="ROOMPA"/>
        <s v="Berghy"/>
        <s v="B0NeS"/>
        <s v="WSLEO"/>
        <s v="ShreyUwU"/>
        <s v="DD JuJuu"/>
        <s v="Sharked"/>
        <s v="dinkzj"/>
        <s v="ARES"/>
        <s v="cwaudia"/>
        <s v="Fweshest"/>
        <s v="Kappa"/>
        <s v="ì§‘ê²Œë¦¬ì•„ë’¤ì§‘ê°œíŒŒê´´ë²”ìŠ¤í°ì§€ë°¥"/>
        <s v="AYRIN"/>
        <s v="Trixter"/>
        <s v="Euan"/>
        <s v="Blas"/>
        <s v="Lyhnj"/>
        <s v="NORGAC"/>
        <s v="nautic"/>
        <s v="Avi"/>
        <s v="B3Ar"/>
        <s v="stanly"/>
        <s v="StrongLegs"/>
        <s v="PezetAy"/>
        <s v="La7e"/>
        <s v="leela"/>
        <s v="amy"/>
        <s v="Txozin"/>
        <s v="Herro"/>
        <s v="EMUHLEET"/>
        <s v="mwc"/>
        <s v="Light"/>
        <s v="meta"/>
        <s v="exposito"/>
        <s v="alvin"/>
        <s v="Sosa"/>
        <s v="Jiren"/>
        <s v="Superi0r"/>
        <s v="AM3LIE"/>
        <s v="CuzPuncakes"/>
        <s v="Sp1nn"/>
        <s v="kream"/>
        <s v="Dispenser"/>
        <s v="Lawrence"/>
        <s v="Guesty"/>
        <s v="Naomi"/>
        <s v="tesla-"/>
        <s v="Hydroxic"/>
        <s v="dimaxx"/>
        <s v="ALLIN"/>
        <s v="Akula"/>
        <s v="Mae"/>
        <s v="Hawk"/>
        <s v="In0X"/>
        <s v="yukio"/>
        <s v="Zero"/>
        <s v="frostmind"/>
        <s v="Woozi"/>
        <s v="stavroS"/>
        <s v="rodeN"/>
        <s v="egopeek"/>
        <s v="mafea"/>
        <s v="ShuvHoe"/>
        <s v="Chavez"/>
        <s v="Smoxx"/>
        <s v="EleyTY"/>
        <s v="Aydiin"/>
        <s v="nemias"/>
        <s v="KhA"/>
        <s v="gob b"/>
        <s v="Knowbii"/>
        <s v="ERMAAAK"/>
        <s v="BARBAROSSA"/>
        <s v="kenobi"/>
        <s v="wawacha"/>
        <s v="Amphitrite"/>
        <s v="Jeong Hi"/>
        <s v="sh1vy"/>
        <s v="Happy ICE"/>
        <s v="hypathor"/>
        <s v="Starlight"/>
        <s v="BMV"/>
        <s v="roseaufy"/>
        <s v="bnj"/>
        <s v="Soyokaze"/>
        <s v="Rano"/>
        <s v="dem0n"/>
        <s v="dino"/>
        <s v="janki"/>
        <s v="bonkar"/>
        <s v="luk"/>
        <s v="EduCoz"/>
        <s v="GwangUh"/>
        <s v="FaNbF4"/>
        <s v="NFF Vá»‹t CoÄƒn"/>
        <s v="Brandog"/>
        <s v="Tey"/>
        <s v="d3ffo"/>
        <s v="alone"/>
        <s v="Evade"/>
        <s v="Edwin"/>
        <s v="Wenty"/>
        <s v="Maka"/>
        <s v="cÃ¢ttY"/>
        <s v="TOP yukiyo"/>
        <s v="MrMariachi"/>
        <s v="BondF"/>
        <s v="ZpetZ"/>
        <s v="Wildfire"/>
        <s v="nico"/>
        <s v="serg"/>
        <s v="Prti"/>
        <s v="snowing"/>
        <s v="BowlCut"/>
        <s v="Mouze"/>
        <s v="Violette"/>
        <s v="Medicie"/>
        <s v="rainbowbunny"/>
        <s v="Jarlo"/>
        <s v="1DANimal"/>
        <s v="Foxy"/>
        <s v="Rexus"/>
        <s v="mobi"/>
        <s v="LÃ¸gan"/>
        <s v="Kayman"/>
        <s v="kipp"/>
        <s v="Radski"/>
        <s v="Rexgator"/>
        <s v="CROSSHAIR"/>
        <s v="DaanvGG"/>
        <s v="PxL"/>
        <s v="Crxnk"/>
        <s v="MEDC"/>
        <s v="Reality"/>
        <s v="Grmekista"/>
        <s v="Mistiare"/>
        <s v="Opa"/>
        <s v="Ruhlsz"/>
        <s v="neptuNo"/>
        <s v="chloric"/>
        <s v="madDoqu"/>
        <s v="hassaN"/>
        <s v="Ezzy"/>
        <s v="mediKa"/>
        <s v="gtto"/>
        <s v="Alphafly"/>
        <s v="BORKUM"/>
        <s v="Sam4irukanji"/>
        <s v="ptk"/>
        <s v="Zimorche"/>
        <s v="Lolleros"/>
        <s v="Gaxbbz7"/>
        <s v="Tuboshu"/>
        <s v="tZh"/>
        <s v="Klucher"/>
        <s v="Mizi"/>
        <s v="Akashi"/>
        <s v="ChrisM"/>
        <s v="Eisberg"/>
        <s v="Dvyno"/>
        <s v="driize"/>
        <s v="Josegxbo"/>
        <s v="JUYA"/>
        <s v="NightmareSan"/>
        <s v="RemyHorse"/>
        <s v="EqnX"/>
        <s v="Lordknight"/>
        <s v="Obe"/>
        <s v="zoon"/>
        <s v="Brackz"/>
        <s v="gosaydam"/>
        <s v="chase"/>
        <s v="Shubh"/>
        <s v="PITER56"/>
        <s v="Swerl"/>
        <s v="Lord Ruben"/>
        <s v="Orly"/>
        <s v="Omelette"/>
        <s v="Kamefire"/>
        <s v="lissa"/>
        <s v="Einarhkays"/>
        <s v="Godsanity"/>
        <s v="RaCuZzi"/>
        <s v="Uglomer"/>
        <s v="sMxYT"/>
        <s v="Siphi"/>
        <s v="SouhcNi"/>
        <s v="Timea"/>
        <s v="LowaN"/>
        <s v="NeyugN2k6"/>
        <s v="Paige"/>
        <s v="ENDWALKER"/>
        <s v="Severine"/>
        <s v="Ndrr"/>
        <s v="Ming"/>
        <s v="asian"/>
        <s v="onebueno12"/>
        <s v="KOBYLOVE"/>
        <s v="Rouche"/>
        <s v="Br0die"/>
        <s v="ZoGlass"/>
        <s v="alyssa"/>
        <s v="hany"/>
        <s v="Tuna"/>
        <s v="Tommy"/>
        <s v="Fantasy"/>
        <s v="DaNN"/>
        <s v="redwater877"/>
        <s v="GandalfPack"/>
        <s v="reyouRyu"/>
        <s v="Brad"/>
        <s v="STUNNING"/>
        <s v="PABLITO"/>
        <s v="depppx"/>
        <s v="Holbreak"/>
        <s v="Aryu"/>
        <s v="l0gicman"/>
        <s v="Veedae"/>
        <s v="pip"/>
        <s v="NotReskiii"/>
        <s v="Marsh"/>
        <s v="chaempagne"/>
        <s v="Marty"/>
        <s v="iZnoGouD"/>
        <s v="Ryxoz"/>
        <s v="X Zutto"/>
        <s v="RiseN"/>
        <s v="tiN"/>
        <s v="jer"/>
        <s v="tirexa"/>
        <s v="PowerPixele"/>
        <s v="Lari sa"/>
        <s v="Misty"/>
        <s v="sBa"/>
        <s v="Princessicy"/>
        <s v="SexyChristian"/>
        <s v="BLuezZ"/>
        <s v="melyA"/>
        <s v="Weirdo"/>
        <s v="dapr"/>
        <s v="wOBBS"/>
        <s v="Mueda"/>
        <s v="m4xik"/>
        <s v="M1rage"/>
        <s v="ZiggyAZ"/>
        <s v="rushhh"/>
        <s v="pwN3D"/>
        <s v="DESTINY"/>
        <s v="Sadness"/>
        <s v="TERNOS"/>
        <s v="LeahPanda"/>
        <s v="ariee"/>
        <s v="Banana"/>
        <s v="Aspire"/>
        <s v="enaye"/>
        <s v="Megaladon"/>
        <s v="seoul"/>
        <s v="muhkuh"/>
        <s v="Soulmy"/>
        <s v="KONEQT"/>
        <s v="Minimise"/>
        <s v="highfisch"/>
        <s v="vangaaa"/>
        <s v="Leon"/>
        <s v="Veer"/>
        <s v="WheelsOnFire"/>
        <s v="crow"/>
        <s v="mNdS"/>
        <s v="vity"/>
        <s v="RAxBaros"/>
        <s v="ryann"/>
        <s v="Sinzyxz"/>
        <s v="nowhereishappy"/>
        <s v="Heltisen"/>
        <s v="DashDevv"/>
        <s v="scottttt"/>
        <s v="Nerf"/>
        <s v="iDex"/>
        <s v="ysk1ng"/>
        <s v="shubooki"/>
        <s v="Vorteez"/>
        <s v="Reveelz Whiffs"/>
        <s v="MAGNUM"/>
        <s v="Phardon"/>
        <s v="Anva"/>
        <s v="napkin"/>
        <s v="B2"/>
        <s v="fragg"/>
        <s v="reinzo"/>
        <s v="mittens"/>
        <s v="Dignifyed"/>
        <s v="BennyF15"/>
        <s v="gessito"/>
        <s v="Maria"/>
        <s v="LuciA"/>
        <s v="Teddy"/>
        <s v="LAPLAND"/>
        <s v="YHchen_"/>
        <s v="Jukebox"/>
        <s v="Addicted"/>
        <s v="cch0"/>
        <s v="SaroX"/>
        <s v="adi"/>
        <s v="zombs"/>
        <s v="waneG"/>
        <s v="Boaster"/>
        <s v="xvr"/>
        <s v="Quinzy"/>
        <s v="Parmigiani"/>
        <s v="minimoy"/>
        <s v="NaiveJester"/>
        <s v="KLF"/>
        <s v="Zyphon"/>
        <s v="discoveryfps"/>
        <s v="Droppin"/>
        <s v="Jinsoo"/>
        <s v="soju"/>
        <s v="PreTaxMicrob"/>
        <s v="ryuziN"/>
        <s v="megaputte"/>
        <s v="Rias"/>
        <s v="SH4KA"/>
        <s v="Snaz"/>
        <s v="Synergy"/>
        <s v="skye"/>
        <s v="RIPablo"/>
        <s v="FaQooN"/>
        <s v="WKN"/>
        <s v="dociless"/>
        <s v="koldamenta"/>
        <s v="Raven"/>
        <s v="John9"/>
        <s v="puckA"/>
        <s v="ArriViper"/>
        <s v="Logic"/>
        <s v="sten"/>
        <s v="ind"/>
        <s v="Bamby"/>
        <s v="UNCAGED"/>
        <s v="vel"/>
        <s v="arrrrrrrrrrrrr0w"/>
        <s v="Yoda"/>
        <s v="BEWATER"/>
        <s v="Town"/>
        <s v="Rykinn"/>
        <s v="jenn"/>
        <s v="leileiokay"/>
        <s v="LesniiiBlvck"/>
        <s v="Rayy"/>
        <s v="Zane"/>
        <s v="hacj"/>
        <s v="YURI"/>
        <s v="Jimmy"/>
        <s v="Juanito Pacheco"/>
        <s v="Hanna"/>
        <s v="Shockah"/>
        <s v="TonkeyyKong"/>
        <s v="ant-"/>
        <s v="Tigene"/>
        <s v="Pro"/>
        <s v="legiT"/>
        <s v="beats"/>
        <s v="Buhms"/>
        <s v="Shifty"/>
        <s v="SecDet"/>
        <s v="Lewy"/>
        <s v="Xsy"/>
        <s v="Emplissent"/>
        <s v="Em0"/>
        <s v="pamposa"/>
        <s v="singuq"/>
        <s v="celi S2"/>
        <s v="Somkitt"/>
        <s v="KillerMiller"/>
        <s v="HeadShotterrer"/>
        <s v="moura"/>
        <s v="dnos"/>
        <s v="liemek"/>
        <s v="Fung3"/>
        <s v="y0shimitsu"/>
        <s v="XYTA"/>
        <s v="Holy9Nine"/>
        <s v="dngrpeek Daiger"/>
        <s v="reprive"/>
        <s v="jD"/>
        <s v="Mig ãƒƒ"/>
        <s v="koof"/>
        <s v="clutchyy"/>
        <s v="OVA CraySone"/>
        <s v="NKLS"/>
        <s v="zoady"/>
        <s v="hyouka"/>
        <s v="nanie"/>
        <s v="eezy"/>
        <s v="lya"/>
        <s v="TwichLuckz2121"/>
        <s v="GodkO"/>
        <s v="RAYZZ"/>
        <s v="GoSENOR"/>
        <s v="Ratty"/>
        <s v="MBakuhantam"/>
        <s v="Ayuko1st"/>
        <s v="myssen"/>
        <s v="Dolar"/>
        <s v="yezhiqiu"/>
        <s v="try me"/>
        <s v="Imaginal"/>
        <s v="v1nNy"/>
        <s v="ableJ"/>
        <s v="Kyro"/>
        <s v="Amok"/>
        <s v="BlazeUlt"/>
        <s v="Fake"/>
        <s v="alimonstr"/>
        <s v="Ã¢zuR"/>
        <s v="KSW"/>
        <s v="Carlito"/>
        <s v="Mcfly"/>
        <s v="Larischz"/>
        <s v="Her1s"/>
        <s v="PsYch0"/>
        <s v="VISION"/>
        <s v="Maybe"/>
        <s v="LilSushiVert"/>
        <s v="frenzyy"/>
        <s v="ALEXS"/>
        <s v="Rex0"/>
        <s v="Boyoon"/>
        <s v="kirin"/>
        <s v="RelliK"/>
        <s v="JustWx"/>
        <s v="giacomiN"/>
        <s v="chapotoro"/>
        <s v="m1yu"/>
        <s v="TONRAQ"/>
        <s v="XiaoFei"/>
        <s v="zolters"/>
        <s v="LeViperrr"/>
        <s v="TOR"/>
        <s v="monsoo"/>
        <s v="potS"/>
        <s v="SeolHo"/>
        <s v="Majesty"/>
        <s v="pollo"/>
        <s v="edan"/>
        <s v="L1t"/>
        <s v="Advance"/>
        <s v="Nath"/>
        <s v="JSNyeet"/>
        <s v="KimGyuTae"/>
        <s v="Kmlord"/>
        <s v="fancy9"/>
        <s v="Folkslore"/>
        <s v="SasuKe"/>
        <s v="fay3"/>
        <s v="sirbuck"/>
        <s v="Prizz"/>
        <s v="Piixel"/>
        <s v="Toots"/>
        <s v="Yun"/>
        <s v="Wily"/>
        <s v="matr1x"/>
        <s v="Ralle"/>
        <s v="Kuim"/>
        <s v="nyarks"/>
        <s v="RapiidOMG"/>
        <s v="StrwbryBagel"/>
        <s v="arch"/>
        <s v="CHANAPAT"/>
        <s v="JdawnX"/>
        <s v="Kaspe"/>
        <s v="Me3za"/>
        <s v="xlkurama"/>
        <s v="Destina"/>
        <s v="AvRaK"/>
        <s v="Poopy"/>
        <s v="JrayN"/>
        <s v="Maju"/>
        <s v="Ev0"/>
        <s v="Gjalla"/>
        <s v="JDN"/>
        <s v="hannabacon"/>
        <s v="xiampi"/>
        <s v="Pecal"/>
        <s v="Juubi"/>
        <s v="Moon--"/>
        <s v="Krill"/>
        <s v="Death01"/>
        <s v="NuroPiscola"/>
        <s v="cciscray"/>
        <s v="EngraaM"/>
        <s v="Ntzzzz"/>
        <s v="Icarus"/>
        <s v="Frosty"/>
        <s v="Spoon"/>
        <s v="Manbow"/>
        <s v="Aphun"/>
        <s v="ANARP"/>
        <s v="luniikS"/>
        <s v="Cliqahh"/>
        <s v="FNS"/>
        <s v="Foxz5July"/>
        <s v="Bayley"/>
        <s v="Juan"/>
        <s v="Heart"/>
        <s v="poem"/>
        <s v="BraiNfreeZe"/>
        <s v="connie"/>
        <s v="Reverse"/>
        <s v="meeseek"/>
        <s v="eLTerroR"/>
        <s v="corr0"/>
        <s v="iamRinoh"/>
        <s v="Odisthegoatus"/>
        <s v="SADISTIC"/>
        <s v="Bunny"/>
        <s v="styweN"/>
        <s v="v1olet"/>
        <s v="fzz"/>
        <s v="claud"/>
        <s v="woozie"/>
        <s v="billie"/>
        <s v="DRAGziKW"/>
        <s v="Bae"/>
        <s v="antrex4k"/>
        <s v="CraigyS"/>
        <s v="pomky"/>
        <s v="soph ll"/>
        <s v="kelllky"/>
        <s v="beezer"/>
        <s v="coco"/>
        <s v="NotLuckie"/>
        <s v="akouS"/>
        <s v="YorkMonster"/>
        <s v="nedg"/>
        <s v="Drios"/>
        <s v="Gaiava"/>
        <s v="GODLIKE"/>
        <s v="Waz"/>
        <s v="Style"/>
        <s v="ARtgun"/>
        <s v="yuhneb"/>
        <s v="OVA Kinguh"/>
        <s v="kex"/>
        <s v="FC kyoto"/>
        <s v="Bizzle"/>
        <s v="1uv0104"/>
        <s v="YuhWei"/>
        <s v="KiNoMVP"/>
        <s v="fiufiu"/>
        <s v="Sin"/>
        <s v="Aero"/>
        <s v="blaziN"/>
        <s v="Hroch"/>
        <s v="RushB"/>
        <s v="Xiks"/>
        <s v="Coach Joe"/>
        <s v="KeanderÃŸ"/>
        <s v="Mady"/>
        <s v="we11Lin"/>
        <s v="zoreA"/>
        <s v="Peps"/>
        <s v="NxT emptyKR"/>
        <s v="Karizmah"/>
        <s v="L3Tu4n"/>
        <s v="CLAW"/>
        <s v="mari"/>
        <s v="Revjakz"/>
        <s v="CrÃ¸wÐ¼aÐ¸"/>
        <s v="Shadoww"/>
        <s v="Kaliugh"/>
        <s v="tylo"/>
        <s v="Mira-"/>
        <s v="selfmaker"/>
        <s v="N33K"/>
        <s v="TPN Prof"/>
        <s v="lora"/>
        <s v="Viol3ttedekd"/>
        <s v="azez"/>
        <s v="Phantom"/>
        <s v="hoot"/>
        <s v="moonlightmei"/>
        <s v="MiwaS"/>
        <s v="mSN"/>
        <s v="Eclipse"/>
        <s v="cheeze"/>
        <s v="Melson"/>
        <s v="AGB"/>
        <s v="pAura"/>
        <s v="freyuh"/>
        <s v="Yohann"/>
        <s v="r1chard"/>
        <s v="CREA"/>
        <s v="Nether"/>
        <s v="lu1sx"/>
        <s v="LFT Jesmu"/>
        <s v="Soaptw"/>
        <s v="Artyx"/>
        <s v="yongled"/>
        <s v="JhoW"/>
        <s v="visionvilly"/>
        <s v="jbzz"/>
        <s v="aleand"/>
        <s v="Shulia"/>
        <s v="Gonchz"/>
        <s v="SLAMYOURCUP"/>
        <s v="WickBM"/>
        <s v="auxx"/>
        <s v="Blitzz"/>
        <s v="SGA Siikennder"/>
        <s v="Icarisara"/>
        <s v="shuuren"/>
        <s v="Teets"/>
        <s v="KATERA"/>
        <s v="kayle"/>
        <s v="Aninha"/>
        <s v="sickya"/>
        <s v="djaz"/>
        <s v="ALZ"/>
        <s v="MiLuan"/>
        <s v="Raind"/>
        <s v="xaynine"/>
        <s v="DBE sumi"/>
        <s v="Ä±ndra"/>
        <s v="Harmony"/>
        <s v="psychowinn"/>
        <s v="oopss"/>
        <s v="nandinh0"/>
        <s v="CuhChow"/>
        <s v="hacker"/>
        <s v="Carn0"/>
        <s v="7ÃªvÃªn"/>
        <s v="Umbra"/>
        <s v="Glovee"/>
        <s v="CloudTail"/>
        <s v="YEGNick"/>
        <s v="wOwEr"/>
        <s v="Kisa"/>
        <s v="maki"/>
        <s v="ZoeZoe"/>
        <s v="Morita"/>
        <s v="Star1og"/>
        <s v="qvexzzZ"/>
        <s v="May May"/>
        <s v="darzy"/>
        <s v="JSauls"/>
        <s v="GLITCH"/>
        <s v="Shadyy"/>
        <s v="dwan"/>
        <s v="Dykaz"/>
        <s v="britt"/>
        <s v="Martyz"/>
        <s v="5AMCS"/>
        <s v="swg"/>
        <s v="Asuka"/>
        <s v="Kimjunhyun"/>
        <s v="Bruno"/>
        <s v="solo"/>
        <s v="heist"/>
        <s v="CyderX"/>
        <s v="Dragonwar"/>
        <s v="hesh"/>
        <s v="Scj"/>
        <s v="haylaman"/>
        <s v="edmond"/>
        <s v="Evolvez"/>
        <s v="skinny legend"/>
        <s v="jjjoshy"/>
        <s v="Rev0lv3r"/>
        <s v="Jsl"/>
        <s v="Kurman"/>
        <s v="akwa"/>
        <s v="Kuya"/>
        <s v="Ayumi"/>
        <s v="manual"/>
        <s v="sharyk"/>
        <s v="gogu"/>
        <s v="jenna"/>
        <s v="TeffMG"/>
        <s v="MATIASPRIETO"/>
        <s v="tegops"/>
        <s v="W4RTZ"/>
        <s v="CabboSM"/>
        <n v="123"/>
        <s v="YHchen"/>
        <s v="Miki-"/>
        <s v="Jeba"/>
        <s v="jvv"/>
        <s v="Typhon"/>
        <s v="Veroneze"/>
        <s v="RILLA"/>
        <s v="luck-"/>
        <s v="Mount"/>
        <s v="Cherzinga"/>
        <s v="justyny"/>
        <s v="radiac"/>
        <s v="Fer"/>
        <s v="reece"/>
        <s v="tovaa"/>
        <s v="EpicoN"/>
        <s v="maze"/>
        <s v="SoberSushi"/>
        <s v="Undrivable"/>
        <s v="ZaddySnipes"/>
        <s v="Molu"/>
        <s v="hummersziN"/>
        <s v="anne"/>
        <s v="helvoro"/>
        <s v="MSK"/>
        <s v="Suko"/>
        <s v="TaKina"/>
        <s v="TomZu"/>
        <s v="playingtheangel"/>
        <s v="Lethal"/>
        <s v="frictiOn"/>
        <s v="Melllxz"/>
        <s v="Betrayed"/>
        <s v="Crunkee"/>
        <s v="Hysoqa"/>
        <s v="CÃ sper"/>
        <s v="aru"/>
        <s v="Ender"/>
        <s v="Yaza"/>
        <s v="Yuno"/>
      </sharedItems>
    </cacheField>
    <cacheField name="country" numFmtId="0">
      <sharedItems count="100">
        <s v="cl"/>
        <s v="ru"/>
        <s v="id"/>
        <s v="br"/>
        <s v="kr"/>
        <s v="cn"/>
        <s v="world"/>
        <s v="be"/>
        <s v="rs"/>
        <s v="de"/>
        <s v="ca"/>
        <s v="fi"/>
        <s v="us"/>
        <s v="th"/>
        <s v="latam"/>
        <s v="gb"/>
        <s v="ph"/>
        <s v="fr"/>
        <s v="vn"/>
        <s v="eu"/>
        <s v="nl"/>
        <s v="co"/>
        <s v="ch"/>
        <s v="dk"/>
        <s v="tr"/>
        <s v="sg"/>
        <s v="pl"/>
        <s v="in"/>
        <s v="kw"/>
        <s v="lk"/>
        <s v="eg"/>
        <s v="la"/>
        <s v="jp"/>
        <s v="pe"/>
        <s v="es"/>
        <s v="my"/>
        <s v="ee"/>
        <s v="se"/>
        <s v="cis"/>
        <s v="tn"/>
        <s v="pk"/>
        <s v="ar"/>
        <s v="gt"/>
        <s v="ma"/>
        <s v="ro"/>
        <s v="ie"/>
        <s v="do"/>
        <s v="mx"/>
        <s v="cz"/>
        <s v="ae"/>
        <s v="il"/>
        <s v="lv"/>
        <s v="au"/>
        <s v="asia"/>
        <s v="bd"/>
        <s v="al"/>
        <s v="hu"/>
        <s v="bg"/>
        <s v="hk"/>
        <s v="lt"/>
        <s v="kz"/>
        <s v="at"/>
        <s v="tw"/>
        <s v="it"/>
        <s v="ve"/>
        <s v="cr"/>
        <s v="dz"/>
        <s v="mv"/>
        <s v="ec"/>
        <s v="ua"/>
        <s v="jo"/>
        <s v="md"/>
        <s v="by"/>
        <s v="kh"/>
        <s v="sa"/>
        <s v="qa"/>
        <s v="pr"/>
        <s v="ps"/>
        <s v="sk"/>
        <s v="ba"/>
        <s v="mk"/>
        <s v="za"/>
        <s v="no"/>
        <s v="pt"/>
        <s v="gr"/>
        <s v="wa"/>
        <s v="hr"/>
        <s v="sy"/>
        <s v="lb"/>
        <s v="mn"/>
        <s v="nz"/>
        <s v="bh"/>
        <s v="si"/>
        <s v="py"/>
        <s v="uy"/>
        <s v="is"/>
        <s v="bn"/>
        <s v="ir"/>
        <s v="hn"/>
        <s v="oce"/>
      </sharedItems>
    </cacheField>
    <cacheField name="team" numFmtId="0">
      <sharedItems containsBlank="1" count="1441">
        <s v="KRÃœ Fem"/>
        <s v="King's Row"/>
        <s v="Smile"/>
        <s v="Celeste"/>
        <s v="LOUD"/>
        <s v="Reignite"/>
        <s v="Tales of Eastern"/>
        <s v="NAJLEPSZY"/>
        <s v="PASCHKA"/>
        <s v="Guild X"/>
        <m/>
        <s v="Curry and Friends"/>
        <s v="MALLUNKULTANE"/>
        <s v="Cloud9 Academy"/>
        <s v="lifeline"/>
        <s v="TSM FTX X"/>
        <s v="No Org Latam north"/>
        <s v="Betrayed's Fantasy Team"/>
        <s v="Angry Titans"/>
        <s v="AG.Nefarious"/>
        <s v="WAP Esports"/>
        <s v="Siomai and Friends - Meraki"/>
        <s v="TENSTAR Nova"/>
        <s v="DivisionX Gaming"/>
        <s v="Looking For Organization TR"/>
        <s v="Monkey Momentum"/>
        <s v="2k Esports"/>
        <s v="PENTA"/>
        <s v="Desperado"/>
        <s v="Soul Free"/>
        <s v="IN THE MAKING"/>
        <s v="FOKUS"/>
        <s v="TideWater Esports"/>
        <s v="Team Opulence Black"/>
        <s v="Eternal Fire"/>
        <s v="Glitchpop Cult"/>
        <s v="Hell"/>
        <s v="NOM eSports"/>
        <s v="Paper Rex"/>
        <s v="Enigma Gaming"/>
        <s v="redCore"/>
        <s v="New Order"/>
        <s v="XSET"/>
        <s v="Fyg and friends"/>
        <s v="BeÅŸiktaÅŸ Esports"/>
        <s v="Gamax eSports"/>
        <s v="Free Agents Team"/>
        <s v="PlayHard"/>
        <s v="Atlantis"/>
        <s v="Qor Blue"/>
        <s v="FaZe Clan"/>
        <s v="PillowBangers"/>
        <s v="Skull Cracker Fem"/>
        <s v="dada"/>
        <s v="FULL SENSE"/>
        <s v="Unbeaten Esports"/>
        <s v="Complexity GX3"/>
        <s v="ZETA DIVISION"/>
        <s v="Cone Thugs"/>
        <s v="Fire Flux Esports Female"/>
        <s v="Team Artisan"/>
        <s v="Regnum Carya Esports"/>
        <s v="Rix.GG Lightning"/>
        <s v="Wave Esports"/>
        <s v="LIGHT UP SKECHERS"/>
        <s v="Project K"/>
        <s v="XYZ"/>
        <s v="Dandelion"/>
        <s v="G2 Gozen"/>
        <s v="CONNEMARA"/>
        <s v="Team Aurora"/>
        <s v="Team Liquid BR"/>
        <s v="Ghost Gaming"/>
        <s v="Victoire Gaming"/>
        <s v="Nearest Airport"/>
        <s v="ODDIK Bright"/>
        <s v="Dynasty Arise"/>
        <s v="Norden GFS"/>
        <s v="Natus Vincere"/>
        <s v="3 GÃ¼n Yeter"/>
        <s v="Les Braqueurs"/>
        <s v="Karagumruk Esports"/>
        <s v="Tone Gaming"/>
        <s v="Kid Mai Ork"/>
        <s v="Cloud9"/>
        <s v="6 godzin"/>
        <s v="E9 Sports"/>
        <s v="Aricat Aresta"/>
        <s v="Border Monsters"/>
        <s v="4 The content"/>
        <s v="Pittsburgh Knights"/>
        <s v="JUDGE2WORLD"/>
        <s v="Vivace"/>
        <s v="OR Esports"/>
        <s v="AIGYR ACADEMY"/>
        <s v="Excelsa"/>
        <s v="Black Horus"/>
        <s v="Royal Never Give Up"/>
        <s v="EZ KATKA"/>
        <s v="Godlike Esports"/>
        <s v="Pharaoh Esports"/>
        <s v="FUMA Ladies"/>
        <s v="E-Xolos LAZER"/>
        <s v="CIGANSKY SEN"/>
        <s v="Crest Gaming DWFN"/>
        <s v="Reis do DM"/>
        <s v="Pentagon"/>
        <s v="Scales Esports"/>
        <s v="NÃ£o temos um plano"/>
        <s v="FAWES"/>
        <s v="Clowns Killer"/>
        <s v="Crazy Raccoon"/>
        <s v="Team Snakes"/>
        <s v="FINstack"/>
        <s v="Monterrey Esports Female"/>
        <s v="Team RA'AD"/>
        <s v="Magnifique"/>
        <s v="Paradox Gaming"/>
        <s v="Version1"/>
        <s v="VPZ"/>
        <s v="Nigma Galaxy"/>
        <s v="KRÃœ Esports"/>
        <s v="Hidden Fang"/>
        <s v="FAV Gaming"/>
        <s v="TBK Female"/>
        <s v="megapaka"/>
        <s v="Bang Average"/>
        <s v="Solaire"/>
        <s v="NoOrg"/>
        <s v="Eternals Gaming"/>
        <s v="ThePawBrothers"/>
        <s v="Aricat Esport"/>
        <s v="Michimix"/>
        <s v="zyzz"/>
        <s v="DarkZero Esports"/>
        <s v="Quintuplet"/>
        <s v="IGZIST"/>
        <s v="Hehe"/>
        <s v="Drink Pizza Valorant"/>
        <s v="XSET Female"/>
        <s v="1 chino e 4 amigos"/>
        <s v="The Goose House"/>
        <s v="Global Esports"/>
        <s v="1gameandwegohome"/>
        <s v="Reborn"/>
        <s v="Illicit"/>
        <s v="XX Chromosome"/>
        <s v="Waz and co"/>
        <s v="Team Weibo"/>
        <s v="Cloud9 White"/>
        <s v="M4LIK"/>
        <s v="Worst Generation"/>
        <s v="TheDuckArmy"/>
        <s v="DRX VS"/>
        <s v="Unidentified Gaming"/>
        <s v="Siberian"/>
        <s v="Onic Esports"/>
        <s v="Chosen 1's"/>
        <s v="TUKTOKEPbI"/>
        <s v="Avora"/>
        <s v="NORTHEPTION"/>
        <s v="CLB"/>
        <s v="Enterprise Esports"/>
        <s v="Flamingos"/>
        <s v="Team Finest"/>
        <s v="2red"/>
        <s v="PAEBAT"/>
        <s v="Portuguesa Esports"/>
        <s v="DEWA UNITED"/>
        <s v="runmix"/>
        <s v="MAJTKOMAT"/>
        <s v="Deportados"/>
        <s v="Unnamed"/>
        <s v="Alliance Coven"/>
        <s v="Supermassive Blaze Female"/>
        <s v="Thunderbolts Gaming"/>
        <s v="Take It Easy"/>
        <s v="BBBongos"/>
        <s v="HARDESPORTS"/>
        <s v="Firepowerless"/>
        <s v="NoNeedName"/>
        <s v="Wulf Esports"/>
        <s v="UAlberta Green"/>
        <s v="Ravens"/>
        <s v="Akrew"/>
        <s v="Celestial Aim"/>
        <s v="DaBabies"/>
        <s v="ARIâ€™S MONEY CREW"/>
        <s v="Orangutan"/>
        <s v="Les Paons Agiles"/>
        <s v="Bren Esports Victress"/>
        <s v="Team Zero"/>
        <s v="Exceeli Esports"/>
        <s v="Cruzeiro Esports"/>
        <s v="Falchion Gaming"/>
        <s v="MANGO"/>
        <s v="Servingâ€™s Little Angels"/>
        <s v="4SEHAT5SEMPURNA"/>
        <s v="One Breath Gaming"/>
        <s v="Strike"/>
        <s v="FirstTime"/>
        <s v="Vitriolic"/>
        <s v="GucciFlipFlop"/>
        <s v="BOOSTER SEAT GAMING"/>
        <s v="Entropiq"/>
        <s v="Liberty"/>
        <s v="Polaris"/>
        <s v="Brimstone Gaming"/>
        <s v="Gen.G Esports"/>
        <s v="Team Basilisk"/>
        <s v="DABABY"/>
        <s v="furi+4"/>
        <s v="3P"/>
        <s v="Digital"/>
        <s v="NothingToLose"/>
        <s v="YEGs Last Hope"/>
        <s v="Steal Your Glory"/>
        <s v="Pampas"/>
        <s v="Team UNN"/>
        <s v="Soniqs"/>
        <s v="Rebirth Esports"/>
        <s v="BBL Queens"/>
        <s v="VivoGamerTeam"/>
        <s v="Team Doggo"/>
        <s v="VVitches"/>
        <s v="UCAM Tokiers"/>
        <s v="STRM Esports FLUX"/>
        <s v="Hyperspace Dark"/>
        <s v="The Meaps"/>
        <s v="Persija Esports"/>
        <s v="Orgless Olafs"/>
        <s v="winnable"/>
        <s v="Stars Horizon VÃªnus"/>
        <s v="DWG KIA"/>
        <s v="Sunny Beach"/>
        <s v="Beyond Infinity"/>
        <s v="MAD Army"/>
        <s v="Griffin Esports"/>
        <s v="Odium"/>
        <s v="M3 Champions"/>
        <s v="LDN Utd"/>
        <s v="Hero Zero KDA"/>
        <s v="PRS Esports"/>
        <s v="Team Impakt Red"/>
        <s v="CANDELARIA GAMING"/>
        <s v="Luletes"/>
        <s v="Baixa Renda"/>
        <s v="Fire Flux Esports"/>
        <s v="Arctic Gaming"/>
        <s v="KONE"/>
        <s v="Encode"/>
        <s v="Skull Gaming"/>
        <s v="Team Duelist"/>
        <s v="Team Demiral Esports"/>
        <s v="5BOT"/>
        <s v="Ovation eSports"/>
        <s v="Silent Fraggers"/>
        <s v="Dart Monkeys"/>
        <s v="Big Conos"/>
        <s v="IESR"/>
        <s v="CBT Gaming"/>
        <s v="Anunnaki Gaming"/>
        <s v="Synergy"/>
        <s v="Fulcum Esports Catalyst"/>
        <s v="G2 Esports"/>
        <s v="Complexity"/>
        <s v="WYLDE"/>
        <s v="The Impalers"/>
        <s v="Oasis Gaming"/>
        <s v="Akave Esports"/>
        <s v="noastra"/>
        <s v="Coin Flip"/>
        <s v="KAÄžITSPOR Espor"/>
        <s v="Chungnam JUEGO Esports"/>
        <s v="FAST TAXI"/>
        <s v="KOI"/>
        <s v="Attack All Around"/>
        <s v="Vivo Keyd"/>
        <s v="3BL Esports"/>
        <s v="Purple Team"/>
        <s v="wafflemakers"/>
        <s v="Team Bifrost"/>
        <s v="On Sla2ers"/>
        <s v="Knights Academy"/>
        <s v="Fancy United Esports"/>
        <s v="Team 5upp"/>
        <s v="kokpiT"/>
        <s v="Team BDS"/>
        <s v="THE RUFFIAN GOATS"/>
        <s v="Headshot Maschinen"/>
        <s v="AIMPUNCH."/>
        <s v="Couldn't Care Less"/>
        <s v="SuperMassive Blaze"/>
        <s v="FenerbahÃ§e Esports"/>
        <s v="Peeposhy"/>
        <s v="Butterfly Effect"/>
        <s v="The Guard"/>
        <s v="Team Galaga"/>
        <s v="Pichon Bellaco"/>
        <s v="New Legion"/>
        <s v="Case Esports"/>
        <s v="FunPlus Phoenix"/>
        <s v="endless Mythology"/>
        <s v="Kantic Gaming"/>
        <s v="Motif Esports"/>
        <s v="Noodle Arm Athletes"/>
        <s v="ATROPELADOS"/>
        <s v="ORDER"/>
        <s v="whydah"/>
        <s v="The Mafias"/>
        <s v="Hold W Only"/>
        <s v="Nightmare's Narcos"/>
        <s v="ArcXana eSports"/>
        <s v="Spear Gaming"/>
        <s v="iPon Esports"/>
        <s v="mibr"/>
        <s v="Toxic Five"/>
        <s v="Sabres Impact"/>
        <s v="Ninjas Sem Pyjamas"/>
        <s v="Fliers"/>
        <s v="Ex Aspire"/>
        <s v="ILLMATIC"/>
        <s v="VIM TIRAR ORG"/>
        <s v="Team Cruelty"/>
        <s v="Reject$ Fe"/>
        <s v="DeToNator"/>
        <s v="ooga booga"/>
        <s v="4 ruim e 1 ruim"/>
        <s v="United Nerds"/>
        <s v="Level 5"/>
        <s v="The Last Dance"/>
        <s v="XERXIA"/>
        <s v="TFT DEMONZ"/>
        <s v="Dsyre"/>
        <s v="KPMOONIIBLM9"/>
        <s v="GamDaend"/>
        <s v="NRG Esports"/>
        <s v="ECG"/>
        <s v="EGO"/>
        <s v="Team Heretics"/>
        <s v="MindFreak"/>
        <s v="Team dw"/>
        <s v="RED Canids Kalunga"/>
        <s v="No Namers"/>
        <s v="Daytrade Gaming Nursery"/>
        <s v="Fnatic"/>
        <s v="KPI Gaming"/>
        <s v="Untouchaballs"/>
        <s v="BOTTOM OF THE BOTTLE"/>
        <s v="DNADIFF"/>
        <s v="NOMADEN Blu"/>
        <s v="fakezinho"/>
        <s v="Penguins the night"/>
        <s v="Roosters"/>
        <s v="Dank 5"/>
        <s v="47 Gaming"/>
        <s v="Team Joy"/>
        <s v="Jesters"/>
        <s v="Surreal Esports"/>
        <s v="Panzones Gang"/>
        <s v="incognito"/>
        <s v="Lions E-Sports"/>
        <s v="OpTic Gaming"/>
        <s v="LeviatÃ¡n Esports"/>
        <s v="Head in the Clouds"/>
        <s v="Reformed"/>
        <s v="Purpose Esports IN"/>
        <s v="Team SMG Female"/>
        <s v="London Esports"/>
        <s v="MLC Esports"/>
        <s v="Team 5ive"/>
        <s v="Bonde do Tringa"/>
        <s v="Tropinha do TIKTOK"/>
        <s v="Zero Marksmen Black"/>
        <s v="Green Beans"/>
        <s v="Dream Fyre"/>
        <s v="Princeski"/>
        <s v="Maru Gaming"/>
        <s v="UnityBelief"/>
        <s v="de_prodigy"/>
        <s v="KuCyJIbKu"/>
        <s v="9z Team"/>
        <s v="100 Thieves"/>
        <s v="Skull Cracker"/>
        <s v="VeselieVintovki"/>
        <s v="POWER"/>
        <s v="An Phat Computer"/>
        <s v="KTRL"/>
        <s v="Futbolist"/>
        <s v="Limitless"/>
        <s v="AG ESports CaliX"/>
        <s v="Team Falcons"/>
        <s v="Valar Morghulis"/>
        <s v="pensionersquad"/>
        <s v="NXLG Academy"/>
        <s v="Trident Esports"/>
        <s v="Misfits Black"/>
        <s v="Good Morning"/>
        <s v="BBL Esports"/>
        <s v="Cereal Killers"/>
        <s v="Tropa do Havoc"/>
        <s v="NEXUS"/>
        <s v="Team Fusion"/>
        <s v="VALS"/>
        <s v="AdÄ±nÄ± Sen Koy"/>
        <s v="Roosters Gaming"/>
        <s v="Evil Geniuses"/>
        <s v="Lizard Mucnchers"/>
        <s v="KAIDO"/>
        <s v="Fractals"/>
        <s v="CARS"/>
        <s v="Gringo Team"/>
        <s v="Gamerland Outlaws"/>
        <s v="Predestinados"/>
        <s v="Fake Clan"/>
        <s v="NEXT.GEN"/>
        <s v="EastCoastGaming"/>
        <s v="Team Frog"/>
        <s v="Noble eXperience"/>
        <s v="Team Mystic Venus"/>
        <s v="Los payasos"/>
        <s v="Mix Power"/>
        <s v="Team adin"/>
        <s v="BIG GAMING ID"/>
        <s v="TSM FTX Academy"/>
        <s v="God Particles"/>
        <s v="The Rad Syndicate"/>
        <s v=" Built By Gamers Academy"/>
        <s v="We Dem Bois"/>
        <s v="Ungentium"/>
        <s v="Åžahangiller Espor"/>
        <s v="Shopify Rebellion"/>
        <s v="GunsForHire"/>
        <s v="Alliance"/>
        <s v="Tactical Five"/>
        <s v="AG Esports"/>
        <s v="Poggers LATAM"/>
        <s v="egirl fan club"/>
        <s v="No Res"/>
        <s v="Gamelanders Purple"/>
        <s v="Ezclap"/>
        <s v="FiveHeadX"/>
        <s v="Roh Elbas Gang"/>
        <s v="Eternal Spring"/>
        <s v="PLATOON Belarus"/>
        <s v="OG Esports"/>
        <s v="EXCEL"/>
        <s v="SunXet"/>
        <s v="Luminosity Gaming"/>
        <s v="Saints"/>
        <s v="Hitbox Hiros"/>
        <s v="DG Esports"/>
        <s v="Ninjas in Pyjamas"/>
        <s v="Never Ending Story"/>
        <s v="FiRePOWER"/>
        <s v="next_viigraem"/>
        <s v="Team NFA"/>
        <s v="el bdoon"/>
        <s v="True Rippers"/>
        <s v="Sangal Rebels"/>
        <s v="Awake Gaming"/>
        <s v="FW Esports"/>
        <s v="Team SMG"/>
        <s v="NOT MF 14"/>
        <s v="KOVA"/>
        <s v="Fastelle"/>
        <s v="ownage"/>
        <s v="MOUZ"/>
        <s v="Mix das lendas"/>
        <s v="Union Gaming"/>
        <s v="Dienda"/>
        <s v="ALK VIRIDIS ARCUS"/>
        <s v="Vi4 Esports"/>
        <s v="SoaR"/>
        <s v="Sussy"/>
        <s v="BuffoMix"/>
        <s v="Sofunny."/>
        <s v="Team Queso"/>
        <s v="New Moon"/>
        <s v="ROC TEAM"/>
        <s v="Vexo Esports"/>
        <s v="Rise"/>
        <s v="Improvisad0"/>
        <s v="STELLAR"/>
        <s v="Project A"/>
        <s v="Resurgence"/>
        <s v="HIGHPOWER"/>
        <s v="Noctus Esports"/>
        <s v="Ruthless54"/>
        <s v="Team Rocket"/>
        <s v="VALORANDO"/>
        <s v="HATALANTE"/>
        <s v="Digital Gaming"/>
        <s v="Team Altitude"/>
        <s v="Couldnâ€™t Care Less"/>
        <s v="M42 Esports"/>
        <s v="TLP Red"/>
        <s v="dATHITANS"/>
        <s v="D4Rk 4RMY"/>
        <s v="Futbolist Female"/>
        <s v="Rated Gaming"/>
        <s v="Team Nutty"/>
        <s v="The Zoo"/>
        <s v="Treinao do Fra"/>
        <s v="Bigetron Arctic"/>
        <s v="mira fofinha"/>
        <s v="Watermelon Warriors"/>
        <s v="Agropesca Jacare"/>
        <s v="F9 Hetic"/>
        <s v="Gen.G Black"/>
        <s v="Kowareta"/>
        <s v="YFP Gaming"/>
        <s v="Carnage Gaming"/>
        <s v="Bomb Crypto"/>
        <s v="HEET"/>
        <s v="Easy Esports"/>
        <s v="Fans Money Crew"/>
        <s v="Lightality"/>
        <s v="w0wClan"/>
        <s v="ArkAngel"/>
        <s v="FEELING"/>
        <s v="Kahoot"/>
        <s v="TRUMPS+"/>
        <s v="Kafalar Esports"/>
        <s v="Renos Esports"/>
        <s v="Eclectiq"/>
        <s v="SCA Team"/>
        <s v="Team hz"/>
        <s v="Resurgent Esports"/>
        <s v="Godset"/>
        <s v="WITHOUT ORG"/>
        <s v="HOLY GOAT"/>
        <s v="Alpha Esports Pro"/>
        <s v="CGN Esports"/>
        <s v="DIVIZION"/>
        <s v="Pho Real"/>
        <s v="Brave Wolves"/>
        <s v="FURIA"/>
        <s v="Movistar Optix Fem"/>
        <s v="CERBERUS Esports"/>
        <s v="Fusion"/>
        <s v="GermMy"/>
        <s v="lancheiras"/>
        <s v="Team Moon"/>
        <s v="AVA"/>
        <s v="NYFU"/>
        <s v="Balkan Stars"/>
        <s v="EDward Gaming"/>
        <s v="Team NKT"/>
        <s v="Pants Down"/>
        <s v="Team X"/>
        <s v="TBK Esports"/>
        <s v="Ethereal"/>
        <s v="Rebels Gaming"/>
        <s v="South Built Esports"/>
        <s v="Valkirias Esports"/>
        <s v="underrated++"/>
        <s v="GLONKS"/>
        <s v="Affinity"/>
        <s v="BAUSTROYER"/>
        <s v="Tundra Esports"/>
        <s v="5ynerG"/>
        <s v="Exodia*"/>
        <s v="Vireo.pro"/>
        <s v="The Mafia"/>
        <s v="Abstruse"/>
        <s v="HOTKEY"/>
        <s v="Anubis Gaming"/>
        <s v="Thanos Mug Academy"/>
        <s v="Ganhamos"/>
        <s v="SeekingContract"/>
        <s v="Wygers"/>
        <s v="Cataclysm Team"/>
        <s v="MALA MÃA ESPORTS"/>
        <s v="tyeasy"/>
        <s v="Bonkers"/>
        <s v="Gamelanders Blue"/>
        <s v="All Born to Clutch"/>
        <s v="Night Wings Gaming"/>
        <s v="Dire Wolves"/>
        <s v="Kill Some Day"/>
        <s v="Teal Seam"/>
        <s v="FIVEOG"/>
        <s v="H20"/>
        <s v="ViceVersa"/>
        <s v="Disciples"/>
        <s v="Team F"/>
        <s v="eSamurai eSports"/>
        <s v="Amazing"/>
        <s v="Team Vitality"/>
        <s v="Dame Time"/>
        <s v="Glueface"/>
        <s v="Galatasaray Espor"/>
        <s v="T1"/>
        <s v="yng Sharks"/>
        <s v="La Puenta"/>
        <s v="Last Round Save"/>
        <s v="ULVL"/>
        <s v="Giants Gaming"/>
        <s v="CripWalkas"/>
        <s v="Team 600"/>
        <s v="Team FANGS"/>
        <s v="DingFeng Gaming"/>
        <s v="PXL Esports"/>
        <s v="Half Moon"/>
        <s v="LevelZero Esports"/>
        <s v="WEDA Esports"/>
        <s v="lo mas duro de pr"/>
        <s v="Third Impact"/>
        <s v="VAC Kimchi"/>
        <s v="Assent White"/>
        <s v="Anorthosis Famagusta Esports"/>
        <s v="WHOLETTSAMMOPLAYJETT"/>
        <s v="Entropy Gaming"/>
        <s v="beGenius ESC"/>
        <s v="Ka4 eSport Club"/>
        <s v="BIG"/>
        <s v="Cosmic Divide"/>
        <s v="LJG"/>
        <s v="Arepa Team"/>
        <s v="WATAHA"/>
        <s v="Team Eminence"/>
        <s v="Morph Team"/>
        <s v="Zenigma Alpha"/>
        <s v="Monsters have hearts"/>
        <s v="MAYO"/>
        <s v="Trinity Five"/>
        <s v="The 11"/>
        <s v="La7zag eSports"/>
        <s v="SHIKIGAMI"/>
        <s v="Black Velvet Gaming"/>
        <s v="Team Liquid"/>
        <s v="5 Ravens"/>
        <s v="iHERE E-sport"/>
        <s v="Next eSports"/>
        <s v="Inertia"/>
        <s v="Bodega Blade"/>
        <s v="Timothy and Friends"/>
        <s v="Team Lixa"/>
        <s v="RRQ Endeavour"/>
        <s v="Myschief"/>
        <s v="Twin Esports"/>
        <s v="Man I Love Fwogs"/>
        <s v="3XL"/>
        <s v="Dewds"/>
        <s v="Vigens"/>
        <s v="laniepodbalkonem"/>
        <s v="TanÄ±nmayanlar"/>
        <s v="UCFC Esports"/>
        <s v="ValorsGG"/>
        <s v="Sector One"/>
        <s v="Bizarre Gaming"/>
        <s v="Renegades"/>
        <s v="BOOM Esports"/>
        <s v="sfgkt"/>
        <s v="Illumina"/>
        <s v="TSF Gaming"/>
        <s v="B4 Angels"/>
        <s v="Never Give Up"/>
        <s v="VALONEWTONS"/>
        <s v="FishkaVTom"/>
        <s v="EUPHORIA"/>
        <s v="NyTipo"/>
        <s v="No Joke"/>
        <s v="Team T69"/>
        <s v="Goat Crew"/>
        <s v="W7M.Valkirias"/>
        <s v="who cars?"/>
        <s v="Kennesaw State University"/>
        <s v="PvZ"/>
        <s v="Dignitas"/>
        <s v="jiliboo"/>
        <s v="Reckoning Esports"/>
        <s v="PUGSTARS"/>
        <s v="Movistar Riders"/>
        <s v="UNtapped"/>
        <s v="Peek Advantage"/>
        <s v="Real Betis"/>
        <s v="Landak Tropis"/>
        <s v="Guild Esports"/>
        <s v="Like A Gangster"/>
        <s v="Lenny Time"/>
        <s v="gucciGANG"/>
        <s v="Imperium Nyx"/>
        <s v="X7 Ireland"/>
        <s v="Cavalry Esports"/>
        <s v="le panes"/>
        <s v="Sem Novidades"/>
        <s v="TSM FTX"/>
        <s v="Young Clan"/>
        <s v="Elysium"/>
        <s v="Elen Pink G"/>
        <s v="Divine Force Gaming"/>
        <s v="KOMOREBI HEARTS"/>
        <s v="Beykent E-Sports"/>
        <s v="ECHO"/>
        <s v="Team Assent"/>
        <s v="Veronica7"/>
        <s v="SpaceWalkers"/>
        <s v="Team JOBSO"/>
        <s v="Galaxy Carrots"/>
        <s v="MADRID"/>
        <s v="GODSENT"/>
        <s v="Archons"/>
        <s v="FML.Esport"/>
        <s v="Underdog"/>
        <s v="Mystics Esports"/>
        <s v="OneShot Esports"/>
        <s v="Echo Alternative"/>
        <s v="New Blood"/>
        <s v="Team 1337"/>
        <s v="GBP Esports"/>
        <s v="STAY CALM"/>
        <s v="Valor Esports"/>
        <s v="azzi's anime aimers"/>
        <s v="Bleed eSports"/>
        <s v="Team 90s"/>
        <s v="ranked legends"/>
        <s v="You Died eSports"/>
        <s v="who cares?"/>
        <s v="1994 TOYOTA SUPRA"/>
        <s v="Actually Homeless"/>
        <s v="Aspire"/>
        <s v="Lemonade Stand"/>
        <s v="Reven Esports"/>
        <s v="T1 Academy"/>
        <s v="SG Esports"/>
        <s v="Invictus Gaming Academy"/>
        <s v="VICTORY"/>
        <s v="Free Proyect"/>
        <s v="Ranked Players"/>
        <s v="miramadura"/>
        <s v="Tuwaiq"/>
        <s v="ROLO COMPRESSOR"/>
        <s v="Mustang Gaming Club"/>
        <s v="Arcana Esports"/>
        <s v="Mythoclast"/>
        <s v="Mowil E-Sports"/>
        <s v="No Brimstone"/>
        <s v="Velocity Gaming"/>
        <s v="Pack a Punch"/>
        <s v="Team zzz"/>
        <s v="Oxygen Esports Academy"/>
        <s v="Try eSports"/>
        <s v="n0gravity"/>
        <s v="RED WOLF"/>
        <s v="STrigiManse Titans"/>
        <s v="Prime"/>
        <s v="Attacking Soul Esports"/>
        <s v="Fuego"/>
        <s v="Lotus"/>
        <s v="4fun"/>
        <s v="Yasei"/>
        <s v="Amigos do dyx"/>
        <s v="Nation Gaming"/>
        <s v="Drop Me OP"/>
        <s v="KÃ¼Ã§Ã¼kÃ§ekmece Espor"/>
        <s v="Hugh Jass Construction"/>
        <s v="Team Kittenz"/>
        <s v="TENSTAR"/>
        <s v="The Demons"/>
        <s v="SE Atlas"/>
        <s v="mugiwara"/>
        <s v="GOODFOR1"/>
        <s v="Packet Loss"/>
        <s v="Rodosto Club"/>
        <s v="Oblivion Force"/>
        <s v="Movistar Optix"/>
        <s v="SHOWRUNNERS"/>
        <s v="Boo Boo"/>
        <s v="PEEK Gaming"/>
        <s v="minaweeb's money creW"/>
        <s v="Made in dz"/>
        <s v="RQS Esports"/>
        <s v="The Opus"/>
        <s v="Geekay Esports"/>
        <s v="os pugzero"/>
        <s v="Alter Ego CelesteÌ€"/>
        <s v="ELUSIVE"/>
        <s v="GEEK Fam ID"/>
        <s v="Team Progress"/>
        <s v="Unknownpros Female"/>
        <s v="VIRTUOSO"/>
        <s v="FuelCore"/>
        <s v="Polar Squad Esports"/>
        <s v="Intense Gaming"/>
        <s v="WHIFF DIFF"/>
        <s v="BÃºn bÃ² Huáº¿"/>
        <s v="57 Ráº¡ch BÃ¹ng Binh"/>
        <s v="Team Arrow"/>
        <s v="Jisele Pincher"/>
        <s v="Galakticos"/>
        <s v="BLINK ALB"/>
        <s v="Sentinels"/>
        <s v="REJECT"/>
        <s v="Extenzy Gaming"/>
        <s v="Mach5"/>
        <s v="ArchNemesis"/>
        <s v="O2 Gaming"/>
        <s v="SMARACIS eSports"/>
        <s v="Power Puff Gaming"/>
        <s v="INFINITY"/>
        <s v="Girl Kissers"/>
        <s v="RDP Esports"/>
        <s v="niceguys"/>
        <s v="Raiju sports"/>
        <s v="dog$afari"/>
        <s v="Flashpoint"/>
        <s v="HIGAN"/>
        <s v="Unbind Crouch"/>
        <s v="TEAM USEC"/>
        <s v="LUSA Red"/>
        <s v="Demon"/>
        <s v="ATS Brave"/>
        <s v="The Slimy Boogermen"/>
        <s v="TOROS"/>
        <s v="VersionX"/>
        <s v="Nasha Esports"/>
        <s v="ex-Dallas Vendetta"/>
        <s v="aAa"/>
        <s v="Phenix Claire"/>
        <s v="LP33"/>
        <s v="GOLDEN5"/>
        <s v="CBD Prime"/>
        <s v="Tidal FE"/>
        <s v="Konoha"/>
        <s v="funcrew"/>
        <s v="RNS"/>
        <s v="ATK Mode"/>
        <s v="PAWN GAMING"/>
        <s v="Affinity Esports"/>
        <s v="Team Mega"/>
        <s v="RD E-sports"/>
        <s v="Sakura White"/>
        <s v="Thatoc Esports"/>
        <s v="Maternal Gaming"/>
        <s v="Anti Eco Eco Club"/>
        <s v="ZHUQUE"/>
        <s v="Dix Squad"/>
        <s v="afterMath Esports"/>
        <s v="VIRTUE E SPOR"/>
        <s v="Zootopia"/>
        <s v="Logan Paulers"/>
        <s v="high low"/>
        <s v="Aquele la"/>
        <s v="GG No Team"/>
        <s v="Ripsonho"/>
        <s v="PEACE"/>
        <s v="AUTOCRACY"/>
        <s v="Omni Performance Gaming"/>
        <s v="xue hua piao piao"/>
        <s v="xXx_sN1P3R_0wN_xXx"/>
        <s v="LIZHI"/>
        <s v="GODS"/>
        <s v="Myth"/>
        <s v="mixchill"/>
        <s v="Youth"/>
        <s v="absolute amateurs"/>
        <s v="Mandatory"/>
        <s v="Watermelon Sugar"/>
        <s v="RUSH"/>
        <s v="Aspyre Entertainment"/>
        <s v="Dead Rabbits"/>
        <s v="Zeal Esports"/>
        <s v="Gx"/>
        <s v="GenNex Esports"/>
        <s v="Team PuÃ±eta"/>
        <s v="SCYTES Esports"/>
        <s v="Tactical Throwers"/>
        <s v="Magic eSports"/>
        <s v="Paperchaser"/>
        <s v="Fenix Gaming"/>
        <s v="Iconic"/>
        <s v="Ares e amigos"/>
        <s v="Team T5"/>
        <s v="BOZO BLASTERS"/>
        <s v="HolyMolly"/>
        <s v="UGK Esports"/>
        <s v="Zero Marksmen Silver"/>
        <s v="SUSUP"/>
        <s v="Six Karma"/>
        <s v="IlluZion"/>
        <s v="AZUL"/>
        <s v="Chill Lang"/>
        <s v="JOKERS"/>
        <s v="ZABB"/>
        <s v="Team Major Academy"/>
        <s v="SAMSARA"/>
        <s v="PROJECT X"/>
        <s v="NMG Celeste"/>
        <s v="Lavender Boys"/>
        <s v="Prime Division"/>
        <s v="Sharper Esport"/>
        <s v="Kansas City Pioneers"/>
        <s v="Team Gonjo"/>
        <s v="NOCTA"/>
        <s v="CLG Red"/>
        <s v="Alter Ego"/>
        <s v="tradelikemarksmen academy"/>
        <s v="PowerPuff Boyz"/>
        <s v="World Game Star"/>
        <s v="Clickin' Chicken"/>
        <s v="fully"/>
        <s v="Kum Gaming"/>
        <s v="w wey warriors"/>
        <s v="Na'Vi"/>
        <s v="Omni Performance SD"/>
        <s v="MiTH"/>
        <s v="NoOrgYet"/>
        <s v="OSGUGU"/>
        <s v="Rise Gaming"/>
        <s v="Cromados"/>
        <s v="Bob the Builder"/>
        <s v="SLAUGHTER"/>
        <s v="Carpe Noctem"/>
        <s v="Bestial Esports"/>
        <s v="Looking For Org PH"/>
        <s v="YaLLa Esports"/>
        <s v="Hashira SR"/>
        <s v="Ultimatum"/>
        <s v="Team Reckaroo"/>
        <s v="Night's Academy"/>
        <s v="Peaky Blankers"/>
        <s v="Fox Gaming"/>
        <s v="Team Pelarian"/>
        <s v="OCCAMY OMEGA"/>
        <s v="WateFox eSport"/>
        <s v="Divinity"/>
        <s v="NIX"/>
        <s v="TEAM NUTRIA"/>
        <s v="ISellPower"/>
        <s v="303 Esports"/>
        <s v="eBRO GAMING"/>
        <s v="Grapefruit Techniques"/>
        <s v="Griffos E-Sports"/>
        <s v="Select Few"/>
        <s v="TEAM LOYALTY"/>
        <s v="VOIN Esports"/>
        <s v="Boy Kissers"/>
        <s v="Team Hydro V2"/>
        <s v="Team Big BAAM"/>
        <s v="PISTOL Esports"/>
        <s v="Bird Gang"/>
        <s v="Project ROO"/>
        <s v="Undead BK"/>
        <s v="Hooligans"/>
        <s v="Team OK"/>
        <s v="Bear Minimum"/>
        <s v="Zero Zone"/>
        <s v="NTER"/>
        <s v="Black Burn"/>
        <s v="BearClaw Gaming"/>
        <s v="Infinity Esports"/>
        <s v="Griechenland"/>
        <s v="Zofa King Nub"/>
        <s v="Gang Bros"/>
        <s v="SR Nacague"/>
        <s v="Orgless LATAM"/>
        <s v="Vibhor Fan Club"/>
        <s v="Team_AlphaMales"/>
        <s v="mix321"/>
        <s v="Far East Society"/>
        <s v="All Gamers"/>
        <s v="eXiLe FEMALE"/>
        <s v="bohohohohoyt"/>
        <s v="VCTRY Esports"/>
        <s v="Aesir eSports"/>
        <s v="B2F"/>
        <s v="Lapki"/>
        <s v="ClownS"/>
        <s v="EDO TENSEI"/>
        <s v="Qor Red"/>
        <s v="Team Valor"/>
        <s v="Bald Wheelchair"/>
        <s v="Excuse"/>
        <s v="Team Seirin"/>
        <s v="cc"/>
        <s v="Q calor e esse"/>
        <s v="Butterfly Effect Fem"/>
        <s v="Largados e Pelados 2.0"/>
        <s v="Illuzion Black"/>
        <s v="Free Agents"/>
        <s v="ExiLe Gaming"/>
        <s v="Fox Gaming Academy"/>
        <s v="EQ Scarlet"/>
        <s v="Fear Eater"/>
        <s v="Vandal Only"/>
        <s v="Ax3"/>
        <s v="efbijaj"/>
        <s v="SALVA"/>
        <s v="5 homens e 1 segredo"/>
        <s v="Stay Hydrated"/>
        <s v="project"/>
        <s v="Raven Hunters"/>
        <s v="forfun"/>
        <s v="Run it Down"/>
        <s v="EXCELLENT ERA"/>
        <s v="NOTHING2LOSE"/>
        <s v="ë°œë¡±ë„ë¥´"/>
        <s v="Oro Esports"/>
        <s v="Frag Hunters"/>
        <s v="ex-Jaguares Female"/>
        <s v="Team Flux Academy"/>
        <s v="Eternity Esports"/>
        <s v="Victorem Esports"/>
        <s v="Godfather"/>
        <s v="36numara"/>
        <s v="Team Villainous"/>
        <s v="Team Name"/>
        <s v="AtmosFear"/>
        <s v="KPC"/>
        <s v="Moon Raccoons"/>
        <s v="JÄ°TEM"/>
        <s v="aNimosity"/>
        <s v="Ex-Detona"/>
        <s v="Evil Goobers"/>
        <s v="Vozmojno Agressiya"/>
        <s v="LFO Kings"/>
        <s v="Sinop"/>
        <s v="Huat Zai"/>
        <s v="Moon Raccoons Black"/>
        <s v="Diamant Esports"/>
        <s v="VVV"/>
        <s v="ECAP"/>
        <s v="Godalions"/>
        <s v="Illuzion Academy"/>
        <s v="OutAimed"/>
        <s v="BRIXTON BULLYS"/>
        <s v="LaZe"/>
        <s v="PURPURE"/>
        <s v="Csopipaki"/>
        <s v="Unknown Soldiers"/>
        <s v="Ryze Gaming"/>
        <s v="Crownless"/>
        <s v="NAOS Esports"/>
        <s v="Summr N Friends"/>
        <s v="SHIFT JUNIOR"/>
        <s v="FreshT and Friends"/>
        <s v="JETT REBIBE ME"/>
        <s v="Astronauts LATAM"/>
        <s v="Goat Crew Girls"/>
        <s v="Mugi"/>
        <s v="XLR8"/>
        <s v="mozzymembas"/>
        <s v="bathwater"/>
        <s v="Team Secret"/>
        <s v="Budapest Five"/>
        <s v="Without negative"/>
        <s v="Syrus Gaming"/>
        <s v="Lycus Empire"/>
        <s v="b Tang"/>
        <s v="CANO"/>
        <s v="AirGii"/>
        <s v="WAY Esports"/>
        <s v="MonkeyBite Esports"/>
        <s v="ZERANCE"/>
        <s v="Dinosaurs"/>
        <s v="midnightclub"/>
        <s v="Roulette"/>
        <s v="Somnium Esports"/>
        <s v="Lionheart Esports"/>
        <s v="DreamSnipe"/>
        <s v="ZULA pEEk"/>
        <s v="HunterzzZ"/>
        <s v="blablabla"/>
        <s v="Buscando org latam sur"/>
        <s v="Fight"/>
        <s v="Vatra Esports"/>
        <s v="FDP Login"/>
        <s v="EX Communicado"/>
        <s v="GiefKalash"/>
        <s v="Free Fall"/>
        <s v="JG.JIANG"/>
        <s v="nerd emoji"/>
        <s v="ESTEVANDOR"/>
        <s v="Jaguares Esports"/>
        <s v="Elmerz Glue"/>
        <s v="Gaming Sisters"/>
        <s v="Virtuosos"/>
        <s v="F A TEAM 17"/>
        <s v="Hellboy e amigos"/>
        <s v="wegonnalose"/>
        <s v="MIX"/>
        <s v="OIP"/>
        <s v="Ah yeah gaming"/>
        <s v="NBKS CENTURIONS"/>
        <s v="aim.attack"/>
        <s v="UP NEXT"/>
        <s v="Lightning"/>
        <s v="White Shadows Esports"/>
        <s v="GoIden Vulpes"/>
        <s v="SUMMIT's íƒì•„ì†Œ"/>
        <s v="Pulsar"/>
        <s v="Reaper"/>
        <s v="Spectral Esports"/>
        <s v="Game of Throws"/>
        <s v="TYLOO"/>
        <s v="STEP BACK"/>
        <s v="idontcare"/>
        <s v="Skyline Rebaixado"/>
        <s v="Ye"/>
        <s v="Radiance"/>
        <s v="Boomer Diff"/>
        <s v="ec1s fanclub"/>
        <s v="Qconfirm"/>
        <s v="No Org"/>
        <s v="Aqua Andys"/>
        <s v="ZuhKingdom"/>
        <s v="Predatory X"/>
        <s v="Five Ace e-Sports"/>
        <s v="KnockDown"/>
        <s v="Team Kolkata"/>
        <s v="Invicta"/>
        <s v="Hackers"/>
        <s v="Odin e amigos"/>
        <s v="Invictus"/>
        <s v="TOBA Esports Variety"/>
        <s v="Click N Run"/>
        <s v="3p eSports"/>
        <s v="Macbernick"/>
        <s v="BLACK ONYX ESPORTS"/>
        <s v="Juegalo"/>
        <s v="Tier2Sussina"/>
        <s v="INVADER"/>
        <s v="Team 604"/>
        <s v="Deadshot"/>
        <s v="Meloner"/>
        <s v="Platinium Lions"/>
        <s v="Nevim"/>
        <s v="Kingsmen"/>
        <s v="AIR"/>
        <s v="Eternity Esports latam"/>
        <s v="Nightblood Gaming"/>
        <s v="ERZINCAN GAMINGxD"/>
        <s v="Illicit Gaming"/>
        <s v="SGA"/>
        <s v="Carecancia"/>
        <s v="Top Gear"/>
        <s v="Fraggerz"/>
        <s v="muffin enjoyers one"/>
        <s v="Ahjin"/>
        <s v="YPPB"/>
        <s v="HighFive"/>
        <s v="Jogan Adulto"/>
        <s v="Serena Five"/>
        <s v="YeakSa OJK"/>
        <s v="WrGaming"/>
        <s v="AGG"/>
        <s v="UnitedERA"/>
        <s v="goofy gremlins"/>
        <s v="Gifted"/>
        <s v="Team Entry"/>
        <s v="Boulette Toxic"/>
        <s v="dogz"/>
        <s v="Grim Reaper"/>
        <s v="NoAvocado"/>
        <s v="Rose Clan"/>
        <s v="Semorgaina"/>
        <s v="Inter de LimÃ£o"/>
        <s v="SiK eSports"/>
        <s v="$5 Chili's Gift Card"/>
        <s v="Team Mystic"/>
        <s v="Supermassive Ducks"/>
        <s v="TiAMAT"/>
        <s v="Illusive"/>
        <s v="KaiXin Esports"/>
        <s v="Thunder Predator"/>
        <s v="Siberius"/>
        <s v="Desire Rising"/>
        <s v="Los Grandes"/>
        <s v="Team Sinful"/>
        <s v="ABB ASKÄ° E-Spor KulÃ¼bÃ¼"/>
        <s v="Reasonable Doubt"/>
        <s v="Acacia Gaming"/>
        <s v="LAS CHICAS"/>
        <s v="The Mad Men 2"/>
        <s v="Real Esports"/>
        <s v="Copium"/>
        <s v="Senza Org"/>
        <s v="ÊˆÉ˜É´rou Esprots"/>
        <s v="Forsaken Taira Esports"/>
        <s v="PUNCH"/>
        <s v="Honey Badgers"/>
        <s v="Nghien Gaming"/>
        <s v="Maze e Amigas"/>
        <s v="Diablada Esports"/>
        <s v="RMIT Black"/>
        <s v="your nan on toast"/>
        <s v="OGB"/>
        <s v="Action PH"/>
        <s v="The Academy"/>
        <s v="CLANCOMBI"/>
        <s v="Allow Gaming"/>
        <s v="Emergence"/>
        <s v="Concentrate E-sport"/>
        <s v="X-FORCE"/>
        <s v="Ollin Esports"/>
        <s v="1HP"/>
        <s v="House of Batiatus"/>
        <s v="Pendragon Esports"/>
        <s v="Hike Digital Esports"/>
        <s v="Feel So Good"/>
        <s v="Piercer Esports"/>
        <s v="Tokio Striker"/>
        <s v="Xtardust"/>
        <s v="InteresterLAS"/>
        <s v="Psycho Family"/>
        <s v="RSG"/>
        <s v="Edan Team"/>
        <s v="Shanghai Emperors"/>
        <s v="44 Seconds"/>
        <s v="Mantis"/>
        <s v="CHARIOT"/>
        <s v="Draft"/>
        <s v="NonChalant VillainZ"/>
        <s v="Sem Duelista"/>
        <s v="Fear of God"/>
        <s v="that cool team"/>
        <s v="ayamLaut"/>
        <s v="Pass Gaming"/>
        <s v="Pristine Esports"/>
        <s v="Goldencat Gaming"/>
        <s v="WannaBePros"/>
        <s v="Team Three"/>
        <s v="NongWaen"/>
        <s v="RIZON"/>
        <s v="GT3 RS"/>
        <s v="Omnipotent Gaming"/>
        <s v="Wildcats LATAM"/>
        <s v="Luck"/>
        <s v="PCG"/>
        <s v="Quintette Shizuoka"/>
        <s v="ranked enjoyers"/>
        <s v="SHINY"/>
        <s v="Gorilla Gang"/>
        <s v="SLAY"/>
        <s v="Venados ITH Esports"/>
        <s v="Taipan Esports"/>
        <s v="Astra Sect"/>
        <s v="Wheels"/>
        <s v="M1syl &amp; friends"/>
        <s v="INGAMING Esports"/>
        <s v="ascension"/>
        <s v="bagels and donuts"/>
        <s v="Elevate"/>
        <s v="Elysian"/>
        <s v="Number One Player"/>
        <s v="DESEMPRAGADOS"/>
        <s v="Artemis"/>
        <s v="Kill To Win"/>
        <s v="Old Fellows"/>
        <s v="aimless"/>
        <s v="NoNeed"/>
        <s v="VF"/>
        <s v="Purpose Esports"/>
        <s v="Dukdik Esport"/>
        <s v="Radical Slash Gaming"/>
        <s v="InternalGG"/>
        <s v="LORDS OF HEIST"/>
        <s v="GwangDae"/>
        <s v="Lockdown"/>
        <s v="MPC"/>
        <s v="GOnGO Prince"/>
        <s v="Into The Breach"/>
        <s v="Uruz Esports"/>
        <s v="BaddiesOnVal"/>
        <s v="Oni Fans"/>
        <s v="jpg"/>
        <s v="Axios Fem"/>
        <s v="Insurgent Esports"/>
        <s v="komand04ka"/>
        <s v="nurture"/>
        <s v="Utah Bless"/>
        <s v="Project Icarus"/>
        <s v="Not For Fun"/>
        <s v="webSPELL"/>
        <s v="styLe"/>
        <s v="Poggers"/>
        <s v="Tenacity"/>
        <s v="Team ABCDE"/>
        <s v="Converse Esports"/>
        <s v="Strike X"/>
        <s v="Cute Cactus Friends"/>
        <s v="Hype Horizon"/>
        <s v="Esport Team Twente"/>
        <s v="TEAMMATES"/>
        <s v="TBA22"/>
        <s v="Team Blessed"/>
        <s v="Barcelona Esports"/>
        <s v="TropiCaos"/>
        <s v="DoisNaMoto"/>
        <s v="lilBabies"/>
        <s v="Spectral Esports Purple"/>
        <s v="Stanky Bois"/>
        <s v="OMICRON"/>
        <s v="DNN.gg"/>
        <s v="bzbz"/>
        <s v="Solid Wanderers"/>
        <s v="Storm7"/>
        <s v="Team Nasi Lemak"/>
        <s v="Team Fallen"/>
        <s v="Origins"/>
        <s v="OLDGUYZ"/>
        <s v="Biryani Power"/>
        <s v="0STARZ"/>
        <s v="Acotados Gaming"/>
        <s v="Night Haze"/>
        <s v="M8 Esports"/>
        <s v="ZOL Thyra"/>
        <s v="Explicit"/>
        <s v="Met"/>
        <s v="Stoicism"/>
        <s v="Addice"/>
        <s v="Able Esports"/>
        <s v="No Face"/>
        <s v="Diggers Esports"/>
        <s v="A3BOOTS"/>
        <s v="TeamGorillaZ"/>
        <s v="TLP Blue"/>
        <s v="Yhayer"/>
        <s v="Paris"/>
        <s v="Trash Pandas"/>
        <s v="Crown Kings"/>
        <s v="White Lotus"/>
        <s v="MORE ATTRACTIVE THAN YOU L"/>
        <s v="Arcade"/>
        <s v="Galaxy Esports"/>
        <s v="ä¸æƒ³åŠªåŠ›äº†"/>
        <s v="WARSHTAT_"/>
        <s v="InetGamers"/>
        <s v="Konthaisaduay"/>
        <s v="Prime eSports"/>
        <s v="Goodfellas Gaming"/>
        <s v="Version 2.1"/>
        <s v="Nebula"/>
        <s v="Team Exploit"/>
        <s v="SÃ³ deus Sabe"/>
        <s v="Genbrugsbutik"/>
        <s v="AQT"/>
        <s v="Chicago Sirens"/>
        <s v="5Relics"/>
        <s v="RedPack"/>
        <s v="Last Resistance"/>
        <s v="SKELP SERENE"/>
        <s v="is that a starbucks glitchpop"/>
        <s v="Paragon"/>
        <s v="Lipxitus"/>
        <s v="TTSH"/>
        <s v="NTN"/>
        <s v="doideira"/>
        <s v="Exotic"/>
        <s v="J-Muds Esports"/>
        <s v="Maleficas"/>
        <s v="LongBondage"/>
        <s v="Stasis"/>
        <s v="genetics"/>
        <s v="TradeLikePros"/>
        <s v="Illumina Blue"/>
        <s v="Leptospirose"/>
        <s v="hideout"/>
        <s v="Cursed Team"/>
        <s v="STRESSTHE"/>
        <s v="KVK"/>
        <s v="Dino Buddies"/>
        <s v="Zero Synergy"/>
        <s v="Sihirli Annem"/>
        <s v="vSlash Esports"/>
        <s v="Floma Gaming"/>
        <s v="Team Noire"/>
        <s v="MRX"/>
        <s v="MEOGANG"/>
        <s v="Whiffing Club"/>
        <s v="Mist Esports"/>
        <s v="Exality"/>
        <s v="Orgless"/>
        <s v="Quixoc"/>
        <s v="Synergy Esports"/>
        <s v="KINGSLAYERS"/>
        <s v="Plot Armor"/>
        <s v="KVK Latam"/>
        <s v="Looking For Org"/>
        <s v="NoBorder"/>
        <s v="Ictus Esports"/>
        <s v="Canine 9"/>
        <s v="SealTeam69"/>
        <s v="Boss Gold"/>
        <s v="Bren Esports"/>
        <s v="TCr4 Tampubolon"/>
        <s v="re:five"/>
        <s v="Phoenix"/>
        <s v="Ressentirr E sports"/>
        <s v="Generation Wonders"/>
        <s v="INVADERS ESPORTS"/>
        <s v="TFF"/>
        <s v="Team Five Axis"/>
        <s v="UnderDogs"/>
        <s v="Improve"/>
        <s v="SBM"/>
        <s v="The Chug Jugs"/>
        <s v="ABC HERA eSports"/>
        <s v="Farciminis"/>
        <s v="Penguins Totaly"/>
        <s v="Teletigers Eclipse"/>
        <s v="Moonrise"/>
        <s v="DFT Revitalize"/>
        <s v="Hasbullah Fighters"/>
        <s v="H$POPPER$"/>
        <s v="TITOLARRAIN FC"/>
        <s v="Brolympics eSports"/>
        <s v="Night Busters"/>
        <s v="Resilience"/>
        <s v="Digital Gaming White"/>
        <s v="Looking for team (MY)"/>
        <s v="Peroxide"/>
        <s v="NMG"/>
        <s v="Dollar Sushi"/>
        <s v="Celestials"/>
        <s v="Jamie fan club"/>
        <s v="Mad Kings"/>
        <s v="Victory Forumla"/>
        <s v="Fire Fist"/>
        <s v="UMBRA COLLECTIVE SHADOW"/>
        <s v="Dark Matter Black"/>
        <s v="Devour"/>
        <s v="Team Blank"/>
        <s v="GOAGOAGOAGOA"/>
        <s v="Cachirules"/>
        <s v="Raiju Esports"/>
        <s v="STU"/>
        <s v="SCYTES"/>
        <s v="Only Progress"/>
        <s v="Meliorem"/>
        <s v="SAFE ZONE"/>
        <s v="Blind Hunters"/>
        <s v="24K"/>
        <s v="Zeal"/>
        <s v="nice one nice shoot"/>
        <s v="Lumiboys"/>
        <s v="Matching Numbers E-Sports"/>
        <s v="Guercif Esports"/>
        <s v="Hidden Element"/>
      </sharedItems>
    </cacheField>
    <cacheField name="rounds" numFmtId="0">
      <sharedItems containsSemiMixedTypes="0" containsString="0" containsNumber="1" containsInteger="1" minValue="300" maxValue="8520"/>
    </cacheField>
    <cacheField name="rating" numFmtId="0">
      <sharedItems containsSemiMixedTypes="0" containsString="0" containsNumber="1" minValue="0.55000000000000004" maxValue="1.62"/>
    </cacheField>
    <cacheField name="ACS" numFmtId="0">
      <sharedItems containsSemiMixedTypes="0" containsString="0" containsNumber="1" minValue="126.3" maxValue="321.89999999999998"/>
    </cacheField>
    <cacheField name="K/D" numFmtId="0">
      <sharedItems containsSemiMixedTypes="0" containsString="0" containsNumber="1" minValue="0.51" maxValue="2"/>
    </cacheField>
    <cacheField name="ADR" numFmtId="0">
      <sharedItems containsSemiMixedTypes="0" containsString="0" containsNumber="1" minValue="81.599999999999994" maxValue="206.4"/>
    </cacheField>
    <cacheField name="KPR" numFmtId="0">
      <sharedItems containsSemiMixedTypes="0" containsString="0" containsNumber="1" minValue="0.41" maxValue="1.1200000000000001"/>
    </cacheField>
    <cacheField name="DPR" numFmtId="0">
      <sharedItems containsSemiMixedTypes="0" containsString="0" containsNumber="1" minValue="0.49" maxValue="0.9"/>
    </cacheField>
    <cacheField name="APR" numFmtId="0">
      <sharedItems containsSemiMixedTypes="0" containsString="0" containsNumber="1" minValue="7.0000000000000007E-2" maxValue="0.53"/>
    </cacheField>
    <cacheField name="FBPR" numFmtId="0">
      <sharedItems containsSemiMixedTypes="0" containsString="0" containsNumber="1" minValue="0.01" maxValue="0.28999999999999998"/>
    </cacheField>
    <cacheField name="FDPR" numFmtId="0">
      <sharedItems containsSemiMixedTypes="0" containsString="0" containsNumber="1" minValue="0.01" maxValue="0.27"/>
    </cacheField>
    <cacheField name="HS%" numFmtId="9">
      <sharedItems containsSemiMixedTypes="0" containsString="0" containsNumber="1" minValue="0.1" maxValue="0.46"/>
    </cacheField>
    <cacheField name="FBSR%" numFmtId="9">
      <sharedItems containsSemiMixedTypes="0" containsString="0" containsNumber="1" minValue="0.13" maxValue="0.83"/>
    </cacheField>
  </cacheFields>
  <extLst>
    <ext xmlns:x14="http://schemas.microsoft.com/office/spreadsheetml/2009/9/main" uri="{725AE2AE-9491-48be-B2B4-4EB974FC3084}">
      <x14:pivotCacheDefinition pivotCacheId="17544509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
  <r>
    <x v="0"/>
    <n v="3396"/>
    <n v="14658"/>
    <n v="0.23169999999999999"/>
    <x v="0"/>
    <n v="67676"/>
    <x v="0"/>
    <x v="0"/>
    <n v="0.46289999999999998"/>
    <n v="0.53710000000000002"/>
    <n v="0.89239999999999997"/>
    <n v="0.87280000000000002"/>
  </r>
  <r>
    <x v="1"/>
    <n v="2862"/>
    <n v="14658"/>
    <n v="0.1953"/>
    <x v="1"/>
    <n v="57488"/>
    <x v="1"/>
    <x v="1"/>
    <n v="0.51380000000000003"/>
    <n v="0.48620000000000002"/>
    <n v="0.90620000000000001"/>
    <n v="0.82879999999999998"/>
  </r>
  <r>
    <x v="2"/>
    <n v="2580"/>
    <n v="14658"/>
    <n v="0.17599999999999999"/>
    <x v="1"/>
    <n v="52100"/>
    <x v="2"/>
    <x v="2"/>
    <n v="0.47710000000000002"/>
    <n v="0.52290000000000003"/>
    <n v="0.90680000000000005"/>
    <n v="0.81169999999999998"/>
  </r>
  <r>
    <x v="3"/>
    <n v="2007"/>
    <n v="14658"/>
    <n v="0.13689999999999999"/>
    <x v="2"/>
    <n v="40600"/>
    <x v="3"/>
    <x v="3"/>
    <n v="0.503"/>
    <n v="0.497"/>
    <n v="0.91169999999999995"/>
    <n v="0.84830000000000005"/>
  </r>
  <r>
    <x v="4"/>
    <n v="1546"/>
    <n v="14658"/>
    <n v="0.1055"/>
    <x v="3"/>
    <n v="31298"/>
    <x v="4"/>
    <x v="4"/>
    <n v="0.50419999999999998"/>
    <n v="0.49580000000000002"/>
    <n v="0.89659999999999995"/>
    <n v="0.8276"/>
  </r>
  <r>
    <x v="5"/>
    <n v="1529"/>
    <n v="14658"/>
    <n v="0.1043"/>
    <x v="4"/>
    <n v="31143"/>
    <x v="5"/>
    <x v="5"/>
    <n v="0.4763"/>
    <n v="0.52370000000000005"/>
    <n v="0.89959999999999996"/>
    <n v="0.88060000000000005"/>
  </r>
  <r>
    <x v="6"/>
    <n v="738"/>
    <n v="14658"/>
    <n v="5.0299999999999997E-2"/>
    <x v="5"/>
    <n v="15119"/>
    <x v="6"/>
    <x v="6"/>
    <n v="0.49180000000000001"/>
    <n v="0.50819999999999999"/>
    <n v="0.88919999999999999"/>
    <n v="0.8646000000000000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x v="0"/>
    <n v="0.78139999999999998"/>
    <n v="462467"/>
    <n v="1.08"/>
    <n v="232.8"/>
    <n v="1.1000000000000001"/>
    <n v="148.69999999999999"/>
    <n v="0.82"/>
    <n v="0.74"/>
    <n v="0.16"/>
    <n v="0.19"/>
    <n v="0.16"/>
    <n v="0.25"/>
    <n v="0.54"/>
    <x v="0"/>
  </r>
  <r>
    <x v="1"/>
    <n v="0.76"/>
    <n v="450157"/>
    <n v="0.97"/>
    <n v="194.6"/>
    <n v="0.98"/>
    <n v="133.5"/>
    <n v="0.66"/>
    <n v="0.68"/>
    <n v="0.32"/>
    <n v="0.06"/>
    <n v="0.06"/>
    <n v="0.25"/>
    <n v="0.49"/>
    <x v="1"/>
  </r>
  <r>
    <x v="2"/>
    <n v="0.48139999999999999"/>
    <n v="284853"/>
    <n v="0.98"/>
    <n v="186.6"/>
    <n v="0.99"/>
    <n v="123.8"/>
    <n v="0.68"/>
    <n v="0.68"/>
    <n v="0.32"/>
    <n v="7.0000000000000007E-2"/>
    <n v="7.0000000000000007E-2"/>
    <n v="0.26"/>
    <n v="0.48"/>
    <x v="2"/>
  </r>
  <r>
    <x v="3"/>
    <n v="0.42670000000000002"/>
    <n v="253988"/>
    <n v="0.95"/>
    <n v="193.1"/>
    <n v="0.97"/>
    <n v="128.4"/>
    <n v="0.67"/>
    <n v="0.69"/>
    <n v="0.28000000000000003"/>
    <n v="0.08"/>
    <n v="0.09"/>
    <n v="0.25"/>
    <n v="0.46"/>
    <x v="3"/>
  </r>
  <r>
    <x v="4"/>
    <n v="0.3427"/>
    <n v="202132"/>
    <n v="0.91"/>
    <n v="197.4"/>
    <n v="1"/>
    <n v="134.30000000000001"/>
    <n v="0.69"/>
    <n v="0.69"/>
    <n v="0.18"/>
    <n v="0.08"/>
    <n v="0.09"/>
    <n v="0.22"/>
    <n v="0.48"/>
    <x v="4"/>
  </r>
  <r>
    <x v="5"/>
    <n v="0.34139999999999998"/>
    <n v="203821"/>
    <n v="1.01"/>
    <n v="214.6"/>
    <n v="1.0900000000000001"/>
    <n v="140.19999999999999"/>
    <n v="0.77"/>
    <n v="0.71"/>
    <n v="0.15"/>
    <n v="0.13"/>
    <n v="0.11"/>
    <n v="0.25"/>
    <n v="0.55000000000000004"/>
    <x v="5"/>
  </r>
  <r>
    <x v="6"/>
    <n v="0.30470000000000003"/>
    <n v="180913"/>
    <n v="0.94"/>
    <n v="186.1"/>
    <n v="0.93"/>
    <n v="122.8"/>
    <n v="0.66"/>
    <n v="0.71"/>
    <n v="0.28999999999999998"/>
    <n v="0.08"/>
    <n v="0.1"/>
    <n v="0.26"/>
    <n v="0.45"/>
    <x v="6"/>
  </r>
  <r>
    <x v="7"/>
    <n v="0.28039999999999998"/>
    <n v="165744"/>
    <n v="0.93"/>
    <n v="178.2"/>
    <n v="0.9"/>
    <n v="117.5"/>
    <n v="0.63"/>
    <n v="0.7"/>
    <n v="0.33"/>
    <n v="7.0000000000000007E-2"/>
    <n v="0.09"/>
    <n v="0.25"/>
    <n v="0.45"/>
    <x v="7"/>
  </r>
  <r>
    <x v="8"/>
    <n v="0.25840000000000002"/>
    <n v="153811"/>
    <n v="1.02"/>
    <n v="193.5"/>
    <n v="0.92"/>
    <n v="127.5"/>
    <n v="0.66"/>
    <n v="0.72"/>
    <n v="0.43"/>
    <n v="0.08"/>
    <n v="0.1"/>
    <n v="0.23"/>
    <n v="0.46"/>
    <x v="8"/>
  </r>
  <r>
    <x v="9"/>
    <n v="0.2379"/>
    <n v="141825"/>
    <n v="1.07"/>
    <n v="236.1"/>
    <n v="1.05"/>
    <n v="156.6"/>
    <n v="0.79"/>
    <n v="0.75"/>
    <n v="0.23"/>
    <n v="0.15"/>
    <n v="0.14000000000000001"/>
    <n v="0.18"/>
    <n v="0.5"/>
    <x v="9"/>
  </r>
  <r>
    <x v="10"/>
    <n v="0.1983"/>
    <n v="118077"/>
    <n v="0.9"/>
    <n v="175"/>
    <n v="0.9"/>
    <n v="117.1"/>
    <n v="0.63"/>
    <n v="0.7"/>
    <n v="0.28000000000000003"/>
    <n v="0.06"/>
    <n v="7.0000000000000007E-2"/>
    <n v="0.25"/>
    <n v="0.46"/>
    <x v="10"/>
  </r>
  <r>
    <x v="11"/>
    <n v="0.15629999999999999"/>
    <n v="92554"/>
    <n v="0.9"/>
    <n v="187.6"/>
    <n v="0.96"/>
    <n v="124.8"/>
    <n v="0.67"/>
    <n v="0.7"/>
    <n v="0.19"/>
    <n v="0.08"/>
    <n v="0.09"/>
    <n v="0.26"/>
    <n v="0.47"/>
    <x v="11"/>
  </r>
  <r>
    <x v="12"/>
    <n v="0.1512"/>
    <n v="88068"/>
    <n v="1.04"/>
    <n v="226.2"/>
    <n v="1.05"/>
    <n v="148.5"/>
    <n v="0.79"/>
    <n v="0.76"/>
    <n v="0.18"/>
    <n v="0.13"/>
    <n v="0.14000000000000001"/>
    <n v="0.26"/>
    <n v="0.49"/>
    <x v="12"/>
  </r>
  <r>
    <x v="13"/>
    <n v="0.1358"/>
    <n v="80855"/>
    <n v="0.97"/>
    <n v="186.5"/>
    <n v="0.95"/>
    <n v="121.3"/>
    <n v="0.66"/>
    <n v="0.7"/>
    <n v="0.33"/>
    <n v="7.0000000000000007E-2"/>
    <n v="0.08"/>
    <n v="0.25"/>
    <n v="0.47"/>
    <x v="13"/>
  </r>
  <r>
    <x v="14"/>
    <n v="0.10639999999999999"/>
    <n v="63430"/>
    <n v="1.02"/>
    <n v="193.4"/>
    <n v="0.95"/>
    <n v="125.9"/>
    <n v="0.66"/>
    <n v="0.7"/>
    <n v="0.42"/>
    <n v="7.0000000000000007E-2"/>
    <n v="0.08"/>
    <n v="0.24"/>
    <n v="0.48"/>
    <x v="14"/>
  </r>
  <r>
    <x v="15"/>
    <n v="1.06E-2"/>
    <n v="6388"/>
    <n v="0.99"/>
    <n v="218.9"/>
    <n v="0.98"/>
    <n v="143.1"/>
    <n v="0.75"/>
    <n v="0.76"/>
    <n v="0.18"/>
    <n v="0.15"/>
    <n v="0.17"/>
    <n v="0.22"/>
    <n v="0.47"/>
    <x v="15"/>
  </r>
  <r>
    <x v="16"/>
    <n v="4.4999999999999997E-3"/>
    <n v="2593"/>
    <n v="1.06"/>
    <n v="226.6"/>
    <n v="1.06"/>
    <n v="149.80000000000001"/>
    <n v="0.79"/>
    <n v="0.74"/>
    <n v="0.2"/>
    <n v="0.14000000000000001"/>
    <n v="0.12"/>
    <n v="0.27"/>
    <n v="0.52"/>
    <x v="16"/>
  </r>
  <r>
    <x v="17"/>
    <n v="3.3999999999999998E-3"/>
    <n v="1978"/>
    <n v="0.92"/>
    <n v="201.4"/>
    <n v="0.94"/>
    <n v="131.6"/>
    <n v="0.7"/>
    <n v="0.75"/>
    <n v="0.17"/>
    <n v="0.12"/>
    <n v="0.12"/>
    <n v="0.25"/>
    <n v="0.51"/>
    <x v="1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87">
  <r>
    <x v="0"/>
    <x v="0"/>
    <x v="0"/>
    <n v="540"/>
    <n v="1.62"/>
    <n v="316.60000000000002"/>
    <n v="2"/>
    <n v="206.4"/>
    <n v="1.1200000000000001"/>
    <n v="0.56000000000000005"/>
    <n v="0.33"/>
    <n v="0.19"/>
    <n v="0.08"/>
    <n v="0.23"/>
    <n v="0.7"/>
  </r>
  <r>
    <x v="1"/>
    <x v="0"/>
    <x v="1"/>
    <n v="318"/>
    <n v="1.56"/>
    <n v="321.89999999999998"/>
    <n v="1.59"/>
    <n v="195.9"/>
    <n v="1.1000000000000001"/>
    <n v="0.69"/>
    <n v="0.18"/>
    <n v="0.28000000000000003"/>
    <n v="0.16"/>
    <n v="0.28000000000000003"/>
    <n v="0.63"/>
  </r>
  <r>
    <x v="2"/>
    <x v="1"/>
    <x v="2"/>
    <n v="344"/>
    <n v="1.46"/>
    <n v="310.39999999999998"/>
    <n v="1.53"/>
    <n v="188.8"/>
    <n v="1.1000000000000001"/>
    <n v="0.72"/>
    <n v="0.13"/>
    <n v="0.22"/>
    <n v="0.13"/>
    <n v="0.27"/>
    <n v="0.63"/>
  </r>
  <r>
    <x v="3"/>
    <x v="2"/>
    <x v="3"/>
    <n v="1392"/>
    <n v="1.46"/>
    <n v="298.2"/>
    <n v="1.43"/>
    <n v="184.9"/>
    <n v="1.02"/>
    <n v="0.71"/>
    <n v="0.27"/>
    <n v="0.25"/>
    <n v="0.14000000000000001"/>
    <n v="0.23"/>
    <n v="0.64"/>
  </r>
  <r>
    <x v="4"/>
    <x v="3"/>
    <x v="4"/>
    <n v="587"/>
    <n v="1.45"/>
    <n v="286.5"/>
    <n v="1.8"/>
    <n v="182.9"/>
    <n v="1.01"/>
    <n v="0.56000000000000005"/>
    <n v="0.23"/>
    <n v="0.21"/>
    <n v="0.11"/>
    <n v="0.24"/>
    <n v="0.67"/>
  </r>
  <r>
    <x v="5"/>
    <x v="4"/>
    <x v="5"/>
    <n v="446"/>
    <n v="1.44"/>
    <n v="302.3"/>
    <n v="1.49"/>
    <n v="186"/>
    <n v="1.06"/>
    <n v="0.71"/>
    <n v="0.15"/>
    <n v="0.26"/>
    <n v="0.16"/>
    <n v="0.31"/>
    <n v="0.63"/>
  </r>
  <r>
    <x v="6"/>
    <x v="5"/>
    <x v="6"/>
    <n v="722"/>
    <n v="1.43"/>
    <n v="304.10000000000002"/>
    <n v="1.49"/>
    <n v="191.5"/>
    <n v="1.0900000000000001"/>
    <n v="0.73"/>
    <n v="0.14000000000000001"/>
    <n v="0.23"/>
    <n v="0.15"/>
    <n v="0.32"/>
    <n v="0.61"/>
  </r>
  <r>
    <x v="7"/>
    <x v="6"/>
    <x v="7"/>
    <n v="528"/>
    <n v="1.42"/>
    <n v="277.60000000000002"/>
    <n v="1.52"/>
    <n v="175.9"/>
    <n v="0.99"/>
    <n v="0.65"/>
    <n v="0.36"/>
    <n v="0.13"/>
    <n v="0.13"/>
    <n v="0.24"/>
    <n v="0.51"/>
  </r>
  <r>
    <x v="8"/>
    <x v="7"/>
    <x v="8"/>
    <n v="1224"/>
    <n v="1.41"/>
    <n v="292"/>
    <n v="1.5"/>
    <n v="185.2"/>
    <n v="1.03"/>
    <n v="0.69"/>
    <n v="0.21"/>
    <n v="0.21"/>
    <n v="0.15"/>
    <n v="0.28000000000000003"/>
    <n v="0.59"/>
  </r>
  <r>
    <x v="9"/>
    <x v="8"/>
    <x v="9"/>
    <n v="863"/>
    <n v="1.41"/>
    <n v="276.8"/>
    <n v="1.54"/>
    <n v="174.5"/>
    <n v="1"/>
    <n v="0.65"/>
    <n v="0.27"/>
    <n v="0.16"/>
    <n v="0.08"/>
    <n v="0.3"/>
    <n v="0.66"/>
  </r>
  <r>
    <x v="10"/>
    <x v="9"/>
    <x v="10"/>
    <n v="324"/>
    <n v="1.41"/>
    <n v="274.5"/>
    <n v="1.59"/>
    <n v="185.4"/>
    <n v="1"/>
    <n v="0.63"/>
    <n v="0.27"/>
    <n v="0.11"/>
    <n v="0.1"/>
    <n v="0.27"/>
    <n v="0.52"/>
  </r>
  <r>
    <x v="11"/>
    <x v="10"/>
    <x v="11"/>
    <n v="1344"/>
    <n v="1.4"/>
    <n v="288.89999999999998"/>
    <n v="1.43"/>
    <n v="178.9"/>
    <n v="1.02"/>
    <n v="0.72"/>
    <n v="0.17"/>
    <n v="0.23"/>
    <n v="0.13"/>
    <n v="0.27"/>
    <n v="0.63"/>
  </r>
  <r>
    <x v="12"/>
    <x v="11"/>
    <x v="12"/>
    <n v="720"/>
    <n v="1.4"/>
    <n v="286.5"/>
    <n v="1.43"/>
    <n v="183.3"/>
    <n v="1.01"/>
    <n v="0.71"/>
    <n v="0.27"/>
    <n v="0.19"/>
    <n v="0.1"/>
    <n v="0.26"/>
    <n v="0.66"/>
  </r>
  <r>
    <x v="13"/>
    <x v="12"/>
    <x v="13"/>
    <n v="348"/>
    <n v="1.4"/>
    <n v="286.3"/>
    <n v="1.52"/>
    <n v="177.2"/>
    <n v="1.01"/>
    <n v="0.67"/>
    <n v="0.14000000000000001"/>
    <n v="0.28000000000000003"/>
    <n v="0.13"/>
    <n v="0.31"/>
    <n v="0.68"/>
  </r>
  <r>
    <x v="14"/>
    <x v="10"/>
    <x v="14"/>
    <n v="352"/>
    <n v="1.39"/>
    <n v="293.10000000000002"/>
    <n v="1.35"/>
    <n v="184.7"/>
    <n v="1.05"/>
    <n v="0.77"/>
    <n v="0.1"/>
    <n v="0.17"/>
    <n v="0.09"/>
    <n v="0.26"/>
    <n v="0.65"/>
  </r>
  <r>
    <x v="15"/>
    <x v="13"/>
    <x v="15"/>
    <n v="1732"/>
    <n v="1.39"/>
    <n v="288.10000000000002"/>
    <n v="1.54"/>
    <n v="182.4"/>
    <n v="1"/>
    <n v="0.65"/>
    <n v="0.2"/>
    <n v="0.24"/>
    <n v="0.12"/>
    <n v="0.21"/>
    <n v="0.67"/>
  </r>
  <r>
    <x v="16"/>
    <x v="14"/>
    <x v="16"/>
    <n v="669"/>
    <n v="1.38"/>
    <n v="304"/>
    <n v="1.36"/>
    <n v="191.8"/>
    <n v="1.02"/>
    <n v="0.75"/>
    <n v="0.19"/>
    <n v="0.26"/>
    <n v="0.18"/>
    <n v="0.25"/>
    <n v="0.57999999999999996"/>
  </r>
  <r>
    <x v="17"/>
    <x v="10"/>
    <x v="17"/>
    <n v="1332"/>
    <n v="1.38"/>
    <n v="288.7"/>
    <n v="1.33"/>
    <n v="186.5"/>
    <n v="1"/>
    <n v="0.75"/>
    <n v="0.23"/>
    <n v="0.16"/>
    <n v="0.1"/>
    <n v="0.28000000000000003"/>
    <n v="0.62"/>
  </r>
  <r>
    <x v="18"/>
    <x v="15"/>
    <x v="18"/>
    <n v="674"/>
    <n v="1.38"/>
    <n v="283.89999999999998"/>
    <n v="1.53"/>
    <n v="183.8"/>
    <n v="1.01"/>
    <n v="0.66"/>
    <n v="0.18"/>
    <n v="0.22"/>
    <n v="0.13"/>
    <n v="0.28999999999999998"/>
    <n v="0.63"/>
  </r>
  <r>
    <x v="19"/>
    <x v="16"/>
    <x v="19"/>
    <n v="314"/>
    <n v="1.38"/>
    <n v="272.8"/>
    <n v="1.54"/>
    <n v="168.5"/>
    <n v="0.94"/>
    <n v="0.61"/>
    <n v="0.24"/>
    <n v="0.14000000000000001"/>
    <n v="0.08"/>
    <n v="0.24"/>
    <n v="0.65"/>
  </r>
  <r>
    <x v="20"/>
    <x v="6"/>
    <x v="20"/>
    <n v="374"/>
    <n v="1.37"/>
    <n v="284.89999999999998"/>
    <n v="1.44"/>
    <n v="175.3"/>
    <n v="0.99"/>
    <n v="0.69"/>
    <n v="0.2"/>
    <n v="0.24"/>
    <n v="0.13"/>
    <n v="0.26"/>
    <n v="0.65"/>
  </r>
  <r>
    <x v="21"/>
    <x v="16"/>
    <x v="21"/>
    <n v="1126"/>
    <n v="1.37"/>
    <n v="283.7"/>
    <n v="1.51"/>
    <n v="181.3"/>
    <n v="1"/>
    <n v="0.66"/>
    <n v="0.21"/>
    <n v="0.18"/>
    <n v="0.13"/>
    <n v="0.3"/>
    <n v="0.57999999999999996"/>
  </r>
  <r>
    <x v="22"/>
    <x v="17"/>
    <x v="22"/>
    <n v="762"/>
    <n v="1.37"/>
    <n v="278.60000000000002"/>
    <n v="1.48"/>
    <n v="179.7"/>
    <n v="0.96"/>
    <n v="0.65"/>
    <n v="0.25"/>
    <n v="0.2"/>
    <n v="0.12"/>
    <n v="0.23"/>
    <n v="0.61"/>
  </r>
  <r>
    <x v="23"/>
    <x v="18"/>
    <x v="23"/>
    <n v="2409"/>
    <n v="1.36"/>
    <n v="293.60000000000002"/>
    <n v="1.31"/>
    <n v="185.4"/>
    <n v="1"/>
    <n v="0.76"/>
    <n v="0.19"/>
    <n v="0.26"/>
    <n v="0.19"/>
    <n v="0.28000000000000003"/>
    <n v="0.57999999999999996"/>
  </r>
  <r>
    <x v="24"/>
    <x v="19"/>
    <x v="24"/>
    <n v="337"/>
    <n v="1.36"/>
    <n v="274.60000000000002"/>
    <n v="1.57"/>
    <n v="171.3"/>
    <n v="1.01"/>
    <n v="0.65"/>
    <n v="0.13"/>
    <n v="0.21"/>
    <n v="0.09"/>
    <n v="0.31"/>
    <n v="0.69"/>
  </r>
  <r>
    <x v="25"/>
    <x v="20"/>
    <x v="25"/>
    <n v="435"/>
    <n v="1.35"/>
    <n v="290.2"/>
    <n v="1.28"/>
    <n v="185.8"/>
    <n v="0.98"/>
    <n v="0.76"/>
    <n v="0.21"/>
    <n v="0.21"/>
    <n v="0.16"/>
    <n v="0.24"/>
    <n v="0.56000000000000005"/>
  </r>
  <r>
    <x v="26"/>
    <x v="18"/>
    <x v="26"/>
    <n v="435"/>
    <n v="1.35"/>
    <n v="285.10000000000002"/>
    <n v="1.41"/>
    <n v="180.1"/>
    <n v="1.01"/>
    <n v="0.72"/>
    <n v="0.1"/>
    <n v="0.19"/>
    <n v="0.1"/>
    <n v="0.28000000000000003"/>
    <n v="0.65"/>
  </r>
  <r>
    <x v="27"/>
    <x v="9"/>
    <x v="27"/>
    <n v="457"/>
    <n v="1.35"/>
    <n v="284"/>
    <n v="1.42"/>
    <n v="178.4"/>
    <n v="0.99"/>
    <n v="0.7"/>
    <n v="0.19"/>
    <n v="0.25"/>
    <n v="0.15"/>
    <n v="0.18"/>
    <n v="0.62"/>
  </r>
  <r>
    <x v="28"/>
    <x v="4"/>
    <x v="28"/>
    <n v="524"/>
    <n v="1.35"/>
    <n v="277.60000000000002"/>
    <n v="1.5"/>
    <n v="184.9"/>
    <n v="0.98"/>
    <n v="0.65"/>
    <n v="0.19"/>
    <n v="0.22"/>
    <n v="0.11"/>
    <n v="0.33"/>
    <n v="0.67"/>
  </r>
  <r>
    <x v="29"/>
    <x v="21"/>
    <x v="29"/>
    <n v="662"/>
    <n v="1.34"/>
    <n v="282.5"/>
    <n v="1.43"/>
    <n v="180.2"/>
    <n v="0.98"/>
    <n v="0.69"/>
    <n v="0.19"/>
    <n v="0.24"/>
    <n v="0.13"/>
    <n v="0.28999999999999998"/>
    <n v="0.65"/>
  </r>
  <r>
    <x v="30"/>
    <x v="22"/>
    <x v="30"/>
    <n v="964"/>
    <n v="1.34"/>
    <n v="275.39999999999998"/>
    <n v="1.59"/>
    <n v="182.5"/>
    <n v="1"/>
    <n v="0.63"/>
    <n v="0.18"/>
    <n v="0.17"/>
    <n v="0.09"/>
    <n v="0.22"/>
    <n v="0.66"/>
  </r>
  <r>
    <x v="31"/>
    <x v="23"/>
    <x v="31"/>
    <n v="771"/>
    <n v="1.34"/>
    <n v="274.3"/>
    <n v="1.62"/>
    <n v="169.5"/>
    <n v="0.97"/>
    <n v="0.6"/>
    <n v="0.17"/>
    <n v="0.22"/>
    <n v="0.11"/>
    <n v="0.2"/>
    <n v="0.67"/>
  </r>
  <r>
    <x v="32"/>
    <x v="10"/>
    <x v="32"/>
    <n v="388"/>
    <n v="1.34"/>
    <n v="273.7"/>
    <n v="1.4"/>
    <n v="179"/>
    <n v="0.95"/>
    <n v="0.68"/>
    <n v="0.24"/>
    <n v="0.14000000000000001"/>
    <n v="0.12"/>
    <n v="0.25"/>
    <n v="0.53"/>
  </r>
  <r>
    <x v="33"/>
    <x v="10"/>
    <x v="33"/>
    <n v="307"/>
    <n v="1.34"/>
    <n v="273.5"/>
    <n v="1.48"/>
    <n v="168.7"/>
    <n v="0.98"/>
    <n v="0.66"/>
    <n v="0.16"/>
    <n v="0.19"/>
    <n v="7.0000000000000007E-2"/>
    <n v="0.25"/>
    <n v="0.74"/>
  </r>
  <r>
    <x v="34"/>
    <x v="24"/>
    <x v="34"/>
    <n v="508"/>
    <n v="1.34"/>
    <n v="263.5"/>
    <n v="1.48"/>
    <n v="171.3"/>
    <n v="0.95"/>
    <n v="0.65"/>
    <n v="0.23"/>
    <n v="0.18"/>
    <n v="0.11"/>
    <n v="0.33"/>
    <n v="0.62"/>
  </r>
  <r>
    <x v="35"/>
    <x v="25"/>
    <x v="35"/>
    <n v="506"/>
    <n v="1.33"/>
    <n v="289.39999999999998"/>
    <n v="1.21"/>
    <n v="177.7"/>
    <n v="0.93"/>
    <n v="0.77"/>
    <n v="0.28999999999999998"/>
    <n v="0.14000000000000001"/>
    <n v="0.15"/>
    <n v="0.13"/>
    <n v="0.48"/>
  </r>
  <r>
    <x v="36"/>
    <x v="13"/>
    <x v="36"/>
    <n v="537"/>
    <n v="1.33"/>
    <n v="287.7"/>
    <n v="1.39"/>
    <n v="177.8"/>
    <n v="0.98"/>
    <n v="0.7"/>
    <n v="0.14000000000000001"/>
    <n v="0.22"/>
    <n v="0.14000000000000001"/>
    <n v="0.3"/>
    <n v="0.61"/>
  </r>
  <r>
    <x v="37"/>
    <x v="26"/>
    <x v="37"/>
    <n v="707"/>
    <n v="1.33"/>
    <n v="281.7"/>
    <n v="1.34"/>
    <n v="183.1"/>
    <n v="0.99"/>
    <n v="0.74"/>
    <n v="0.19"/>
    <n v="0.18"/>
    <n v="0.15"/>
    <n v="0.28999999999999998"/>
    <n v="0.54"/>
  </r>
  <r>
    <x v="38"/>
    <x v="2"/>
    <x v="38"/>
    <n v="600"/>
    <n v="1.33"/>
    <n v="280.10000000000002"/>
    <n v="1.35"/>
    <n v="178.8"/>
    <n v="0.97"/>
    <n v="0.72"/>
    <n v="0.2"/>
    <n v="0.24"/>
    <n v="0.15"/>
    <n v="0.26"/>
    <n v="0.62"/>
  </r>
  <r>
    <x v="39"/>
    <x v="27"/>
    <x v="39"/>
    <n v="1267"/>
    <n v="1.33"/>
    <n v="279.7"/>
    <n v="1.46"/>
    <n v="176.1"/>
    <n v="1"/>
    <n v="0.69"/>
    <n v="0.11"/>
    <n v="0.22"/>
    <n v="0.14000000000000001"/>
    <n v="0.37"/>
    <n v="0.61"/>
  </r>
  <r>
    <x v="40"/>
    <x v="28"/>
    <x v="40"/>
    <n v="651"/>
    <n v="1.33"/>
    <n v="277.5"/>
    <n v="1.44"/>
    <n v="179.6"/>
    <n v="0.99"/>
    <n v="0.69"/>
    <n v="0.17"/>
    <n v="0.24"/>
    <n v="0.16"/>
    <n v="0.28000000000000003"/>
    <n v="0.61"/>
  </r>
  <r>
    <x v="41"/>
    <x v="29"/>
    <x v="41"/>
    <n v="382"/>
    <n v="1.33"/>
    <n v="276.5"/>
    <n v="1.48"/>
    <n v="170.3"/>
    <n v="1.04"/>
    <n v="0.7"/>
    <n v="0.13"/>
    <n v="0.23"/>
    <n v="0.12"/>
    <n v="0.26"/>
    <n v="0.65"/>
  </r>
  <r>
    <x v="42"/>
    <x v="12"/>
    <x v="42"/>
    <n v="1036"/>
    <n v="1.33"/>
    <n v="269.7"/>
    <n v="1.53"/>
    <n v="165.3"/>
    <n v="0.99"/>
    <n v="0.65"/>
    <n v="0.12"/>
    <n v="0.21"/>
    <n v="0.13"/>
    <n v="0.26"/>
    <n v="0.61"/>
  </r>
  <r>
    <x v="43"/>
    <x v="0"/>
    <x v="0"/>
    <n v="540"/>
    <n v="1.33"/>
    <n v="262.60000000000002"/>
    <n v="1.62"/>
    <n v="167.2"/>
    <n v="0.94"/>
    <n v="0.57999999999999996"/>
    <n v="0.24"/>
    <n v="0.19"/>
    <n v="0.12"/>
    <n v="0.26"/>
    <n v="0.62"/>
  </r>
  <r>
    <x v="44"/>
    <x v="10"/>
    <x v="43"/>
    <n v="702"/>
    <n v="1.33"/>
    <n v="262.39999999999998"/>
    <n v="1.32"/>
    <n v="164.6"/>
    <n v="0.95"/>
    <n v="0.72"/>
    <n v="0.27"/>
    <n v="0.18"/>
    <n v="0.11"/>
    <n v="0.24"/>
    <n v="0.62"/>
  </r>
  <r>
    <x v="45"/>
    <x v="24"/>
    <x v="44"/>
    <n v="542"/>
    <n v="1.33"/>
    <n v="256.5"/>
    <n v="1.36"/>
    <n v="164.8"/>
    <n v="0.9"/>
    <n v="0.66"/>
    <n v="0.32"/>
    <n v="0.14000000000000001"/>
    <n v="0.1"/>
    <n v="0.28000000000000003"/>
    <n v="0.59"/>
  </r>
  <r>
    <x v="46"/>
    <x v="30"/>
    <x v="45"/>
    <n v="540"/>
    <n v="1.33"/>
    <n v="256.10000000000002"/>
    <n v="1.39"/>
    <n v="167.9"/>
    <n v="0.86"/>
    <n v="0.62"/>
    <n v="0.44"/>
    <n v="0.06"/>
    <n v="0.03"/>
    <n v="0.26"/>
    <n v="0.65"/>
  </r>
  <r>
    <x v="47"/>
    <x v="0"/>
    <x v="46"/>
    <n v="358"/>
    <n v="1.33"/>
    <n v="248"/>
    <n v="1.61"/>
    <n v="169.6"/>
    <n v="0.89"/>
    <n v="0.55000000000000004"/>
    <n v="0.39"/>
    <n v="0.09"/>
    <n v="7.0000000000000007E-2"/>
    <n v="0.28000000000000003"/>
    <n v="0.56999999999999995"/>
  </r>
  <r>
    <x v="48"/>
    <x v="0"/>
    <x v="47"/>
    <n v="570"/>
    <n v="1.33"/>
    <n v="247.9"/>
    <n v="1.52"/>
    <n v="155.30000000000001"/>
    <n v="0.89"/>
    <n v="0.57999999999999996"/>
    <n v="0.37"/>
    <n v="0.1"/>
    <n v="0.09"/>
    <n v="0.25"/>
    <n v="0.53"/>
  </r>
  <r>
    <x v="49"/>
    <x v="24"/>
    <x v="48"/>
    <n v="420"/>
    <n v="1.33"/>
    <n v="238.9"/>
    <n v="1.17"/>
    <n v="149.19999999999999"/>
    <n v="0.87"/>
    <n v="0.74"/>
    <n v="0.41"/>
    <n v="0.15"/>
    <n v="0.11"/>
    <n v="0.28000000000000003"/>
    <n v="0.57999999999999996"/>
  </r>
  <r>
    <x v="50"/>
    <x v="10"/>
    <x v="49"/>
    <n v="306"/>
    <n v="1.32"/>
    <n v="287.10000000000002"/>
    <n v="1.21"/>
    <n v="174.2"/>
    <n v="0.99"/>
    <n v="0.82"/>
    <n v="0.16"/>
    <n v="0.2"/>
    <n v="0.18"/>
    <n v="0.35"/>
    <n v="0.52"/>
  </r>
  <r>
    <x v="51"/>
    <x v="12"/>
    <x v="50"/>
    <n v="1014"/>
    <n v="1.32"/>
    <n v="277.39999999999998"/>
    <n v="1.51"/>
    <n v="179.1"/>
    <n v="0.96"/>
    <n v="0.63"/>
    <n v="0.21"/>
    <n v="0.23"/>
    <n v="0.15"/>
    <n v="0.22"/>
    <n v="0.59"/>
  </r>
  <r>
    <x v="52"/>
    <x v="31"/>
    <x v="51"/>
    <n v="780"/>
    <n v="1.32"/>
    <n v="277.3"/>
    <n v="1.35"/>
    <n v="171.5"/>
    <n v="0.97"/>
    <n v="0.72"/>
    <n v="0.13"/>
    <n v="0.27"/>
    <n v="0.14000000000000001"/>
    <n v="0.34"/>
    <n v="0.66"/>
  </r>
  <r>
    <x v="53"/>
    <x v="21"/>
    <x v="52"/>
    <n v="438"/>
    <n v="1.32"/>
    <n v="274.89999999999998"/>
    <n v="1.37"/>
    <n v="176.9"/>
    <n v="0.97"/>
    <n v="0.71"/>
    <n v="0.16"/>
    <n v="0.21"/>
    <n v="0.1"/>
    <n v="0.28000000000000003"/>
    <n v="0.68"/>
  </r>
  <r>
    <x v="54"/>
    <x v="24"/>
    <x v="53"/>
    <n v="558"/>
    <n v="1.32"/>
    <n v="270.8"/>
    <n v="1.55"/>
    <n v="163.69999999999999"/>
    <n v="0.97"/>
    <n v="0.63"/>
    <n v="0.12"/>
    <n v="0.19"/>
    <n v="0.1"/>
    <n v="0.31"/>
    <n v="0.65"/>
  </r>
  <r>
    <x v="55"/>
    <x v="13"/>
    <x v="54"/>
    <n v="1223"/>
    <n v="1.32"/>
    <n v="268.8"/>
    <n v="1.44"/>
    <n v="170.9"/>
    <n v="0.97"/>
    <n v="0.68"/>
    <n v="0.19"/>
    <n v="0.2"/>
    <n v="0.12"/>
    <n v="0.28999999999999998"/>
    <n v="0.62"/>
  </r>
  <r>
    <x v="56"/>
    <x v="18"/>
    <x v="55"/>
    <n v="733"/>
    <n v="1.32"/>
    <n v="267.60000000000002"/>
    <n v="1.43"/>
    <n v="175.5"/>
    <n v="0.95"/>
    <n v="0.67"/>
    <n v="0.25"/>
    <n v="0.15"/>
    <n v="0.12"/>
    <n v="0.3"/>
    <n v="0.56000000000000005"/>
  </r>
  <r>
    <x v="57"/>
    <x v="12"/>
    <x v="56"/>
    <n v="2688"/>
    <n v="1.32"/>
    <n v="258.89999999999998"/>
    <n v="1.45"/>
    <n v="169.8"/>
    <n v="0.93"/>
    <n v="0.64"/>
    <n v="0.27"/>
    <n v="0.13"/>
    <n v="0.06"/>
    <n v="0.31"/>
    <n v="0.67"/>
  </r>
  <r>
    <x v="58"/>
    <x v="32"/>
    <x v="57"/>
    <n v="734"/>
    <n v="1.32"/>
    <n v="251.9"/>
    <n v="1.48"/>
    <n v="160.6"/>
    <n v="0.89"/>
    <n v="0.6"/>
    <n v="0.36"/>
    <n v="0.09"/>
    <n v="0.06"/>
    <n v="0.35"/>
    <n v="0.6"/>
  </r>
  <r>
    <x v="59"/>
    <x v="33"/>
    <x v="58"/>
    <n v="1076"/>
    <n v="1.31"/>
    <n v="280.10000000000002"/>
    <n v="1.36"/>
    <n v="178.1"/>
    <n v="0.95"/>
    <n v="0.69"/>
    <n v="0.25"/>
    <n v="0.21"/>
    <n v="0.16"/>
    <n v="0.19"/>
    <n v="0.57999999999999996"/>
  </r>
  <r>
    <x v="60"/>
    <x v="24"/>
    <x v="59"/>
    <n v="315"/>
    <n v="1.31"/>
    <n v="278.60000000000002"/>
    <n v="1.32"/>
    <n v="168"/>
    <n v="0.95"/>
    <n v="0.72"/>
    <n v="0.17"/>
    <n v="0.26"/>
    <n v="0.2"/>
    <n v="0.22"/>
    <n v="0.56999999999999995"/>
  </r>
  <r>
    <x v="61"/>
    <x v="10"/>
    <x v="60"/>
    <n v="426"/>
    <n v="1.31"/>
    <n v="277.10000000000002"/>
    <n v="1.49"/>
    <n v="180.1"/>
    <n v="1"/>
    <n v="0.67"/>
    <n v="0.14000000000000001"/>
    <n v="0.15"/>
    <n v="0.14000000000000001"/>
    <n v="0.34"/>
    <n v="0.52"/>
  </r>
  <r>
    <x v="62"/>
    <x v="24"/>
    <x v="61"/>
    <n v="374"/>
    <n v="1.31"/>
    <n v="276.60000000000002"/>
    <n v="1.38"/>
    <n v="167.8"/>
    <n v="0.98"/>
    <n v="0.71"/>
    <n v="0.11"/>
    <n v="0.24"/>
    <n v="0.14000000000000001"/>
    <n v="0.34"/>
    <n v="0.63"/>
  </r>
  <r>
    <x v="63"/>
    <x v="24"/>
    <x v="9"/>
    <n v="812"/>
    <n v="1.31"/>
    <n v="275.60000000000002"/>
    <n v="1.35"/>
    <n v="173"/>
    <n v="0.96"/>
    <n v="0.71"/>
    <n v="0.16"/>
    <n v="0.19"/>
    <n v="0.14000000000000001"/>
    <n v="0.26"/>
    <n v="0.57999999999999996"/>
  </r>
  <r>
    <x v="64"/>
    <x v="15"/>
    <x v="62"/>
    <n v="639"/>
    <n v="1.31"/>
    <n v="273.7"/>
    <n v="1.45"/>
    <n v="174.1"/>
    <n v="0.98"/>
    <n v="0.67"/>
    <n v="0.19"/>
    <n v="0.19"/>
    <n v="0.12"/>
    <n v="0.33"/>
    <n v="0.61"/>
  </r>
  <r>
    <x v="65"/>
    <x v="24"/>
    <x v="10"/>
    <n v="371"/>
    <n v="1.31"/>
    <n v="272.89999999999998"/>
    <n v="1.42"/>
    <n v="167.6"/>
    <n v="0.97"/>
    <n v="0.68"/>
    <n v="0.16"/>
    <n v="0.24"/>
    <n v="0.15"/>
    <n v="0.23"/>
    <n v="0.61"/>
  </r>
  <r>
    <x v="66"/>
    <x v="24"/>
    <x v="63"/>
    <n v="910"/>
    <n v="1.31"/>
    <n v="270.39999999999998"/>
    <n v="1.42"/>
    <n v="172.6"/>
    <n v="0.97"/>
    <n v="0.68"/>
    <n v="0.16"/>
    <n v="0.17"/>
    <n v="0.11"/>
    <n v="0.32"/>
    <n v="0.61"/>
  </r>
  <r>
    <x v="67"/>
    <x v="10"/>
    <x v="64"/>
    <n v="1798"/>
    <n v="1.31"/>
    <n v="257.3"/>
    <n v="1.43"/>
    <n v="167.9"/>
    <n v="0.93"/>
    <n v="0.65"/>
    <n v="0.23"/>
    <n v="0.13"/>
    <n v="0.08"/>
    <n v="0.34"/>
    <n v="0.62"/>
  </r>
  <r>
    <x v="68"/>
    <x v="34"/>
    <x v="65"/>
    <n v="978"/>
    <n v="1.31"/>
    <n v="256.7"/>
    <n v="1.5"/>
    <n v="171.6"/>
    <n v="0.93"/>
    <n v="0.62"/>
    <n v="0.27"/>
    <n v="0.13"/>
    <n v="0.09"/>
    <n v="0.33"/>
    <n v="0.57999999999999996"/>
  </r>
  <r>
    <x v="69"/>
    <x v="35"/>
    <x v="3"/>
    <n v="1392"/>
    <n v="1.31"/>
    <n v="255.1"/>
    <n v="1.49"/>
    <n v="161.1"/>
    <n v="0.9"/>
    <n v="0.6"/>
    <n v="0.3"/>
    <n v="0.13"/>
    <n v="7.0000000000000007E-2"/>
    <n v="0.25"/>
    <n v="0.65"/>
  </r>
  <r>
    <x v="70"/>
    <x v="17"/>
    <x v="22"/>
    <n v="762"/>
    <n v="1.31"/>
    <n v="243.8"/>
    <n v="1.41"/>
    <n v="156.1"/>
    <n v="0.9"/>
    <n v="0.64"/>
    <n v="0.32"/>
    <n v="0.11"/>
    <n v="0.08"/>
    <n v="0.28000000000000003"/>
    <n v="0.57999999999999996"/>
  </r>
  <r>
    <x v="71"/>
    <x v="36"/>
    <x v="66"/>
    <n v="408"/>
    <n v="1.31"/>
    <n v="240.4"/>
    <n v="1.26"/>
    <n v="153.30000000000001"/>
    <n v="0.83"/>
    <n v="0.66"/>
    <n v="0.43"/>
    <n v="0.14000000000000001"/>
    <n v="0.08"/>
    <n v="0.24"/>
    <n v="0.64"/>
  </r>
  <r>
    <x v="72"/>
    <x v="14"/>
    <x v="67"/>
    <n v="304"/>
    <n v="1.3"/>
    <n v="292.10000000000002"/>
    <n v="1.32"/>
    <n v="191.9"/>
    <n v="1"/>
    <n v="0.76"/>
    <n v="0.15"/>
    <n v="0.21"/>
    <n v="0.09"/>
    <n v="0.22"/>
    <n v="0.7"/>
  </r>
  <r>
    <x v="73"/>
    <x v="37"/>
    <x v="68"/>
    <n v="652"/>
    <n v="1.3"/>
    <n v="275.39999999999998"/>
    <n v="1.23"/>
    <n v="168.8"/>
    <n v="0.92"/>
    <n v="0.75"/>
    <n v="0.23"/>
    <n v="0.24"/>
    <n v="0.2"/>
    <n v="0.19"/>
    <n v="0.55000000000000004"/>
  </r>
  <r>
    <x v="74"/>
    <x v="19"/>
    <x v="69"/>
    <n v="428"/>
    <n v="1.3"/>
    <n v="275.39999999999998"/>
    <n v="1.29"/>
    <n v="183.4"/>
    <n v="0.99"/>
    <n v="0.76"/>
    <n v="0.14000000000000001"/>
    <n v="0.16"/>
    <n v="0.12"/>
    <n v="0.33"/>
    <n v="0.57999999999999996"/>
  </r>
  <r>
    <x v="75"/>
    <x v="24"/>
    <x v="70"/>
    <n v="662"/>
    <n v="1.3"/>
    <n v="274.8"/>
    <n v="1.31"/>
    <n v="169.5"/>
    <n v="0.94"/>
    <n v="0.72"/>
    <n v="0.17"/>
    <n v="0.21"/>
    <n v="0.13"/>
    <n v="0.28000000000000003"/>
    <n v="0.62"/>
  </r>
  <r>
    <x v="76"/>
    <x v="0"/>
    <x v="71"/>
    <n v="625"/>
    <n v="1.3"/>
    <n v="273.2"/>
    <n v="1.48"/>
    <n v="170"/>
    <n v="0.96"/>
    <n v="0.65"/>
    <n v="0.17"/>
    <n v="0.23"/>
    <n v="0.11"/>
    <n v="0.33"/>
    <n v="0.67"/>
  </r>
  <r>
    <x v="77"/>
    <x v="10"/>
    <x v="72"/>
    <n v="2262"/>
    <n v="1.3"/>
    <n v="271.3"/>
    <n v="1.43"/>
    <n v="165.7"/>
    <n v="0.95"/>
    <n v="0.66"/>
    <n v="0.16"/>
    <n v="0.24"/>
    <n v="0.16"/>
    <n v="0.23"/>
    <n v="0.6"/>
  </r>
  <r>
    <x v="78"/>
    <x v="19"/>
    <x v="73"/>
    <n v="310"/>
    <n v="1.3"/>
    <n v="269.89999999999998"/>
    <n v="1.49"/>
    <n v="167.3"/>
    <n v="0.95"/>
    <n v="0.64"/>
    <n v="0.14000000000000001"/>
    <n v="0.23"/>
    <n v="0.08"/>
    <n v="0.27"/>
    <n v="0.75"/>
  </r>
  <r>
    <x v="79"/>
    <x v="12"/>
    <x v="74"/>
    <n v="1241"/>
    <n v="1.3"/>
    <n v="268.39999999999998"/>
    <n v="1.36"/>
    <n v="172.6"/>
    <n v="0.97"/>
    <n v="0.71"/>
    <n v="0.15"/>
    <n v="0.23"/>
    <n v="0.15"/>
    <n v="0.33"/>
    <n v="0.61"/>
  </r>
  <r>
    <x v="80"/>
    <x v="3"/>
    <x v="75"/>
    <n v="308"/>
    <n v="1.3"/>
    <n v="268.10000000000002"/>
    <n v="1.45"/>
    <n v="179.5"/>
    <n v="0.95"/>
    <n v="0.65"/>
    <n v="0.24"/>
    <n v="0.13"/>
    <n v="0.1"/>
    <n v="0.25"/>
    <n v="0.56000000000000005"/>
  </r>
  <r>
    <x v="81"/>
    <x v="16"/>
    <x v="76"/>
    <n v="1310"/>
    <n v="1.3"/>
    <n v="263.5"/>
    <n v="1.33"/>
    <n v="170.9"/>
    <n v="0.91"/>
    <n v="0.68"/>
    <n v="0.3"/>
    <n v="0.19"/>
    <n v="0.15"/>
    <n v="0.28999999999999998"/>
    <n v="0.56000000000000005"/>
  </r>
  <r>
    <x v="82"/>
    <x v="36"/>
    <x v="66"/>
    <n v="408"/>
    <n v="1.3"/>
    <n v="261.89999999999998"/>
    <n v="1.36"/>
    <n v="165.7"/>
    <n v="0.92"/>
    <n v="0.68"/>
    <n v="0.22"/>
    <n v="0.22"/>
    <n v="0.14000000000000001"/>
    <n v="0.28999999999999998"/>
    <n v="0.6"/>
  </r>
  <r>
    <x v="83"/>
    <x v="38"/>
    <x v="77"/>
    <n v="480"/>
    <n v="1.3"/>
    <n v="261"/>
    <n v="1.43"/>
    <n v="163.6"/>
    <n v="0.93"/>
    <n v="0.65"/>
    <n v="0.24"/>
    <n v="0.19"/>
    <n v="7.0000000000000007E-2"/>
    <n v="0.28999999999999998"/>
    <n v="0.73"/>
  </r>
  <r>
    <x v="84"/>
    <x v="1"/>
    <x v="78"/>
    <n v="785"/>
    <n v="1.3"/>
    <n v="240.4"/>
    <n v="1.22"/>
    <n v="160.30000000000001"/>
    <n v="0.85"/>
    <n v="0.69"/>
    <n v="0.45"/>
    <n v="0.11"/>
    <n v="0.06"/>
    <n v="0.32"/>
    <n v="0.63"/>
  </r>
  <r>
    <x v="85"/>
    <x v="24"/>
    <x v="79"/>
    <n v="338"/>
    <n v="1.3"/>
    <n v="237.1"/>
    <n v="1.47"/>
    <n v="156.80000000000001"/>
    <n v="0.87"/>
    <n v="0.59"/>
    <n v="0.38"/>
    <n v="7.0000000000000007E-2"/>
    <n v="0.06"/>
    <n v="0.27"/>
    <n v="0.55000000000000004"/>
  </r>
  <r>
    <x v="86"/>
    <x v="17"/>
    <x v="80"/>
    <n v="540"/>
    <n v="1.29"/>
    <n v="284.3"/>
    <n v="1.27"/>
    <n v="179.1"/>
    <n v="0.98"/>
    <n v="0.77"/>
    <n v="0.15"/>
    <n v="0.19"/>
    <n v="0.18"/>
    <n v="0.21"/>
    <n v="0.52"/>
  </r>
  <r>
    <x v="87"/>
    <x v="24"/>
    <x v="81"/>
    <n v="357"/>
    <n v="1.29"/>
    <n v="276.8"/>
    <n v="1.27"/>
    <n v="172.2"/>
    <n v="0.96"/>
    <n v="0.76"/>
    <n v="0.15"/>
    <n v="0.25"/>
    <n v="0.19"/>
    <n v="0.31"/>
    <n v="0.56999999999999995"/>
  </r>
  <r>
    <x v="88"/>
    <x v="16"/>
    <x v="82"/>
    <n v="705"/>
    <n v="1.29"/>
    <n v="274"/>
    <n v="1.27"/>
    <n v="172.8"/>
    <n v="0.94"/>
    <n v="0.74"/>
    <n v="0.18"/>
    <n v="0.21"/>
    <n v="0.14000000000000001"/>
    <n v="0.24"/>
    <n v="0.6"/>
  </r>
  <r>
    <x v="89"/>
    <x v="13"/>
    <x v="83"/>
    <n v="1101"/>
    <n v="1.29"/>
    <n v="267.8"/>
    <n v="1.31"/>
    <n v="165.2"/>
    <n v="0.94"/>
    <n v="0.72"/>
    <n v="0.18"/>
    <n v="0.23"/>
    <n v="0.11"/>
    <n v="0.24"/>
    <n v="0.68"/>
  </r>
  <r>
    <x v="90"/>
    <x v="12"/>
    <x v="84"/>
    <n v="800"/>
    <n v="1.29"/>
    <n v="263.10000000000002"/>
    <n v="1.29"/>
    <n v="168.5"/>
    <n v="0.92"/>
    <n v="0.71"/>
    <n v="0.24"/>
    <n v="0.19"/>
    <n v="0.15"/>
    <n v="0.23"/>
    <n v="0.56000000000000005"/>
  </r>
  <r>
    <x v="91"/>
    <x v="0"/>
    <x v="85"/>
    <n v="464"/>
    <n v="1.29"/>
    <n v="256.89999999999998"/>
    <n v="1.43"/>
    <n v="174.5"/>
    <n v="0.88"/>
    <n v="0.62"/>
    <n v="0.31"/>
    <n v="0.14000000000000001"/>
    <n v="0.08"/>
    <n v="0.18"/>
    <n v="0.65"/>
  </r>
  <r>
    <x v="92"/>
    <x v="39"/>
    <x v="86"/>
    <n v="2240"/>
    <n v="1.29"/>
    <n v="255.9"/>
    <n v="1.44"/>
    <n v="170.5"/>
    <n v="0.92"/>
    <n v="0.64"/>
    <n v="0.28000000000000003"/>
    <n v="0.13"/>
    <n v="0.11"/>
    <n v="0.31"/>
    <n v="0.56000000000000005"/>
  </r>
  <r>
    <x v="93"/>
    <x v="13"/>
    <x v="87"/>
    <n v="398"/>
    <n v="1.29"/>
    <n v="255.8"/>
    <n v="1.34"/>
    <n v="162.9"/>
    <n v="0.94"/>
    <n v="0.7"/>
    <n v="0.18"/>
    <n v="0.17"/>
    <n v="0.12"/>
    <n v="0.36"/>
    <n v="0.57999999999999996"/>
  </r>
  <r>
    <x v="94"/>
    <x v="21"/>
    <x v="88"/>
    <n v="1160"/>
    <n v="1.29"/>
    <n v="254"/>
    <n v="1.29"/>
    <n v="161.1"/>
    <n v="0.88"/>
    <n v="0.68"/>
    <n v="0.33"/>
    <n v="0.17"/>
    <n v="0.09"/>
    <n v="0.24"/>
    <n v="0.66"/>
  </r>
  <r>
    <x v="95"/>
    <x v="6"/>
    <x v="89"/>
    <n v="597"/>
    <n v="1.29"/>
    <n v="247.4"/>
    <n v="1.39"/>
    <n v="165.3"/>
    <n v="0.84"/>
    <n v="0.6"/>
    <n v="0.36"/>
    <n v="7.0000000000000007E-2"/>
    <n v="0.06"/>
    <n v="0.21"/>
    <n v="0.54"/>
  </r>
  <r>
    <x v="96"/>
    <x v="12"/>
    <x v="90"/>
    <n v="600"/>
    <n v="1.29"/>
    <n v="243.9"/>
    <n v="1.3"/>
    <n v="157.5"/>
    <n v="0.86"/>
    <n v="0.66"/>
    <n v="0.39"/>
    <n v="0.09"/>
    <n v="0.08"/>
    <n v="0.28000000000000003"/>
    <n v="0.53"/>
  </r>
  <r>
    <x v="97"/>
    <x v="19"/>
    <x v="91"/>
    <n v="350"/>
    <n v="1.29"/>
    <n v="243"/>
    <n v="1.25"/>
    <n v="158.69999999999999"/>
    <n v="0.86"/>
    <n v="0.69"/>
    <n v="0.31"/>
    <n v="0.09"/>
    <n v="0.06"/>
    <n v="0.31"/>
    <n v="0.62"/>
  </r>
  <r>
    <x v="98"/>
    <x v="16"/>
    <x v="92"/>
    <n v="300"/>
    <n v="1.29"/>
    <n v="226.6"/>
    <n v="1.49"/>
    <n v="142.1"/>
    <n v="0.83"/>
    <n v="0.55000000000000004"/>
    <n v="0.43"/>
    <n v="0.1"/>
    <n v="7.0000000000000007E-2"/>
    <n v="0.28999999999999998"/>
    <n v="0.6"/>
  </r>
  <r>
    <x v="99"/>
    <x v="27"/>
    <x v="93"/>
    <n v="408"/>
    <n v="1.29"/>
    <n v="218"/>
    <n v="1.57"/>
    <n v="149.4"/>
    <n v="0.86"/>
    <n v="0.55000000000000004"/>
    <n v="0.39"/>
    <n v="0.06"/>
    <n v="0.03"/>
    <n v="0.28999999999999998"/>
    <n v="0.67"/>
  </r>
  <r>
    <x v="100"/>
    <x v="19"/>
    <x v="94"/>
    <n v="328"/>
    <n v="1.28"/>
    <n v="280.5"/>
    <n v="1.32"/>
    <n v="179.4"/>
    <n v="1.01"/>
    <n v="0.76"/>
    <n v="0.14000000000000001"/>
    <n v="0.18"/>
    <n v="0.16"/>
    <n v="0.3"/>
    <n v="0.52"/>
  </r>
  <r>
    <x v="101"/>
    <x v="25"/>
    <x v="95"/>
    <n v="1212"/>
    <n v="1.28"/>
    <n v="277.5"/>
    <n v="1.31"/>
    <n v="185.2"/>
    <n v="0.95"/>
    <n v="0.73"/>
    <n v="0.23"/>
    <n v="0.16"/>
    <n v="0.13"/>
    <n v="0.19"/>
    <n v="0.56000000000000005"/>
  </r>
  <r>
    <x v="102"/>
    <x v="0"/>
    <x v="96"/>
    <n v="531"/>
    <n v="1.28"/>
    <n v="274.5"/>
    <n v="1.19"/>
    <n v="176.1"/>
    <n v="0.91"/>
    <n v="0.76"/>
    <n v="0.27"/>
    <n v="0.18"/>
    <n v="0.16"/>
    <n v="0.17"/>
    <n v="0.53"/>
  </r>
  <r>
    <x v="103"/>
    <x v="5"/>
    <x v="97"/>
    <n v="2013"/>
    <n v="1.28"/>
    <n v="270.60000000000002"/>
    <n v="1.35"/>
    <n v="167.7"/>
    <n v="0.97"/>
    <n v="0.72"/>
    <n v="0.15"/>
    <n v="0.23"/>
    <n v="0.15"/>
    <n v="0.21"/>
    <n v="0.6"/>
  </r>
  <r>
    <x v="104"/>
    <x v="1"/>
    <x v="98"/>
    <n v="611"/>
    <n v="1.28"/>
    <n v="269.39999999999998"/>
    <n v="1.37"/>
    <n v="170.3"/>
    <n v="0.92"/>
    <n v="0.67"/>
    <n v="0.21"/>
    <n v="0.22"/>
    <n v="0.16"/>
    <n v="0.22"/>
    <n v="0.59"/>
  </r>
  <r>
    <x v="105"/>
    <x v="40"/>
    <x v="10"/>
    <n v="532"/>
    <n v="1.28"/>
    <n v="268.39999999999998"/>
    <n v="1.25"/>
    <n v="166.9"/>
    <n v="0.93"/>
    <n v="0.74"/>
    <n v="0.2"/>
    <n v="0.22"/>
    <n v="0.16"/>
    <n v="0.25"/>
    <n v="0.59"/>
  </r>
  <r>
    <x v="106"/>
    <x v="27"/>
    <x v="99"/>
    <n v="2008"/>
    <n v="1.28"/>
    <n v="266.7"/>
    <n v="1.38"/>
    <n v="167.7"/>
    <n v="0.95"/>
    <n v="0.69"/>
    <n v="0.14000000000000001"/>
    <n v="0.23"/>
    <n v="0.14000000000000001"/>
    <n v="0.32"/>
    <n v="0.61"/>
  </r>
  <r>
    <x v="107"/>
    <x v="41"/>
    <x v="100"/>
    <n v="348"/>
    <n v="1.28"/>
    <n v="262"/>
    <n v="1.52"/>
    <n v="166.4"/>
    <n v="0.95"/>
    <n v="0.62"/>
    <n v="0.16"/>
    <n v="0.25"/>
    <n v="0.13"/>
    <n v="0.33"/>
    <n v="0.66"/>
  </r>
  <r>
    <x v="108"/>
    <x v="16"/>
    <x v="101"/>
    <n v="411"/>
    <n v="1.28"/>
    <n v="262"/>
    <n v="1.35"/>
    <n v="168.4"/>
    <n v="0.92"/>
    <n v="0.68"/>
    <n v="0.23"/>
    <n v="0.16"/>
    <n v="0.12"/>
    <n v="0.26"/>
    <n v="0.57999999999999996"/>
  </r>
  <r>
    <x v="109"/>
    <x v="21"/>
    <x v="102"/>
    <n v="637"/>
    <n v="1.28"/>
    <n v="261.89999999999998"/>
    <n v="1.48"/>
    <n v="173.1"/>
    <n v="0.93"/>
    <n v="0.63"/>
    <n v="0.2"/>
    <n v="0.18"/>
    <n v="0.1"/>
    <n v="0.26"/>
    <n v="0.65"/>
  </r>
  <r>
    <x v="110"/>
    <x v="19"/>
    <x v="103"/>
    <n v="400"/>
    <n v="1.28"/>
    <n v="249.2"/>
    <n v="1.43"/>
    <n v="160.80000000000001"/>
    <n v="0.9"/>
    <n v="0.63"/>
    <n v="0.31"/>
    <n v="7.0000000000000007E-2"/>
    <n v="0.06"/>
    <n v="0.23"/>
    <n v="0.54"/>
  </r>
  <r>
    <x v="111"/>
    <x v="32"/>
    <x v="104"/>
    <n v="463"/>
    <n v="1.28"/>
    <n v="248.9"/>
    <n v="1.21"/>
    <n v="160.19999999999999"/>
    <n v="0.83"/>
    <n v="0.69"/>
    <n v="0.36"/>
    <n v="0.15"/>
    <n v="0.11"/>
    <n v="0.28000000000000003"/>
    <n v="0.59"/>
  </r>
  <r>
    <x v="112"/>
    <x v="10"/>
    <x v="33"/>
    <n v="307"/>
    <n v="1.28"/>
    <n v="247.9"/>
    <n v="1.25"/>
    <n v="158.6"/>
    <n v="0.88"/>
    <n v="0.7"/>
    <n v="0.37"/>
    <n v="0.12"/>
    <n v="0.08"/>
    <n v="0.23"/>
    <n v="0.59"/>
  </r>
  <r>
    <x v="113"/>
    <x v="3"/>
    <x v="105"/>
    <n v="822"/>
    <n v="1.28"/>
    <n v="242.9"/>
    <n v="1.28"/>
    <n v="154.9"/>
    <n v="0.86"/>
    <n v="0.68"/>
    <n v="0.36"/>
    <n v="0.09"/>
    <n v="7.0000000000000007E-2"/>
    <n v="0.28999999999999998"/>
    <n v="0.56999999999999995"/>
  </r>
  <r>
    <x v="114"/>
    <x v="4"/>
    <x v="106"/>
    <n v="369"/>
    <n v="1.28"/>
    <n v="242.7"/>
    <n v="1.37"/>
    <n v="154.5"/>
    <n v="0.87"/>
    <n v="0.63"/>
    <n v="0.32"/>
    <n v="0.1"/>
    <n v="0.06"/>
    <n v="0.28999999999999998"/>
    <n v="0.63"/>
  </r>
  <r>
    <x v="115"/>
    <x v="3"/>
    <x v="4"/>
    <n v="587"/>
    <n v="1.28"/>
    <n v="229.7"/>
    <n v="1.54"/>
    <n v="159.69999999999999"/>
    <n v="0.81"/>
    <n v="0.52"/>
    <n v="0.43"/>
    <n v="0.1"/>
    <n v="0.03"/>
    <n v="0.28000000000000003"/>
    <n v="0.76"/>
  </r>
  <r>
    <x v="116"/>
    <x v="19"/>
    <x v="107"/>
    <n v="416"/>
    <n v="1.27"/>
    <n v="278.7"/>
    <n v="1.1499999999999999"/>
    <n v="177.6"/>
    <n v="0.91"/>
    <n v="0.79"/>
    <n v="0.24"/>
    <n v="0.26"/>
    <n v="0.19"/>
    <n v="0.24"/>
    <n v="0.57999999999999996"/>
  </r>
  <r>
    <x v="117"/>
    <x v="3"/>
    <x v="108"/>
    <n v="1138"/>
    <n v="1.27"/>
    <n v="271"/>
    <n v="1.32"/>
    <n v="170.9"/>
    <n v="0.95"/>
    <n v="0.72"/>
    <n v="0.17"/>
    <n v="0.19"/>
    <n v="0.16"/>
    <n v="0.23"/>
    <n v="0.55000000000000004"/>
  </r>
  <r>
    <x v="118"/>
    <x v="24"/>
    <x v="109"/>
    <n v="426"/>
    <n v="1.27"/>
    <n v="270.39999999999998"/>
    <n v="1.33"/>
    <n v="167.4"/>
    <n v="0.93"/>
    <n v="0.7"/>
    <n v="0.17"/>
    <n v="0.25"/>
    <n v="0.13"/>
    <n v="0.2"/>
    <n v="0.65"/>
  </r>
  <r>
    <x v="119"/>
    <x v="41"/>
    <x v="110"/>
    <n v="798"/>
    <n v="1.27"/>
    <n v="267.10000000000002"/>
    <n v="1.38"/>
    <n v="173.5"/>
    <n v="0.97"/>
    <n v="0.7"/>
    <n v="0.18"/>
    <n v="0.17"/>
    <n v="0.13"/>
    <n v="0.28000000000000003"/>
    <n v="0.57999999999999996"/>
  </r>
  <r>
    <x v="120"/>
    <x v="4"/>
    <x v="111"/>
    <n v="550"/>
    <n v="1.27"/>
    <n v="265.5"/>
    <n v="1.31"/>
    <n v="165.6"/>
    <n v="0.9"/>
    <n v="0.68"/>
    <n v="0.19"/>
    <n v="0.28999999999999998"/>
    <n v="0.15"/>
    <n v="0.26"/>
    <n v="0.66"/>
  </r>
  <r>
    <x v="121"/>
    <x v="40"/>
    <x v="112"/>
    <n v="483"/>
    <n v="1.27"/>
    <n v="262.3"/>
    <n v="1.28"/>
    <n v="167.4"/>
    <n v="0.94"/>
    <n v="0.73"/>
    <n v="0.14000000000000001"/>
    <n v="0.23"/>
    <n v="0.16"/>
    <n v="0.36"/>
    <n v="0.6"/>
  </r>
  <r>
    <x v="122"/>
    <x v="11"/>
    <x v="113"/>
    <n v="406"/>
    <n v="1.27"/>
    <n v="257.89999999999998"/>
    <n v="1.29"/>
    <n v="173.8"/>
    <n v="0.9"/>
    <n v="0.69"/>
    <n v="0.28000000000000003"/>
    <n v="0.18"/>
    <n v="0.13"/>
    <n v="0.28999999999999998"/>
    <n v="0.57999999999999996"/>
  </r>
  <r>
    <x v="123"/>
    <x v="32"/>
    <x v="57"/>
    <n v="570"/>
    <n v="1.27"/>
    <n v="257.39999999999998"/>
    <n v="1.38"/>
    <n v="160.80000000000001"/>
    <n v="0.87"/>
    <n v="0.63"/>
    <n v="0.25"/>
    <n v="0.18"/>
    <n v="0.1"/>
    <n v="0.25"/>
    <n v="0.65"/>
  </r>
  <r>
    <x v="124"/>
    <x v="3"/>
    <x v="10"/>
    <n v="397"/>
    <n v="1.27"/>
    <n v="255.6"/>
    <n v="1.45"/>
    <n v="160.1"/>
    <n v="0.89"/>
    <n v="0.62"/>
    <n v="0.28000000000000003"/>
    <n v="0.11"/>
    <n v="0.06"/>
    <n v="0.22"/>
    <n v="0.64"/>
  </r>
  <r>
    <x v="125"/>
    <x v="6"/>
    <x v="114"/>
    <n v="642"/>
    <n v="1.27"/>
    <n v="253.8"/>
    <n v="1.3"/>
    <n v="167.1"/>
    <n v="0.9"/>
    <n v="0.69"/>
    <n v="0.26"/>
    <n v="0.17"/>
    <n v="0.11"/>
    <n v="0.24"/>
    <n v="0.6"/>
  </r>
  <r>
    <x v="126"/>
    <x v="6"/>
    <x v="115"/>
    <n v="511"/>
    <n v="1.27"/>
    <n v="251.9"/>
    <n v="1.36"/>
    <n v="163.5"/>
    <n v="0.9"/>
    <n v="0.67"/>
    <n v="0.31"/>
    <n v="0.1"/>
    <n v="0.08"/>
    <n v="0.3"/>
    <n v="0.54"/>
  </r>
  <r>
    <x v="127"/>
    <x v="13"/>
    <x v="116"/>
    <n v="1516"/>
    <n v="1.27"/>
    <n v="251.7"/>
    <n v="1.31"/>
    <n v="165.4"/>
    <n v="0.89"/>
    <n v="0.68"/>
    <n v="0.3"/>
    <n v="0.12"/>
    <n v="0.09"/>
    <n v="0.31"/>
    <n v="0.57999999999999996"/>
  </r>
  <r>
    <x v="128"/>
    <x v="42"/>
    <x v="117"/>
    <n v="874"/>
    <n v="1.27"/>
    <n v="247.2"/>
    <n v="1.33"/>
    <n v="167.8"/>
    <n v="0.86"/>
    <n v="0.65"/>
    <n v="0.37"/>
    <n v="0.1"/>
    <n v="0.05"/>
    <n v="0.27"/>
    <n v="0.67"/>
  </r>
  <r>
    <x v="129"/>
    <x v="10"/>
    <x v="72"/>
    <n v="1108"/>
    <n v="1.27"/>
    <n v="241.9"/>
    <n v="1.34"/>
    <n v="156.6"/>
    <n v="0.86"/>
    <n v="0.64"/>
    <n v="0.35"/>
    <n v="0.11"/>
    <n v="0.1"/>
    <n v="0.27"/>
    <n v="0.54"/>
  </r>
  <r>
    <x v="130"/>
    <x v="12"/>
    <x v="118"/>
    <n v="1148"/>
    <n v="1.27"/>
    <n v="233.6"/>
    <n v="1.3"/>
    <n v="148.4"/>
    <n v="0.81"/>
    <n v="0.62"/>
    <n v="0.45"/>
    <n v="0.12"/>
    <n v="0.1"/>
    <n v="0.18"/>
    <n v="0.54"/>
  </r>
  <r>
    <x v="131"/>
    <x v="40"/>
    <x v="10"/>
    <n v="623"/>
    <n v="1.26"/>
    <n v="269.5"/>
    <n v="1.31"/>
    <n v="170.4"/>
    <n v="0.97"/>
    <n v="0.74"/>
    <n v="0.14000000000000001"/>
    <n v="0.2"/>
    <n v="0.15"/>
    <n v="0.32"/>
    <n v="0.56999999999999995"/>
  </r>
  <r>
    <x v="132"/>
    <x v="4"/>
    <x v="119"/>
    <n v="352"/>
    <n v="1.26"/>
    <n v="268.7"/>
    <n v="1.3"/>
    <n v="180.4"/>
    <n v="0.94"/>
    <n v="0.72"/>
    <n v="0.17"/>
    <n v="0.19"/>
    <n v="0.1"/>
    <n v="0.28000000000000003"/>
    <n v="0.65"/>
  </r>
  <r>
    <x v="133"/>
    <x v="10"/>
    <x v="10"/>
    <n v="315"/>
    <n v="1.26"/>
    <n v="268.60000000000002"/>
    <n v="1.35"/>
    <n v="172.7"/>
    <n v="0.95"/>
    <n v="0.7"/>
    <n v="0.18"/>
    <n v="0.21"/>
    <n v="0.16"/>
    <n v="0.27"/>
    <n v="0.56999999999999995"/>
  </r>
  <r>
    <x v="134"/>
    <x v="25"/>
    <x v="120"/>
    <n v="426"/>
    <n v="1.26"/>
    <n v="266.2"/>
    <n v="1.36"/>
    <n v="168.7"/>
    <n v="0.93"/>
    <n v="0.68"/>
    <n v="0.16"/>
    <n v="0.17"/>
    <n v="0.13"/>
    <n v="0.22"/>
    <n v="0.56000000000000005"/>
  </r>
  <r>
    <x v="135"/>
    <x v="0"/>
    <x v="121"/>
    <n v="522"/>
    <n v="1.26"/>
    <n v="265.7"/>
    <n v="1.25"/>
    <n v="170.7"/>
    <n v="0.88"/>
    <n v="0.7"/>
    <n v="0.26"/>
    <n v="0.16"/>
    <n v="0.12"/>
    <n v="0.2"/>
    <n v="0.56999999999999995"/>
  </r>
  <r>
    <x v="136"/>
    <x v="10"/>
    <x v="122"/>
    <n v="1426"/>
    <n v="1.26"/>
    <n v="263"/>
    <n v="1.35"/>
    <n v="167.7"/>
    <n v="0.94"/>
    <n v="0.69"/>
    <n v="0.19"/>
    <n v="0.15"/>
    <n v="0.13"/>
    <n v="0.22"/>
    <n v="0.54"/>
  </r>
  <r>
    <x v="137"/>
    <x v="32"/>
    <x v="123"/>
    <n v="491"/>
    <n v="1.26"/>
    <n v="259.60000000000002"/>
    <n v="1.38"/>
    <n v="164.1"/>
    <n v="0.9"/>
    <n v="0.65"/>
    <n v="0.21"/>
    <n v="0.15"/>
    <n v="0.12"/>
    <n v="0.25"/>
    <n v="0.55000000000000004"/>
  </r>
  <r>
    <x v="138"/>
    <x v="3"/>
    <x v="124"/>
    <n v="438"/>
    <n v="1.26"/>
    <n v="258.2"/>
    <n v="1.32"/>
    <n v="175"/>
    <n v="0.88"/>
    <n v="0.67"/>
    <n v="0.33"/>
    <n v="0.11"/>
    <n v="0.08"/>
    <n v="0.23"/>
    <n v="0.56999999999999995"/>
  </r>
  <r>
    <x v="139"/>
    <x v="26"/>
    <x v="125"/>
    <n v="776"/>
    <n v="1.26"/>
    <n v="257.8"/>
    <n v="1.41"/>
    <n v="162.30000000000001"/>
    <n v="0.95"/>
    <n v="0.67"/>
    <n v="0.15"/>
    <n v="0.09"/>
    <n v="0.1"/>
    <n v="0.3"/>
    <n v="0.49"/>
  </r>
  <r>
    <x v="140"/>
    <x v="43"/>
    <x v="10"/>
    <n v="577"/>
    <n v="1.26"/>
    <n v="254.6"/>
    <n v="1.4"/>
    <n v="157.69999999999999"/>
    <n v="0.93"/>
    <n v="0.66"/>
    <n v="0.15"/>
    <n v="0.2"/>
    <n v="0.13"/>
    <n v="0.28999999999999998"/>
    <n v="0.61"/>
  </r>
  <r>
    <x v="141"/>
    <x v="15"/>
    <x v="126"/>
    <n v="408"/>
    <n v="1.26"/>
    <n v="253.6"/>
    <n v="1.4"/>
    <n v="151.80000000000001"/>
    <n v="0.9"/>
    <n v="0.64"/>
    <n v="0.15"/>
    <n v="0.13"/>
    <n v="0.11"/>
    <n v="0.26"/>
    <n v="0.54"/>
  </r>
  <r>
    <x v="142"/>
    <x v="12"/>
    <x v="127"/>
    <n v="351"/>
    <n v="1.26"/>
    <n v="251.1"/>
    <n v="1.47"/>
    <n v="158.1"/>
    <n v="0.93"/>
    <n v="0.63"/>
    <n v="0.23"/>
    <n v="0.14000000000000001"/>
    <n v="0.09"/>
    <n v="0.16"/>
    <n v="0.62"/>
  </r>
  <r>
    <x v="143"/>
    <x v="0"/>
    <x v="128"/>
    <n v="1312"/>
    <n v="1.26"/>
    <n v="250.8"/>
    <n v="1.41"/>
    <n v="163.4"/>
    <n v="0.88"/>
    <n v="0.63"/>
    <n v="0.26"/>
    <n v="0.16"/>
    <n v="0.11"/>
    <n v="0.26"/>
    <n v="0.6"/>
  </r>
  <r>
    <x v="144"/>
    <x v="6"/>
    <x v="129"/>
    <n v="404"/>
    <n v="1.26"/>
    <n v="249.9"/>
    <n v="1.24"/>
    <n v="155.30000000000001"/>
    <n v="0.86"/>
    <n v="0.69"/>
    <n v="0.32"/>
    <n v="0.11"/>
    <n v="0.1"/>
    <n v="0.26"/>
    <n v="0.53"/>
  </r>
  <r>
    <x v="145"/>
    <x v="0"/>
    <x v="47"/>
    <n v="570"/>
    <n v="1.26"/>
    <n v="244.6"/>
    <n v="1.3"/>
    <n v="160.69999999999999"/>
    <n v="0.83"/>
    <n v="0.64"/>
    <n v="0.35"/>
    <n v="0.14000000000000001"/>
    <n v="0.04"/>
    <n v="0.28000000000000003"/>
    <n v="0.77"/>
  </r>
  <r>
    <x v="146"/>
    <x v="44"/>
    <x v="130"/>
    <n v="329"/>
    <n v="1.26"/>
    <n v="238.6"/>
    <n v="1.18"/>
    <n v="157.4"/>
    <n v="0.84"/>
    <n v="0.71"/>
    <n v="0.36"/>
    <n v="0.12"/>
    <n v="0.1"/>
    <n v="0.28000000000000003"/>
    <n v="0.53"/>
  </r>
  <r>
    <x v="147"/>
    <x v="13"/>
    <x v="131"/>
    <n v="446"/>
    <n v="1.25"/>
    <n v="268.3"/>
    <n v="1.22"/>
    <n v="170.1"/>
    <n v="0.94"/>
    <n v="0.77"/>
    <n v="0.15"/>
    <n v="0.23"/>
    <n v="0.16"/>
    <n v="0.3"/>
    <n v="0.6"/>
  </r>
  <r>
    <x v="148"/>
    <x v="14"/>
    <x v="132"/>
    <n v="321"/>
    <n v="1.25"/>
    <n v="268.10000000000002"/>
    <n v="1.31"/>
    <n v="169.3"/>
    <n v="0.92"/>
    <n v="0.7"/>
    <n v="0.18"/>
    <n v="0.22"/>
    <n v="0.14000000000000001"/>
    <n v="0.24"/>
    <n v="0.61"/>
  </r>
  <r>
    <x v="149"/>
    <x v="15"/>
    <x v="133"/>
    <n v="1032"/>
    <n v="1.25"/>
    <n v="266.10000000000002"/>
    <n v="1.3"/>
    <n v="172.4"/>
    <n v="0.95"/>
    <n v="0.73"/>
    <n v="0.14000000000000001"/>
    <n v="0.24"/>
    <n v="0.14000000000000001"/>
    <n v="0.36"/>
    <n v="0.63"/>
  </r>
  <r>
    <x v="150"/>
    <x v="12"/>
    <x v="134"/>
    <n v="2038"/>
    <n v="1.25"/>
    <n v="265.8"/>
    <n v="1.26"/>
    <n v="168.6"/>
    <n v="0.92"/>
    <n v="0.73"/>
    <n v="0.18"/>
    <n v="0.23"/>
    <n v="0.15"/>
    <n v="0.21"/>
    <n v="0.6"/>
  </r>
  <r>
    <x v="151"/>
    <x v="13"/>
    <x v="135"/>
    <n v="358"/>
    <n v="1.25"/>
    <n v="263.89999999999998"/>
    <n v="1.23"/>
    <n v="170.5"/>
    <n v="0.86"/>
    <n v="0.7"/>
    <n v="0.25"/>
    <n v="0.2"/>
    <n v="0.14000000000000001"/>
    <n v="0.21"/>
    <n v="0.6"/>
  </r>
  <r>
    <x v="152"/>
    <x v="4"/>
    <x v="136"/>
    <n v="395"/>
    <n v="1.25"/>
    <n v="263.5"/>
    <n v="1.29"/>
    <n v="176"/>
    <n v="0.92"/>
    <n v="0.71"/>
    <n v="0.28999999999999998"/>
    <n v="0.14000000000000001"/>
    <n v="0.13"/>
    <n v="0.27"/>
    <n v="0.53"/>
  </r>
  <r>
    <x v="153"/>
    <x v="6"/>
    <x v="137"/>
    <n v="338"/>
    <n v="1.25"/>
    <n v="262.89999999999998"/>
    <n v="1.23"/>
    <n v="160.30000000000001"/>
    <n v="0.88"/>
    <n v="0.71"/>
    <n v="0.19"/>
    <n v="0.2"/>
    <n v="0.15"/>
    <n v="0.21"/>
    <n v="0.56000000000000005"/>
  </r>
  <r>
    <x v="154"/>
    <x v="30"/>
    <x v="138"/>
    <n v="618"/>
    <n v="1.25"/>
    <n v="261.89999999999998"/>
    <n v="1.28"/>
    <n v="170.9"/>
    <n v="0.91"/>
    <n v="0.71"/>
    <n v="0.22"/>
    <n v="0.19"/>
    <n v="0.13"/>
    <n v="0.27"/>
    <n v="0.59"/>
  </r>
  <r>
    <x v="155"/>
    <x v="23"/>
    <x v="139"/>
    <n v="767"/>
    <n v="1.25"/>
    <n v="261.7"/>
    <n v="1.3"/>
    <n v="172.3"/>
    <n v="0.93"/>
    <n v="0.72"/>
    <n v="0.17"/>
    <n v="0.17"/>
    <n v="0.13"/>
    <n v="0.28000000000000003"/>
    <n v="0.56000000000000005"/>
  </r>
  <r>
    <x v="156"/>
    <x v="3"/>
    <x v="140"/>
    <n v="1450"/>
    <n v="1.25"/>
    <n v="261.60000000000002"/>
    <n v="1.3"/>
    <n v="162.80000000000001"/>
    <n v="0.88"/>
    <n v="0.68"/>
    <n v="0.25"/>
    <n v="0.22"/>
    <n v="0.14000000000000001"/>
    <n v="0.16"/>
    <n v="0.61"/>
  </r>
  <r>
    <x v="157"/>
    <x v="15"/>
    <x v="141"/>
    <n v="511"/>
    <n v="1.25"/>
    <n v="261.10000000000002"/>
    <n v="1.35"/>
    <n v="160.9"/>
    <n v="0.91"/>
    <n v="0.68"/>
    <n v="0.18"/>
    <n v="0.21"/>
    <n v="0.15"/>
    <n v="0.28000000000000003"/>
    <n v="0.59"/>
  </r>
  <r>
    <x v="158"/>
    <x v="27"/>
    <x v="142"/>
    <n v="1034"/>
    <n v="1.25"/>
    <n v="260.60000000000002"/>
    <n v="1.27"/>
    <n v="164.6"/>
    <n v="0.92"/>
    <n v="0.73"/>
    <n v="0.17"/>
    <n v="0.24"/>
    <n v="0.17"/>
    <n v="0.24"/>
    <n v="0.57999999999999996"/>
  </r>
  <r>
    <x v="159"/>
    <x v="19"/>
    <x v="143"/>
    <n v="330"/>
    <n v="1.25"/>
    <n v="259.60000000000002"/>
    <n v="1.25"/>
    <n v="164.2"/>
    <n v="0.91"/>
    <n v="0.73"/>
    <n v="0.25"/>
    <n v="0.15"/>
    <n v="0.12"/>
    <n v="0.24"/>
    <n v="0.56999999999999995"/>
  </r>
  <r>
    <x v="160"/>
    <x v="45"/>
    <x v="10"/>
    <n v="671"/>
    <n v="1.25"/>
    <n v="258.39999999999998"/>
    <n v="1.33"/>
    <n v="161.69999999999999"/>
    <n v="0.91"/>
    <n v="0.68"/>
    <n v="0.18"/>
    <n v="0.2"/>
    <n v="0.17"/>
    <n v="0.28999999999999998"/>
    <n v="0.54"/>
  </r>
  <r>
    <x v="161"/>
    <x v="26"/>
    <x v="144"/>
    <n v="337"/>
    <n v="1.25"/>
    <n v="258.10000000000002"/>
    <n v="1.27"/>
    <n v="175.5"/>
    <n v="0.87"/>
    <n v="0.69"/>
    <n v="0.3"/>
    <n v="0.11"/>
    <n v="7.0000000000000007E-2"/>
    <n v="0.22"/>
    <n v="0.6"/>
  </r>
  <r>
    <x v="162"/>
    <x v="46"/>
    <x v="145"/>
    <n v="927"/>
    <n v="1.25"/>
    <n v="257.3"/>
    <n v="1.26"/>
    <n v="158.19999999999999"/>
    <n v="0.88"/>
    <n v="0.7"/>
    <n v="0.24"/>
    <n v="0.22"/>
    <n v="0.12"/>
    <n v="0.24"/>
    <n v="0.65"/>
  </r>
  <r>
    <x v="163"/>
    <x v="24"/>
    <x v="146"/>
    <n v="477"/>
    <n v="1.25"/>
    <n v="257.10000000000002"/>
    <n v="1.38"/>
    <n v="159.19999999999999"/>
    <n v="0.89"/>
    <n v="0.64"/>
    <n v="0.17"/>
    <n v="0.19"/>
    <n v="0.13"/>
    <n v="0.28000000000000003"/>
    <n v="0.6"/>
  </r>
  <r>
    <x v="164"/>
    <x v="15"/>
    <x v="147"/>
    <n v="784"/>
    <n v="1.25"/>
    <n v="257"/>
    <n v="1.42"/>
    <n v="168.8"/>
    <n v="0.94"/>
    <n v="0.66"/>
    <n v="0.19"/>
    <n v="0.15"/>
    <n v="0.14000000000000001"/>
    <n v="0.36"/>
    <n v="0.51"/>
  </r>
  <r>
    <x v="165"/>
    <x v="5"/>
    <x v="148"/>
    <n v="974"/>
    <n v="1.25"/>
    <n v="253.9"/>
    <n v="1.33"/>
    <n v="163.9"/>
    <n v="0.92"/>
    <n v="0.69"/>
    <n v="0.21"/>
    <n v="0.17"/>
    <n v="0.13"/>
    <n v="0.35"/>
    <n v="0.56000000000000005"/>
  </r>
  <r>
    <x v="166"/>
    <x v="10"/>
    <x v="149"/>
    <n v="1796"/>
    <n v="1.25"/>
    <n v="251"/>
    <n v="1.38"/>
    <n v="160.6"/>
    <n v="0.88"/>
    <n v="0.64"/>
    <n v="0.24"/>
    <n v="0.16"/>
    <n v="0.1"/>
    <n v="0.26"/>
    <n v="0.62"/>
  </r>
  <r>
    <x v="167"/>
    <x v="15"/>
    <x v="150"/>
    <n v="771"/>
    <n v="1.25"/>
    <n v="244"/>
    <n v="1.34"/>
    <n v="157.69999999999999"/>
    <n v="0.87"/>
    <n v="0.65"/>
    <n v="0.28999999999999998"/>
    <n v="0.14000000000000001"/>
    <n v="0.1"/>
    <n v="0.3"/>
    <n v="0.57999999999999996"/>
  </r>
  <r>
    <x v="168"/>
    <x v="47"/>
    <x v="151"/>
    <n v="1431"/>
    <n v="1.25"/>
    <n v="241.4"/>
    <n v="1.49"/>
    <n v="152.1"/>
    <n v="0.86"/>
    <n v="0.57999999999999996"/>
    <n v="0.26"/>
    <n v="0.13"/>
    <n v="0.08"/>
    <n v="0.21"/>
    <n v="0.63"/>
  </r>
  <r>
    <x v="169"/>
    <x v="25"/>
    <x v="152"/>
    <n v="424"/>
    <n v="1.25"/>
    <n v="238"/>
    <n v="1.41"/>
    <n v="143.4"/>
    <n v="0.84"/>
    <n v="0.6"/>
    <n v="0.33"/>
    <n v="0.08"/>
    <n v="0.06"/>
    <n v="0.14000000000000001"/>
    <n v="0.59"/>
  </r>
  <r>
    <x v="170"/>
    <x v="4"/>
    <x v="153"/>
    <n v="544"/>
    <n v="1.25"/>
    <n v="229.1"/>
    <n v="1.52"/>
    <n v="148.30000000000001"/>
    <n v="0.8"/>
    <n v="0.53"/>
    <n v="0.43"/>
    <n v="0.09"/>
    <n v="0.04"/>
    <n v="0.23"/>
    <n v="0.67"/>
  </r>
  <r>
    <x v="171"/>
    <x v="18"/>
    <x v="154"/>
    <n v="435"/>
    <n v="1.24"/>
    <n v="273.3"/>
    <n v="1.1200000000000001"/>
    <n v="173.9"/>
    <n v="0.94"/>
    <n v="0.84"/>
    <n v="0.13"/>
    <n v="0.25"/>
    <n v="0.15"/>
    <n v="0.37"/>
    <n v="0.62"/>
  </r>
  <r>
    <x v="172"/>
    <x v="19"/>
    <x v="155"/>
    <n v="416"/>
    <n v="1.24"/>
    <n v="266.2"/>
    <n v="1.23"/>
    <n v="161.4"/>
    <n v="0.94"/>
    <n v="0.76"/>
    <n v="0.12"/>
    <n v="0.2"/>
    <n v="0.18"/>
    <n v="0.34"/>
    <n v="0.53"/>
  </r>
  <r>
    <x v="173"/>
    <x v="2"/>
    <x v="156"/>
    <n v="849"/>
    <n v="1.24"/>
    <n v="263.89999999999998"/>
    <n v="1.23"/>
    <n v="164.2"/>
    <n v="0.9"/>
    <n v="0.73"/>
    <n v="0.18"/>
    <n v="0.2"/>
    <n v="0.17"/>
    <n v="0.23"/>
    <n v="0.55000000000000004"/>
  </r>
  <r>
    <x v="174"/>
    <x v="10"/>
    <x v="157"/>
    <n v="537"/>
    <n v="1.24"/>
    <n v="263"/>
    <n v="1.25"/>
    <n v="167.3"/>
    <n v="0.92"/>
    <n v="0.73"/>
    <n v="0.2"/>
    <n v="0.15"/>
    <n v="0.15"/>
    <n v="0.2"/>
    <n v="0.5"/>
  </r>
  <r>
    <x v="175"/>
    <x v="1"/>
    <x v="158"/>
    <n v="1312"/>
    <n v="1.24"/>
    <n v="262.8"/>
    <n v="1.28"/>
    <n v="163.80000000000001"/>
    <n v="0.93"/>
    <n v="0.72"/>
    <n v="0.17"/>
    <n v="0.23"/>
    <n v="0.17"/>
    <n v="0.19"/>
    <n v="0.56999999999999995"/>
  </r>
  <r>
    <x v="176"/>
    <x v="10"/>
    <x v="159"/>
    <n v="308"/>
    <n v="1.24"/>
    <n v="262.7"/>
    <n v="1.24"/>
    <n v="167.1"/>
    <n v="0.91"/>
    <n v="0.74"/>
    <n v="0.19"/>
    <n v="0.16"/>
    <n v="0.16"/>
    <n v="0.33"/>
    <n v="0.5"/>
  </r>
  <r>
    <x v="177"/>
    <x v="4"/>
    <x v="160"/>
    <n v="410"/>
    <n v="1.24"/>
    <n v="262.5"/>
    <n v="1.23"/>
    <n v="162.4"/>
    <n v="0.91"/>
    <n v="0.75"/>
    <n v="0.16"/>
    <n v="0.24"/>
    <n v="0.18"/>
    <n v="0.24"/>
    <n v="0.57999999999999996"/>
  </r>
  <r>
    <x v="178"/>
    <x v="10"/>
    <x v="161"/>
    <n v="3834"/>
    <n v="1.24"/>
    <n v="261.7"/>
    <n v="1.25"/>
    <n v="169"/>
    <n v="0.92"/>
    <n v="0.74"/>
    <n v="0.2"/>
    <n v="0.19"/>
    <n v="0.15"/>
    <n v="0.26"/>
    <n v="0.56000000000000005"/>
  </r>
  <r>
    <x v="179"/>
    <x v="48"/>
    <x v="162"/>
    <n v="488"/>
    <n v="1.24"/>
    <n v="260.60000000000002"/>
    <n v="1.24"/>
    <n v="165.6"/>
    <n v="0.91"/>
    <n v="0.73"/>
    <n v="0.19"/>
    <n v="0.22"/>
    <n v="0.17"/>
    <n v="0.23"/>
    <n v="0.56000000000000005"/>
  </r>
  <r>
    <x v="180"/>
    <x v="49"/>
    <x v="163"/>
    <n v="1461"/>
    <n v="1.24"/>
    <n v="260.2"/>
    <n v="1.37"/>
    <n v="165.6"/>
    <n v="0.94"/>
    <n v="0.69"/>
    <n v="0.15"/>
    <n v="0.16"/>
    <n v="0.18"/>
    <n v="0.28000000000000003"/>
    <n v="0.46"/>
  </r>
  <r>
    <x v="181"/>
    <x v="50"/>
    <x v="164"/>
    <n v="3148"/>
    <n v="1.24"/>
    <n v="259.39999999999998"/>
    <n v="1.32"/>
    <n v="165.1"/>
    <n v="0.91"/>
    <n v="0.69"/>
    <n v="0.15"/>
    <n v="0.24"/>
    <n v="0.14000000000000001"/>
    <n v="0.28000000000000003"/>
    <n v="0.63"/>
  </r>
  <r>
    <x v="182"/>
    <x v="19"/>
    <x v="103"/>
    <n v="400"/>
    <n v="1.24"/>
    <n v="257.60000000000002"/>
    <n v="1.1399999999999999"/>
    <n v="165"/>
    <n v="0.9"/>
    <n v="0.79"/>
    <n v="0.22"/>
    <n v="0.18"/>
    <n v="0.18"/>
    <n v="0.25"/>
    <n v="0.49"/>
  </r>
  <r>
    <x v="183"/>
    <x v="13"/>
    <x v="87"/>
    <n v="1389"/>
    <n v="1.24"/>
    <n v="257.2"/>
    <n v="1.28"/>
    <n v="157.19999999999999"/>
    <n v="0.89"/>
    <n v="0.69"/>
    <n v="0.2"/>
    <n v="0.18"/>
    <n v="0.13"/>
    <n v="0.21"/>
    <n v="0.57999999999999996"/>
  </r>
  <r>
    <x v="184"/>
    <x v="13"/>
    <x v="165"/>
    <n v="484"/>
    <n v="1.24"/>
    <n v="253.5"/>
    <n v="1.28"/>
    <n v="165.3"/>
    <n v="0.88"/>
    <n v="0.69"/>
    <n v="0.26"/>
    <n v="0.18"/>
    <n v="0.13"/>
    <n v="0.21"/>
    <n v="0.57999999999999996"/>
  </r>
  <r>
    <x v="185"/>
    <x v="1"/>
    <x v="10"/>
    <n v="437"/>
    <n v="1.24"/>
    <n v="252.2"/>
    <n v="1.4"/>
    <n v="163"/>
    <n v="0.92"/>
    <n v="0.66"/>
    <n v="0.15"/>
    <n v="0.17"/>
    <n v="0.11"/>
    <n v="0.38"/>
    <n v="0.6"/>
  </r>
  <r>
    <x v="186"/>
    <x v="24"/>
    <x v="59"/>
    <n v="315"/>
    <n v="1.24"/>
    <n v="251.3"/>
    <n v="1.24"/>
    <n v="156.6"/>
    <n v="0.87"/>
    <n v="0.7"/>
    <n v="0.22"/>
    <n v="0.12"/>
    <n v="0.1"/>
    <n v="0.24"/>
    <n v="0.54"/>
  </r>
  <r>
    <x v="187"/>
    <x v="51"/>
    <x v="166"/>
    <n v="1362"/>
    <n v="1.24"/>
    <n v="250.7"/>
    <n v="1.22"/>
    <n v="176.1"/>
    <n v="0.85"/>
    <n v="0.69"/>
    <n v="0.36"/>
    <n v="0.09"/>
    <n v="7.0000000000000007E-2"/>
    <n v="0.32"/>
    <n v="0.56000000000000005"/>
  </r>
  <r>
    <x v="188"/>
    <x v="3"/>
    <x v="167"/>
    <n v="1995"/>
    <n v="1.24"/>
    <n v="249.5"/>
    <n v="1.3"/>
    <n v="153.19999999999999"/>
    <n v="0.9"/>
    <n v="0.69"/>
    <n v="0.21"/>
    <n v="0.18"/>
    <n v="0.12"/>
    <n v="0.22"/>
    <n v="0.62"/>
  </r>
  <r>
    <x v="189"/>
    <x v="2"/>
    <x v="168"/>
    <n v="510"/>
    <n v="1.24"/>
    <n v="249.4"/>
    <n v="1.23"/>
    <n v="159"/>
    <n v="0.87"/>
    <n v="0.7"/>
    <n v="0.26"/>
    <n v="0.17"/>
    <n v="0.13"/>
    <n v="0.25"/>
    <n v="0.57999999999999996"/>
  </r>
  <r>
    <x v="190"/>
    <x v="4"/>
    <x v="153"/>
    <n v="544"/>
    <n v="1.24"/>
    <n v="248.9"/>
    <n v="1.43"/>
    <n v="159.30000000000001"/>
    <n v="0.88"/>
    <n v="0.61"/>
    <n v="0.26"/>
    <n v="0.15"/>
    <n v="0.11"/>
    <n v="0.28000000000000003"/>
    <n v="0.56000000000000005"/>
  </r>
  <r>
    <x v="191"/>
    <x v="10"/>
    <x v="10"/>
    <n v="1154"/>
    <n v="1.24"/>
    <n v="248.7"/>
    <n v="1.59"/>
    <n v="155"/>
    <n v="0.91"/>
    <n v="0.56999999999999995"/>
    <n v="0.12"/>
    <n v="0.16"/>
    <n v="0.08"/>
    <n v="0.19"/>
    <n v="0.67"/>
  </r>
  <r>
    <x v="192"/>
    <x v="24"/>
    <x v="169"/>
    <n v="576"/>
    <n v="1.24"/>
    <n v="247.8"/>
    <n v="1.25"/>
    <n v="156.19999999999999"/>
    <n v="0.83"/>
    <n v="0.66"/>
    <n v="0.34"/>
    <n v="0.11"/>
    <n v="7.0000000000000007E-2"/>
    <n v="0.23"/>
    <n v="0.6"/>
  </r>
  <r>
    <x v="193"/>
    <x v="26"/>
    <x v="170"/>
    <n v="522"/>
    <n v="1.24"/>
    <n v="247.3"/>
    <n v="1.33"/>
    <n v="158.6"/>
    <n v="0.9"/>
    <n v="0.68"/>
    <n v="0.2"/>
    <n v="0.14000000000000001"/>
    <n v="0.11"/>
    <n v="0.27"/>
    <n v="0.56000000000000005"/>
  </r>
  <r>
    <x v="194"/>
    <x v="41"/>
    <x v="171"/>
    <n v="474"/>
    <n v="1.24"/>
    <n v="242.1"/>
    <n v="1.1599999999999999"/>
    <n v="149.5"/>
    <n v="0.83"/>
    <n v="0.71"/>
    <n v="0.41"/>
    <n v="0.14000000000000001"/>
    <n v="0.14000000000000001"/>
    <n v="0.2"/>
    <n v="0.5"/>
  </r>
  <r>
    <x v="195"/>
    <x v="52"/>
    <x v="172"/>
    <n v="1059"/>
    <n v="1.24"/>
    <n v="238.4"/>
    <n v="1.32"/>
    <n v="160.30000000000001"/>
    <n v="0.85"/>
    <n v="0.64"/>
    <n v="0.32"/>
    <n v="0.1"/>
    <n v="7.0000000000000007E-2"/>
    <n v="0.27"/>
    <n v="0.59"/>
  </r>
  <r>
    <x v="196"/>
    <x v="17"/>
    <x v="173"/>
    <n v="589"/>
    <n v="1.24"/>
    <n v="238.3"/>
    <n v="1.28"/>
    <n v="159.4"/>
    <n v="0.88"/>
    <n v="0.69"/>
    <n v="0.28999999999999998"/>
    <n v="0.1"/>
    <n v="0.09"/>
    <n v="0.34"/>
    <n v="0.53"/>
  </r>
  <r>
    <x v="197"/>
    <x v="24"/>
    <x v="174"/>
    <n v="898"/>
    <n v="1.24"/>
    <n v="230"/>
    <n v="1.35"/>
    <n v="148.1"/>
    <n v="0.86"/>
    <n v="0.64"/>
    <n v="0.31"/>
    <n v="0.08"/>
    <n v="0.06"/>
    <n v="0.28000000000000003"/>
    <n v="0.57999999999999996"/>
  </r>
  <r>
    <x v="198"/>
    <x v="24"/>
    <x v="175"/>
    <n v="1046"/>
    <n v="1.24"/>
    <n v="229.2"/>
    <n v="1.18"/>
    <n v="145.6"/>
    <n v="0.78"/>
    <n v="0.67"/>
    <n v="0.47"/>
    <n v="0.1"/>
    <n v="0.1"/>
    <n v="0.27"/>
    <n v="0.5"/>
  </r>
  <r>
    <x v="199"/>
    <x v="0"/>
    <x v="0"/>
    <n v="540"/>
    <n v="1.24"/>
    <n v="225.7"/>
    <n v="1.48"/>
    <n v="148.30000000000001"/>
    <n v="0.8"/>
    <n v="0.54"/>
    <n v="0.44"/>
    <n v="0.09"/>
    <n v="0.05"/>
    <n v="0.16"/>
    <n v="0.64"/>
  </r>
  <r>
    <x v="200"/>
    <x v="12"/>
    <x v="9"/>
    <n v="812"/>
    <n v="1.24"/>
    <n v="225.1"/>
    <n v="1.32"/>
    <n v="149.30000000000001"/>
    <n v="0.8"/>
    <n v="0.6"/>
    <n v="0.42"/>
    <n v="0.09"/>
    <n v="7.0000000000000007E-2"/>
    <n v="0.25"/>
    <n v="0.57999999999999996"/>
  </r>
  <r>
    <x v="201"/>
    <x v="18"/>
    <x v="176"/>
    <n v="1260"/>
    <n v="1.23"/>
    <n v="262.10000000000002"/>
    <n v="1.3"/>
    <n v="167.6"/>
    <n v="0.92"/>
    <n v="0.71"/>
    <n v="0.14000000000000001"/>
    <n v="0.17"/>
    <n v="0.1"/>
    <n v="0.3"/>
    <n v="0.63"/>
  </r>
  <r>
    <x v="202"/>
    <x v="15"/>
    <x v="177"/>
    <n v="1700"/>
    <n v="1.23"/>
    <n v="259.89999999999998"/>
    <n v="1.21"/>
    <n v="163.1"/>
    <n v="0.9"/>
    <n v="0.74"/>
    <n v="0.18"/>
    <n v="0.21"/>
    <n v="0.15"/>
    <n v="0.26"/>
    <n v="0.57999999999999996"/>
  </r>
  <r>
    <x v="203"/>
    <x v="0"/>
    <x v="178"/>
    <n v="1076"/>
    <n v="1.23"/>
    <n v="258.7"/>
    <n v="1.31"/>
    <n v="159.4"/>
    <n v="0.9"/>
    <n v="0.69"/>
    <n v="0.19"/>
    <n v="0.24"/>
    <n v="0.14000000000000001"/>
    <n v="0.25"/>
    <n v="0.63"/>
  </r>
  <r>
    <x v="204"/>
    <x v="34"/>
    <x v="179"/>
    <n v="1246"/>
    <n v="1.23"/>
    <n v="258.10000000000002"/>
    <n v="1.29"/>
    <n v="162.1"/>
    <n v="0.9"/>
    <n v="0.7"/>
    <n v="0.16"/>
    <n v="0.25"/>
    <n v="0.17"/>
    <n v="0.28000000000000003"/>
    <n v="0.59"/>
  </r>
  <r>
    <x v="205"/>
    <x v="13"/>
    <x v="180"/>
    <n v="693"/>
    <n v="1.23"/>
    <n v="257.89999999999998"/>
    <n v="1.25"/>
    <n v="168.3"/>
    <n v="0.91"/>
    <n v="0.73"/>
    <n v="0.22"/>
    <n v="0.18"/>
    <n v="0.13"/>
    <n v="0.26"/>
    <n v="0.56999999999999995"/>
  </r>
  <r>
    <x v="206"/>
    <x v="35"/>
    <x v="181"/>
    <n v="400"/>
    <n v="1.23"/>
    <n v="257"/>
    <n v="1.26"/>
    <n v="158.80000000000001"/>
    <n v="0.9"/>
    <n v="0.71"/>
    <n v="0.17"/>
    <n v="0.18"/>
    <n v="0.15"/>
    <n v="0.24"/>
    <n v="0.54"/>
  </r>
  <r>
    <x v="207"/>
    <x v="10"/>
    <x v="182"/>
    <n v="970"/>
    <n v="1.23"/>
    <n v="255.4"/>
    <n v="1.19"/>
    <n v="164.4"/>
    <n v="0.89"/>
    <n v="0.75"/>
    <n v="0.28000000000000003"/>
    <n v="0.15"/>
    <n v="0.12"/>
    <n v="0.2"/>
    <n v="0.56000000000000005"/>
  </r>
  <r>
    <x v="208"/>
    <x v="13"/>
    <x v="183"/>
    <n v="602"/>
    <n v="1.23"/>
    <n v="255.1"/>
    <n v="1.32"/>
    <n v="162.6"/>
    <n v="0.89"/>
    <n v="0.67"/>
    <n v="0.2"/>
    <n v="0.2"/>
    <n v="0.12"/>
    <n v="0.24"/>
    <n v="0.61"/>
  </r>
  <r>
    <x v="209"/>
    <x v="12"/>
    <x v="184"/>
    <n v="1256"/>
    <n v="1.23"/>
    <n v="254.2"/>
    <n v="1.33"/>
    <n v="156.4"/>
    <n v="0.88"/>
    <n v="0.66"/>
    <n v="0.2"/>
    <n v="0.2"/>
    <n v="0.14000000000000001"/>
    <n v="0.17"/>
    <n v="0.6"/>
  </r>
  <r>
    <x v="210"/>
    <x v="24"/>
    <x v="34"/>
    <n v="508"/>
    <n v="1.23"/>
    <n v="253.7"/>
    <n v="1.27"/>
    <n v="166.6"/>
    <n v="0.88"/>
    <n v="0.69"/>
    <n v="0.23"/>
    <n v="0.17"/>
    <n v="0.11"/>
    <n v="0.26"/>
    <n v="0.61"/>
  </r>
  <r>
    <x v="211"/>
    <x v="32"/>
    <x v="136"/>
    <n v="395"/>
    <n v="1.23"/>
    <n v="252.1"/>
    <n v="1.34"/>
    <n v="157.6"/>
    <n v="0.88"/>
    <n v="0.66"/>
    <n v="0.21"/>
    <n v="0.15"/>
    <n v="0.12"/>
    <n v="0.27"/>
    <n v="0.56000000000000005"/>
  </r>
  <r>
    <x v="212"/>
    <x v="10"/>
    <x v="185"/>
    <n v="515"/>
    <n v="1.23"/>
    <n v="248.9"/>
    <n v="1.1000000000000001"/>
    <n v="160.30000000000001"/>
    <n v="0.87"/>
    <n v="0.79"/>
    <n v="0.32"/>
    <n v="0.11"/>
    <n v="0.1"/>
    <n v="0.28999999999999998"/>
    <n v="0.53"/>
  </r>
  <r>
    <x v="213"/>
    <x v="3"/>
    <x v="186"/>
    <n v="534"/>
    <n v="1.23"/>
    <n v="248.3"/>
    <n v="1.42"/>
    <n v="154.30000000000001"/>
    <n v="0.86"/>
    <n v="0.61"/>
    <n v="0.27"/>
    <n v="0.16"/>
    <n v="0.12"/>
    <n v="0.16"/>
    <n v="0.56999999999999995"/>
  </r>
  <r>
    <x v="214"/>
    <x v="10"/>
    <x v="187"/>
    <n v="1430"/>
    <n v="1.23"/>
    <n v="245"/>
    <n v="1.23"/>
    <n v="158"/>
    <n v="0.85"/>
    <n v="0.69"/>
    <n v="0.32"/>
    <n v="0.13"/>
    <n v="0.12"/>
    <n v="0.27"/>
    <n v="0.52"/>
  </r>
  <r>
    <x v="215"/>
    <x v="27"/>
    <x v="188"/>
    <n v="410"/>
    <n v="1.23"/>
    <n v="244.8"/>
    <n v="1.25"/>
    <n v="156.1"/>
    <n v="0.89"/>
    <n v="0.71"/>
    <n v="0.28000000000000003"/>
    <n v="0.09"/>
    <n v="0.08"/>
    <n v="0.3"/>
    <n v="0.51"/>
  </r>
  <r>
    <x v="216"/>
    <x v="17"/>
    <x v="189"/>
    <n v="478"/>
    <n v="1.23"/>
    <n v="244.7"/>
    <n v="1.38"/>
    <n v="160.4"/>
    <n v="0.9"/>
    <n v="0.65"/>
    <n v="0.19"/>
    <n v="0.13"/>
    <n v="0.11"/>
    <n v="0.35"/>
    <n v="0.54"/>
  </r>
  <r>
    <x v="217"/>
    <x v="16"/>
    <x v="190"/>
    <n v="726"/>
    <n v="1.23"/>
    <n v="237.3"/>
    <n v="1.19"/>
    <n v="153.6"/>
    <n v="0.81"/>
    <n v="0.68"/>
    <n v="0.42"/>
    <n v="0.11"/>
    <n v="0.11"/>
    <n v="0.22"/>
    <n v="0.5"/>
  </r>
  <r>
    <x v="218"/>
    <x v="0"/>
    <x v="47"/>
    <n v="570"/>
    <n v="1.23"/>
    <n v="231.9"/>
    <n v="1.41"/>
    <n v="151.80000000000001"/>
    <n v="0.87"/>
    <n v="0.61"/>
    <n v="0.26"/>
    <n v="0.13"/>
    <n v="0.09"/>
    <n v="0.33"/>
    <n v="0.57999999999999996"/>
  </r>
  <r>
    <x v="219"/>
    <x v="53"/>
    <x v="191"/>
    <n v="435"/>
    <n v="1.23"/>
    <n v="219.9"/>
    <n v="1.22"/>
    <n v="146.69999999999999"/>
    <n v="0.78"/>
    <n v="0.64"/>
    <n v="0.42"/>
    <n v="0.11"/>
    <n v="7.0000000000000007E-2"/>
    <n v="0.23"/>
    <n v="0.62"/>
  </r>
  <r>
    <x v="220"/>
    <x v="54"/>
    <x v="192"/>
    <n v="580"/>
    <n v="1.22"/>
    <n v="266.7"/>
    <n v="1.2"/>
    <n v="166.2"/>
    <n v="0.92"/>
    <n v="0.77"/>
    <n v="0.17"/>
    <n v="0.22"/>
    <n v="0.17"/>
    <n v="0.24"/>
    <n v="0.57999999999999996"/>
  </r>
  <r>
    <x v="221"/>
    <x v="3"/>
    <x v="193"/>
    <n v="742"/>
    <n v="1.22"/>
    <n v="266.39999999999998"/>
    <n v="1.1499999999999999"/>
    <n v="166.3"/>
    <n v="0.92"/>
    <n v="0.8"/>
    <n v="0.16"/>
    <n v="0.27"/>
    <n v="0.19"/>
    <n v="0.28999999999999998"/>
    <n v="0.59"/>
  </r>
  <r>
    <x v="222"/>
    <x v="55"/>
    <x v="194"/>
    <n v="939"/>
    <n v="1.22"/>
    <n v="265.8"/>
    <n v="1.29"/>
    <n v="170.8"/>
    <n v="0.9"/>
    <n v="0.7"/>
    <n v="0.19"/>
    <n v="0.2"/>
    <n v="0.14000000000000001"/>
    <n v="0.3"/>
    <n v="0.6"/>
  </r>
  <r>
    <x v="223"/>
    <x v="1"/>
    <x v="128"/>
    <n v="361"/>
    <n v="1.22"/>
    <n v="265.39999999999998"/>
    <n v="1.31"/>
    <n v="173.2"/>
    <n v="0.9"/>
    <n v="0.69"/>
    <n v="0.23"/>
    <n v="0.24"/>
    <n v="0.17"/>
    <n v="0.24"/>
    <n v="0.57999999999999996"/>
  </r>
  <r>
    <x v="224"/>
    <x v="37"/>
    <x v="195"/>
    <n v="1644"/>
    <n v="1.22"/>
    <n v="262.3"/>
    <n v="1.1599999999999999"/>
    <n v="161.1"/>
    <n v="0.88"/>
    <n v="0.76"/>
    <n v="0.2"/>
    <n v="0.21"/>
    <n v="0.17"/>
    <n v="0.26"/>
    <n v="0.55000000000000004"/>
  </r>
  <r>
    <x v="225"/>
    <x v="10"/>
    <x v="196"/>
    <n v="2368"/>
    <n v="1.22"/>
    <n v="261.7"/>
    <n v="1.2"/>
    <n v="167"/>
    <n v="0.92"/>
    <n v="0.76"/>
    <n v="0.16"/>
    <n v="0.21"/>
    <n v="0.16"/>
    <n v="0.32"/>
    <n v="0.56999999999999995"/>
  </r>
  <r>
    <x v="226"/>
    <x v="15"/>
    <x v="147"/>
    <n v="862"/>
    <n v="1.22"/>
    <n v="261.10000000000002"/>
    <n v="1.1499999999999999"/>
    <n v="166.5"/>
    <n v="0.89"/>
    <n v="0.77"/>
    <n v="0.22"/>
    <n v="0.19"/>
    <n v="0.15"/>
    <n v="0.27"/>
    <n v="0.55000000000000004"/>
  </r>
  <r>
    <x v="227"/>
    <x v="2"/>
    <x v="10"/>
    <n v="701"/>
    <n v="1.22"/>
    <n v="261.10000000000002"/>
    <n v="1.1499999999999999"/>
    <n v="164.1"/>
    <n v="0.92"/>
    <n v="0.8"/>
    <n v="0.16"/>
    <n v="0.24"/>
    <n v="0.19"/>
    <n v="0.32"/>
    <n v="0.55000000000000004"/>
  </r>
  <r>
    <x v="228"/>
    <x v="2"/>
    <x v="197"/>
    <n v="1545"/>
    <n v="1.22"/>
    <n v="259.89999999999998"/>
    <n v="1.1299999999999999"/>
    <n v="175.9"/>
    <n v="0.9"/>
    <n v="0.79"/>
    <n v="0.25"/>
    <n v="0.19"/>
    <n v="0.15"/>
    <n v="0.34"/>
    <n v="0.56000000000000005"/>
  </r>
  <r>
    <x v="229"/>
    <x v="1"/>
    <x v="198"/>
    <n v="1318"/>
    <n v="1.22"/>
    <n v="258.8"/>
    <n v="1.22"/>
    <n v="167"/>
    <n v="0.87"/>
    <n v="0.72"/>
    <n v="0.22"/>
    <n v="0.19"/>
    <n v="0.15"/>
    <n v="0.21"/>
    <n v="0.55000000000000004"/>
  </r>
  <r>
    <x v="230"/>
    <x v="19"/>
    <x v="199"/>
    <n v="578"/>
    <n v="1.22"/>
    <n v="258.5"/>
    <n v="1.22"/>
    <n v="165.8"/>
    <n v="0.92"/>
    <n v="0.75"/>
    <n v="0.17"/>
    <n v="0.17"/>
    <n v="0.15"/>
    <n v="0.27"/>
    <n v="0.54"/>
  </r>
  <r>
    <x v="231"/>
    <x v="13"/>
    <x v="200"/>
    <n v="834"/>
    <n v="1.22"/>
    <n v="258.39999999999998"/>
    <n v="1.25"/>
    <n v="164"/>
    <n v="0.91"/>
    <n v="0.72"/>
    <n v="0.18"/>
    <n v="0.23"/>
    <n v="0.15"/>
    <n v="0.23"/>
    <n v="0.6"/>
  </r>
  <r>
    <x v="232"/>
    <x v="15"/>
    <x v="201"/>
    <n v="2270"/>
    <n v="1.22"/>
    <n v="257.5"/>
    <n v="1.19"/>
    <n v="160.6"/>
    <n v="0.88"/>
    <n v="0.74"/>
    <n v="0.21"/>
    <n v="0.2"/>
    <n v="0.16"/>
    <n v="0.34"/>
    <n v="0.56000000000000005"/>
  </r>
  <r>
    <x v="233"/>
    <x v="17"/>
    <x v="202"/>
    <n v="924"/>
    <n v="1.22"/>
    <n v="257.5"/>
    <n v="1.1599999999999999"/>
    <n v="163.9"/>
    <n v="0.89"/>
    <n v="0.77"/>
    <n v="0.22"/>
    <n v="0.21"/>
    <n v="0.13"/>
    <n v="0.24"/>
    <n v="0.61"/>
  </r>
  <r>
    <x v="234"/>
    <x v="12"/>
    <x v="203"/>
    <n v="3446"/>
    <n v="1.22"/>
    <n v="256.8"/>
    <n v="1.29"/>
    <n v="163.5"/>
    <n v="0.91"/>
    <n v="0.7"/>
    <n v="0.19"/>
    <n v="0.17"/>
    <n v="0.14000000000000001"/>
    <n v="0.24"/>
    <n v="0.55000000000000004"/>
  </r>
  <r>
    <x v="235"/>
    <x v="48"/>
    <x v="204"/>
    <n v="536"/>
    <n v="1.22"/>
    <n v="255.5"/>
    <n v="1.27"/>
    <n v="160.5"/>
    <n v="0.89"/>
    <n v="0.7"/>
    <n v="0.15"/>
    <n v="0.21"/>
    <n v="0.11"/>
    <n v="0.23"/>
    <n v="0.64"/>
  </r>
  <r>
    <x v="236"/>
    <x v="3"/>
    <x v="205"/>
    <n v="303"/>
    <n v="1.22"/>
    <n v="255"/>
    <n v="1.1399999999999999"/>
    <n v="162.69999999999999"/>
    <n v="0.84"/>
    <n v="0.74"/>
    <n v="0.28999999999999998"/>
    <n v="0.14000000000000001"/>
    <n v="0.13"/>
    <n v="0.22"/>
    <n v="0.52"/>
  </r>
  <r>
    <x v="237"/>
    <x v="12"/>
    <x v="206"/>
    <n v="1890"/>
    <n v="1.22"/>
    <n v="254.8"/>
    <n v="1.37"/>
    <n v="160.4"/>
    <n v="0.89"/>
    <n v="0.65"/>
    <n v="0.18"/>
    <n v="0.17"/>
    <n v="0.1"/>
    <n v="0.16"/>
    <n v="0.63"/>
  </r>
  <r>
    <x v="238"/>
    <x v="18"/>
    <x v="207"/>
    <n v="330"/>
    <n v="1.22"/>
    <n v="254.6"/>
    <n v="1.19"/>
    <n v="158.6"/>
    <n v="0.88"/>
    <n v="0.74"/>
    <n v="0.22"/>
    <n v="0.21"/>
    <n v="0.11"/>
    <n v="0.19"/>
    <n v="0.66"/>
  </r>
  <r>
    <x v="239"/>
    <x v="10"/>
    <x v="208"/>
    <n v="1457"/>
    <n v="1.22"/>
    <n v="253.9"/>
    <n v="1.26"/>
    <n v="159.5"/>
    <n v="0.88"/>
    <n v="0.7"/>
    <n v="0.21"/>
    <n v="0.17"/>
    <n v="0.13"/>
    <n v="0.15"/>
    <n v="0.57999999999999996"/>
  </r>
  <r>
    <x v="240"/>
    <x v="12"/>
    <x v="209"/>
    <n v="314"/>
    <n v="1.22"/>
    <n v="252.2"/>
    <n v="1.25"/>
    <n v="161.5"/>
    <n v="0.88"/>
    <n v="0.7"/>
    <n v="0.22"/>
    <n v="0.22"/>
    <n v="0.13"/>
    <n v="0.26"/>
    <n v="0.64"/>
  </r>
  <r>
    <x v="241"/>
    <x v="10"/>
    <x v="210"/>
    <n v="1304"/>
    <n v="1.22"/>
    <n v="250.8"/>
    <n v="1.32"/>
    <n v="158"/>
    <n v="0.89"/>
    <n v="0.67"/>
    <n v="0.2"/>
    <n v="0.16"/>
    <n v="0.11"/>
    <n v="0.22"/>
    <n v="0.59"/>
  </r>
  <r>
    <x v="242"/>
    <x v="56"/>
    <x v="10"/>
    <n v="544"/>
    <n v="1.22"/>
    <n v="250.3"/>
    <n v="1.24"/>
    <n v="162"/>
    <n v="0.9"/>
    <n v="0.73"/>
    <n v="0.18"/>
    <n v="0.18"/>
    <n v="0.13"/>
    <n v="0.27"/>
    <n v="0.59"/>
  </r>
  <r>
    <x v="243"/>
    <x v="12"/>
    <x v="15"/>
    <n v="2256"/>
    <n v="1.22"/>
    <n v="248.9"/>
    <n v="1.42"/>
    <n v="165.6"/>
    <n v="0.87"/>
    <n v="0.61"/>
    <n v="0.3"/>
    <n v="0.09"/>
    <n v="0.08"/>
    <n v="0.24"/>
    <n v="0.53"/>
  </r>
  <r>
    <x v="244"/>
    <x v="1"/>
    <x v="211"/>
    <n v="402"/>
    <n v="1.22"/>
    <n v="248.9"/>
    <n v="1.21"/>
    <n v="159.5"/>
    <n v="0.86"/>
    <n v="0.71"/>
    <n v="0.26"/>
    <n v="0.17"/>
    <n v="0.11"/>
    <n v="0.28000000000000003"/>
    <n v="0.61"/>
  </r>
  <r>
    <x v="245"/>
    <x v="3"/>
    <x v="212"/>
    <n v="416"/>
    <n v="1.22"/>
    <n v="248.1"/>
    <n v="1.27"/>
    <n v="156.19999999999999"/>
    <n v="0.84"/>
    <n v="0.66"/>
    <n v="0.36"/>
    <n v="0.13"/>
    <n v="0.11"/>
    <n v="0.28999999999999998"/>
    <n v="0.55000000000000004"/>
  </r>
  <r>
    <x v="246"/>
    <x v="10"/>
    <x v="213"/>
    <n v="636"/>
    <n v="1.22"/>
    <n v="247.9"/>
    <n v="1.34"/>
    <n v="157.69999999999999"/>
    <n v="0.9"/>
    <n v="0.67"/>
    <n v="0.14000000000000001"/>
    <n v="0.13"/>
    <n v="0.08"/>
    <n v="0.27"/>
    <n v="0.62"/>
  </r>
  <r>
    <x v="247"/>
    <x v="17"/>
    <x v="214"/>
    <n v="338"/>
    <n v="1.22"/>
    <n v="247.8"/>
    <n v="1.17"/>
    <n v="163.69999999999999"/>
    <n v="0.85"/>
    <n v="0.72"/>
    <n v="0.28000000000000003"/>
    <n v="0.2"/>
    <n v="0.15"/>
    <n v="0.22"/>
    <n v="0.56999999999999995"/>
  </r>
  <r>
    <x v="248"/>
    <x v="10"/>
    <x v="215"/>
    <n v="341"/>
    <n v="1.22"/>
    <n v="245.5"/>
    <n v="1.18"/>
    <n v="162.4"/>
    <n v="0.84"/>
    <n v="0.71"/>
    <n v="0.33"/>
    <n v="0.11"/>
    <n v="0.12"/>
    <n v="0.25"/>
    <n v="0.49"/>
  </r>
  <r>
    <x v="249"/>
    <x v="18"/>
    <x v="216"/>
    <n v="852"/>
    <n v="1.22"/>
    <n v="244.2"/>
    <n v="1.22"/>
    <n v="160.6"/>
    <n v="0.81"/>
    <n v="0.66"/>
    <n v="0.34"/>
    <n v="0.17"/>
    <n v="0.12"/>
    <n v="0.26"/>
    <n v="0.59"/>
  </r>
  <r>
    <x v="250"/>
    <x v="25"/>
    <x v="38"/>
    <n v="600"/>
    <n v="1.22"/>
    <n v="243.6"/>
    <n v="1.2"/>
    <n v="156"/>
    <n v="0.84"/>
    <n v="0.7"/>
    <n v="0.31"/>
    <n v="0.13"/>
    <n v="0.11"/>
    <n v="0.23"/>
    <n v="0.56000000000000005"/>
  </r>
  <r>
    <x v="251"/>
    <x v="32"/>
    <x v="111"/>
    <n v="550"/>
    <n v="1.22"/>
    <n v="242.1"/>
    <n v="1.3"/>
    <n v="149.5"/>
    <n v="0.88"/>
    <n v="0.68"/>
    <n v="0.21"/>
    <n v="0.15"/>
    <n v="0.08"/>
    <n v="0.21"/>
    <n v="0.65"/>
  </r>
  <r>
    <x v="252"/>
    <x v="0"/>
    <x v="217"/>
    <n v="622"/>
    <n v="1.22"/>
    <n v="241.7"/>
    <n v="1.4"/>
    <n v="157"/>
    <n v="0.85"/>
    <n v="0.6"/>
    <n v="0.3"/>
    <n v="0.09"/>
    <n v="0.09"/>
    <n v="0.19"/>
    <n v="0.5"/>
  </r>
  <r>
    <x v="253"/>
    <x v="35"/>
    <x v="218"/>
    <n v="312"/>
    <n v="1.22"/>
    <n v="241.2"/>
    <n v="1.21"/>
    <n v="153.69999999999999"/>
    <n v="0.86"/>
    <n v="0.71"/>
    <n v="0.35"/>
    <n v="0.14000000000000001"/>
    <n v="0.15"/>
    <n v="0.18"/>
    <n v="0.48"/>
  </r>
  <r>
    <x v="254"/>
    <x v="12"/>
    <x v="219"/>
    <n v="887"/>
    <n v="1.22"/>
    <n v="238"/>
    <n v="1.24"/>
    <n v="161.30000000000001"/>
    <n v="0.85"/>
    <n v="0.68"/>
    <n v="0.3"/>
    <n v="0.12"/>
    <n v="7.0000000000000007E-2"/>
    <n v="0.35"/>
    <n v="0.62"/>
  </r>
  <r>
    <x v="255"/>
    <x v="0"/>
    <x v="220"/>
    <n v="1262"/>
    <n v="1.22"/>
    <n v="235.8"/>
    <n v="1.24"/>
    <n v="155.80000000000001"/>
    <n v="0.83"/>
    <n v="0.67"/>
    <n v="0.37"/>
    <n v="0.12"/>
    <n v="0.1"/>
    <n v="0.19"/>
    <n v="0.54"/>
  </r>
  <r>
    <x v="256"/>
    <x v="24"/>
    <x v="221"/>
    <n v="544"/>
    <n v="1.22"/>
    <n v="233.1"/>
    <n v="1.44"/>
    <n v="153.69999999999999"/>
    <n v="0.85"/>
    <n v="0.59"/>
    <n v="0.28999999999999998"/>
    <n v="7.0000000000000007E-2"/>
    <n v="0.06"/>
    <n v="0.27"/>
    <n v="0.54"/>
  </r>
  <r>
    <x v="257"/>
    <x v="34"/>
    <x v="222"/>
    <n v="322"/>
    <n v="1.22"/>
    <n v="231.9"/>
    <n v="1.23"/>
    <n v="157.80000000000001"/>
    <n v="0.77"/>
    <n v="0.63"/>
    <n v="0.45"/>
    <n v="7.0000000000000007E-2"/>
    <n v="0.03"/>
    <n v="0.22"/>
    <n v="0.69"/>
  </r>
  <r>
    <x v="258"/>
    <x v="0"/>
    <x v="46"/>
    <n v="388"/>
    <n v="1.22"/>
    <n v="229.8"/>
    <n v="1.32"/>
    <n v="142"/>
    <n v="0.83"/>
    <n v="0.63"/>
    <n v="0.37"/>
    <n v="0.12"/>
    <n v="7.0000000000000007E-2"/>
    <n v="0.16"/>
    <n v="0.62"/>
  </r>
  <r>
    <x v="259"/>
    <x v="7"/>
    <x v="223"/>
    <n v="528"/>
    <n v="1.21"/>
    <n v="265.2"/>
    <n v="1.08"/>
    <n v="168.8"/>
    <n v="0.86"/>
    <n v="0.8"/>
    <n v="0.22"/>
    <n v="0.23"/>
    <n v="0.16"/>
    <n v="0.19"/>
    <n v="0.6"/>
  </r>
  <r>
    <x v="260"/>
    <x v="15"/>
    <x v="224"/>
    <n v="484"/>
    <n v="1.21"/>
    <n v="262.3"/>
    <n v="1.21"/>
    <n v="171.1"/>
    <n v="0.92"/>
    <n v="0.76"/>
    <n v="0.21"/>
    <n v="0.19"/>
    <n v="0.17"/>
    <n v="0.16"/>
    <n v="0.53"/>
  </r>
  <r>
    <x v="261"/>
    <x v="26"/>
    <x v="225"/>
    <n v="399"/>
    <n v="1.21"/>
    <n v="261.8"/>
    <n v="1.18"/>
    <n v="161.9"/>
    <n v="0.9"/>
    <n v="0.76"/>
    <n v="0.17"/>
    <n v="0.22"/>
    <n v="0.17"/>
    <n v="0.28000000000000003"/>
    <n v="0.56999999999999995"/>
  </r>
  <r>
    <x v="262"/>
    <x v="16"/>
    <x v="226"/>
    <n v="1064"/>
    <n v="1.21"/>
    <n v="258.7"/>
    <n v="1.17"/>
    <n v="164.9"/>
    <n v="0.89"/>
    <n v="0.76"/>
    <n v="0.23"/>
    <n v="0.19"/>
    <n v="0.15"/>
    <n v="0.24"/>
    <n v="0.56000000000000005"/>
  </r>
  <r>
    <x v="263"/>
    <x v="12"/>
    <x v="227"/>
    <n v="646"/>
    <n v="1.21"/>
    <n v="258.5"/>
    <n v="1.2"/>
    <n v="162"/>
    <n v="0.91"/>
    <n v="0.76"/>
    <n v="0.15"/>
    <n v="0.2"/>
    <n v="0.15"/>
    <n v="0.22"/>
    <n v="0.57999999999999996"/>
  </r>
  <r>
    <x v="264"/>
    <x v="0"/>
    <x v="10"/>
    <n v="310"/>
    <n v="1.21"/>
    <n v="258.5"/>
    <n v="1.36"/>
    <n v="166.4"/>
    <n v="0.91"/>
    <n v="0.67"/>
    <n v="0.16"/>
    <n v="0.16"/>
    <n v="0.16"/>
    <n v="0.26"/>
    <n v="0.51"/>
  </r>
  <r>
    <x v="265"/>
    <x v="18"/>
    <x v="228"/>
    <n v="354"/>
    <n v="1.21"/>
    <n v="257.8"/>
    <n v="1.1499999999999999"/>
    <n v="161.80000000000001"/>
    <n v="0.88"/>
    <n v="0.76"/>
    <n v="0.22"/>
    <n v="0.21"/>
    <n v="0.14000000000000001"/>
    <n v="0.22"/>
    <n v="0.6"/>
  </r>
  <r>
    <x v="266"/>
    <x v="2"/>
    <x v="229"/>
    <n v="837"/>
    <n v="1.21"/>
    <n v="254.9"/>
    <n v="1.27"/>
    <n v="166.4"/>
    <n v="0.87"/>
    <n v="0.68"/>
    <n v="0.25"/>
    <n v="0.12"/>
    <n v="0.08"/>
    <n v="0.17"/>
    <n v="0.6"/>
  </r>
  <r>
    <x v="267"/>
    <x v="9"/>
    <x v="230"/>
    <n v="361"/>
    <n v="1.21"/>
    <n v="253.9"/>
    <n v="1.33"/>
    <n v="164.1"/>
    <n v="0.93"/>
    <n v="0.7"/>
    <n v="0.16"/>
    <n v="0.25"/>
    <n v="0.13"/>
    <n v="0.24"/>
    <n v="0.66"/>
  </r>
  <r>
    <x v="268"/>
    <x v="13"/>
    <x v="231"/>
    <n v="352"/>
    <n v="1.21"/>
    <n v="252.1"/>
    <n v="1.37"/>
    <n v="158.9"/>
    <n v="0.92"/>
    <n v="0.67"/>
    <n v="0.15"/>
    <n v="0.18"/>
    <n v="0.16"/>
    <n v="0.25"/>
    <n v="0.53"/>
  </r>
  <r>
    <x v="269"/>
    <x v="3"/>
    <x v="232"/>
    <n v="456"/>
    <n v="1.21"/>
    <n v="251.5"/>
    <n v="1.26"/>
    <n v="161.1"/>
    <n v="0.87"/>
    <n v="0.7"/>
    <n v="0.23"/>
    <n v="0.18"/>
    <n v="0.14000000000000001"/>
    <n v="0.23"/>
    <n v="0.55000000000000004"/>
  </r>
  <r>
    <x v="270"/>
    <x v="4"/>
    <x v="233"/>
    <n v="638"/>
    <n v="1.21"/>
    <n v="250.9"/>
    <n v="1.26"/>
    <n v="161"/>
    <n v="0.9"/>
    <n v="0.71"/>
    <n v="0.16"/>
    <n v="0.15"/>
    <n v="0.1"/>
    <n v="0.35"/>
    <n v="0.61"/>
  </r>
  <r>
    <x v="271"/>
    <x v="3"/>
    <x v="10"/>
    <n v="329"/>
    <n v="1.21"/>
    <n v="250.9"/>
    <n v="1.27"/>
    <n v="160.5"/>
    <n v="0.88"/>
    <n v="0.7"/>
    <n v="0.17"/>
    <n v="0.18"/>
    <n v="0.11"/>
    <n v="0.21"/>
    <n v="0.62"/>
  </r>
  <r>
    <x v="272"/>
    <x v="4"/>
    <x v="153"/>
    <n v="544"/>
    <n v="1.21"/>
    <n v="250.1"/>
    <n v="1.44"/>
    <n v="155.6"/>
    <n v="0.9"/>
    <n v="0.63"/>
    <n v="0.18"/>
    <n v="0.22"/>
    <n v="0.15"/>
    <n v="0.23"/>
    <n v="0.6"/>
  </r>
  <r>
    <x v="273"/>
    <x v="41"/>
    <x v="100"/>
    <n v="524"/>
    <n v="1.21"/>
    <n v="249.2"/>
    <n v="1.32"/>
    <n v="161.9"/>
    <n v="0.82"/>
    <n v="0.62"/>
    <n v="0.33"/>
    <n v="0.11"/>
    <n v="0.09"/>
    <n v="0.15"/>
    <n v="0.56000000000000005"/>
  </r>
  <r>
    <x v="274"/>
    <x v="24"/>
    <x v="174"/>
    <n v="530"/>
    <n v="1.21"/>
    <n v="247.4"/>
    <n v="1.26"/>
    <n v="160.19999999999999"/>
    <n v="0.87"/>
    <n v="0.69"/>
    <n v="0.22"/>
    <n v="0.21"/>
    <n v="0.12"/>
    <n v="0.23"/>
    <n v="0.64"/>
  </r>
  <r>
    <x v="275"/>
    <x v="57"/>
    <x v="234"/>
    <n v="452"/>
    <n v="1.21"/>
    <n v="246.6"/>
    <n v="1.36"/>
    <n v="159.1"/>
    <n v="0.9"/>
    <n v="0.66"/>
    <n v="0.14000000000000001"/>
    <n v="0.19"/>
    <n v="0.13"/>
    <n v="0.35"/>
    <n v="0.6"/>
  </r>
  <r>
    <x v="276"/>
    <x v="27"/>
    <x v="235"/>
    <n v="528"/>
    <n v="1.21"/>
    <n v="246.3"/>
    <n v="1.26"/>
    <n v="158.6"/>
    <n v="0.88"/>
    <n v="0.7"/>
    <n v="0.21"/>
    <n v="0.19"/>
    <n v="0.14000000000000001"/>
    <n v="0.24"/>
    <n v="0.56999999999999995"/>
  </r>
  <r>
    <x v="277"/>
    <x v="13"/>
    <x v="236"/>
    <n v="1294"/>
    <n v="1.21"/>
    <n v="246.1"/>
    <n v="1.33"/>
    <n v="156.19999999999999"/>
    <n v="0.86"/>
    <n v="0.65"/>
    <n v="0.27"/>
    <n v="0.11"/>
    <n v="0.08"/>
    <n v="0.18"/>
    <n v="0.56000000000000005"/>
  </r>
  <r>
    <x v="278"/>
    <x v="58"/>
    <x v="237"/>
    <n v="559"/>
    <n v="1.21"/>
    <n v="245.9"/>
    <n v="1.32"/>
    <n v="158"/>
    <n v="0.86"/>
    <n v="0.65"/>
    <n v="0.27"/>
    <n v="0.13"/>
    <n v="0.1"/>
    <n v="0.27"/>
    <n v="0.56999999999999995"/>
  </r>
  <r>
    <x v="279"/>
    <x v="27"/>
    <x v="142"/>
    <n v="944"/>
    <n v="1.21"/>
    <n v="244.7"/>
    <n v="1.35"/>
    <n v="158.4"/>
    <n v="0.88"/>
    <n v="0.65"/>
    <n v="0.21"/>
    <n v="0.12"/>
    <n v="0.09"/>
    <n v="0.3"/>
    <n v="0.57999999999999996"/>
  </r>
  <r>
    <x v="280"/>
    <x v="1"/>
    <x v="238"/>
    <n v="472"/>
    <n v="1.21"/>
    <n v="244.5"/>
    <n v="1.07"/>
    <n v="162.5"/>
    <n v="0.82"/>
    <n v="0.77"/>
    <n v="0.39"/>
    <n v="0.11"/>
    <n v="0.1"/>
    <n v="0.25"/>
    <n v="0.52"/>
  </r>
  <r>
    <x v="281"/>
    <x v="1"/>
    <x v="239"/>
    <n v="406"/>
    <n v="1.21"/>
    <n v="241.8"/>
    <n v="1.23"/>
    <n v="155.9"/>
    <n v="0.81"/>
    <n v="0.66"/>
    <n v="0.37"/>
    <n v="0.14000000000000001"/>
    <n v="0.11"/>
    <n v="0.23"/>
    <n v="0.56999999999999995"/>
  </r>
  <r>
    <x v="282"/>
    <x v="26"/>
    <x v="240"/>
    <n v="733"/>
    <n v="1.21"/>
    <n v="241.6"/>
    <n v="1.37"/>
    <n v="161.9"/>
    <n v="0.86"/>
    <n v="0.62"/>
    <n v="0.28999999999999998"/>
    <n v="0.13"/>
    <n v="0.09"/>
    <n v="0.25"/>
    <n v="0.6"/>
  </r>
  <r>
    <x v="283"/>
    <x v="17"/>
    <x v="22"/>
    <n v="322"/>
    <n v="1.21"/>
    <n v="241.5"/>
    <n v="1.42"/>
    <n v="151.5"/>
    <n v="0.83"/>
    <n v="0.57999999999999996"/>
    <n v="0.24"/>
    <n v="0.15"/>
    <n v="0.1"/>
    <n v="0.28000000000000003"/>
    <n v="0.61"/>
  </r>
  <r>
    <x v="284"/>
    <x v="12"/>
    <x v="50"/>
    <n v="1014"/>
    <n v="1.21"/>
    <n v="238.6"/>
    <n v="1.41"/>
    <n v="157.30000000000001"/>
    <n v="0.88"/>
    <n v="0.63"/>
    <n v="0.18"/>
    <n v="0.13"/>
    <n v="0.08"/>
    <n v="0.35"/>
    <n v="0.61"/>
  </r>
  <r>
    <x v="285"/>
    <x v="2"/>
    <x v="241"/>
    <n v="408"/>
    <n v="1.21"/>
    <n v="238.4"/>
    <n v="1.25"/>
    <n v="151.80000000000001"/>
    <n v="0.83"/>
    <n v="0.67"/>
    <n v="0.37"/>
    <n v="0.12"/>
    <n v="0.09"/>
    <n v="0.19"/>
    <n v="0.56999999999999995"/>
  </r>
  <r>
    <x v="286"/>
    <x v="14"/>
    <x v="242"/>
    <n v="612"/>
    <n v="1.21"/>
    <n v="235.4"/>
    <n v="1.35"/>
    <n v="153.80000000000001"/>
    <n v="0.83"/>
    <n v="0.61"/>
    <n v="0.32"/>
    <n v="0.1"/>
    <n v="0.06"/>
    <n v="0.2"/>
    <n v="0.61"/>
  </r>
  <r>
    <x v="287"/>
    <x v="35"/>
    <x v="243"/>
    <n v="472"/>
    <n v="1.21"/>
    <n v="234.3"/>
    <n v="1.32"/>
    <n v="157.19999999999999"/>
    <n v="0.86"/>
    <n v="0.65"/>
    <n v="0.33"/>
    <n v="0.1"/>
    <n v="0.13"/>
    <n v="0.35"/>
    <n v="0.43"/>
  </r>
  <r>
    <x v="288"/>
    <x v="6"/>
    <x v="244"/>
    <n v="528"/>
    <n v="1.21"/>
    <n v="233.3"/>
    <n v="1.39"/>
    <n v="147"/>
    <n v="0.86"/>
    <n v="0.62"/>
    <n v="0.25"/>
    <n v="0.1"/>
    <n v="0.06"/>
    <n v="0.3"/>
    <n v="0.63"/>
  </r>
  <r>
    <x v="289"/>
    <x v="24"/>
    <x v="61"/>
    <n v="374"/>
    <n v="1.21"/>
    <n v="231.2"/>
    <n v="1.26"/>
    <n v="152.6"/>
    <n v="0.84"/>
    <n v="0.67"/>
    <n v="0.32"/>
    <n v="0.1"/>
    <n v="0.08"/>
    <n v="0.25"/>
    <n v="0.55000000000000004"/>
  </r>
  <r>
    <x v="290"/>
    <x v="32"/>
    <x v="57"/>
    <n v="570"/>
    <n v="1.21"/>
    <n v="223.3"/>
    <n v="1.34"/>
    <n v="146"/>
    <n v="0.81"/>
    <n v="0.6"/>
    <n v="0.41"/>
    <n v="0.06"/>
    <n v="0.06"/>
    <n v="0.28999999999999998"/>
    <n v="0.49"/>
  </r>
  <r>
    <x v="291"/>
    <x v="41"/>
    <x v="4"/>
    <n v="587"/>
    <n v="1.21"/>
    <n v="213.6"/>
    <n v="1.25"/>
    <n v="134.19999999999999"/>
    <n v="0.75"/>
    <n v="0.6"/>
    <n v="0.52"/>
    <n v="0.13"/>
    <n v="0.1"/>
    <n v="0.19"/>
    <n v="0.55000000000000004"/>
  </r>
  <r>
    <x v="292"/>
    <x v="4"/>
    <x v="233"/>
    <n v="573"/>
    <n v="1.2"/>
    <n v="260.60000000000002"/>
    <n v="1.3"/>
    <n v="163.19999999999999"/>
    <n v="0.91"/>
    <n v="0.7"/>
    <n v="0.14000000000000001"/>
    <n v="0.24"/>
    <n v="0.18"/>
    <n v="0.28999999999999998"/>
    <n v="0.56000000000000005"/>
  </r>
  <r>
    <x v="293"/>
    <x v="3"/>
    <x v="245"/>
    <n v="1500"/>
    <n v="1.2"/>
    <n v="258.60000000000002"/>
    <n v="1.28"/>
    <n v="166.2"/>
    <n v="0.93"/>
    <n v="0.72"/>
    <n v="0.21"/>
    <n v="0.21"/>
    <n v="0.15"/>
    <n v="0.18"/>
    <n v="0.56999999999999995"/>
  </r>
  <r>
    <x v="294"/>
    <x v="3"/>
    <x v="246"/>
    <n v="1124"/>
    <n v="1.2"/>
    <n v="258.10000000000002"/>
    <n v="1.2"/>
    <n v="170.1"/>
    <n v="0.88"/>
    <n v="0.73"/>
    <n v="0.21"/>
    <n v="0.21"/>
    <n v="0.19"/>
    <n v="0.24"/>
    <n v="0.53"/>
  </r>
  <r>
    <x v="295"/>
    <x v="24"/>
    <x v="247"/>
    <n v="1011"/>
    <n v="1.2"/>
    <n v="257.3"/>
    <n v="1.21"/>
    <n v="167.4"/>
    <n v="0.89"/>
    <n v="0.73"/>
    <n v="0.21"/>
    <n v="0.18"/>
    <n v="0.14000000000000001"/>
    <n v="0.23"/>
    <n v="0.56999999999999995"/>
  </r>
  <r>
    <x v="296"/>
    <x v="59"/>
    <x v="248"/>
    <n v="458"/>
    <n v="1.2"/>
    <n v="255.8"/>
    <n v="1.28"/>
    <n v="158.4"/>
    <n v="0.89"/>
    <n v="0.69"/>
    <n v="0.1"/>
    <n v="0.26"/>
    <n v="0.17"/>
    <n v="0.32"/>
    <n v="0.61"/>
  </r>
  <r>
    <x v="297"/>
    <x v="5"/>
    <x v="249"/>
    <n v="849"/>
    <n v="1.2"/>
    <n v="254.8"/>
    <n v="1.24"/>
    <n v="162.6"/>
    <n v="0.88"/>
    <n v="0.71"/>
    <n v="0.19"/>
    <n v="0.19"/>
    <n v="0.15"/>
    <n v="0.28999999999999998"/>
    <n v="0.56000000000000005"/>
  </r>
  <r>
    <x v="298"/>
    <x v="2"/>
    <x v="250"/>
    <n v="580"/>
    <n v="1.2"/>
    <n v="254"/>
    <n v="1.2"/>
    <n v="155.6"/>
    <n v="0.89"/>
    <n v="0.74"/>
    <n v="0.16"/>
    <n v="0.21"/>
    <n v="0.16"/>
    <n v="0.23"/>
    <n v="0.57999999999999996"/>
  </r>
  <r>
    <x v="299"/>
    <x v="6"/>
    <x v="251"/>
    <n v="726"/>
    <n v="1.2"/>
    <n v="253.9"/>
    <n v="1.07"/>
    <n v="155.80000000000001"/>
    <n v="0.83"/>
    <n v="0.78"/>
    <n v="0.21"/>
    <n v="0.24"/>
    <n v="0.17"/>
    <n v="0.22"/>
    <n v="0.57999999999999996"/>
  </r>
  <r>
    <x v="300"/>
    <x v="49"/>
    <x v="252"/>
    <n v="695"/>
    <n v="1.2"/>
    <n v="253.7"/>
    <n v="1.26"/>
    <n v="173.1"/>
    <n v="0.91"/>
    <n v="0.72"/>
    <n v="0.17"/>
    <n v="0.16"/>
    <n v="0.12"/>
    <n v="0.32"/>
    <n v="0.56999999999999995"/>
  </r>
  <r>
    <x v="301"/>
    <x v="13"/>
    <x v="236"/>
    <n v="1294"/>
    <n v="1.2"/>
    <n v="253.5"/>
    <n v="1.34"/>
    <n v="165.8"/>
    <n v="0.88"/>
    <n v="0.66"/>
    <n v="0.21"/>
    <n v="0.19"/>
    <n v="0.15"/>
    <n v="0.2"/>
    <n v="0.56999999999999995"/>
  </r>
  <r>
    <x v="302"/>
    <x v="24"/>
    <x v="253"/>
    <n v="732"/>
    <n v="1.2"/>
    <n v="253.4"/>
    <n v="1.2"/>
    <n v="153.30000000000001"/>
    <n v="0.88"/>
    <n v="0.73"/>
    <n v="0.18"/>
    <n v="0.22"/>
    <n v="0.14000000000000001"/>
    <n v="0.18"/>
    <n v="0.62"/>
  </r>
  <r>
    <x v="303"/>
    <x v="60"/>
    <x v="254"/>
    <n v="336"/>
    <n v="1.2"/>
    <n v="252.6"/>
    <n v="1.27"/>
    <n v="159.4"/>
    <n v="0.9"/>
    <n v="0.71"/>
    <n v="0.1"/>
    <n v="0.2"/>
    <n v="0.15"/>
    <n v="0.34"/>
    <n v="0.56000000000000005"/>
  </r>
  <r>
    <x v="304"/>
    <x v="9"/>
    <x v="255"/>
    <n v="694"/>
    <n v="1.2"/>
    <n v="251.5"/>
    <n v="1.31"/>
    <n v="153.9"/>
    <n v="0.89"/>
    <n v="0.68"/>
    <n v="0.16"/>
    <n v="0.17"/>
    <n v="0.12"/>
    <n v="0.18"/>
    <n v="0.57999999999999996"/>
  </r>
  <r>
    <x v="305"/>
    <x v="34"/>
    <x v="256"/>
    <n v="318"/>
    <n v="1.2"/>
    <n v="251.4"/>
    <n v="1.1599999999999999"/>
    <n v="159.69999999999999"/>
    <n v="0.85"/>
    <n v="0.73"/>
    <n v="0.21"/>
    <n v="0.2"/>
    <n v="0.11"/>
    <n v="0.34"/>
    <n v="0.64"/>
  </r>
  <r>
    <x v="306"/>
    <x v="12"/>
    <x v="257"/>
    <n v="1694"/>
    <n v="1.2"/>
    <n v="249.9"/>
    <n v="1.25"/>
    <n v="161.4"/>
    <n v="0.89"/>
    <n v="0.71"/>
    <n v="0.18"/>
    <n v="0.15"/>
    <n v="0.1"/>
    <n v="0.31"/>
    <n v="0.59"/>
  </r>
  <r>
    <x v="307"/>
    <x v="3"/>
    <x v="258"/>
    <n v="322"/>
    <n v="1.2"/>
    <n v="249.6"/>
    <n v="1.23"/>
    <n v="157.5"/>
    <n v="0.86"/>
    <n v="0.7"/>
    <n v="0.23"/>
    <n v="0.19"/>
    <n v="0.12"/>
    <n v="0.23"/>
    <n v="0.61"/>
  </r>
  <r>
    <x v="308"/>
    <x v="61"/>
    <x v="259"/>
    <n v="768"/>
    <n v="1.2"/>
    <n v="248.4"/>
    <n v="1.36"/>
    <n v="157.9"/>
    <n v="0.88"/>
    <n v="0.65"/>
    <n v="0.18"/>
    <n v="0.16"/>
    <n v="0.12"/>
    <n v="0.22"/>
    <n v="0.56999999999999995"/>
  </r>
  <r>
    <x v="309"/>
    <x v="62"/>
    <x v="260"/>
    <n v="582"/>
    <n v="1.2"/>
    <n v="248.2"/>
    <n v="1.23"/>
    <n v="162.6"/>
    <n v="0.87"/>
    <n v="0.71"/>
    <n v="0.22"/>
    <n v="0.11"/>
    <n v="0.13"/>
    <n v="0.31"/>
    <n v="0.46"/>
  </r>
  <r>
    <x v="310"/>
    <x v="0"/>
    <x v="261"/>
    <n v="486"/>
    <n v="1.2"/>
    <n v="248"/>
    <n v="1.21"/>
    <n v="155.1"/>
    <n v="0.82"/>
    <n v="0.68"/>
    <n v="0.18"/>
    <n v="0.15"/>
    <n v="7.0000000000000007E-2"/>
    <n v="0.28000000000000003"/>
    <n v="0.67"/>
  </r>
  <r>
    <x v="311"/>
    <x v="10"/>
    <x v="262"/>
    <n v="2712"/>
    <n v="1.2"/>
    <n v="246.6"/>
    <n v="1.27"/>
    <n v="157.19999999999999"/>
    <n v="0.89"/>
    <n v="0.7"/>
    <n v="0.18"/>
    <n v="0.18"/>
    <n v="0.11"/>
    <n v="0.19"/>
    <n v="0.61"/>
  </r>
  <r>
    <x v="312"/>
    <x v="16"/>
    <x v="263"/>
    <n v="327"/>
    <n v="1.2"/>
    <n v="246"/>
    <n v="1.28"/>
    <n v="145.69999999999999"/>
    <n v="0.89"/>
    <n v="0.7"/>
    <n v="0.12"/>
    <n v="0.15"/>
    <n v="0.11"/>
    <n v="0.23"/>
    <n v="0.56999999999999995"/>
  </r>
  <r>
    <x v="313"/>
    <x v="59"/>
    <x v="264"/>
    <n v="997"/>
    <n v="1.2"/>
    <n v="245.9"/>
    <n v="1.3"/>
    <n v="166.3"/>
    <n v="0.82"/>
    <n v="0.63"/>
    <n v="0.32"/>
    <n v="0.11"/>
    <n v="0.09"/>
    <n v="0.21"/>
    <n v="0.54"/>
  </r>
  <r>
    <x v="314"/>
    <x v="12"/>
    <x v="265"/>
    <n v="1985"/>
    <n v="1.2"/>
    <n v="244.8"/>
    <n v="1.39"/>
    <n v="153.19999999999999"/>
    <n v="0.88"/>
    <n v="0.63"/>
    <n v="0.15"/>
    <n v="0.17"/>
    <n v="0.08"/>
    <n v="0.2"/>
    <n v="0.67"/>
  </r>
  <r>
    <x v="315"/>
    <x v="17"/>
    <x v="266"/>
    <n v="630"/>
    <n v="1.2"/>
    <n v="244.7"/>
    <n v="1.32"/>
    <n v="161.6"/>
    <n v="0.86"/>
    <n v="0.65"/>
    <n v="0.25"/>
    <n v="0.08"/>
    <n v="7.0000000000000007E-2"/>
    <n v="0.24"/>
    <n v="0.54"/>
  </r>
  <r>
    <x v="316"/>
    <x v="25"/>
    <x v="267"/>
    <n v="1464"/>
    <n v="1.2"/>
    <n v="243.2"/>
    <n v="1.29"/>
    <n v="152.6"/>
    <n v="0.86"/>
    <n v="0.67"/>
    <n v="0.21"/>
    <n v="0.23"/>
    <n v="0.17"/>
    <n v="0.21"/>
    <n v="0.56999999999999995"/>
  </r>
  <r>
    <x v="317"/>
    <x v="10"/>
    <x v="118"/>
    <n v="1148"/>
    <n v="1.2"/>
    <n v="243.1"/>
    <n v="1.36"/>
    <n v="152.6"/>
    <n v="0.88"/>
    <n v="0.64"/>
    <n v="0.18"/>
    <n v="0.18"/>
    <n v="0.15"/>
    <n v="0.22"/>
    <n v="0.55000000000000004"/>
  </r>
  <r>
    <x v="318"/>
    <x v="16"/>
    <x v="268"/>
    <n v="549"/>
    <n v="1.2"/>
    <n v="239.8"/>
    <n v="1.28"/>
    <n v="161.19999999999999"/>
    <n v="0.84"/>
    <n v="0.66"/>
    <n v="0.31"/>
    <n v="0.09"/>
    <n v="7.0000000000000007E-2"/>
    <n v="0.35"/>
    <n v="0.55000000000000004"/>
  </r>
  <r>
    <x v="319"/>
    <x v="47"/>
    <x v="269"/>
    <n v="781"/>
    <n v="1.2"/>
    <n v="238.6"/>
    <n v="1.1599999999999999"/>
    <n v="153.19999999999999"/>
    <n v="0.82"/>
    <n v="0.71"/>
    <n v="0.34"/>
    <n v="0.11"/>
    <n v="0.1"/>
    <n v="0.19"/>
    <n v="0.53"/>
  </r>
  <r>
    <x v="320"/>
    <x v="19"/>
    <x v="201"/>
    <n v="570"/>
    <n v="1.2"/>
    <n v="238.4"/>
    <n v="1.31"/>
    <n v="160.5"/>
    <n v="0.83"/>
    <n v="0.64"/>
    <n v="0.26"/>
    <n v="0.08"/>
    <n v="0.05"/>
    <n v="0.37"/>
    <n v="0.61"/>
  </r>
  <r>
    <x v="321"/>
    <x v="1"/>
    <x v="270"/>
    <n v="561"/>
    <n v="1.2"/>
    <n v="235.5"/>
    <n v="1.23"/>
    <n v="166.7"/>
    <n v="0.81"/>
    <n v="0.66"/>
    <n v="0.35"/>
    <n v="0.11"/>
    <n v="0.1"/>
    <n v="0.25"/>
    <n v="0.53"/>
  </r>
  <r>
    <x v="322"/>
    <x v="34"/>
    <x v="271"/>
    <n v="340"/>
    <n v="1.2"/>
    <n v="233"/>
    <n v="1.28"/>
    <n v="143.9"/>
    <n v="0.82"/>
    <n v="0.64"/>
    <n v="0.34"/>
    <n v="0.11"/>
    <n v="0.08"/>
    <n v="0.24"/>
    <n v="0.56000000000000005"/>
  </r>
  <r>
    <x v="323"/>
    <x v="24"/>
    <x v="272"/>
    <n v="646"/>
    <n v="1.2"/>
    <n v="229.9"/>
    <n v="1.38"/>
    <n v="156.80000000000001"/>
    <n v="0.82"/>
    <n v="0.59"/>
    <n v="0.28999999999999998"/>
    <n v="0.12"/>
    <n v="7.0000000000000007E-2"/>
    <n v="0.27"/>
    <n v="0.62"/>
  </r>
  <r>
    <x v="324"/>
    <x v="4"/>
    <x v="273"/>
    <n v="324"/>
    <n v="1.2"/>
    <n v="229.7"/>
    <n v="1.17"/>
    <n v="146.6"/>
    <n v="0.81"/>
    <n v="0.69"/>
    <n v="0.35"/>
    <n v="0.11"/>
    <n v="0.09"/>
    <n v="0.21"/>
    <n v="0.55000000000000004"/>
  </r>
  <r>
    <x v="325"/>
    <x v="26"/>
    <x v="10"/>
    <n v="781"/>
    <n v="1.2"/>
    <n v="228.8"/>
    <n v="1.18"/>
    <n v="147.19999999999999"/>
    <n v="0.81"/>
    <n v="0.69"/>
    <n v="0.32"/>
    <n v="0.11"/>
    <n v="0.1"/>
    <n v="0.27"/>
    <n v="0.53"/>
  </r>
  <r>
    <x v="326"/>
    <x v="41"/>
    <x v="217"/>
    <n v="639"/>
    <n v="1.2"/>
    <n v="226.3"/>
    <n v="1.37"/>
    <n v="148.30000000000001"/>
    <n v="0.8"/>
    <n v="0.57999999999999996"/>
    <n v="0.35"/>
    <n v="0.13"/>
    <n v="0.09"/>
    <n v="0.28000000000000003"/>
    <n v="0.61"/>
  </r>
  <r>
    <x v="327"/>
    <x v="12"/>
    <x v="184"/>
    <n v="1256"/>
    <n v="1.2"/>
    <n v="222.2"/>
    <n v="1.21"/>
    <n v="143.6"/>
    <n v="0.8"/>
    <n v="0.66"/>
    <n v="0.36"/>
    <n v="0.12"/>
    <n v="0.09"/>
    <n v="0.24"/>
    <n v="0.56999999999999995"/>
  </r>
  <r>
    <x v="328"/>
    <x v="10"/>
    <x v="134"/>
    <n v="1423"/>
    <n v="1.2"/>
    <n v="221.7"/>
    <n v="1.32"/>
    <n v="143.1"/>
    <n v="0.79"/>
    <n v="0.6"/>
    <n v="0.37"/>
    <n v="0.08"/>
    <n v="0.06"/>
    <n v="0.28000000000000003"/>
    <n v="0.56999999999999995"/>
  </r>
  <r>
    <x v="329"/>
    <x v="1"/>
    <x v="274"/>
    <n v="400"/>
    <n v="1.19"/>
    <n v="268.39999999999998"/>
    <n v="1.2"/>
    <n v="182.7"/>
    <n v="0.98"/>
    <n v="0.82"/>
    <n v="0.08"/>
    <n v="0.16"/>
    <n v="0.14000000000000001"/>
    <n v="0.38"/>
    <n v="0.53"/>
  </r>
  <r>
    <x v="330"/>
    <x v="11"/>
    <x v="275"/>
    <n v="1162"/>
    <n v="1.19"/>
    <n v="260.2"/>
    <n v="1.1499999999999999"/>
    <n v="167.6"/>
    <n v="0.87"/>
    <n v="0.76"/>
    <n v="0.23"/>
    <n v="0.23"/>
    <n v="0.2"/>
    <n v="0.22"/>
    <n v="0.52"/>
  </r>
  <r>
    <x v="331"/>
    <x v="32"/>
    <x v="123"/>
    <n v="491"/>
    <n v="1.19"/>
    <n v="255.6"/>
    <n v="1.21"/>
    <n v="159.30000000000001"/>
    <n v="0.86"/>
    <n v="0.71"/>
    <n v="0.22"/>
    <n v="0.2"/>
    <n v="0.18"/>
    <n v="0.26"/>
    <n v="0.53"/>
  </r>
  <r>
    <x v="332"/>
    <x v="13"/>
    <x v="276"/>
    <n v="1202"/>
    <n v="1.19"/>
    <n v="255.6"/>
    <n v="1.1599999999999999"/>
    <n v="160.19999999999999"/>
    <n v="0.88"/>
    <n v="0.75"/>
    <n v="0.2"/>
    <n v="0.19"/>
    <n v="0.15"/>
    <n v="0.21"/>
    <n v="0.55000000000000004"/>
  </r>
  <r>
    <x v="333"/>
    <x v="3"/>
    <x v="277"/>
    <n v="548"/>
    <n v="1.19"/>
    <n v="254.2"/>
    <n v="1.31"/>
    <n v="167.3"/>
    <n v="0.92"/>
    <n v="0.7"/>
    <n v="0.15"/>
    <n v="0.21"/>
    <n v="0.14000000000000001"/>
    <n v="0.31"/>
    <n v="0.59"/>
  </r>
  <r>
    <x v="334"/>
    <x v="10"/>
    <x v="10"/>
    <n v="374"/>
    <n v="1.19"/>
    <n v="252.8"/>
    <n v="1.38"/>
    <n v="158.19999999999999"/>
    <n v="0.92"/>
    <n v="0.66"/>
    <n v="0.09"/>
    <n v="0.16"/>
    <n v="0.11"/>
    <n v="0.25"/>
    <n v="0.59"/>
  </r>
  <r>
    <x v="335"/>
    <x v="3"/>
    <x v="105"/>
    <n v="507"/>
    <n v="1.19"/>
    <n v="252.1"/>
    <n v="1.2"/>
    <n v="161.6"/>
    <n v="0.87"/>
    <n v="0.73"/>
    <n v="0.23"/>
    <n v="0.12"/>
    <n v="0.12"/>
    <n v="0.2"/>
    <n v="0.5"/>
  </r>
  <r>
    <x v="336"/>
    <x v="30"/>
    <x v="278"/>
    <n v="1272"/>
    <n v="1.19"/>
    <n v="250.1"/>
    <n v="1.18"/>
    <n v="160.19999999999999"/>
    <n v="0.89"/>
    <n v="0.75"/>
    <n v="0.18"/>
    <n v="0.19"/>
    <n v="0.16"/>
    <n v="0.3"/>
    <n v="0.54"/>
  </r>
  <r>
    <x v="337"/>
    <x v="63"/>
    <x v="279"/>
    <n v="316"/>
    <n v="1.19"/>
    <n v="249.9"/>
    <n v="1.28"/>
    <n v="160.9"/>
    <n v="0.87"/>
    <n v="0.68"/>
    <n v="0.18"/>
    <n v="0.15"/>
    <n v="0.13"/>
    <n v="0.31"/>
    <n v="0.55000000000000004"/>
  </r>
  <r>
    <x v="338"/>
    <x v="30"/>
    <x v="280"/>
    <n v="2202"/>
    <n v="1.19"/>
    <n v="248.3"/>
    <n v="1.1599999999999999"/>
    <n v="158.9"/>
    <n v="0.84"/>
    <n v="0.73"/>
    <n v="0.28999999999999998"/>
    <n v="0.21"/>
    <n v="0.14000000000000001"/>
    <n v="0.2"/>
    <n v="0.59"/>
  </r>
  <r>
    <x v="339"/>
    <x v="19"/>
    <x v="281"/>
    <n v="1125"/>
    <n v="1.19"/>
    <n v="247.8"/>
    <n v="1.1599999999999999"/>
    <n v="162"/>
    <n v="0.89"/>
    <n v="0.77"/>
    <n v="0.16"/>
    <n v="0.23"/>
    <n v="0.17"/>
    <n v="0.33"/>
    <n v="0.56999999999999995"/>
  </r>
  <r>
    <x v="340"/>
    <x v="4"/>
    <x v="282"/>
    <n v="798"/>
    <n v="1.19"/>
    <n v="246.7"/>
    <n v="1.42"/>
    <n v="153.30000000000001"/>
    <n v="0.85"/>
    <n v="0.6"/>
    <n v="0.21"/>
    <n v="0.19"/>
    <n v="0.13"/>
    <n v="0.16"/>
    <n v="0.6"/>
  </r>
  <r>
    <x v="341"/>
    <x v="12"/>
    <x v="283"/>
    <n v="2572"/>
    <n v="1.19"/>
    <n v="246.4"/>
    <n v="1.2"/>
    <n v="159.4"/>
    <n v="0.85"/>
    <n v="0.71"/>
    <n v="0.25"/>
    <n v="0.15"/>
    <n v="0.12"/>
    <n v="0.19"/>
    <n v="0.56000000000000005"/>
  </r>
  <r>
    <x v="342"/>
    <x v="18"/>
    <x v="284"/>
    <n v="754"/>
    <n v="1.19"/>
    <n v="246.1"/>
    <n v="1.25"/>
    <n v="159"/>
    <n v="0.87"/>
    <n v="0.69"/>
    <n v="0.22"/>
    <n v="0.19"/>
    <n v="0.13"/>
    <n v="0.32"/>
    <n v="0.59"/>
  </r>
  <r>
    <x v="343"/>
    <x v="12"/>
    <x v="285"/>
    <n v="2796"/>
    <n v="1.19"/>
    <n v="245.5"/>
    <n v="1.27"/>
    <n v="158.69999999999999"/>
    <n v="0.86"/>
    <n v="0.68"/>
    <n v="0.2"/>
    <n v="0.15"/>
    <n v="0.12"/>
    <n v="0.28999999999999998"/>
    <n v="0.56000000000000005"/>
  </r>
  <r>
    <x v="344"/>
    <x v="19"/>
    <x v="286"/>
    <n v="473"/>
    <n v="1.19"/>
    <n v="245.3"/>
    <n v="1.22"/>
    <n v="156.9"/>
    <n v="0.86"/>
    <n v="0.71"/>
    <n v="0.24"/>
    <n v="0.16"/>
    <n v="0.16"/>
    <n v="0.21"/>
    <n v="0.51"/>
  </r>
  <r>
    <x v="345"/>
    <x v="45"/>
    <x v="287"/>
    <n v="643"/>
    <n v="1.19"/>
    <n v="244.6"/>
    <n v="1.34"/>
    <n v="153.30000000000001"/>
    <n v="0.89"/>
    <n v="0.67"/>
    <n v="0.14000000000000001"/>
    <n v="0.19"/>
    <n v="0.16"/>
    <n v="0.28999999999999998"/>
    <n v="0.54"/>
  </r>
  <r>
    <x v="346"/>
    <x v="43"/>
    <x v="288"/>
    <n v="918"/>
    <n v="1.19"/>
    <n v="243.4"/>
    <n v="1.29"/>
    <n v="162.9"/>
    <n v="0.89"/>
    <n v="0.69"/>
    <n v="0.19"/>
    <n v="0.1"/>
    <n v="0.08"/>
    <n v="0.3"/>
    <n v="0.55000000000000004"/>
  </r>
  <r>
    <x v="347"/>
    <x v="19"/>
    <x v="289"/>
    <n v="730"/>
    <n v="1.19"/>
    <n v="243.4"/>
    <n v="1.1399999999999999"/>
    <n v="153.4"/>
    <n v="0.87"/>
    <n v="0.76"/>
    <n v="0.22"/>
    <n v="0.2"/>
    <n v="0.16"/>
    <n v="0.23"/>
    <n v="0.56000000000000005"/>
  </r>
  <r>
    <x v="348"/>
    <x v="10"/>
    <x v="290"/>
    <n v="733"/>
    <n v="1.19"/>
    <n v="243.3"/>
    <n v="1.24"/>
    <n v="155.69999999999999"/>
    <n v="0.86"/>
    <n v="0.69"/>
    <n v="0.2"/>
    <n v="0.15"/>
    <n v="0.09"/>
    <n v="0.25"/>
    <n v="0.63"/>
  </r>
  <r>
    <x v="349"/>
    <x v="25"/>
    <x v="291"/>
    <n v="542"/>
    <n v="1.19"/>
    <n v="242.6"/>
    <n v="1.46"/>
    <n v="157"/>
    <n v="0.89"/>
    <n v="0.61"/>
    <n v="0.17"/>
    <n v="0.14000000000000001"/>
    <n v="0.09"/>
    <n v="0.25"/>
    <n v="0.61"/>
  </r>
  <r>
    <x v="350"/>
    <x v="24"/>
    <x v="292"/>
    <n v="774"/>
    <n v="1.19"/>
    <n v="242.5"/>
    <n v="1.25"/>
    <n v="159.4"/>
    <n v="0.86"/>
    <n v="0.69"/>
    <n v="0.23"/>
    <n v="0.14000000000000001"/>
    <n v="0.12"/>
    <n v="0.33"/>
    <n v="0.55000000000000004"/>
  </r>
  <r>
    <x v="351"/>
    <x v="24"/>
    <x v="293"/>
    <n v="827"/>
    <n v="1.19"/>
    <n v="242"/>
    <n v="1.27"/>
    <n v="158.1"/>
    <n v="0.88"/>
    <n v="0.69"/>
    <n v="0.16"/>
    <n v="0.12"/>
    <n v="0.08"/>
    <n v="0.41"/>
    <n v="0.6"/>
  </r>
  <r>
    <x v="352"/>
    <x v="9"/>
    <x v="294"/>
    <n v="378"/>
    <n v="1.19"/>
    <n v="238.5"/>
    <n v="1.25"/>
    <n v="155.19999999999999"/>
    <n v="0.84"/>
    <n v="0.67"/>
    <n v="0.26"/>
    <n v="0.11"/>
    <n v="0.08"/>
    <n v="0.21"/>
    <n v="0.56000000000000005"/>
  </r>
  <r>
    <x v="353"/>
    <x v="3"/>
    <x v="277"/>
    <n v="548"/>
    <n v="1.19"/>
    <n v="237.5"/>
    <n v="1.24"/>
    <n v="159.80000000000001"/>
    <n v="0.82"/>
    <n v="0.66"/>
    <n v="0.38"/>
    <n v="7.0000000000000007E-2"/>
    <n v="0.06"/>
    <n v="0.2"/>
    <n v="0.55000000000000004"/>
  </r>
  <r>
    <x v="354"/>
    <x v="64"/>
    <x v="295"/>
    <n v="1209"/>
    <n v="1.19"/>
    <n v="235"/>
    <n v="1.1499999999999999"/>
    <n v="153.80000000000001"/>
    <n v="0.82"/>
    <n v="0.72"/>
    <n v="0.36"/>
    <n v="0.08"/>
    <n v="0.1"/>
    <n v="0.24"/>
    <n v="0.47"/>
  </r>
  <r>
    <x v="355"/>
    <x v="12"/>
    <x v="296"/>
    <n v="1332"/>
    <n v="1.19"/>
    <n v="233.5"/>
    <n v="1.34"/>
    <n v="157"/>
    <n v="0.83"/>
    <n v="0.62"/>
    <n v="0.28999999999999998"/>
    <n v="0.09"/>
    <n v="7.0000000000000007E-2"/>
    <n v="0.32"/>
    <n v="0.55000000000000004"/>
  </r>
  <r>
    <x v="356"/>
    <x v="34"/>
    <x v="297"/>
    <n v="467"/>
    <n v="1.19"/>
    <n v="233.3"/>
    <n v="1.21"/>
    <n v="153"/>
    <n v="0.84"/>
    <n v="0.69"/>
    <n v="0.27"/>
    <n v="0.13"/>
    <n v="0.09"/>
    <n v="0.41"/>
    <n v="0.6"/>
  </r>
  <r>
    <x v="357"/>
    <x v="6"/>
    <x v="298"/>
    <n v="702"/>
    <n v="1.19"/>
    <n v="232.1"/>
    <n v="1.24"/>
    <n v="152.69999999999999"/>
    <n v="0.76"/>
    <n v="0.62"/>
    <n v="0.41"/>
    <n v="0.06"/>
    <n v="0.02"/>
    <n v="0.18"/>
    <n v="0.74"/>
  </r>
  <r>
    <x v="358"/>
    <x v="41"/>
    <x v="299"/>
    <n v="832"/>
    <n v="1.19"/>
    <n v="232"/>
    <n v="1.31"/>
    <n v="153.6"/>
    <n v="0.8"/>
    <n v="0.61"/>
    <n v="0.31"/>
    <n v="0.13"/>
    <n v="0.08"/>
    <n v="0.31"/>
    <n v="0.61"/>
  </r>
  <r>
    <x v="359"/>
    <x v="57"/>
    <x v="300"/>
    <n v="812"/>
    <n v="1.19"/>
    <n v="231.5"/>
    <n v="1.21"/>
    <n v="155.30000000000001"/>
    <n v="0.8"/>
    <n v="0.66"/>
    <n v="0.32"/>
    <n v="0.11"/>
    <n v="0.08"/>
    <n v="0.34"/>
    <n v="0.59"/>
  </r>
  <r>
    <x v="360"/>
    <x v="65"/>
    <x v="102"/>
    <n v="637"/>
    <n v="1.19"/>
    <n v="231"/>
    <n v="1.33"/>
    <n v="150.4"/>
    <n v="0.82"/>
    <n v="0.62"/>
    <n v="0.28999999999999998"/>
    <n v="0.11"/>
    <n v="0.08"/>
    <n v="0.27"/>
    <n v="0.59"/>
  </r>
  <r>
    <x v="361"/>
    <x v="37"/>
    <x v="301"/>
    <n v="708"/>
    <n v="1.19"/>
    <n v="230.7"/>
    <n v="1.19"/>
    <n v="153.80000000000001"/>
    <n v="0.81"/>
    <n v="0.68"/>
    <n v="0.34"/>
    <n v="0.12"/>
    <n v="0.13"/>
    <n v="0.26"/>
    <n v="0.48"/>
  </r>
  <r>
    <x v="362"/>
    <x v="4"/>
    <x v="302"/>
    <n v="513"/>
    <n v="1.19"/>
    <n v="228.9"/>
    <n v="1.18"/>
    <n v="143.9"/>
    <n v="0.84"/>
    <n v="0.71"/>
    <n v="0.28999999999999998"/>
    <n v="0.12"/>
    <n v="0.11"/>
    <n v="0.27"/>
    <n v="0.53"/>
  </r>
  <r>
    <x v="363"/>
    <x v="18"/>
    <x v="303"/>
    <n v="736"/>
    <n v="1.19"/>
    <n v="228.1"/>
    <n v="1.1100000000000001"/>
    <n v="152.4"/>
    <n v="0.79"/>
    <n v="0.71"/>
    <n v="0.38"/>
    <n v="0.1"/>
    <n v="0.08"/>
    <n v="0.3"/>
    <n v="0.56000000000000005"/>
  </r>
  <r>
    <x v="364"/>
    <x v="15"/>
    <x v="304"/>
    <n v="836"/>
    <n v="1.19"/>
    <n v="227.9"/>
    <n v="1.1499999999999999"/>
    <n v="145.80000000000001"/>
    <n v="0.79"/>
    <n v="0.69"/>
    <n v="0.34"/>
    <n v="0.1"/>
    <n v="0.08"/>
    <n v="0.25"/>
    <n v="0.56000000000000005"/>
  </r>
  <r>
    <x v="365"/>
    <x v="1"/>
    <x v="238"/>
    <n v="510"/>
    <n v="1.19"/>
    <n v="226.5"/>
    <n v="1.35"/>
    <n v="147.6"/>
    <n v="0.85"/>
    <n v="0.63"/>
    <n v="0.25"/>
    <n v="0.09"/>
    <n v="0.06"/>
    <n v="0.31"/>
    <n v="0.59"/>
  </r>
  <r>
    <x v="366"/>
    <x v="59"/>
    <x v="305"/>
    <n v="522"/>
    <n v="1.19"/>
    <n v="224.5"/>
    <n v="1.2"/>
    <n v="148.80000000000001"/>
    <n v="0.79"/>
    <n v="0.66"/>
    <n v="0.38"/>
    <n v="0.09"/>
    <n v="0.1"/>
    <n v="0.23"/>
    <n v="0.49"/>
  </r>
  <r>
    <x v="367"/>
    <x v="24"/>
    <x v="247"/>
    <n v="780"/>
    <n v="1.19"/>
    <n v="223.5"/>
    <n v="1.22"/>
    <n v="143"/>
    <n v="0.8"/>
    <n v="0.66"/>
    <n v="0.35"/>
    <n v="0.09"/>
    <n v="0.09"/>
    <n v="0.33"/>
    <n v="0.5"/>
  </r>
  <r>
    <x v="368"/>
    <x v="41"/>
    <x v="306"/>
    <n v="306"/>
    <n v="1.19"/>
    <n v="223.4"/>
    <n v="1.1299999999999999"/>
    <n v="139.6"/>
    <n v="0.75"/>
    <n v="0.67"/>
    <n v="0.47"/>
    <n v="0.08"/>
    <n v="7.0000000000000007E-2"/>
    <n v="0.24"/>
    <n v="0.55000000000000004"/>
  </r>
  <r>
    <x v="369"/>
    <x v="52"/>
    <x v="307"/>
    <n v="353"/>
    <n v="1.19"/>
    <n v="221.9"/>
    <n v="1.26"/>
    <n v="141.30000000000001"/>
    <n v="0.82"/>
    <n v="0.65"/>
    <n v="0.31"/>
    <n v="0.1"/>
    <n v="0.08"/>
    <n v="0.23"/>
    <n v="0.55000000000000004"/>
  </r>
  <r>
    <x v="370"/>
    <x v="19"/>
    <x v="308"/>
    <n v="304"/>
    <n v="1.19"/>
    <n v="218.1"/>
    <n v="1.21"/>
    <n v="138.30000000000001"/>
    <n v="0.8"/>
    <n v="0.66"/>
    <n v="0.36"/>
    <n v="0.02"/>
    <n v="0.04"/>
    <n v="0.2"/>
    <n v="0.33"/>
  </r>
  <r>
    <x v="371"/>
    <x v="2"/>
    <x v="309"/>
    <n v="714"/>
    <n v="1.18"/>
    <n v="265"/>
    <n v="1.05"/>
    <n v="162.9"/>
    <n v="0.9"/>
    <n v="0.85"/>
    <n v="0.17"/>
    <n v="0.27"/>
    <n v="0.2"/>
    <n v="0.35"/>
    <n v="0.57999999999999996"/>
  </r>
  <r>
    <x v="372"/>
    <x v="2"/>
    <x v="10"/>
    <n v="339"/>
    <n v="1.18"/>
    <n v="261.10000000000002"/>
    <n v="1.1599999999999999"/>
    <n v="163.80000000000001"/>
    <n v="0.9"/>
    <n v="0.78"/>
    <n v="0.17"/>
    <n v="0.22"/>
    <n v="0.2"/>
    <n v="0.22"/>
    <n v="0.53"/>
  </r>
  <r>
    <x v="373"/>
    <x v="25"/>
    <x v="95"/>
    <n v="738"/>
    <n v="1.18"/>
    <n v="260"/>
    <n v="1.1399999999999999"/>
    <n v="166"/>
    <n v="0.9"/>
    <n v="0.79"/>
    <n v="0.16"/>
    <n v="0.22"/>
    <n v="0.18"/>
    <n v="0.21"/>
    <n v="0.55000000000000004"/>
  </r>
  <r>
    <x v="374"/>
    <x v="66"/>
    <x v="10"/>
    <n v="680"/>
    <n v="1.18"/>
    <n v="259.89999999999998"/>
    <n v="1.1499999999999999"/>
    <n v="166.2"/>
    <n v="0.9"/>
    <n v="0.78"/>
    <n v="0.18"/>
    <n v="0.24"/>
    <n v="0.18"/>
    <n v="0.26"/>
    <n v="0.57999999999999996"/>
  </r>
  <r>
    <x v="375"/>
    <x v="18"/>
    <x v="310"/>
    <n v="1755"/>
    <n v="1.18"/>
    <n v="258.89999999999998"/>
    <n v="1.1200000000000001"/>
    <n v="160.80000000000001"/>
    <n v="0.89"/>
    <n v="0.79"/>
    <n v="0.17"/>
    <n v="0.26"/>
    <n v="0.19"/>
    <n v="0.28000000000000003"/>
    <n v="0.56999999999999995"/>
  </r>
  <r>
    <x v="376"/>
    <x v="10"/>
    <x v="311"/>
    <n v="3477"/>
    <n v="1.18"/>
    <n v="257.2"/>
    <n v="1.18"/>
    <n v="163.9"/>
    <n v="0.9"/>
    <n v="0.77"/>
    <n v="0.14000000000000001"/>
    <n v="0.21"/>
    <n v="0.17"/>
    <n v="0.28999999999999998"/>
    <n v="0.56000000000000005"/>
  </r>
  <r>
    <x v="377"/>
    <x v="2"/>
    <x v="312"/>
    <n v="861"/>
    <n v="1.18"/>
    <n v="255.4"/>
    <n v="1.1000000000000001"/>
    <n v="162.9"/>
    <n v="0.85"/>
    <n v="0.77"/>
    <n v="0.22"/>
    <n v="0.26"/>
    <n v="0.18"/>
    <n v="0.28000000000000003"/>
    <n v="0.59"/>
  </r>
  <r>
    <x v="378"/>
    <x v="4"/>
    <x v="313"/>
    <n v="376"/>
    <n v="1.18"/>
    <n v="254.2"/>
    <n v="1.1299999999999999"/>
    <n v="158.69999999999999"/>
    <n v="0.88"/>
    <n v="0.78"/>
    <n v="0.16"/>
    <n v="0.19"/>
    <n v="0.13"/>
    <n v="0.2"/>
    <n v="0.6"/>
  </r>
  <r>
    <x v="379"/>
    <x v="56"/>
    <x v="314"/>
    <n v="758"/>
    <n v="1.18"/>
    <n v="253.9"/>
    <n v="1.21"/>
    <n v="159.4"/>
    <n v="0.88"/>
    <n v="0.73"/>
    <n v="0.17"/>
    <n v="0.23"/>
    <n v="0.17"/>
    <n v="0.26"/>
    <n v="0.56999999999999995"/>
  </r>
  <r>
    <x v="380"/>
    <x v="3"/>
    <x v="315"/>
    <n v="630"/>
    <n v="1.18"/>
    <n v="253.5"/>
    <n v="1.19"/>
    <n v="163"/>
    <n v="0.88"/>
    <n v="0.74"/>
    <n v="0.17"/>
    <n v="0.25"/>
    <n v="0.17"/>
    <n v="0.31"/>
    <n v="0.59"/>
  </r>
  <r>
    <x v="381"/>
    <x v="21"/>
    <x v="10"/>
    <n v="555"/>
    <n v="1.18"/>
    <n v="252.9"/>
    <n v="1.17"/>
    <n v="162.80000000000001"/>
    <n v="0.86"/>
    <n v="0.74"/>
    <n v="0.2"/>
    <n v="0.2"/>
    <n v="0.15"/>
    <n v="0.21"/>
    <n v="0.56999999999999995"/>
  </r>
  <r>
    <x v="382"/>
    <x v="67"/>
    <x v="316"/>
    <n v="2220"/>
    <n v="1.18"/>
    <n v="251"/>
    <n v="1.18"/>
    <n v="153.6"/>
    <n v="0.86"/>
    <n v="0.73"/>
    <n v="0.18"/>
    <n v="0.18"/>
    <n v="0.13"/>
    <n v="0.2"/>
    <n v="0.57999999999999996"/>
  </r>
  <r>
    <x v="383"/>
    <x v="19"/>
    <x v="317"/>
    <n v="306"/>
    <n v="1.18"/>
    <n v="248.8"/>
    <n v="1.24"/>
    <n v="153"/>
    <n v="0.91"/>
    <n v="0.73"/>
    <n v="0.22"/>
    <n v="0.17"/>
    <n v="0.15"/>
    <n v="0.14000000000000001"/>
    <n v="0.54"/>
  </r>
  <r>
    <x v="384"/>
    <x v="10"/>
    <x v="10"/>
    <n v="1416"/>
    <n v="1.18"/>
    <n v="248.6"/>
    <n v="1.18"/>
    <n v="161.30000000000001"/>
    <n v="0.88"/>
    <n v="0.75"/>
    <n v="0.19"/>
    <n v="0.2"/>
    <n v="0.14000000000000001"/>
    <n v="0.22"/>
    <n v="0.59"/>
  </r>
  <r>
    <x v="385"/>
    <x v="3"/>
    <x v="318"/>
    <n v="858"/>
    <n v="1.18"/>
    <n v="247.8"/>
    <n v="1.24"/>
    <n v="165.8"/>
    <n v="0.9"/>
    <n v="0.72"/>
    <n v="0.16"/>
    <n v="0.16"/>
    <n v="0.14000000000000001"/>
    <n v="0.31"/>
    <n v="0.55000000000000004"/>
  </r>
  <r>
    <x v="386"/>
    <x v="24"/>
    <x v="319"/>
    <n v="496"/>
    <n v="1.18"/>
    <n v="247.8"/>
    <n v="1.1200000000000001"/>
    <n v="154.69999999999999"/>
    <n v="0.83"/>
    <n v="0.74"/>
    <n v="0.2"/>
    <n v="0.2"/>
    <n v="0.19"/>
    <n v="0.28999999999999998"/>
    <n v="0.51"/>
  </r>
  <r>
    <x v="387"/>
    <x v="26"/>
    <x v="10"/>
    <n v="1440"/>
    <n v="1.18"/>
    <n v="247"/>
    <n v="1.2"/>
    <n v="157.9"/>
    <n v="0.88"/>
    <n v="0.73"/>
    <n v="0.18"/>
    <n v="0.16"/>
    <n v="0.15"/>
    <n v="0.26"/>
    <n v="0.52"/>
  </r>
  <r>
    <x v="388"/>
    <x v="12"/>
    <x v="320"/>
    <n v="2814"/>
    <n v="1.18"/>
    <n v="245.6"/>
    <n v="1.21"/>
    <n v="151.6"/>
    <n v="0.86"/>
    <n v="0.71"/>
    <n v="0.17"/>
    <n v="0.22"/>
    <n v="0.15"/>
    <n v="0.25"/>
    <n v="0.59"/>
  </r>
  <r>
    <x v="389"/>
    <x v="4"/>
    <x v="119"/>
    <n v="352"/>
    <n v="1.18"/>
    <n v="245.4"/>
    <n v="1.27"/>
    <n v="153.69999999999999"/>
    <n v="0.86"/>
    <n v="0.68"/>
    <n v="0.19"/>
    <n v="0.18"/>
    <n v="0.12"/>
    <n v="0.2"/>
    <n v="0.61"/>
  </r>
  <r>
    <x v="390"/>
    <x v="34"/>
    <x v="321"/>
    <n v="660"/>
    <n v="1.18"/>
    <n v="245.1"/>
    <n v="1.08"/>
    <n v="149.9"/>
    <n v="0.83"/>
    <n v="0.76"/>
    <n v="0.18"/>
    <n v="0.18"/>
    <n v="0.12"/>
    <n v="0.25"/>
    <n v="0.59"/>
  </r>
  <r>
    <x v="391"/>
    <x v="3"/>
    <x v="322"/>
    <n v="394"/>
    <n v="1.18"/>
    <n v="244.5"/>
    <n v="1.1599999999999999"/>
    <n v="160.80000000000001"/>
    <n v="0.85"/>
    <n v="0.73"/>
    <n v="0.28000000000000003"/>
    <n v="0.13"/>
    <n v="0.11"/>
    <n v="0.28999999999999998"/>
    <n v="0.53"/>
  </r>
  <r>
    <x v="392"/>
    <x v="21"/>
    <x v="323"/>
    <n v="302"/>
    <n v="1.18"/>
    <n v="243.6"/>
    <n v="1.37"/>
    <n v="153.9"/>
    <n v="0.89"/>
    <n v="0.65"/>
    <n v="0.16"/>
    <n v="0.18"/>
    <n v="0.16"/>
    <n v="0.32"/>
    <n v="0.53"/>
  </r>
  <r>
    <x v="393"/>
    <x v="48"/>
    <x v="300"/>
    <n v="812"/>
    <n v="1.18"/>
    <n v="242.6"/>
    <n v="1.27"/>
    <n v="155.19999999999999"/>
    <n v="0.84"/>
    <n v="0.66"/>
    <n v="0.21"/>
    <n v="0.21"/>
    <n v="0.15"/>
    <n v="0.24"/>
    <n v="0.57999999999999996"/>
  </r>
  <r>
    <x v="394"/>
    <x v="24"/>
    <x v="324"/>
    <n v="830"/>
    <n v="1.18"/>
    <n v="242.4"/>
    <n v="1.24"/>
    <n v="151.69999999999999"/>
    <n v="0.85"/>
    <n v="0.68"/>
    <n v="0.21"/>
    <n v="0.2"/>
    <n v="0.11"/>
    <n v="0.22"/>
    <n v="0.64"/>
  </r>
  <r>
    <x v="395"/>
    <x v="32"/>
    <x v="325"/>
    <n v="370"/>
    <n v="1.18"/>
    <n v="242.1"/>
    <n v="1.1299999999999999"/>
    <n v="159.9"/>
    <n v="0.82"/>
    <n v="0.72"/>
    <n v="0.3"/>
    <n v="0.12"/>
    <n v="0.12"/>
    <n v="0.32"/>
    <n v="0.49"/>
  </r>
  <r>
    <x v="208"/>
    <x v="23"/>
    <x v="68"/>
    <n v="652"/>
    <n v="1.18"/>
    <n v="235.2"/>
    <n v="1.38"/>
    <n v="155.4"/>
    <n v="0.85"/>
    <n v="0.61"/>
    <n v="0.2"/>
    <n v="0.09"/>
    <n v="7.0000000000000007E-2"/>
    <n v="0.26"/>
    <n v="0.56999999999999995"/>
  </r>
  <r>
    <x v="396"/>
    <x v="12"/>
    <x v="90"/>
    <n v="1286"/>
    <n v="1.18"/>
    <n v="233.5"/>
    <n v="1.29"/>
    <n v="153.9"/>
    <n v="0.84"/>
    <n v="0.65"/>
    <n v="0.26"/>
    <n v="0.09"/>
    <n v="7.0000000000000007E-2"/>
    <n v="0.28999999999999998"/>
    <n v="0.54"/>
  </r>
  <r>
    <x v="397"/>
    <x v="52"/>
    <x v="326"/>
    <n v="1221"/>
    <n v="1.18"/>
    <n v="233.1"/>
    <n v="1.2"/>
    <n v="148.80000000000001"/>
    <n v="0.83"/>
    <n v="0.69"/>
    <n v="0.28000000000000003"/>
    <n v="0.09"/>
    <n v="0.08"/>
    <n v="0.28000000000000003"/>
    <n v="0.52"/>
  </r>
  <r>
    <x v="398"/>
    <x v="30"/>
    <x v="138"/>
    <n v="1404"/>
    <n v="1.18"/>
    <n v="232.3"/>
    <n v="1.3"/>
    <n v="147.19999999999999"/>
    <n v="0.81"/>
    <n v="0.63"/>
    <n v="0.3"/>
    <n v="0.08"/>
    <n v="0.08"/>
    <n v="0.2"/>
    <n v="0.51"/>
  </r>
  <r>
    <x v="399"/>
    <x v="3"/>
    <x v="327"/>
    <n v="416"/>
    <n v="1.18"/>
    <n v="232.1"/>
    <n v="1.18"/>
    <n v="146.5"/>
    <n v="0.83"/>
    <n v="0.7"/>
    <n v="0.26"/>
    <n v="0.13"/>
    <n v="0.09"/>
    <n v="0.26"/>
    <n v="0.57999999999999996"/>
  </r>
  <r>
    <x v="400"/>
    <x v="10"/>
    <x v="328"/>
    <n v="682"/>
    <n v="1.18"/>
    <n v="230.2"/>
    <n v="1.03"/>
    <n v="141.6"/>
    <n v="0.77"/>
    <n v="0.74"/>
    <n v="0.44"/>
    <n v="0.12"/>
    <n v="0.1"/>
    <n v="0.25"/>
    <n v="0.54"/>
  </r>
  <r>
    <x v="401"/>
    <x v="27"/>
    <x v="329"/>
    <n v="1160"/>
    <n v="1.18"/>
    <n v="229.1"/>
    <n v="1.19"/>
    <n v="153.69999999999999"/>
    <n v="0.82"/>
    <n v="0.69"/>
    <n v="0.3"/>
    <n v="0.08"/>
    <n v="0.08"/>
    <n v="0.28000000000000003"/>
    <n v="0.49"/>
  </r>
  <r>
    <x v="402"/>
    <x v="3"/>
    <x v="330"/>
    <n v="1422"/>
    <n v="1.18"/>
    <n v="227.4"/>
    <n v="1.22"/>
    <n v="149.9"/>
    <n v="0.81"/>
    <n v="0.67"/>
    <n v="0.34"/>
    <n v="0.11"/>
    <n v="7.0000000000000007E-2"/>
    <n v="0.25"/>
    <n v="0.6"/>
  </r>
  <r>
    <x v="403"/>
    <x v="3"/>
    <x v="71"/>
    <n v="625"/>
    <n v="1.18"/>
    <n v="226.2"/>
    <n v="1.4"/>
    <n v="148"/>
    <n v="0.81"/>
    <n v="0.56999999999999995"/>
    <n v="0.32"/>
    <n v="0.09"/>
    <n v="0.05"/>
    <n v="0.28999999999999998"/>
    <n v="0.62"/>
  </r>
  <r>
    <x v="404"/>
    <x v="13"/>
    <x v="331"/>
    <n v="1057"/>
    <n v="1.18"/>
    <n v="225.5"/>
    <n v="1.28"/>
    <n v="148.5"/>
    <n v="0.8"/>
    <n v="0.62"/>
    <n v="0.4"/>
    <n v="0.08"/>
    <n v="0.06"/>
    <n v="0.22"/>
    <n v="0.56000000000000005"/>
  </r>
  <r>
    <x v="405"/>
    <x v="24"/>
    <x v="332"/>
    <n v="340"/>
    <n v="1.18"/>
    <n v="225.2"/>
    <n v="1.28"/>
    <n v="145.19999999999999"/>
    <n v="0.8"/>
    <n v="0.62"/>
    <n v="0.33"/>
    <n v="0.08"/>
    <n v="0.08"/>
    <n v="0.21"/>
    <n v="0.52"/>
  </r>
  <r>
    <x v="406"/>
    <x v="20"/>
    <x v="333"/>
    <n v="688"/>
    <n v="1.18"/>
    <n v="224.8"/>
    <n v="1.22"/>
    <n v="152.30000000000001"/>
    <n v="0.82"/>
    <n v="0.67"/>
    <n v="0.3"/>
    <n v="0.08"/>
    <n v="0.06"/>
    <n v="0.34"/>
    <n v="0.55000000000000004"/>
  </r>
  <r>
    <x v="407"/>
    <x v="25"/>
    <x v="334"/>
    <n v="780"/>
    <n v="1.18"/>
    <n v="224.6"/>
    <n v="1.29"/>
    <n v="144.1"/>
    <n v="0.82"/>
    <n v="0.63"/>
    <n v="0.28000000000000003"/>
    <n v="0.11"/>
    <n v="7.0000000000000007E-2"/>
    <n v="0.28000000000000003"/>
    <n v="0.59"/>
  </r>
  <r>
    <x v="408"/>
    <x v="13"/>
    <x v="335"/>
    <n v="371"/>
    <n v="1.18"/>
    <n v="224.2"/>
    <n v="1.1100000000000001"/>
    <n v="142.4"/>
    <n v="0.77"/>
    <n v="0.69"/>
    <n v="0.4"/>
    <n v="0.09"/>
    <n v="7.0000000000000007E-2"/>
    <n v="0.18"/>
    <n v="0.57999999999999996"/>
  </r>
  <r>
    <x v="409"/>
    <x v="10"/>
    <x v="336"/>
    <n v="1090"/>
    <n v="1.18"/>
    <n v="223.7"/>
    <n v="1.33"/>
    <n v="151.69999999999999"/>
    <n v="0.79"/>
    <n v="0.6"/>
    <n v="0.34"/>
    <n v="0.06"/>
    <n v="0.04"/>
    <n v="0.28999999999999998"/>
    <n v="0.6"/>
  </r>
  <r>
    <x v="410"/>
    <x v="3"/>
    <x v="4"/>
    <n v="587"/>
    <n v="1.18"/>
    <n v="222.4"/>
    <n v="1.5"/>
    <n v="142.9"/>
    <n v="0.81"/>
    <n v="0.54"/>
    <n v="0.26"/>
    <n v="0.13"/>
    <n v="7.0000000000000007E-2"/>
    <n v="0.24"/>
    <n v="0.66"/>
  </r>
  <r>
    <x v="411"/>
    <x v="24"/>
    <x v="81"/>
    <n v="357"/>
    <n v="1.18"/>
    <n v="221.9"/>
    <n v="1.1599999999999999"/>
    <n v="146.30000000000001"/>
    <n v="0.78"/>
    <n v="0.67"/>
    <n v="0.4"/>
    <n v="0.06"/>
    <n v="0.05"/>
    <n v="0.27"/>
    <n v="0.55000000000000004"/>
  </r>
  <r>
    <x v="412"/>
    <x v="14"/>
    <x v="337"/>
    <n v="1396"/>
    <n v="1.18"/>
    <n v="221.8"/>
    <n v="1.0900000000000001"/>
    <n v="144.1"/>
    <n v="0.74"/>
    <n v="0.68"/>
    <n v="0.46"/>
    <n v="7.0000000000000007E-2"/>
    <n v="7.0000000000000007E-2"/>
    <n v="0.2"/>
    <n v="0.51"/>
  </r>
  <r>
    <x v="413"/>
    <x v="18"/>
    <x v="338"/>
    <n v="1194"/>
    <n v="1.18"/>
    <n v="221.7"/>
    <n v="1.34"/>
    <n v="143.30000000000001"/>
    <n v="0.82"/>
    <n v="0.61"/>
    <n v="0.28000000000000003"/>
    <n v="0.11"/>
    <n v="0.06"/>
    <n v="0.26"/>
    <n v="0.65"/>
  </r>
  <r>
    <x v="414"/>
    <x v="12"/>
    <x v="84"/>
    <n v="800"/>
    <n v="1.18"/>
    <n v="220.3"/>
    <n v="1.06"/>
    <n v="142.80000000000001"/>
    <n v="0.76"/>
    <n v="0.71"/>
    <n v="0.44"/>
    <n v="0.08"/>
    <n v="0.08"/>
    <n v="0.21"/>
    <n v="0.52"/>
  </r>
  <r>
    <x v="415"/>
    <x v="10"/>
    <x v="118"/>
    <n v="2722"/>
    <n v="1.18"/>
    <n v="219.5"/>
    <n v="1.26"/>
    <n v="140"/>
    <n v="0.79"/>
    <n v="0.63"/>
    <n v="0.37"/>
    <n v="0.1"/>
    <n v="7.0000000000000007E-2"/>
    <n v="0.27"/>
    <n v="0.59"/>
  </r>
  <r>
    <x v="416"/>
    <x v="10"/>
    <x v="215"/>
    <n v="1476"/>
    <n v="1.18"/>
    <n v="217.1"/>
    <n v="1.17"/>
    <n v="142.4"/>
    <n v="0.75"/>
    <n v="0.64"/>
    <n v="0.43"/>
    <n v="0.09"/>
    <n v="0.05"/>
    <n v="0.21"/>
    <n v="0.66"/>
  </r>
  <r>
    <x v="417"/>
    <x v="34"/>
    <x v="339"/>
    <n v="362"/>
    <n v="1.18"/>
    <n v="215.6"/>
    <n v="1.59"/>
    <n v="135.5"/>
    <n v="0.81"/>
    <n v="0.51"/>
    <n v="0.24"/>
    <n v="7.0000000000000007E-2"/>
    <n v="0.03"/>
    <n v="0.28000000000000003"/>
    <n v="0.68"/>
  </r>
  <r>
    <x v="418"/>
    <x v="3"/>
    <x v="4"/>
    <n v="587"/>
    <n v="1.18"/>
    <n v="200.8"/>
    <n v="1.43"/>
    <n v="132.1"/>
    <n v="0.73"/>
    <n v="0.51"/>
    <n v="0.44"/>
    <n v="7.0000000000000007E-2"/>
    <n v="0.04"/>
    <n v="0.3"/>
    <n v="0.63"/>
  </r>
  <r>
    <x v="419"/>
    <x v="19"/>
    <x v="170"/>
    <n v="612"/>
    <n v="1.17"/>
    <n v="255.2"/>
    <n v="1.19"/>
    <n v="164.7"/>
    <n v="0.89"/>
    <n v="0.75"/>
    <n v="0.19"/>
    <n v="0.2"/>
    <n v="0.14000000000000001"/>
    <n v="0.24"/>
    <n v="0.59"/>
  </r>
  <r>
    <x v="420"/>
    <x v="52"/>
    <x v="340"/>
    <n v="490"/>
    <n v="1.17"/>
    <n v="252.9"/>
    <n v="1.1399999999999999"/>
    <n v="160.4"/>
    <n v="0.86"/>
    <n v="0.75"/>
    <n v="0.18"/>
    <n v="0.19"/>
    <n v="0.14000000000000001"/>
    <n v="0.31"/>
    <n v="0.57999999999999996"/>
  </r>
  <r>
    <x v="421"/>
    <x v="1"/>
    <x v="341"/>
    <n v="574"/>
    <n v="1.17"/>
    <n v="252.9"/>
    <n v="1.23"/>
    <n v="162.1"/>
    <n v="0.89"/>
    <n v="0.72"/>
    <n v="0.16"/>
    <n v="0.2"/>
    <n v="0.16"/>
    <n v="0.3"/>
    <n v="0.56000000000000005"/>
  </r>
  <r>
    <x v="422"/>
    <x v="3"/>
    <x v="342"/>
    <n v="663"/>
    <n v="1.17"/>
    <n v="252.2"/>
    <n v="1.19"/>
    <n v="164.6"/>
    <n v="0.84"/>
    <n v="0.71"/>
    <n v="0.24"/>
    <n v="0.14000000000000001"/>
    <n v="0.11"/>
    <n v="0.19"/>
    <n v="0.56000000000000005"/>
  </r>
  <r>
    <x v="423"/>
    <x v="25"/>
    <x v="343"/>
    <n v="1069"/>
    <n v="1.17"/>
    <n v="251.3"/>
    <n v="1.2"/>
    <n v="163.19999999999999"/>
    <n v="0.88"/>
    <n v="0.73"/>
    <n v="0.2"/>
    <n v="0.19"/>
    <n v="0.16"/>
    <n v="0.26"/>
    <n v="0.55000000000000004"/>
  </r>
  <r>
    <x v="424"/>
    <x v="13"/>
    <x v="344"/>
    <n v="942"/>
    <n v="1.17"/>
    <n v="251"/>
    <n v="1.1200000000000001"/>
    <n v="160.6"/>
    <n v="0.89"/>
    <n v="0.79"/>
    <n v="0.19"/>
    <n v="0.18"/>
    <n v="0.11"/>
    <n v="0.28000000000000003"/>
    <n v="0.61"/>
  </r>
  <r>
    <x v="425"/>
    <x v="11"/>
    <x v="345"/>
    <n v="426"/>
    <n v="1.17"/>
    <n v="250.7"/>
    <n v="1.1399999999999999"/>
    <n v="161.30000000000001"/>
    <n v="0.88"/>
    <n v="0.77"/>
    <n v="0.18"/>
    <n v="0.24"/>
    <n v="0.18"/>
    <n v="0.25"/>
    <n v="0.57999999999999996"/>
  </r>
  <r>
    <x v="426"/>
    <x v="1"/>
    <x v="346"/>
    <n v="551"/>
    <n v="1.17"/>
    <n v="250.2"/>
    <n v="1.2"/>
    <n v="158.9"/>
    <n v="0.87"/>
    <n v="0.73"/>
    <n v="0.16"/>
    <n v="0.23"/>
    <n v="0.19"/>
    <n v="0.24"/>
    <n v="0.55000000000000004"/>
  </r>
  <r>
    <x v="427"/>
    <x v="10"/>
    <x v="347"/>
    <n v="3020"/>
    <n v="1.17"/>
    <n v="249.8"/>
    <n v="1.21"/>
    <n v="155.30000000000001"/>
    <n v="0.88"/>
    <n v="0.73"/>
    <n v="0.14000000000000001"/>
    <n v="0.22"/>
    <n v="0.17"/>
    <n v="0.25"/>
    <n v="0.56000000000000005"/>
  </r>
  <r>
    <x v="428"/>
    <x v="1"/>
    <x v="348"/>
    <n v="1164"/>
    <n v="1.17"/>
    <n v="249.2"/>
    <n v="1.2"/>
    <n v="163.5"/>
    <n v="0.88"/>
    <n v="0.74"/>
    <n v="0.14000000000000001"/>
    <n v="0.21"/>
    <n v="0.14000000000000001"/>
    <n v="0.31"/>
    <n v="0.6"/>
  </r>
  <r>
    <x v="429"/>
    <x v="12"/>
    <x v="349"/>
    <n v="2836"/>
    <n v="1.17"/>
    <n v="249.2"/>
    <n v="1.2"/>
    <n v="156.69999999999999"/>
    <n v="0.9"/>
    <n v="0.75"/>
    <n v="0.12"/>
    <n v="0.21"/>
    <n v="0.16"/>
    <n v="0.28999999999999998"/>
    <n v="0.57999999999999996"/>
  </r>
  <r>
    <x v="430"/>
    <x v="2"/>
    <x v="350"/>
    <n v="373"/>
    <n v="1.17"/>
    <n v="248.4"/>
    <n v="1.1299999999999999"/>
    <n v="155.1"/>
    <n v="0.86"/>
    <n v="0.76"/>
    <n v="0.2"/>
    <n v="0.18"/>
    <n v="0.17"/>
    <n v="0.2"/>
    <n v="0.52"/>
  </r>
  <r>
    <x v="431"/>
    <x v="3"/>
    <x v="351"/>
    <n v="396"/>
    <n v="1.17"/>
    <n v="248.2"/>
    <n v="1.1299999999999999"/>
    <n v="151"/>
    <n v="0.81"/>
    <n v="0.72"/>
    <n v="0.22"/>
    <n v="0.17"/>
    <n v="0.11"/>
    <n v="0.19"/>
    <n v="0.61"/>
  </r>
  <r>
    <x v="432"/>
    <x v="68"/>
    <x v="352"/>
    <n v="621"/>
    <n v="1.17"/>
    <n v="248.2"/>
    <n v="1.1100000000000001"/>
    <n v="164.8"/>
    <n v="0.85"/>
    <n v="0.76"/>
    <n v="0.28999999999999998"/>
    <n v="0.16"/>
    <n v="0.13"/>
    <n v="0.18"/>
    <n v="0.55000000000000004"/>
  </r>
  <r>
    <x v="433"/>
    <x v="12"/>
    <x v="353"/>
    <n v="596"/>
    <n v="1.17"/>
    <n v="248"/>
    <n v="1.17"/>
    <n v="159.6"/>
    <n v="0.86"/>
    <n v="0.73"/>
    <n v="0.18"/>
    <n v="0.26"/>
    <n v="0.18"/>
    <n v="0.25"/>
    <n v="0.59"/>
  </r>
  <r>
    <x v="434"/>
    <x v="27"/>
    <x v="354"/>
    <n v="873"/>
    <n v="1.17"/>
    <n v="247.9"/>
    <n v="1.1299999999999999"/>
    <n v="161"/>
    <n v="0.85"/>
    <n v="0.75"/>
    <n v="0.24"/>
    <n v="0.19"/>
    <n v="0.12"/>
    <n v="0.23"/>
    <n v="0.62"/>
  </r>
  <r>
    <x v="435"/>
    <x v="13"/>
    <x v="355"/>
    <n v="718"/>
    <n v="1.17"/>
    <n v="245.8"/>
    <n v="1.1599999999999999"/>
    <n v="155.19999999999999"/>
    <n v="0.84"/>
    <n v="0.73"/>
    <n v="0.21"/>
    <n v="0.21"/>
    <n v="0.15"/>
    <n v="0.18"/>
    <n v="0.57999999999999996"/>
  </r>
  <r>
    <x v="436"/>
    <x v="13"/>
    <x v="356"/>
    <n v="535"/>
    <n v="1.17"/>
    <n v="244"/>
    <n v="1.1200000000000001"/>
    <n v="156.6"/>
    <n v="0.84"/>
    <n v="0.75"/>
    <n v="0.2"/>
    <n v="0.14000000000000001"/>
    <n v="0.13"/>
    <n v="0.26"/>
    <n v="0.53"/>
  </r>
  <r>
    <x v="437"/>
    <x v="0"/>
    <x v="357"/>
    <n v="308"/>
    <n v="1.17"/>
    <n v="243.3"/>
    <n v="1.37"/>
    <n v="160.69999999999999"/>
    <n v="0.87"/>
    <n v="0.64"/>
    <n v="0.19"/>
    <n v="0.12"/>
    <n v="7.0000000000000007E-2"/>
    <n v="0.28000000000000003"/>
    <n v="0.63"/>
  </r>
  <r>
    <x v="438"/>
    <x v="24"/>
    <x v="358"/>
    <n v="1564"/>
    <n v="1.17"/>
    <n v="242.1"/>
    <n v="1.27"/>
    <n v="161.1"/>
    <n v="0.86"/>
    <n v="0.68"/>
    <n v="0.18"/>
    <n v="0.13"/>
    <n v="0.1"/>
    <n v="0.33"/>
    <n v="0.56000000000000005"/>
  </r>
  <r>
    <x v="439"/>
    <x v="14"/>
    <x v="359"/>
    <n v="884"/>
    <n v="1.17"/>
    <n v="242"/>
    <n v="1.29"/>
    <n v="153.6"/>
    <n v="0.85"/>
    <n v="0.66"/>
    <n v="0.19"/>
    <n v="0.2"/>
    <n v="0.15"/>
    <n v="0.17"/>
    <n v="0.57999999999999996"/>
  </r>
  <r>
    <x v="440"/>
    <x v="26"/>
    <x v="360"/>
    <n v="803"/>
    <n v="1.17"/>
    <n v="241.9"/>
    <n v="1.26"/>
    <n v="155.1"/>
    <n v="0.84"/>
    <n v="0.67"/>
    <n v="0.18"/>
    <n v="0.17"/>
    <n v="0.16"/>
    <n v="0.33"/>
    <n v="0.52"/>
  </r>
  <r>
    <x v="441"/>
    <x v="26"/>
    <x v="10"/>
    <n v="379"/>
    <n v="1.17"/>
    <n v="241.3"/>
    <n v="1.18"/>
    <n v="157.1"/>
    <n v="0.84"/>
    <n v="0.71"/>
    <n v="0.22"/>
    <n v="0.13"/>
    <n v="0.11"/>
    <n v="0.32"/>
    <n v="0.55000000000000004"/>
  </r>
  <r>
    <x v="442"/>
    <x v="24"/>
    <x v="361"/>
    <n v="584"/>
    <n v="1.17"/>
    <n v="240.9"/>
    <n v="1.0900000000000001"/>
    <n v="150.4"/>
    <n v="0.83"/>
    <n v="0.76"/>
    <n v="0.24"/>
    <n v="0.2"/>
    <n v="0.14000000000000001"/>
    <n v="0.2"/>
    <n v="0.59"/>
  </r>
  <r>
    <x v="443"/>
    <x v="12"/>
    <x v="362"/>
    <n v="652"/>
    <n v="1.17"/>
    <n v="240.9"/>
    <n v="1.36"/>
    <n v="153.1"/>
    <n v="0.89"/>
    <n v="0.66"/>
    <n v="0.13"/>
    <n v="0.2"/>
    <n v="0.15"/>
    <n v="0.24"/>
    <n v="0.56999999999999995"/>
  </r>
  <r>
    <x v="444"/>
    <x v="0"/>
    <x v="363"/>
    <n v="516"/>
    <n v="1.17"/>
    <n v="237.9"/>
    <n v="1.24"/>
    <n v="148.30000000000001"/>
    <n v="0.82"/>
    <n v="0.66"/>
    <n v="0.21"/>
    <n v="0.21"/>
    <n v="0.15"/>
    <n v="0.2"/>
    <n v="0.57999999999999996"/>
  </r>
  <r>
    <x v="445"/>
    <x v="35"/>
    <x v="243"/>
    <n v="472"/>
    <n v="1.17"/>
    <n v="237.2"/>
    <n v="1.38"/>
    <n v="155.30000000000001"/>
    <n v="0.86"/>
    <n v="0.62"/>
    <n v="0.2"/>
    <n v="0.17"/>
    <n v="0.1"/>
    <n v="0.19"/>
    <n v="0.62"/>
  </r>
  <r>
    <x v="446"/>
    <x v="10"/>
    <x v="364"/>
    <n v="460"/>
    <n v="1.17"/>
    <n v="235.5"/>
    <n v="1.37"/>
    <n v="148.9"/>
    <n v="0.87"/>
    <n v="0.64"/>
    <n v="0.1"/>
    <n v="0.09"/>
    <n v="7.0000000000000007E-2"/>
    <n v="0.28000000000000003"/>
    <n v="0.54"/>
  </r>
  <r>
    <x v="447"/>
    <x v="12"/>
    <x v="365"/>
    <n v="1306"/>
    <n v="1.17"/>
    <n v="235.2"/>
    <n v="1.19"/>
    <n v="158.6"/>
    <n v="0.79"/>
    <n v="0.67"/>
    <n v="0.35"/>
    <n v="0.1"/>
    <n v="0.06"/>
    <n v="0.2"/>
    <n v="0.6"/>
  </r>
  <r>
    <x v="448"/>
    <x v="3"/>
    <x v="318"/>
    <n v="813"/>
    <n v="1.17"/>
    <n v="234.5"/>
    <n v="1.1299999999999999"/>
    <n v="153.4"/>
    <n v="0.85"/>
    <n v="0.75"/>
    <n v="0.25"/>
    <n v="0.12"/>
    <n v="0.11"/>
    <n v="0.28999999999999998"/>
    <n v="0.52"/>
  </r>
  <r>
    <x v="449"/>
    <x v="27"/>
    <x v="366"/>
    <n v="2784"/>
    <n v="1.17"/>
    <n v="233.7"/>
    <n v="1.1200000000000001"/>
    <n v="150.80000000000001"/>
    <n v="0.81"/>
    <n v="0.72"/>
    <n v="0.32"/>
    <n v="0.12"/>
    <n v="0.11"/>
    <n v="0.26"/>
    <n v="0.53"/>
  </r>
  <r>
    <x v="450"/>
    <x v="25"/>
    <x v="367"/>
    <n v="488"/>
    <n v="1.17"/>
    <n v="231.5"/>
    <n v="1.34"/>
    <n v="151"/>
    <n v="0.82"/>
    <n v="0.61"/>
    <n v="0.25"/>
    <n v="0.09"/>
    <n v="0.08"/>
    <n v="0.18"/>
    <n v="0.53"/>
  </r>
  <r>
    <x v="451"/>
    <x v="36"/>
    <x v="368"/>
    <n v="1538"/>
    <n v="1.17"/>
    <n v="230.6"/>
    <n v="1.1399999999999999"/>
    <n v="148.1"/>
    <n v="0.81"/>
    <n v="0.71"/>
    <n v="0.28999999999999998"/>
    <n v="0.1"/>
    <n v="0.11"/>
    <n v="0.23"/>
    <n v="0.49"/>
  </r>
  <r>
    <x v="452"/>
    <x v="43"/>
    <x v="369"/>
    <n v="577"/>
    <n v="1.17"/>
    <n v="229.4"/>
    <n v="1.36"/>
    <n v="155.19999999999999"/>
    <n v="0.81"/>
    <n v="0.59"/>
    <n v="0.27"/>
    <n v="0.13"/>
    <n v="0.06"/>
    <n v="0.27"/>
    <n v="0.68"/>
  </r>
  <r>
    <x v="453"/>
    <x v="9"/>
    <x v="10"/>
    <n v="354"/>
    <n v="1.17"/>
    <n v="228.8"/>
    <n v="1.1399999999999999"/>
    <n v="146.69999999999999"/>
    <n v="0.78"/>
    <n v="0.68"/>
    <n v="0.4"/>
    <n v="0.13"/>
    <n v="0.08"/>
    <n v="0.18"/>
    <n v="0.63"/>
  </r>
  <r>
    <x v="454"/>
    <x v="27"/>
    <x v="370"/>
    <n v="516"/>
    <n v="1.17"/>
    <n v="227.7"/>
    <n v="1.28"/>
    <n v="147.4"/>
    <n v="0.81"/>
    <n v="0.63"/>
    <n v="0.28000000000000003"/>
    <n v="0.13"/>
    <n v="0.1"/>
    <n v="0.26"/>
    <n v="0.56000000000000005"/>
  </r>
  <r>
    <x v="455"/>
    <x v="3"/>
    <x v="371"/>
    <n v="1068"/>
    <n v="1.17"/>
    <n v="227.2"/>
    <n v="1.38"/>
    <n v="151.19999999999999"/>
    <n v="0.81"/>
    <n v="0.59"/>
    <n v="0.28000000000000003"/>
    <n v="0.09"/>
    <n v="0.04"/>
    <n v="0.36"/>
    <n v="0.69"/>
  </r>
  <r>
    <x v="456"/>
    <x v="15"/>
    <x v="10"/>
    <n v="410"/>
    <n v="1.17"/>
    <n v="227"/>
    <n v="1.33"/>
    <n v="149.69999999999999"/>
    <n v="0.78"/>
    <n v="0.59"/>
    <n v="0.34"/>
    <n v="7.0000000000000007E-2"/>
    <n v="0.06"/>
    <n v="0.18"/>
    <n v="0.53"/>
  </r>
  <r>
    <x v="457"/>
    <x v="3"/>
    <x v="372"/>
    <n v="1378"/>
    <n v="1.17"/>
    <n v="226.9"/>
    <n v="1.28"/>
    <n v="147.69999999999999"/>
    <n v="0.84"/>
    <n v="0.65"/>
    <n v="0.27"/>
    <n v="0.15"/>
    <n v="0.12"/>
    <n v="0.32"/>
    <n v="0.56000000000000005"/>
  </r>
  <r>
    <x v="458"/>
    <x v="35"/>
    <x v="243"/>
    <n v="472"/>
    <n v="1.17"/>
    <n v="225.6"/>
    <n v="1.25"/>
    <n v="137.19999999999999"/>
    <n v="0.8"/>
    <n v="0.64"/>
    <n v="0.34"/>
    <n v="0.1"/>
    <n v="7.0000000000000007E-2"/>
    <n v="0.19"/>
    <n v="0.59"/>
  </r>
  <r>
    <x v="459"/>
    <x v="12"/>
    <x v="373"/>
    <n v="2509"/>
    <n v="1.17"/>
    <n v="223"/>
    <n v="1.26"/>
    <n v="151"/>
    <n v="0.77"/>
    <n v="0.61"/>
    <n v="0.38"/>
    <n v="0.08"/>
    <n v="0.05"/>
    <n v="0.24"/>
    <n v="0.6"/>
  </r>
  <r>
    <x v="460"/>
    <x v="12"/>
    <x v="374"/>
    <n v="2084"/>
    <n v="1.17"/>
    <n v="220.5"/>
    <n v="1.23"/>
    <n v="143.4"/>
    <n v="0.81"/>
    <n v="0.65"/>
    <n v="0.31"/>
    <n v="7.0000000000000007E-2"/>
    <n v="0.06"/>
    <n v="0.27"/>
    <n v="0.52"/>
  </r>
  <r>
    <x v="461"/>
    <x v="24"/>
    <x v="361"/>
    <n v="584"/>
    <n v="1.17"/>
    <n v="219.1"/>
    <n v="1.1499999999999999"/>
    <n v="147"/>
    <n v="0.78"/>
    <n v="0.68"/>
    <n v="0.37"/>
    <n v="0.09"/>
    <n v="0.08"/>
    <n v="0.28999999999999998"/>
    <n v="0.53"/>
  </r>
  <r>
    <x v="462"/>
    <x v="20"/>
    <x v="368"/>
    <n v="1538"/>
    <n v="1.17"/>
    <n v="216"/>
    <n v="1.26"/>
    <n v="144.9"/>
    <n v="0.76"/>
    <n v="0.6"/>
    <n v="0.38"/>
    <n v="7.0000000000000007E-2"/>
    <n v="0.04"/>
    <n v="0.3"/>
    <n v="0.6"/>
  </r>
  <r>
    <x v="463"/>
    <x v="16"/>
    <x v="375"/>
    <n v="2968"/>
    <n v="1.1599999999999999"/>
    <n v="254"/>
    <n v="1.1299999999999999"/>
    <n v="158.1"/>
    <n v="0.87"/>
    <n v="0.76"/>
    <n v="0.17"/>
    <n v="0.22"/>
    <n v="0.17"/>
    <n v="0.26"/>
    <n v="0.56999999999999995"/>
  </r>
  <r>
    <x v="464"/>
    <x v="1"/>
    <x v="308"/>
    <n v="304"/>
    <n v="1.1599999999999999"/>
    <n v="254"/>
    <n v="1.1599999999999999"/>
    <n v="161.69999999999999"/>
    <n v="0.85"/>
    <n v="0.73"/>
    <n v="0.21"/>
    <n v="0.22"/>
    <n v="0.14000000000000001"/>
    <n v="0.22"/>
    <n v="0.6"/>
  </r>
  <r>
    <x v="465"/>
    <x v="38"/>
    <x v="376"/>
    <n v="626"/>
    <n v="1.1599999999999999"/>
    <n v="253.7"/>
    <n v="1.33"/>
    <n v="163.5"/>
    <n v="0.92"/>
    <n v="0.69"/>
    <n v="0.13"/>
    <n v="0.19"/>
    <n v="0.18"/>
    <n v="0.28000000000000003"/>
    <n v="0.51"/>
  </r>
  <r>
    <x v="466"/>
    <x v="4"/>
    <x v="377"/>
    <n v="772"/>
    <n v="1.1599999999999999"/>
    <n v="253.1"/>
    <n v="1.18"/>
    <n v="162.6"/>
    <n v="0.86"/>
    <n v="0.73"/>
    <n v="0.2"/>
    <n v="0.23"/>
    <n v="0.19"/>
    <n v="0.22"/>
    <n v="0.54"/>
  </r>
  <r>
    <x v="467"/>
    <x v="62"/>
    <x v="378"/>
    <n v="1404"/>
    <n v="1.1599999999999999"/>
    <n v="252.2"/>
    <n v="1.24"/>
    <n v="166.4"/>
    <n v="0.89"/>
    <n v="0.72"/>
    <n v="0.18"/>
    <n v="0.18"/>
    <n v="0.14000000000000001"/>
    <n v="0.24"/>
    <n v="0.56000000000000005"/>
  </r>
  <r>
    <x v="468"/>
    <x v="19"/>
    <x v="379"/>
    <n v="356"/>
    <n v="1.1599999999999999"/>
    <n v="251.2"/>
    <n v="1.26"/>
    <n v="161.80000000000001"/>
    <n v="0.9"/>
    <n v="0.71"/>
    <n v="0.11"/>
    <n v="0.19"/>
    <n v="0.12"/>
    <n v="0.42"/>
    <n v="0.6"/>
  </r>
  <r>
    <x v="469"/>
    <x v="69"/>
    <x v="380"/>
    <n v="356"/>
    <n v="1.1599999999999999"/>
    <n v="248.8"/>
    <n v="1.25"/>
    <n v="160.19999999999999"/>
    <n v="0.87"/>
    <n v="0.7"/>
    <n v="0.15"/>
    <n v="0.21"/>
    <n v="0.11"/>
    <n v="0.23"/>
    <n v="0.66"/>
  </r>
  <r>
    <x v="470"/>
    <x v="63"/>
    <x v="333"/>
    <n v="688"/>
    <n v="1.1599999999999999"/>
    <n v="248.5"/>
    <n v="1.2"/>
    <n v="151.19999999999999"/>
    <n v="0.87"/>
    <n v="0.73"/>
    <n v="0.14000000000000001"/>
    <n v="0.26"/>
    <n v="0.19"/>
    <n v="0.33"/>
    <n v="0.57999999999999996"/>
  </r>
  <r>
    <x v="471"/>
    <x v="12"/>
    <x v="290"/>
    <n v="1306"/>
    <n v="1.1599999999999999"/>
    <n v="248.1"/>
    <n v="1.1200000000000001"/>
    <n v="163.19999999999999"/>
    <n v="0.87"/>
    <n v="0.77"/>
    <n v="0.19"/>
    <n v="0.16"/>
    <n v="0.13"/>
    <n v="0.3"/>
    <n v="0.55000000000000004"/>
  </r>
  <r>
    <x v="472"/>
    <x v="41"/>
    <x v="381"/>
    <n v="498"/>
    <n v="1.1599999999999999"/>
    <n v="247.8"/>
    <n v="1.28"/>
    <n v="152.19999999999999"/>
    <n v="0.87"/>
    <n v="0.68"/>
    <n v="0.16"/>
    <n v="0.21"/>
    <n v="0.17"/>
    <n v="0.36"/>
    <n v="0.56000000000000005"/>
  </r>
  <r>
    <x v="473"/>
    <x v="12"/>
    <x v="382"/>
    <n v="632"/>
    <n v="1.1599999999999999"/>
    <n v="247.3"/>
    <n v="1.1499999999999999"/>
    <n v="159.4"/>
    <n v="0.83"/>
    <n v="0.73"/>
    <n v="0.22"/>
    <n v="0.19"/>
    <n v="0.18"/>
    <n v="0.21"/>
    <n v="0.51"/>
  </r>
  <r>
    <x v="474"/>
    <x v="21"/>
    <x v="383"/>
    <n v="923"/>
    <n v="1.1599999999999999"/>
    <n v="246.9"/>
    <n v="1.1399999999999999"/>
    <n v="158.5"/>
    <n v="0.86"/>
    <n v="0.75"/>
    <n v="0.17"/>
    <n v="0.2"/>
    <n v="0.17"/>
    <n v="0.24"/>
    <n v="0.55000000000000004"/>
  </r>
  <r>
    <x v="475"/>
    <x v="1"/>
    <x v="384"/>
    <n v="543"/>
    <n v="1.1599999999999999"/>
    <n v="246.2"/>
    <n v="1.22"/>
    <n v="149.19999999999999"/>
    <n v="0.86"/>
    <n v="0.71"/>
    <n v="0.14000000000000001"/>
    <n v="0.2"/>
    <n v="0.16"/>
    <n v="0.22"/>
    <n v="0.56999999999999995"/>
  </r>
  <r>
    <x v="476"/>
    <x v="15"/>
    <x v="385"/>
    <n v="332"/>
    <n v="1.1599999999999999"/>
    <n v="246.2"/>
    <n v="1.39"/>
    <n v="156.19999999999999"/>
    <n v="0.84"/>
    <n v="0.61"/>
    <n v="0.15"/>
    <n v="0.17"/>
    <n v="0.15"/>
    <n v="0.28000000000000003"/>
    <n v="0.54"/>
  </r>
  <r>
    <x v="477"/>
    <x v="18"/>
    <x v="386"/>
    <n v="1464"/>
    <n v="1.1599999999999999"/>
    <n v="246"/>
    <n v="1.17"/>
    <n v="156.4"/>
    <n v="0.84"/>
    <n v="0.72"/>
    <n v="0.2"/>
    <n v="0.2"/>
    <n v="0.13"/>
    <n v="0.22"/>
    <n v="0.6"/>
  </r>
  <r>
    <x v="478"/>
    <x v="48"/>
    <x v="387"/>
    <n v="479"/>
    <n v="1.1599999999999999"/>
    <n v="244.4"/>
    <n v="1.2"/>
    <n v="153.30000000000001"/>
    <n v="0.85"/>
    <n v="0.71"/>
    <n v="0.18"/>
    <n v="0.21"/>
    <n v="0.14000000000000001"/>
    <n v="0.22"/>
    <n v="0.6"/>
  </r>
  <r>
    <x v="479"/>
    <x v="6"/>
    <x v="132"/>
    <n v="418"/>
    <n v="1.1599999999999999"/>
    <n v="243.9"/>
    <n v="1.2"/>
    <n v="166.2"/>
    <n v="0.87"/>
    <n v="0.72"/>
    <n v="0.26"/>
    <n v="0.13"/>
    <n v="0.11"/>
    <n v="0.18"/>
    <n v="0.54"/>
  </r>
  <r>
    <x v="67"/>
    <x v="19"/>
    <x v="317"/>
    <n v="306"/>
    <n v="1.1599999999999999"/>
    <n v="243.1"/>
    <n v="1.2"/>
    <n v="149.5"/>
    <n v="0.9"/>
    <n v="0.75"/>
    <n v="0.16"/>
    <n v="0.14000000000000001"/>
    <n v="0.1"/>
    <n v="0.27"/>
    <n v="0.57999999999999996"/>
  </r>
  <r>
    <x v="480"/>
    <x v="24"/>
    <x v="358"/>
    <n v="1564"/>
    <n v="1.1599999999999999"/>
    <n v="242"/>
    <n v="1.27"/>
    <n v="155.9"/>
    <n v="0.85"/>
    <n v="0.67"/>
    <n v="0.15"/>
    <n v="0.17"/>
    <n v="0.11"/>
    <n v="0.27"/>
    <n v="0.6"/>
  </r>
  <r>
    <x v="481"/>
    <x v="24"/>
    <x v="388"/>
    <n v="1143"/>
    <n v="1.1599999999999999"/>
    <n v="241.3"/>
    <n v="1.24"/>
    <n v="150.30000000000001"/>
    <n v="0.86"/>
    <n v="0.69"/>
    <n v="0.14000000000000001"/>
    <n v="0.23"/>
    <n v="0.15"/>
    <n v="0.28000000000000003"/>
    <n v="0.6"/>
  </r>
  <r>
    <x v="482"/>
    <x v="59"/>
    <x v="240"/>
    <n v="733"/>
    <n v="1.1599999999999999"/>
    <n v="238.6"/>
    <n v="1.28"/>
    <n v="157.30000000000001"/>
    <n v="0.87"/>
    <n v="0.68"/>
    <n v="0.17"/>
    <n v="0.18"/>
    <n v="0.13"/>
    <n v="0.24"/>
    <n v="0.59"/>
  </r>
  <r>
    <x v="483"/>
    <x v="1"/>
    <x v="384"/>
    <n v="543"/>
    <n v="1.1599999999999999"/>
    <n v="238.3"/>
    <n v="1.25"/>
    <n v="157.30000000000001"/>
    <n v="0.85"/>
    <n v="0.68"/>
    <n v="0.21"/>
    <n v="0.14000000000000001"/>
    <n v="0.11"/>
    <n v="0.27"/>
    <n v="0.55000000000000004"/>
  </r>
  <r>
    <x v="484"/>
    <x v="6"/>
    <x v="299"/>
    <n v="1455"/>
    <n v="1.1599999999999999"/>
    <n v="238.2"/>
    <n v="1.1599999999999999"/>
    <n v="147.80000000000001"/>
    <n v="0.8"/>
    <n v="0.69"/>
    <n v="0.25"/>
    <n v="0.16"/>
    <n v="0.16"/>
    <n v="0.22"/>
    <n v="0.5"/>
  </r>
  <r>
    <x v="485"/>
    <x v="20"/>
    <x v="389"/>
    <n v="326"/>
    <n v="1.1599999999999999"/>
    <n v="238.1"/>
    <n v="1.29"/>
    <n v="147.9"/>
    <n v="0.82"/>
    <n v="0.63"/>
    <n v="0.17"/>
    <n v="0.12"/>
    <n v="0.06"/>
    <n v="0.33"/>
    <n v="0.66"/>
  </r>
  <r>
    <x v="486"/>
    <x v="12"/>
    <x v="336"/>
    <n v="1093"/>
    <n v="1.1599999999999999"/>
    <n v="238"/>
    <n v="1.29"/>
    <n v="148.69999999999999"/>
    <n v="0.87"/>
    <n v="0.67"/>
    <n v="0.16"/>
    <n v="0.18"/>
    <n v="0.13"/>
    <n v="0.27"/>
    <n v="0.56999999999999995"/>
  </r>
  <r>
    <x v="487"/>
    <x v="54"/>
    <x v="390"/>
    <n v="498"/>
    <n v="1.1599999999999999"/>
    <n v="237.4"/>
    <n v="1.18"/>
    <n v="151.4"/>
    <n v="0.82"/>
    <n v="0.69"/>
    <n v="0.27"/>
    <n v="0.18"/>
    <n v="0.14000000000000001"/>
    <n v="0.19"/>
    <n v="0.56000000000000005"/>
  </r>
  <r>
    <x v="488"/>
    <x v="70"/>
    <x v="391"/>
    <n v="952"/>
    <n v="1.1599999999999999"/>
    <n v="237"/>
    <n v="1.26"/>
    <n v="149.5"/>
    <n v="0.86"/>
    <n v="0.68"/>
    <n v="0.19"/>
    <n v="0.18"/>
    <n v="0.14000000000000001"/>
    <n v="0.28000000000000003"/>
    <n v="0.55000000000000004"/>
  </r>
  <r>
    <x v="489"/>
    <x v="17"/>
    <x v="392"/>
    <n v="569"/>
    <n v="1.1599999999999999"/>
    <n v="236.2"/>
    <n v="1.4"/>
    <n v="153.80000000000001"/>
    <n v="0.88"/>
    <n v="0.63"/>
    <n v="0.13"/>
    <n v="0.16"/>
    <n v="0.08"/>
    <n v="0.3"/>
    <n v="0.65"/>
  </r>
  <r>
    <x v="490"/>
    <x v="9"/>
    <x v="393"/>
    <n v="336"/>
    <n v="1.1599999999999999"/>
    <n v="236.1"/>
    <n v="1.25"/>
    <n v="153.30000000000001"/>
    <n v="0.85"/>
    <n v="0.68"/>
    <n v="0.18"/>
    <n v="0.11"/>
    <n v="0.1"/>
    <n v="0.32"/>
    <n v="0.51"/>
  </r>
  <r>
    <x v="491"/>
    <x v="13"/>
    <x v="87"/>
    <n v="1026"/>
    <n v="1.1599999999999999"/>
    <n v="236"/>
    <n v="1.1599999999999999"/>
    <n v="157.19999999999999"/>
    <n v="0.78"/>
    <n v="0.67"/>
    <n v="0.36"/>
    <n v="0.11"/>
    <n v="0.08"/>
    <n v="0.15"/>
    <n v="0.56000000000000005"/>
  </r>
  <r>
    <x v="492"/>
    <x v="2"/>
    <x v="394"/>
    <n v="1020"/>
    <n v="1.1599999999999999"/>
    <n v="235.5"/>
    <n v="1.1000000000000001"/>
    <n v="155.80000000000001"/>
    <n v="0.8"/>
    <n v="0.73"/>
    <n v="0.33"/>
    <n v="0.15"/>
    <n v="0.12"/>
    <n v="0.23"/>
    <n v="0.56999999999999995"/>
  </r>
  <r>
    <x v="493"/>
    <x v="52"/>
    <x v="395"/>
    <n v="814"/>
    <n v="1.1599999999999999"/>
    <n v="234.8"/>
    <n v="1.2"/>
    <n v="158"/>
    <n v="0.84"/>
    <n v="0.7"/>
    <n v="0.27"/>
    <n v="0.11"/>
    <n v="0.11"/>
    <n v="0.23"/>
    <n v="0.49"/>
  </r>
  <r>
    <x v="494"/>
    <x v="12"/>
    <x v="396"/>
    <n v="1490"/>
    <n v="1.1599999999999999"/>
    <n v="234.3"/>
    <n v="1.06"/>
    <n v="163.30000000000001"/>
    <n v="0.77"/>
    <n v="0.73"/>
    <n v="0.41"/>
    <n v="0.08"/>
    <n v="0.08"/>
    <n v="0.25"/>
    <n v="0.5"/>
  </r>
  <r>
    <x v="495"/>
    <x v="23"/>
    <x v="397"/>
    <n v="650"/>
    <n v="1.1599999999999999"/>
    <n v="233.1"/>
    <n v="1.31"/>
    <n v="156.30000000000001"/>
    <n v="0.82"/>
    <n v="0.62"/>
    <n v="0.28999999999999998"/>
    <n v="0.08"/>
    <n v="7.0000000000000007E-2"/>
    <n v="0.28999999999999998"/>
    <n v="0.53"/>
  </r>
  <r>
    <x v="496"/>
    <x v="24"/>
    <x v="398"/>
    <n v="729"/>
    <n v="1.1599999999999999"/>
    <n v="233"/>
    <n v="1.17"/>
    <n v="153.4"/>
    <n v="0.85"/>
    <n v="0.73"/>
    <n v="0.23"/>
    <n v="0.1"/>
    <n v="7.0000000000000007E-2"/>
    <n v="0.33"/>
    <n v="0.6"/>
  </r>
  <r>
    <x v="497"/>
    <x v="2"/>
    <x v="156"/>
    <n v="849"/>
    <n v="1.1599999999999999"/>
    <n v="232.8"/>
    <n v="1.2"/>
    <n v="154.9"/>
    <n v="0.83"/>
    <n v="0.69"/>
    <n v="0.27"/>
    <n v="0.12"/>
    <n v="0.09"/>
    <n v="0.32"/>
    <n v="0.56999999999999995"/>
  </r>
  <r>
    <x v="498"/>
    <x v="2"/>
    <x v="399"/>
    <n v="424"/>
    <n v="1.1599999999999999"/>
    <n v="232.3"/>
    <n v="1.1399999999999999"/>
    <n v="145.80000000000001"/>
    <n v="0.81"/>
    <n v="0.71"/>
    <n v="0.34"/>
    <n v="0.12"/>
    <n v="0.1"/>
    <n v="0.26"/>
    <n v="0.54"/>
  </r>
  <r>
    <x v="499"/>
    <x v="3"/>
    <x v="400"/>
    <n v="1228"/>
    <n v="1.1599999999999999"/>
    <n v="231.8"/>
    <n v="1.0900000000000001"/>
    <n v="149.1"/>
    <n v="0.77"/>
    <n v="0.7"/>
    <n v="0.28000000000000003"/>
    <n v="0.09"/>
    <n v="7.0000000000000007E-2"/>
    <n v="0.24"/>
    <n v="0.57999999999999996"/>
  </r>
  <r>
    <x v="500"/>
    <x v="15"/>
    <x v="401"/>
    <n v="1671"/>
    <n v="1.1599999999999999"/>
    <n v="231.3"/>
    <n v="1.1200000000000001"/>
    <n v="148.4"/>
    <n v="0.83"/>
    <n v="0.74"/>
    <n v="0.3"/>
    <n v="0.12"/>
    <n v="0.12"/>
    <n v="0.26"/>
    <n v="0.5"/>
  </r>
  <r>
    <x v="501"/>
    <x v="39"/>
    <x v="402"/>
    <n v="670"/>
    <n v="1.1599999999999999"/>
    <n v="231.3"/>
    <n v="1.1399999999999999"/>
    <n v="149.30000000000001"/>
    <n v="0.78"/>
    <n v="0.68"/>
    <n v="0.3"/>
    <n v="0.11"/>
    <n v="0.05"/>
    <n v="0.23"/>
    <n v="0.68"/>
  </r>
  <r>
    <x v="502"/>
    <x v="32"/>
    <x v="325"/>
    <n v="370"/>
    <n v="1.1599999999999999"/>
    <n v="231.1"/>
    <n v="1.23"/>
    <n v="156.5"/>
    <n v="0.81"/>
    <n v="0.66"/>
    <n v="0.3"/>
    <n v="0.1"/>
    <n v="7.0000000000000007E-2"/>
    <n v="0.25"/>
    <n v="0.57999999999999996"/>
  </r>
  <r>
    <x v="503"/>
    <x v="6"/>
    <x v="403"/>
    <n v="450"/>
    <n v="1.1599999999999999"/>
    <n v="230.4"/>
    <n v="1.1100000000000001"/>
    <n v="154.9"/>
    <n v="0.83"/>
    <n v="0.75"/>
    <n v="0.36"/>
    <n v="0.13"/>
    <n v="0.12"/>
    <n v="0.2"/>
    <n v="0.51"/>
  </r>
  <r>
    <x v="504"/>
    <x v="19"/>
    <x v="404"/>
    <n v="328"/>
    <n v="1.1599999999999999"/>
    <n v="229.9"/>
    <n v="1.21"/>
    <n v="151.4"/>
    <n v="0.84"/>
    <n v="0.7"/>
    <n v="0.26"/>
    <n v="0.12"/>
    <n v="0.09"/>
    <n v="0.26"/>
    <n v="0.56999999999999995"/>
  </r>
  <r>
    <x v="505"/>
    <x v="6"/>
    <x v="405"/>
    <n v="666"/>
    <n v="1.1599999999999999"/>
    <n v="229.4"/>
    <n v="1.1499999999999999"/>
    <n v="146.80000000000001"/>
    <n v="0.86"/>
    <n v="0.74"/>
    <n v="0.19"/>
    <n v="0.15"/>
    <n v="0.06"/>
    <n v="0.22"/>
    <n v="0.7"/>
  </r>
  <r>
    <x v="506"/>
    <x v="12"/>
    <x v="42"/>
    <n v="2072"/>
    <n v="1.1599999999999999"/>
    <n v="229.2"/>
    <n v="1.18"/>
    <n v="150.5"/>
    <n v="0.8"/>
    <n v="0.68"/>
    <n v="0.32"/>
    <n v="0.11"/>
    <n v="0.11"/>
    <n v="0.22"/>
    <n v="0.49"/>
  </r>
  <r>
    <x v="507"/>
    <x v="12"/>
    <x v="406"/>
    <n v="1070"/>
    <n v="1.1599999999999999"/>
    <n v="229"/>
    <n v="1.21"/>
    <n v="152.30000000000001"/>
    <n v="0.82"/>
    <n v="0.68"/>
    <n v="0.26"/>
    <n v="7.0000000000000007E-2"/>
    <n v="7.0000000000000007E-2"/>
    <n v="0.31"/>
    <n v="0.49"/>
  </r>
  <r>
    <x v="508"/>
    <x v="10"/>
    <x v="407"/>
    <n v="1172"/>
    <n v="1.1599999999999999"/>
    <n v="228.7"/>
    <n v="1.17"/>
    <n v="144.1"/>
    <n v="0.81"/>
    <n v="0.69"/>
    <n v="0.28000000000000003"/>
    <n v="0.1"/>
    <n v="0.11"/>
    <n v="0.23"/>
    <n v="0.47"/>
  </r>
  <r>
    <x v="509"/>
    <x v="71"/>
    <x v="408"/>
    <n v="388"/>
    <n v="1.1599999999999999"/>
    <n v="228.4"/>
    <n v="1.46"/>
    <n v="148.30000000000001"/>
    <n v="0.86"/>
    <n v="0.59"/>
    <n v="0.15"/>
    <n v="0.1"/>
    <n v="0.06"/>
    <n v="0.24"/>
    <n v="0.63"/>
  </r>
  <r>
    <x v="19"/>
    <x v="16"/>
    <x v="409"/>
    <n v="1820"/>
    <n v="1.1599999999999999"/>
    <n v="228.2"/>
    <n v="1.18"/>
    <n v="155.30000000000001"/>
    <n v="0.79"/>
    <n v="0.67"/>
    <n v="0.34"/>
    <n v="0.08"/>
    <n v="0.06"/>
    <n v="0.28999999999999998"/>
    <n v="0.56999999999999995"/>
  </r>
  <r>
    <x v="510"/>
    <x v="3"/>
    <x v="75"/>
    <n v="308"/>
    <n v="1.1599999999999999"/>
    <n v="227.7"/>
    <n v="1.23"/>
    <n v="150.5"/>
    <n v="0.77"/>
    <n v="0.63"/>
    <n v="0.38"/>
    <n v="0.06"/>
    <n v="0.08"/>
    <n v="0.22"/>
    <n v="0.44"/>
  </r>
  <r>
    <x v="511"/>
    <x v="19"/>
    <x v="410"/>
    <n v="428"/>
    <n v="1.1599999999999999"/>
    <n v="227.2"/>
    <n v="1.08"/>
    <n v="150.5"/>
    <n v="0.79"/>
    <n v="0.72"/>
    <n v="0.43"/>
    <n v="0.11"/>
    <n v="0.11"/>
    <n v="0.28999999999999998"/>
    <n v="0.49"/>
  </r>
  <r>
    <x v="512"/>
    <x v="13"/>
    <x v="236"/>
    <n v="1294"/>
    <n v="1.1599999999999999"/>
    <n v="226.3"/>
    <n v="1.25"/>
    <n v="144.30000000000001"/>
    <n v="0.78"/>
    <n v="0.63"/>
    <n v="0.3"/>
    <n v="0.09"/>
    <n v="0.06"/>
    <n v="0.23"/>
    <n v="0.6"/>
  </r>
  <r>
    <x v="513"/>
    <x v="12"/>
    <x v="373"/>
    <n v="2469"/>
    <n v="1.1599999999999999"/>
    <n v="225.8"/>
    <n v="1.23"/>
    <n v="145.5"/>
    <n v="0.81"/>
    <n v="0.66"/>
    <n v="0.26"/>
    <n v="0.1"/>
    <n v="0.09"/>
    <n v="0.33"/>
    <n v="0.53"/>
  </r>
  <r>
    <x v="514"/>
    <x v="13"/>
    <x v="344"/>
    <n v="383"/>
    <n v="1.1599999999999999"/>
    <n v="225.5"/>
    <n v="1.0900000000000001"/>
    <n v="153.9"/>
    <n v="0.78"/>
    <n v="0.72"/>
    <n v="0.44"/>
    <n v="0.13"/>
    <n v="0.11"/>
    <n v="0.28000000000000003"/>
    <n v="0.53"/>
  </r>
  <r>
    <x v="515"/>
    <x v="12"/>
    <x v="149"/>
    <n v="756"/>
    <n v="1.1599999999999999"/>
    <n v="224.5"/>
    <n v="1.21"/>
    <n v="144.6"/>
    <n v="0.8"/>
    <n v="0.66"/>
    <n v="0.31"/>
    <n v="0.09"/>
    <n v="0.08"/>
    <n v="0.32"/>
    <n v="0.51"/>
  </r>
  <r>
    <x v="516"/>
    <x v="18"/>
    <x v="216"/>
    <n v="1472"/>
    <n v="1.1599999999999999"/>
    <n v="224"/>
    <n v="1.24"/>
    <n v="142.6"/>
    <n v="0.79"/>
    <n v="0.63"/>
    <n v="0.28000000000000003"/>
    <n v="0.11"/>
    <n v="0.1"/>
    <n v="0.26"/>
    <n v="0.52"/>
  </r>
  <r>
    <x v="517"/>
    <x v="24"/>
    <x v="411"/>
    <n v="506"/>
    <n v="1.1599999999999999"/>
    <n v="223.2"/>
    <n v="1.17"/>
    <n v="150.4"/>
    <n v="0.79"/>
    <n v="0.67"/>
    <n v="0.33"/>
    <n v="0.06"/>
    <n v="0.05"/>
    <n v="0.25"/>
    <n v="0.56000000000000005"/>
  </r>
  <r>
    <x v="518"/>
    <x v="12"/>
    <x v="13"/>
    <n v="1539"/>
    <n v="1.1599999999999999"/>
    <n v="223"/>
    <n v="1.18"/>
    <n v="148.5"/>
    <n v="0.78"/>
    <n v="0.66"/>
    <n v="0.31"/>
    <n v="0.08"/>
    <n v="0.06"/>
    <n v="0.31"/>
    <n v="0.6"/>
  </r>
  <r>
    <x v="519"/>
    <x v="56"/>
    <x v="412"/>
    <n v="544"/>
    <n v="1.1599999999999999"/>
    <n v="222.5"/>
    <n v="1.1200000000000001"/>
    <n v="150"/>
    <n v="0.76"/>
    <n v="0.68"/>
    <n v="0.42"/>
    <n v="0.11"/>
    <n v="0.08"/>
    <n v="0.25"/>
    <n v="0.56999999999999995"/>
  </r>
  <r>
    <x v="520"/>
    <x v="24"/>
    <x v="169"/>
    <n v="302"/>
    <n v="1.1599999999999999"/>
    <n v="221.6"/>
    <n v="1.36"/>
    <n v="145.9"/>
    <n v="0.82"/>
    <n v="0.61"/>
    <n v="0.25"/>
    <n v="7.0000000000000007E-2"/>
    <n v="0.06"/>
    <n v="0.27"/>
    <n v="0.51"/>
  </r>
  <r>
    <x v="521"/>
    <x v="17"/>
    <x v="189"/>
    <n v="478"/>
    <n v="1.1599999999999999"/>
    <n v="221.2"/>
    <n v="1.22"/>
    <n v="150.9"/>
    <n v="0.76"/>
    <n v="0.62"/>
    <n v="0.37"/>
    <n v="0.09"/>
    <n v="0.05"/>
    <n v="0.27"/>
    <n v="0.64"/>
  </r>
  <r>
    <x v="522"/>
    <x v="3"/>
    <x v="413"/>
    <n v="617"/>
    <n v="1.1599999999999999"/>
    <n v="220.2"/>
    <n v="1.28"/>
    <n v="147.4"/>
    <n v="0.8"/>
    <n v="0.62"/>
    <n v="0.28000000000000003"/>
    <n v="0.05"/>
    <n v="0.05"/>
    <n v="0.23"/>
    <n v="0.52"/>
  </r>
  <r>
    <x v="523"/>
    <x v="2"/>
    <x v="38"/>
    <n v="600"/>
    <n v="1.1599999999999999"/>
    <n v="211.7"/>
    <n v="1.39"/>
    <n v="133.5"/>
    <n v="0.8"/>
    <n v="0.57999999999999996"/>
    <n v="0.31"/>
    <n v="0.08"/>
    <n v="0.06"/>
    <n v="0.27"/>
    <n v="0.57999999999999996"/>
  </r>
  <r>
    <x v="524"/>
    <x v="6"/>
    <x v="414"/>
    <n v="318"/>
    <n v="1.1499999999999999"/>
    <n v="253.5"/>
    <n v="1.1299999999999999"/>
    <n v="160"/>
    <n v="0.86"/>
    <n v="0.76"/>
    <n v="0.18"/>
    <n v="0.14000000000000001"/>
    <n v="0.11"/>
    <n v="0.25"/>
    <n v="0.57999999999999996"/>
  </r>
  <r>
    <x v="525"/>
    <x v="38"/>
    <x v="415"/>
    <n v="532"/>
    <n v="1.1499999999999999"/>
    <n v="253"/>
    <n v="1.19"/>
    <n v="155.80000000000001"/>
    <n v="0.88"/>
    <n v="0.74"/>
    <n v="0.17"/>
    <n v="0.19"/>
    <n v="0.15"/>
    <n v="0.26"/>
    <n v="0.56000000000000005"/>
  </r>
  <r>
    <x v="526"/>
    <x v="10"/>
    <x v="416"/>
    <n v="342"/>
    <n v="1.1499999999999999"/>
    <n v="251.8"/>
    <n v="1.06"/>
    <n v="158.1"/>
    <n v="0.82"/>
    <n v="0.77"/>
    <n v="0.23"/>
    <n v="0.13"/>
    <n v="0.11"/>
    <n v="0.25"/>
    <n v="0.54"/>
  </r>
  <r>
    <x v="527"/>
    <x v="2"/>
    <x v="417"/>
    <n v="335"/>
    <n v="1.1499999999999999"/>
    <n v="251.2"/>
    <n v="1.1100000000000001"/>
    <n v="160.4"/>
    <n v="0.87"/>
    <n v="0.78"/>
    <n v="0.18"/>
    <n v="0.24"/>
    <n v="0.16"/>
    <n v="0.25"/>
    <n v="0.6"/>
  </r>
  <r>
    <x v="528"/>
    <x v="15"/>
    <x v="389"/>
    <n v="326"/>
    <n v="1.1499999999999999"/>
    <n v="250.4"/>
    <n v="1.18"/>
    <n v="162.5"/>
    <n v="0.83"/>
    <n v="0.71"/>
    <n v="0.25"/>
    <n v="0.23"/>
    <n v="0.2"/>
    <n v="0.17"/>
    <n v="0.54"/>
  </r>
  <r>
    <x v="529"/>
    <x v="4"/>
    <x v="418"/>
    <n v="402"/>
    <n v="1.1499999999999999"/>
    <n v="249"/>
    <n v="1.1399999999999999"/>
    <n v="160.1"/>
    <n v="0.88"/>
    <n v="0.77"/>
    <n v="0.14000000000000001"/>
    <n v="0.25"/>
    <n v="0.15"/>
    <n v="0.25"/>
    <n v="0.62"/>
  </r>
  <r>
    <x v="530"/>
    <x v="12"/>
    <x v="419"/>
    <n v="439"/>
    <n v="1.1499999999999999"/>
    <n v="247.4"/>
    <n v="1.04"/>
    <n v="150.6"/>
    <n v="0.83"/>
    <n v="0.8"/>
    <n v="0.18"/>
    <n v="0.18"/>
    <n v="0.18"/>
    <n v="0.26"/>
    <n v="0.5"/>
  </r>
  <r>
    <x v="531"/>
    <x v="15"/>
    <x v="304"/>
    <n v="818"/>
    <n v="1.1499999999999999"/>
    <n v="247.2"/>
    <n v="1.18"/>
    <n v="153.19999999999999"/>
    <n v="0.82"/>
    <n v="0.69"/>
    <n v="0.18"/>
    <n v="0.15"/>
    <n v="0.14000000000000001"/>
    <n v="0.25"/>
    <n v="0.52"/>
  </r>
  <r>
    <x v="532"/>
    <x v="21"/>
    <x v="420"/>
    <n v="438"/>
    <n v="1.1499999999999999"/>
    <n v="245.3"/>
    <n v="1.23"/>
    <n v="159.1"/>
    <n v="0.85"/>
    <n v="0.69"/>
    <n v="0.2"/>
    <n v="0.18"/>
    <n v="0.13"/>
    <n v="0.18"/>
    <n v="0.57999999999999996"/>
  </r>
  <r>
    <x v="533"/>
    <x v="17"/>
    <x v="421"/>
    <n v="915"/>
    <n v="1.1499999999999999"/>
    <n v="244.6"/>
    <n v="1.1299999999999999"/>
    <n v="156.6"/>
    <n v="0.85"/>
    <n v="0.76"/>
    <n v="0.16"/>
    <n v="0.22"/>
    <n v="0.16"/>
    <n v="0.36"/>
    <n v="0.57999999999999996"/>
  </r>
  <r>
    <x v="534"/>
    <x v="17"/>
    <x v="339"/>
    <n v="678"/>
    <n v="1.1499999999999999"/>
    <n v="243.6"/>
    <n v="1.23"/>
    <n v="150.5"/>
    <n v="0.85"/>
    <n v="0.7"/>
    <n v="0.12"/>
    <n v="0.2"/>
    <n v="0.17"/>
    <n v="0.26"/>
    <n v="0.54"/>
  </r>
  <r>
    <x v="535"/>
    <x v="72"/>
    <x v="422"/>
    <n v="426"/>
    <n v="1.1499999999999999"/>
    <n v="243.5"/>
    <n v="1.31"/>
    <n v="155.30000000000001"/>
    <n v="0.87"/>
    <n v="0.67"/>
    <n v="0.17"/>
    <n v="0.23"/>
    <n v="0.18"/>
    <n v="0.24"/>
    <n v="0.56000000000000005"/>
  </r>
  <r>
    <x v="536"/>
    <x v="10"/>
    <x v="210"/>
    <n v="4410"/>
    <n v="1.1499999999999999"/>
    <n v="243.2"/>
    <n v="1.1000000000000001"/>
    <n v="153.30000000000001"/>
    <n v="0.84"/>
    <n v="0.76"/>
    <n v="0.21"/>
    <n v="0.21"/>
    <n v="0.16"/>
    <n v="0.28000000000000003"/>
    <n v="0.56000000000000005"/>
  </r>
  <r>
    <x v="537"/>
    <x v="2"/>
    <x v="423"/>
    <n v="352"/>
    <n v="1.1499999999999999"/>
    <n v="242.3"/>
    <n v="1.33"/>
    <n v="159.6"/>
    <n v="0.88"/>
    <n v="0.66"/>
    <n v="0.19"/>
    <n v="0.08"/>
    <n v="0.09"/>
    <n v="0.24"/>
    <n v="0.47"/>
  </r>
  <r>
    <x v="538"/>
    <x v="12"/>
    <x v="424"/>
    <n v="2768"/>
    <n v="1.1499999999999999"/>
    <n v="241.8"/>
    <n v="1.19"/>
    <n v="153.6"/>
    <n v="0.87"/>
    <n v="0.73"/>
    <n v="0.14000000000000001"/>
    <n v="0.21"/>
    <n v="0.17"/>
    <n v="0.28999999999999998"/>
    <n v="0.55000000000000004"/>
  </r>
  <r>
    <x v="539"/>
    <x v="27"/>
    <x v="425"/>
    <n v="3084"/>
    <n v="1.1499999999999999"/>
    <n v="241.7"/>
    <n v="1.23"/>
    <n v="153.5"/>
    <n v="0.88"/>
    <n v="0.72"/>
    <n v="0.13"/>
    <n v="0.2"/>
    <n v="0.15"/>
    <n v="0.32"/>
    <n v="0.57999999999999996"/>
  </r>
  <r>
    <x v="540"/>
    <x v="27"/>
    <x v="426"/>
    <n v="2538"/>
    <n v="1.1499999999999999"/>
    <n v="241.3"/>
    <n v="1.17"/>
    <n v="154.9"/>
    <n v="0.85"/>
    <n v="0.72"/>
    <n v="0.23"/>
    <n v="0.13"/>
    <n v="0.12"/>
    <n v="0.27"/>
    <n v="0.51"/>
  </r>
  <r>
    <x v="541"/>
    <x v="12"/>
    <x v="427"/>
    <n v="1550"/>
    <n v="1.1499999999999999"/>
    <n v="241.1"/>
    <n v="1.19"/>
    <n v="158.9"/>
    <n v="0.87"/>
    <n v="0.73"/>
    <n v="0.16"/>
    <n v="0.16"/>
    <n v="0.11"/>
    <n v="0.3"/>
    <n v="0.57999999999999996"/>
  </r>
  <r>
    <x v="542"/>
    <x v="12"/>
    <x v="407"/>
    <n v="1476"/>
    <n v="1.1499999999999999"/>
    <n v="240.1"/>
    <n v="1.23"/>
    <n v="155"/>
    <n v="0.86"/>
    <n v="0.7"/>
    <n v="0.16"/>
    <n v="0.12"/>
    <n v="0.12"/>
    <n v="0.23"/>
    <n v="0.5"/>
  </r>
  <r>
    <x v="543"/>
    <x v="15"/>
    <x v="428"/>
    <n v="582"/>
    <n v="1.1499999999999999"/>
    <n v="239.9"/>
    <n v="1.1499999999999999"/>
    <n v="157"/>
    <n v="0.83"/>
    <n v="0.73"/>
    <n v="0.24"/>
    <n v="0.11"/>
    <n v="0.13"/>
    <n v="0.31"/>
    <n v="0.46"/>
  </r>
  <r>
    <x v="544"/>
    <x v="3"/>
    <x v="372"/>
    <n v="1378"/>
    <n v="1.1499999999999999"/>
    <n v="239.4"/>
    <n v="1.2"/>
    <n v="156.6"/>
    <n v="0.82"/>
    <n v="0.69"/>
    <n v="0.26"/>
    <n v="0.12"/>
    <n v="0.09"/>
    <n v="0.2"/>
    <n v="0.59"/>
  </r>
  <r>
    <x v="545"/>
    <x v="26"/>
    <x v="429"/>
    <n v="398"/>
    <n v="1.1499999999999999"/>
    <n v="238.7"/>
    <n v="1.17"/>
    <n v="153.19999999999999"/>
    <n v="0.84"/>
    <n v="0.72"/>
    <n v="0.21"/>
    <n v="0.14000000000000001"/>
    <n v="0.12"/>
    <n v="0.31"/>
    <n v="0.54"/>
  </r>
  <r>
    <x v="546"/>
    <x v="24"/>
    <x v="430"/>
    <n v="388"/>
    <n v="1.1499999999999999"/>
    <n v="237.2"/>
    <n v="1.22"/>
    <n v="151.1"/>
    <n v="0.86"/>
    <n v="0.71"/>
    <n v="0.18"/>
    <n v="0.17"/>
    <n v="0.14000000000000001"/>
    <n v="0.28999999999999998"/>
    <n v="0.55000000000000004"/>
  </r>
  <r>
    <x v="547"/>
    <x v="12"/>
    <x v="431"/>
    <n v="1162"/>
    <n v="1.1499999999999999"/>
    <n v="237.1"/>
    <n v="1.1399999999999999"/>
    <n v="149.4"/>
    <n v="0.83"/>
    <n v="0.72"/>
    <n v="0.25"/>
    <n v="0.14000000000000001"/>
    <n v="0.1"/>
    <n v="0.23"/>
    <n v="0.57999999999999996"/>
  </r>
  <r>
    <x v="548"/>
    <x v="12"/>
    <x v="432"/>
    <n v="2078"/>
    <n v="1.1499999999999999"/>
    <n v="236"/>
    <n v="1.07"/>
    <n v="151.69999999999999"/>
    <n v="0.8"/>
    <n v="0.75"/>
    <n v="0.28999999999999998"/>
    <n v="0.15"/>
    <n v="0.15"/>
    <n v="0.22"/>
    <n v="0.52"/>
  </r>
  <r>
    <x v="549"/>
    <x v="59"/>
    <x v="433"/>
    <n v="900"/>
    <n v="1.1499999999999999"/>
    <n v="235.6"/>
    <n v="1.3"/>
    <n v="154.1"/>
    <n v="0.83"/>
    <n v="0.64"/>
    <n v="0.22"/>
    <n v="0.11"/>
    <n v="0.09"/>
    <n v="0.25"/>
    <n v="0.54"/>
  </r>
  <r>
    <x v="550"/>
    <x v="1"/>
    <x v="434"/>
    <n v="952"/>
    <n v="1.1499999999999999"/>
    <n v="234.6"/>
    <n v="1.24"/>
    <n v="157.19999999999999"/>
    <n v="0.83"/>
    <n v="0.66"/>
    <n v="0.26"/>
    <n v="0.08"/>
    <n v="0.06"/>
    <n v="0.38"/>
    <n v="0.55000000000000004"/>
  </r>
  <r>
    <x v="551"/>
    <x v="73"/>
    <x v="435"/>
    <n v="620"/>
    <n v="1.1499999999999999"/>
    <n v="232.6"/>
    <n v="1.17"/>
    <n v="157.6"/>
    <n v="0.81"/>
    <n v="0.69"/>
    <n v="0.32"/>
    <n v="0.12"/>
    <n v="0.11"/>
    <n v="0.19"/>
    <n v="0.51"/>
  </r>
  <r>
    <x v="552"/>
    <x v="47"/>
    <x v="436"/>
    <n v="414"/>
    <n v="1.1499999999999999"/>
    <n v="231.5"/>
    <n v="1.21"/>
    <n v="147"/>
    <n v="0.8"/>
    <n v="0.66"/>
    <n v="0.3"/>
    <n v="0.09"/>
    <n v="7.0000000000000007E-2"/>
    <n v="0.25"/>
    <n v="0.57999999999999996"/>
  </r>
  <r>
    <x v="553"/>
    <x v="12"/>
    <x v="43"/>
    <n v="634"/>
    <n v="1.1499999999999999"/>
    <n v="231.3"/>
    <n v="1.1399999999999999"/>
    <n v="155.69999999999999"/>
    <n v="0.82"/>
    <n v="0.72"/>
    <n v="0.24"/>
    <n v="0.1"/>
    <n v="0.06"/>
    <n v="0.26"/>
    <n v="0.62"/>
  </r>
  <r>
    <x v="554"/>
    <x v="47"/>
    <x v="383"/>
    <n v="839"/>
    <n v="1.1499999999999999"/>
    <n v="229.6"/>
    <n v="1.17"/>
    <n v="155.5"/>
    <n v="0.8"/>
    <n v="0.68"/>
    <n v="0.31"/>
    <n v="0.09"/>
    <n v="0.08"/>
    <n v="0.33"/>
    <n v="0.53"/>
  </r>
  <r>
    <x v="555"/>
    <x v="21"/>
    <x v="88"/>
    <n v="629"/>
    <n v="1.1499999999999999"/>
    <n v="229.5"/>
    <n v="1.26"/>
    <n v="148.6"/>
    <n v="0.83"/>
    <n v="0.66"/>
    <n v="0.22"/>
    <n v="0.16"/>
    <n v="7.0000000000000007E-2"/>
    <n v="0.24"/>
    <n v="0.69"/>
  </r>
  <r>
    <x v="556"/>
    <x v="10"/>
    <x v="437"/>
    <n v="3822"/>
    <n v="1.1499999999999999"/>
    <n v="229.4"/>
    <n v="1.06"/>
    <n v="145.6"/>
    <n v="0.79"/>
    <n v="0.75"/>
    <n v="0.37"/>
    <n v="0.14000000000000001"/>
    <n v="0.12"/>
    <n v="0.25"/>
    <n v="0.52"/>
  </r>
  <r>
    <x v="557"/>
    <x v="48"/>
    <x v="275"/>
    <n v="496"/>
    <n v="1.1499999999999999"/>
    <n v="229"/>
    <n v="1.0900000000000001"/>
    <n v="156.5"/>
    <n v="0.75"/>
    <n v="0.69"/>
    <n v="0.42"/>
    <n v="0.09"/>
    <n v="0.09"/>
    <n v="0.25"/>
    <n v="0.49"/>
  </r>
  <r>
    <x v="558"/>
    <x v="6"/>
    <x v="438"/>
    <n v="586"/>
    <n v="1.1499999999999999"/>
    <n v="228.8"/>
    <n v="1.08"/>
    <n v="150.69999999999999"/>
    <n v="0.76"/>
    <n v="0.71"/>
    <n v="0.4"/>
    <n v="0.11"/>
    <n v="0.08"/>
    <n v="0.22"/>
    <n v="0.6"/>
  </r>
  <r>
    <x v="559"/>
    <x v="3"/>
    <x v="439"/>
    <n v="634"/>
    <n v="1.1499999999999999"/>
    <n v="228.8"/>
    <n v="1.17"/>
    <n v="143.19999999999999"/>
    <n v="0.81"/>
    <n v="0.69"/>
    <n v="0.28000000000000003"/>
    <n v="0.09"/>
    <n v="0.09"/>
    <n v="0.22"/>
    <n v="0.5"/>
  </r>
  <r>
    <x v="560"/>
    <x v="1"/>
    <x v="440"/>
    <n v="1078"/>
    <n v="1.1499999999999999"/>
    <n v="227.3"/>
    <n v="1.23"/>
    <n v="156.19999999999999"/>
    <n v="0.8"/>
    <n v="0.65"/>
    <n v="0.33"/>
    <n v="0.09"/>
    <n v="0.05"/>
    <n v="0.24"/>
    <n v="0.64"/>
  </r>
  <r>
    <x v="561"/>
    <x v="10"/>
    <x v="17"/>
    <n v="3616"/>
    <n v="1.1499999999999999"/>
    <n v="226.1"/>
    <n v="1.1599999999999999"/>
    <n v="153"/>
    <n v="0.78"/>
    <n v="0.67"/>
    <n v="0.36"/>
    <n v="0.11"/>
    <n v="0.08"/>
    <n v="0.24"/>
    <n v="0.56999999999999995"/>
  </r>
  <r>
    <x v="562"/>
    <x v="24"/>
    <x v="293"/>
    <n v="827"/>
    <n v="1.1499999999999999"/>
    <n v="226"/>
    <n v="1.1100000000000001"/>
    <n v="150"/>
    <n v="0.79"/>
    <n v="0.72"/>
    <n v="0.31"/>
    <n v="0.12"/>
    <n v="0.11"/>
    <n v="0.4"/>
    <n v="0.52"/>
  </r>
  <r>
    <x v="563"/>
    <x v="18"/>
    <x v="216"/>
    <n v="1506"/>
    <n v="1.1499999999999999"/>
    <n v="225.7"/>
    <n v="1.31"/>
    <n v="145.69999999999999"/>
    <n v="0.82"/>
    <n v="0.63"/>
    <n v="0.22"/>
    <n v="0.12"/>
    <n v="0.1"/>
    <n v="0.3"/>
    <n v="0.56000000000000005"/>
  </r>
  <r>
    <x v="564"/>
    <x v="0"/>
    <x v="363"/>
    <n v="516"/>
    <n v="1.1499999999999999"/>
    <n v="225.4"/>
    <n v="1.26"/>
    <n v="146.80000000000001"/>
    <n v="0.78"/>
    <n v="0.62"/>
    <n v="0.32"/>
    <n v="0.11"/>
    <n v="0.08"/>
    <n v="0.21"/>
    <n v="0.59"/>
  </r>
  <r>
    <x v="565"/>
    <x v="24"/>
    <x v="70"/>
    <n v="662"/>
    <n v="1.1499999999999999"/>
    <n v="225.1"/>
    <n v="1.25"/>
    <n v="151.1"/>
    <n v="0.82"/>
    <n v="0.66"/>
    <n v="0.27"/>
    <n v="0.11"/>
    <n v="0.08"/>
    <n v="0.32"/>
    <n v="0.57999999999999996"/>
  </r>
  <r>
    <x v="566"/>
    <x v="24"/>
    <x v="441"/>
    <n v="570"/>
    <n v="1.1499999999999999"/>
    <n v="224.3"/>
    <n v="1.19"/>
    <n v="147.30000000000001"/>
    <n v="0.79"/>
    <n v="0.67"/>
    <n v="0.26"/>
    <n v="0.12"/>
    <n v="7.0000000000000007E-2"/>
    <n v="0.3"/>
    <n v="0.61"/>
  </r>
  <r>
    <x v="567"/>
    <x v="21"/>
    <x v="323"/>
    <n v="374"/>
    <n v="1.1499999999999999"/>
    <n v="223.8"/>
    <n v="1.2"/>
    <n v="152.19999999999999"/>
    <n v="0.79"/>
    <n v="0.66"/>
    <n v="0.3"/>
    <n v="0.09"/>
    <n v="0.06"/>
    <n v="0.31"/>
    <n v="0.62"/>
  </r>
  <r>
    <x v="568"/>
    <x v="74"/>
    <x v="442"/>
    <n v="2856"/>
    <n v="1.1499999999999999"/>
    <n v="223.5"/>
    <n v="1.21"/>
    <n v="145.5"/>
    <n v="0.8"/>
    <n v="0.66"/>
    <n v="0.32"/>
    <n v="0.1"/>
    <n v="0.09"/>
    <n v="0.3"/>
    <n v="0.55000000000000004"/>
  </r>
  <r>
    <x v="569"/>
    <x v="6"/>
    <x v="443"/>
    <n v="1638"/>
    <n v="1.1499999999999999"/>
    <n v="223.4"/>
    <n v="1.06"/>
    <n v="149.6"/>
    <n v="0.75"/>
    <n v="0.7"/>
    <n v="0.39"/>
    <n v="0.14000000000000001"/>
    <n v="0.1"/>
    <n v="0.2"/>
    <n v="0.57999999999999996"/>
  </r>
  <r>
    <x v="570"/>
    <x v="26"/>
    <x v="286"/>
    <n v="509"/>
    <n v="1.1499999999999999"/>
    <n v="221.5"/>
    <n v="1.1100000000000001"/>
    <n v="141.30000000000001"/>
    <n v="0.78"/>
    <n v="0.71"/>
    <n v="0.35"/>
    <n v="0.09"/>
    <n v="0.1"/>
    <n v="0.24"/>
    <n v="0.48"/>
  </r>
  <r>
    <x v="571"/>
    <x v="1"/>
    <x v="78"/>
    <n v="785"/>
    <n v="1.1499999999999999"/>
    <n v="221"/>
    <n v="1.1100000000000001"/>
    <n v="144.80000000000001"/>
    <n v="0.77"/>
    <n v="0.7"/>
    <n v="0.36"/>
    <n v="0.12"/>
    <n v="0.12"/>
    <n v="0.28000000000000003"/>
    <n v="0.51"/>
  </r>
  <r>
    <x v="572"/>
    <x v="72"/>
    <x v="444"/>
    <n v="582"/>
    <n v="1.1499999999999999"/>
    <n v="220.1"/>
    <n v="1.33"/>
    <n v="140.6"/>
    <n v="0.8"/>
    <n v="0.6"/>
    <n v="0.27"/>
    <n v="0.1"/>
    <n v="0.11"/>
    <n v="0.3"/>
    <n v="0.48"/>
  </r>
  <r>
    <x v="573"/>
    <x v="17"/>
    <x v="445"/>
    <n v="577"/>
    <n v="1.1499999999999999"/>
    <n v="216.9"/>
    <n v="1.1399999999999999"/>
    <n v="136.9"/>
    <n v="0.76"/>
    <n v="0.67"/>
    <n v="0.33"/>
    <n v="0.08"/>
    <n v="7.0000000000000007E-2"/>
    <n v="0.26"/>
    <n v="0.55000000000000004"/>
  </r>
  <r>
    <x v="574"/>
    <x v="1"/>
    <x v="239"/>
    <n v="406"/>
    <n v="1.1499999999999999"/>
    <n v="216.7"/>
    <n v="1.45"/>
    <n v="140.9"/>
    <n v="0.82"/>
    <n v="0.56999999999999995"/>
    <n v="0.21"/>
    <n v="0.08"/>
    <n v="0.05"/>
    <n v="0.27"/>
    <n v="0.64"/>
  </r>
  <r>
    <x v="575"/>
    <x v="15"/>
    <x v="446"/>
    <n v="1349"/>
    <n v="1.1499999999999999"/>
    <n v="214.9"/>
    <n v="1.21"/>
    <n v="146"/>
    <n v="0.76"/>
    <n v="0.63"/>
    <n v="0.34"/>
    <n v="0.09"/>
    <n v="0.06"/>
    <n v="0.32"/>
    <n v="0.62"/>
  </r>
  <r>
    <x v="576"/>
    <x v="41"/>
    <x v="447"/>
    <n v="385"/>
    <n v="1.1499999999999999"/>
    <n v="213.9"/>
    <n v="1.37"/>
    <n v="137.30000000000001"/>
    <n v="0.79"/>
    <n v="0.56999999999999995"/>
    <n v="0.28000000000000003"/>
    <n v="7.0000000000000007E-2"/>
    <n v="0.06"/>
    <n v="0.21"/>
    <n v="0.56000000000000005"/>
  </r>
  <r>
    <x v="577"/>
    <x v="3"/>
    <x v="315"/>
    <n v="630"/>
    <n v="1.1499999999999999"/>
    <n v="212.6"/>
    <n v="1.26"/>
    <n v="138.9"/>
    <n v="0.77"/>
    <n v="0.61"/>
    <n v="0.34"/>
    <n v="7.0000000000000007E-2"/>
    <n v="0.04"/>
    <n v="0.25"/>
    <n v="0.63"/>
  </r>
  <r>
    <x v="578"/>
    <x v="12"/>
    <x v="448"/>
    <n v="814"/>
    <n v="1.1499999999999999"/>
    <n v="210"/>
    <n v="1.37"/>
    <n v="134.69999999999999"/>
    <n v="0.8"/>
    <n v="0.57999999999999996"/>
    <n v="0.26"/>
    <n v="7.0000000000000007E-2"/>
    <n v="7.0000000000000007E-2"/>
    <n v="0.37"/>
    <n v="0.49"/>
  </r>
  <r>
    <x v="579"/>
    <x v="12"/>
    <x v="50"/>
    <n v="1014"/>
    <n v="1.1499999999999999"/>
    <n v="205.2"/>
    <n v="1.27"/>
    <n v="132.80000000000001"/>
    <n v="0.74"/>
    <n v="0.57999999999999996"/>
    <n v="0.39"/>
    <n v="7.0000000000000007E-2"/>
    <n v="0.05"/>
    <n v="0.3"/>
    <n v="0.56000000000000005"/>
  </r>
  <r>
    <x v="580"/>
    <x v="44"/>
    <x v="130"/>
    <n v="808"/>
    <n v="1.1399999999999999"/>
    <n v="249.7"/>
    <n v="1.06"/>
    <n v="164.1"/>
    <n v="0.87"/>
    <n v="0.81"/>
    <n v="0.2"/>
    <n v="0.19"/>
    <n v="0.17"/>
    <n v="0.25"/>
    <n v="0.53"/>
  </r>
  <r>
    <x v="581"/>
    <x v="24"/>
    <x v="411"/>
    <n v="507"/>
    <n v="1.1399999999999999"/>
    <n v="249.5"/>
    <n v="1.21"/>
    <n v="174.3"/>
    <n v="0.84"/>
    <n v="0.7"/>
    <n v="0.24"/>
    <n v="0.09"/>
    <n v="0.11"/>
    <n v="0.23"/>
    <n v="0.45"/>
  </r>
  <r>
    <x v="582"/>
    <x v="35"/>
    <x v="449"/>
    <n v="624"/>
    <n v="1.1399999999999999"/>
    <n v="248.6"/>
    <n v="1.1499999999999999"/>
    <n v="158.1"/>
    <n v="0.84"/>
    <n v="0.73"/>
    <n v="0.2"/>
    <n v="0.19"/>
    <n v="0.17"/>
    <n v="0.23"/>
    <n v="0.53"/>
  </r>
  <r>
    <x v="583"/>
    <x v="10"/>
    <x v="450"/>
    <n v="556"/>
    <n v="1.1399999999999999"/>
    <n v="248.1"/>
    <n v="1.2"/>
    <n v="158.69999999999999"/>
    <n v="0.9"/>
    <n v="0.75"/>
    <n v="0.13"/>
    <n v="0.17"/>
    <n v="0.16"/>
    <n v="0.28999999999999998"/>
    <n v="0.52"/>
  </r>
  <r>
    <x v="584"/>
    <x v="2"/>
    <x v="451"/>
    <n v="704"/>
    <n v="1.1399999999999999"/>
    <n v="246.6"/>
    <n v="1.1499999999999999"/>
    <n v="160.9"/>
    <n v="0.85"/>
    <n v="0.74"/>
    <n v="0.24"/>
    <n v="0.22"/>
    <n v="0.2"/>
    <n v="0.24"/>
    <n v="0.52"/>
  </r>
  <r>
    <x v="585"/>
    <x v="3"/>
    <x v="452"/>
    <n v="820"/>
    <n v="1.1399999999999999"/>
    <n v="246.5"/>
    <n v="1.1399999999999999"/>
    <n v="152.5"/>
    <n v="0.85"/>
    <n v="0.75"/>
    <n v="0.17"/>
    <n v="0.17"/>
    <n v="0.15"/>
    <n v="0.23"/>
    <n v="0.54"/>
  </r>
  <r>
    <x v="586"/>
    <x v="48"/>
    <x v="453"/>
    <n v="567"/>
    <n v="1.1399999999999999"/>
    <n v="246.2"/>
    <n v="1.2"/>
    <n v="165.3"/>
    <n v="0.86"/>
    <n v="0.72"/>
    <n v="0.18"/>
    <n v="0.17"/>
    <n v="0.16"/>
    <n v="0.18"/>
    <n v="0.52"/>
  </r>
  <r>
    <x v="587"/>
    <x v="42"/>
    <x v="454"/>
    <n v="326"/>
    <n v="1.1399999999999999"/>
    <n v="245.8"/>
    <n v="1.1399999999999999"/>
    <n v="170.6"/>
    <n v="0.83"/>
    <n v="0.73"/>
    <n v="0.25"/>
    <n v="0.18"/>
    <n v="0.14000000000000001"/>
    <n v="0.24"/>
    <n v="0.56000000000000005"/>
  </r>
  <r>
    <x v="588"/>
    <x v="61"/>
    <x v="62"/>
    <n v="453"/>
    <n v="1.1399999999999999"/>
    <n v="244.7"/>
    <n v="1.25"/>
    <n v="154.1"/>
    <n v="0.88"/>
    <n v="0.7"/>
    <n v="0.12"/>
    <n v="0.15"/>
    <n v="0.13"/>
    <n v="0.21"/>
    <n v="0.55000000000000004"/>
  </r>
  <r>
    <x v="589"/>
    <x v="1"/>
    <x v="455"/>
    <n v="522"/>
    <n v="1.1399999999999999"/>
    <n v="244.1"/>
    <n v="1.2"/>
    <n v="158.80000000000001"/>
    <n v="0.88"/>
    <n v="0.73"/>
    <n v="0.14000000000000001"/>
    <n v="0.14000000000000001"/>
    <n v="0.11"/>
    <n v="0.32"/>
    <n v="0.56000000000000005"/>
  </r>
  <r>
    <x v="590"/>
    <x v="2"/>
    <x v="456"/>
    <n v="1214"/>
    <n v="1.1399999999999999"/>
    <n v="243.9"/>
    <n v="1.2"/>
    <n v="154.5"/>
    <n v="0.86"/>
    <n v="0.72"/>
    <n v="0.12"/>
    <n v="0.21"/>
    <n v="0.14000000000000001"/>
    <n v="0.4"/>
    <n v="0.59"/>
  </r>
  <r>
    <x v="591"/>
    <x v="75"/>
    <x v="457"/>
    <n v="1044"/>
    <n v="1.1399999999999999"/>
    <n v="243.3"/>
    <n v="1.0900000000000001"/>
    <n v="156.30000000000001"/>
    <n v="0.84"/>
    <n v="0.77"/>
    <n v="0.2"/>
    <n v="0.18"/>
    <n v="0.18"/>
    <n v="0.27"/>
    <n v="0.5"/>
  </r>
  <r>
    <x v="592"/>
    <x v="27"/>
    <x v="458"/>
    <n v="1384"/>
    <n v="1.1399999999999999"/>
    <n v="243.1"/>
    <n v="1.17"/>
    <n v="154.30000000000001"/>
    <n v="0.86"/>
    <n v="0.74"/>
    <n v="0.18"/>
    <n v="0.19"/>
    <n v="0.17"/>
    <n v="0.31"/>
    <n v="0.53"/>
  </r>
  <r>
    <x v="593"/>
    <x v="24"/>
    <x v="459"/>
    <n v="373"/>
    <n v="1.1399999999999999"/>
    <n v="243"/>
    <n v="1.08"/>
    <n v="159.9"/>
    <n v="0.83"/>
    <n v="0.76"/>
    <n v="0.26"/>
    <n v="0.15"/>
    <n v="0.16"/>
    <n v="0.24"/>
    <n v="0.48"/>
  </r>
  <r>
    <x v="594"/>
    <x v="21"/>
    <x v="460"/>
    <n v="354"/>
    <n v="1.1399999999999999"/>
    <n v="242.6"/>
    <n v="1.23"/>
    <n v="158.69999999999999"/>
    <n v="0.85"/>
    <n v="0.69"/>
    <n v="0.16"/>
    <n v="0.19"/>
    <n v="0.15"/>
    <n v="0.22"/>
    <n v="0.56000000000000005"/>
  </r>
  <r>
    <x v="595"/>
    <x v="13"/>
    <x v="461"/>
    <n v="503"/>
    <n v="1.1399999999999999"/>
    <n v="240.9"/>
    <n v="1.18"/>
    <n v="161.80000000000001"/>
    <n v="0.84"/>
    <n v="0.71"/>
    <n v="0.24"/>
    <n v="0.1"/>
    <n v="7.0000000000000007E-2"/>
    <n v="0.23"/>
    <n v="0.6"/>
  </r>
  <r>
    <x v="596"/>
    <x v="25"/>
    <x v="462"/>
    <n v="909"/>
    <n v="1.1399999999999999"/>
    <n v="240.7"/>
    <n v="1.25"/>
    <n v="154.30000000000001"/>
    <n v="0.84"/>
    <n v="0.68"/>
    <n v="0.17"/>
    <n v="0.13"/>
    <n v="0.1"/>
    <n v="0.23"/>
    <n v="0.56999999999999995"/>
  </r>
  <r>
    <x v="597"/>
    <x v="6"/>
    <x v="463"/>
    <n v="320"/>
    <n v="1.1399999999999999"/>
    <n v="239.6"/>
    <n v="1.1599999999999999"/>
    <n v="152.19999999999999"/>
    <n v="0.83"/>
    <n v="0.72"/>
    <n v="0.18"/>
    <n v="0.17"/>
    <n v="0.1"/>
    <n v="0.17"/>
    <n v="0.63"/>
  </r>
  <r>
    <x v="598"/>
    <x v="11"/>
    <x v="464"/>
    <n v="821"/>
    <n v="1.1399999999999999"/>
    <n v="238.9"/>
    <n v="1.19"/>
    <n v="155.9"/>
    <n v="0.85"/>
    <n v="0.72"/>
    <n v="0.2"/>
    <n v="0.19"/>
    <n v="0.13"/>
    <n v="0.23"/>
    <n v="0.6"/>
  </r>
  <r>
    <x v="599"/>
    <x v="17"/>
    <x v="80"/>
    <n v="336"/>
    <n v="1.1399999999999999"/>
    <n v="238"/>
    <n v="1.1100000000000001"/>
    <n v="158.4"/>
    <n v="0.79"/>
    <n v="0.71"/>
    <n v="0.34"/>
    <n v="0.13"/>
    <n v="0.05"/>
    <n v="0.26"/>
    <n v="0.7"/>
  </r>
  <r>
    <x v="600"/>
    <x v="25"/>
    <x v="465"/>
    <n v="397"/>
    <n v="1.1399999999999999"/>
    <n v="237.1"/>
    <n v="1.18"/>
    <n v="147.69999999999999"/>
    <n v="0.82"/>
    <n v="0.69"/>
    <n v="0.19"/>
    <n v="0.22"/>
    <n v="0.16"/>
    <n v="0.22"/>
    <n v="0.57999999999999996"/>
  </r>
  <r>
    <x v="601"/>
    <x v="26"/>
    <x v="466"/>
    <n v="979"/>
    <n v="1.1399999999999999"/>
    <n v="236.9"/>
    <n v="1.1499999999999999"/>
    <n v="154.4"/>
    <n v="0.83"/>
    <n v="0.72"/>
    <n v="0.24"/>
    <n v="0.13"/>
    <n v="0.14000000000000001"/>
    <n v="0.31"/>
    <n v="0.48"/>
  </r>
  <r>
    <x v="602"/>
    <x v="9"/>
    <x v="467"/>
    <n v="729"/>
    <n v="1.1399999999999999"/>
    <n v="236.9"/>
    <n v="1.1000000000000001"/>
    <n v="147.80000000000001"/>
    <n v="0.84"/>
    <n v="0.76"/>
    <n v="0.21"/>
    <n v="0.15"/>
    <n v="0.14000000000000001"/>
    <n v="0.43"/>
    <n v="0.52"/>
  </r>
  <r>
    <x v="603"/>
    <x v="3"/>
    <x v="468"/>
    <n v="470"/>
    <n v="1.1399999999999999"/>
    <n v="236.8"/>
    <n v="1.19"/>
    <n v="155.5"/>
    <n v="0.82"/>
    <n v="0.69"/>
    <n v="0.31"/>
    <n v="0.1"/>
    <n v="0.1"/>
    <n v="0.26"/>
    <n v="0.5"/>
  </r>
  <r>
    <x v="604"/>
    <x v="29"/>
    <x v="469"/>
    <n v="573"/>
    <n v="1.1399999999999999"/>
    <n v="236.4"/>
    <n v="1.1399999999999999"/>
    <n v="153.1"/>
    <n v="0.84"/>
    <n v="0.73"/>
    <n v="0.28999999999999998"/>
    <n v="0.14000000000000001"/>
    <n v="0.11"/>
    <n v="0.17"/>
    <n v="0.56000000000000005"/>
  </r>
  <r>
    <x v="605"/>
    <x v="12"/>
    <x v="470"/>
    <n v="1620"/>
    <n v="1.1399999999999999"/>
    <n v="236.2"/>
    <n v="1.3"/>
    <n v="152.30000000000001"/>
    <n v="0.85"/>
    <n v="0.65"/>
    <n v="0.18"/>
    <n v="0.16"/>
    <n v="0.12"/>
    <n v="0.19"/>
    <n v="0.56999999999999995"/>
  </r>
  <r>
    <x v="606"/>
    <x v="16"/>
    <x v="471"/>
    <n v="860"/>
    <n v="1.1399999999999999"/>
    <n v="234.7"/>
    <n v="1"/>
    <n v="156.6"/>
    <n v="0.76"/>
    <n v="0.76"/>
    <n v="0.41"/>
    <n v="0.12"/>
    <n v="0.11"/>
    <n v="0.18"/>
    <n v="0.52"/>
  </r>
  <r>
    <x v="607"/>
    <x v="19"/>
    <x v="410"/>
    <n v="428"/>
    <n v="1.1399999999999999"/>
    <n v="231.4"/>
    <n v="1.2"/>
    <n v="153.30000000000001"/>
    <n v="0.83"/>
    <n v="0.69"/>
    <n v="0.23"/>
    <n v="0.11"/>
    <n v="0.12"/>
    <n v="0.28999999999999998"/>
    <n v="0.49"/>
  </r>
  <r>
    <x v="608"/>
    <x v="76"/>
    <x v="472"/>
    <n v="649"/>
    <n v="1.1399999999999999"/>
    <n v="231.2"/>
    <n v="1.2"/>
    <n v="153.6"/>
    <n v="0.82"/>
    <n v="0.68"/>
    <n v="0.27"/>
    <n v="0.13"/>
    <n v="0.12"/>
    <n v="0.32"/>
    <n v="0.51"/>
  </r>
  <r>
    <x v="609"/>
    <x v="12"/>
    <x v="473"/>
    <n v="1278"/>
    <n v="1.1399999999999999"/>
    <n v="231.1"/>
    <n v="1.29"/>
    <n v="153.19999999999999"/>
    <n v="0.82"/>
    <n v="0.63"/>
    <n v="0.22"/>
    <n v="0.1"/>
    <n v="7.0000000000000007E-2"/>
    <n v="0.22"/>
    <n v="0.57999999999999996"/>
  </r>
  <r>
    <x v="610"/>
    <x v="12"/>
    <x v="474"/>
    <n v="2148"/>
    <n v="1.1399999999999999"/>
    <n v="230.9"/>
    <n v="1.19"/>
    <n v="152.4"/>
    <n v="0.84"/>
    <n v="0.7"/>
    <n v="0.2"/>
    <n v="0.12"/>
    <n v="0.1"/>
    <n v="0.28000000000000003"/>
    <n v="0.55000000000000004"/>
  </r>
  <r>
    <x v="611"/>
    <x v="19"/>
    <x v="475"/>
    <n v="360"/>
    <n v="1.1399999999999999"/>
    <n v="230.1"/>
    <n v="1.2"/>
    <n v="142.9"/>
    <n v="0.81"/>
    <n v="0.67"/>
    <n v="0.19"/>
    <n v="0.2"/>
    <n v="0.19"/>
    <n v="0.24"/>
    <n v="0.51"/>
  </r>
  <r>
    <x v="612"/>
    <x v="24"/>
    <x v="476"/>
    <n v="371"/>
    <n v="1.1399999999999999"/>
    <n v="229.9"/>
    <n v="1.2"/>
    <n v="147.80000000000001"/>
    <n v="0.81"/>
    <n v="0.67"/>
    <n v="0.18"/>
    <n v="0.12"/>
    <n v="0.08"/>
    <n v="0.25"/>
    <n v="0.62"/>
  </r>
  <r>
    <x v="613"/>
    <x v="2"/>
    <x v="350"/>
    <n v="373"/>
    <n v="1.1399999999999999"/>
    <n v="228.7"/>
    <n v="1.05"/>
    <n v="151.30000000000001"/>
    <n v="0.78"/>
    <n v="0.74"/>
    <n v="0.35"/>
    <n v="0.14000000000000001"/>
    <n v="0.12"/>
    <n v="0.23"/>
    <n v="0.55000000000000004"/>
  </r>
  <r>
    <x v="614"/>
    <x v="26"/>
    <x v="477"/>
    <n v="417"/>
    <n v="1.1399999999999999"/>
    <n v="227.9"/>
    <n v="1.1399999999999999"/>
    <n v="157.19999999999999"/>
    <n v="0.8"/>
    <n v="0.7"/>
    <n v="0.32"/>
    <n v="0.09"/>
    <n v="7.0000000000000007E-2"/>
    <n v="0.32"/>
    <n v="0.56999999999999995"/>
  </r>
  <r>
    <x v="615"/>
    <x v="28"/>
    <x v="40"/>
    <n v="666"/>
    <n v="1.1399999999999999"/>
    <n v="227.6"/>
    <n v="1.1100000000000001"/>
    <n v="149.6"/>
    <n v="0.78"/>
    <n v="0.7"/>
    <n v="0.32"/>
    <n v="0.09"/>
    <n v="0.08"/>
    <n v="0.22"/>
    <n v="0.55000000000000004"/>
  </r>
  <r>
    <x v="616"/>
    <x v="10"/>
    <x v="478"/>
    <n v="412"/>
    <n v="1.1399999999999999"/>
    <n v="225.7"/>
    <n v="1.17"/>
    <n v="151.4"/>
    <n v="0.78"/>
    <n v="0.67"/>
    <n v="0.35"/>
    <n v="0.09"/>
    <n v="0.08"/>
    <n v="0.25"/>
    <n v="0.53"/>
  </r>
  <r>
    <x v="617"/>
    <x v="2"/>
    <x v="479"/>
    <n v="610"/>
    <n v="1.1399999999999999"/>
    <n v="225.3"/>
    <n v="1.2"/>
    <n v="141.80000000000001"/>
    <n v="0.81"/>
    <n v="0.67"/>
    <n v="0.33"/>
    <n v="0.1"/>
    <n v="0.05"/>
    <n v="0.27"/>
    <n v="0.65"/>
  </r>
  <r>
    <x v="618"/>
    <x v="10"/>
    <x v="480"/>
    <n v="848"/>
    <n v="1.1399999999999999"/>
    <n v="224.2"/>
    <n v="1.17"/>
    <n v="150.9"/>
    <n v="0.76"/>
    <n v="0.65"/>
    <n v="0.39"/>
    <n v="0.09"/>
    <n v="0.06"/>
    <n v="0.24"/>
    <n v="0.62"/>
  </r>
  <r>
    <x v="619"/>
    <x v="12"/>
    <x v="481"/>
    <n v="864"/>
    <n v="1.1399999999999999"/>
    <n v="223.1"/>
    <n v="1.21"/>
    <n v="151.9"/>
    <n v="0.77"/>
    <n v="0.64"/>
    <n v="0.33"/>
    <n v="0.06"/>
    <n v="0.05"/>
    <n v="0.32"/>
    <n v="0.56999999999999995"/>
  </r>
  <r>
    <x v="620"/>
    <x v="9"/>
    <x v="63"/>
    <n v="910"/>
    <n v="1.1399999999999999"/>
    <n v="222.6"/>
    <n v="1.1599999999999999"/>
    <n v="142.19999999999999"/>
    <n v="0.79"/>
    <n v="0.68"/>
    <n v="0.3"/>
    <n v="0.13"/>
    <n v="0.12"/>
    <n v="0.28000000000000003"/>
    <n v="0.52"/>
  </r>
  <r>
    <x v="621"/>
    <x v="41"/>
    <x v="100"/>
    <n v="449"/>
    <n v="1.1399999999999999"/>
    <n v="222.6"/>
    <n v="1.25"/>
    <n v="148.1"/>
    <n v="0.76"/>
    <n v="0.61"/>
    <n v="0.35"/>
    <n v="0.09"/>
    <n v="7.0000000000000007E-2"/>
    <n v="0.24"/>
    <n v="0.55000000000000004"/>
  </r>
  <r>
    <x v="622"/>
    <x v="3"/>
    <x v="482"/>
    <n v="734"/>
    <n v="1.1399999999999999"/>
    <n v="222.6"/>
    <n v="1.23"/>
    <n v="151.19999999999999"/>
    <n v="0.8"/>
    <n v="0.65"/>
    <n v="0.33"/>
    <n v="0.08"/>
    <n v="7.0000000000000007E-2"/>
    <n v="0.3"/>
    <n v="0.56000000000000005"/>
  </r>
  <r>
    <x v="623"/>
    <x v="34"/>
    <x v="483"/>
    <n v="482"/>
    <n v="1.1399999999999999"/>
    <n v="222.2"/>
    <n v="1.1200000000000001"/>
    <n v="146.30000000000001"/>
    <n v="0.79"/>
    <n v="0.71"/>
    <n v="0.31"/>
    <n v="0.1"/>
    <n v="7.0000000000000007E-2"/>
    <n v="0.27"/>
    <n v="0.6"/>
  </r>
  <r>
    <x v="624"/>
    <x v="12"/>
    <x v="208"/>
    <n v="974"/>
    <n v="1.1399999999999999"/>
    <n v="220.7"/>
    <n v="1.1299999999999999"/>
    <n v="144.80000000000001"/>
    <n v="0.78"/>
    <n v="0.69"/>
    <n v="0.34"/>
    <n v="0.1"/>
    <n v="0.1"/>
    <n v="0.24"/>
    <n v="0.48"/>
  </r>
  <r>
    <x v="625"/>
    <x v="12"/>
    <x v="484"/>
    <n v="1916"/>
    <n v="1.1399999999999999"/>
    <n v="220.6"/>
    <n v="1.18"/>
    <n v="146.30000000000001"/>
    <n v="0.79"/>
    <n v="0.67"/>
    <n v="0.28000000000000003"/>
    <n v="0.13"/>
    <n v="0.09"/>
    <n v="0.23"/>
    <n v="0.57999999999999996"/>
  </r>
  <r>
    <x v="626"/>
    <x v="47"/>
    <x v="323"/>
    <n v="302"/>
    <n v="1.1399999999999999"/>
    <n v="219.8"/>
    <n v="1.25"/>
    <n v="148.9"/>
    <n v="0.78"/>
    <n v="0.63"/>
    <n v="0.28000000000000003"/>
    <n v="0.12"/>
    <n v="0.1"/>
    <n v="0.28999999999999998"/>
    <n v="0.53"/>
  </r>
  <r>
    <x v="627"/>
    <x v="15"/>
    <x v="485"/>
    <n v="790"/>
    <n v="1.1399999999999999"/>
    <n v="219.5"/>
    <n v="1.18"/>
    <n v="143.6"/>
    <n v="0.76"/>
    <n v="0.64"/>
    <n v="0.33"/>
    <n v="0.11"/>
    <n v="0.08"/>
    <n v="0.26"/>
    <n v="0.56000000000000005"/>
  </r>
  <r>
    <x v="628"/>
    <x v="3"/>
    <x v="486"/>
    <n v="1596"/>
    <n v="1.1399999999999999"/>
    <n v="218.7"/>
    <n v="1.25"/>
    <n v="148.69999999999999"/>
    <n v="0.79"/>
    <n v="0.63"/>
    <n v="0.33"/>
    <n v="0.08"/>
    <n v="7.0000000000000007E-2"/>
    <n v="0.32"/>
    <n v="0.56000000000000005"/>
  </r>
  <r>
    <x v="629"/>
    <x v="30"/>
    <x v="280"/>
    <n v="408"/>
    <n v="1.1399999999999999"/>
    <n v="217.9"/>
    <n v="1.04"/>
    <n v="144.19999999999999"/>
    <n v="0.74"/>
    <n v="0.71"/>
    <n v="0.37"/>
    <n v="0.08"/>
    <n v="0.06"/>
    <n v="0.26"/>
    <n v="0.56999999999999995"/>
  </r>
  <r>
    <x v="630"/>
    <x v="46"/>
    <x v="487"/>
    <n v="1728"/>
    <n v="1.1399999999999999"/>
    <n v="217.1"/>
    <n v="1.1200000000000001"/>
    <n v="143.1"/>
    <n v="0.74"/>
    <n v="0.66"/>
    <n v="0.45"/>
    <n v="7.0000000000000007E-2"/>
    <n v="7.0000000000000007E-2"/>
    <n v="0.17"/>
    <n v="0.51"/>
  </r>
  <r>
    <x v="631"/>
    <x v="66"/>
    <x v="488"/>
    <n v="334"/>
    <n v="1.1399999999999999"/>
    <n v="216.9"/>
    <n v="1.19"/>
    <n v="146.5"/>
    <n v="0.69"/>
    <n v="0.57999999999999996"/>
    <n v="0.38"/>
    <n v="0.05"/>
    <n v="0.02"/>
    <n v="0.27"/>
    <n v="0.73"/>
  </r>
  <r>
    <x v="632"/>
    <x v="10"/>
    <x v="489"/>
    <n v="934"/>
    <n v="1.1399999999999999"/>
    <n v="216.7"/>
    <n v="1.1399999999999999"/>
    <n v="138.80000000000001"/>
    <n v="0.77"/>
    <n v="0.67"/>
    <n v="0.38"/>
    <n v="0.08"/>
    <n v="0.09"/>
    <n v="0.21"/>
    <n v="0.47"/>
  </r>
  <r>
    <x v="633"/>
    <x v="13"/>
    <x v="355"/>
    <n v="718"/>
    <n v="1.1399999999999999"/>
    <n v="215.1"/>
    <n v="1.21"/>
    <n v="142.1"/>
    <n v="0.78"/>
    <n v="0.64"/>
    <n v="0.3"/>
    <n v="0.05"/>
    <n v="0.05"/>
    <n v="0.28999999999999998"/>
    <n v="0.52"/>
  </r>
  <r>
    <x v="634"/>
    <x v="4"/>
    <x v="273"/>
    <n v="324"/>
    <n v="1.1399999999999999"/>
    <n v="214.6"/>
    <n v="1.22"/>
    <n v="141.5"/>
    <n v="0.76"/>
    <n v="0.62"/>
    <n v="0.37"/>
    <n v="0.09"/>
    <n v="7.0000000000000007E-2"/>
    <n v="0.22"/>
    <n v="0.55000000000000004"/>
  </r>
  <r>
    <x v="635"/>
    <x v="9"/>
    <x v="490"/>
    <n v="511"/>
    <n v="1.1399999999999999"/>
    <n v="214.5"/>
    <n v="1.1299999999999999"/>
    <n v="139.19999999999999"/>
    <n v="0.75"/>
    <n v="0.67"/>
    <n v="0.35"/>
    <n v="0.06"/>
    <n v="0.1"/>
    <n v="0.25"/>
    <n v="0.38"/>
  </r>
  <r>
    <x v="636"/>
    <x v="30"/>
    <x v="280"/>
    <n v="2202"/>
    <n v="1.1399999999999999"/>
    <n v="213.2"/>
    <n v="1.22"/>
    <n v="135.69999999999999"/>
    <n v="0.78"/>
    <n v="0.64"/>
    <n v="0.36"/>
    <n v="0.09"/>
    <n v="0.09"/>
    <n v="0.21"/>
    <n v="0.48"/>
  </r>
  <r>
    <x v="637"/>
    <x v="1"/>
    <x v="491"/>
    <n v="1008"/>
    <n v="1.1399999999999999"/>
    <n v="210.4"/>
    <n v="1.29"/>
    <n v="134.19999999999999"/>
    <n v="0.77"/>
    <n v="0.6"/>
    <n v="0.3"/>
    <n v="0.08"/>
    <n v="0.08"/>
    <n v="0.24"/>
    <n v="0.51"/>
  </r>
  <r>
    <x v="638"/>
    <x v="24"/>
    <x v="59"/>
    <n v="315"/>
    <n v="1.1399999999999999"/>
    <n v="208.4"/>
    <n v="1.25"/>
    <n v="136.19999999999999"/>
    <n v="0.79"/>
    <n v="0.63"/>
    <n v="0.24"/>
    <n v="0.08"/>
    <n v="0.03"/>
    <n v="0.24"/>
    <n v="0.73"/>
  </r>
  <r>
    <x v="639"/>
    <x v="37"/>
    <x v="68"/>
    <n v="652"/>
    <n v="1.1399999999999999"/>
    <n v="207.2"/>
    <n v="1.2"/>
    <n v="138.9"/>
    <n v="0.75"/>
    <n v="0.62"/>
    <n v="0.39"/>
    <n v="0.09"/>
    <n v="7.0000000000000007E-2"/>
    <n v="0.28999999999999998"/>
    <n v="0.54"/>
  </r>
  <r>
    <x v="640"/>
    <x v="17"/>
    <x v="266"/>
    <n v="630"/>
    <n v="1.1399999999999999"/>
    <n v="205.4"/>
    <n v="1.2"/>
    <n v="138.5"/>
    <n v="0.76"/>
    <n v="0.63"/>
    <n v="0.36"/>
    <n v="7.0000000000000007E-2"/>
    <n v="0.04"/>
    <n v="0.31"/>
    <n v="0.59"/>
  </r>
  <r>
    <x v="641"/>
    <x v="24"/>
    <x v="332"/>
    <n v="340"/>
    <n v="1.1399999999999999"/>
    <n v="204.3"/>
    <n v="1.27"/>
    <n v="136.9"/>
    <n v="0.75"/>
    <n v="0.59"/>
    <n v="0.42"/>
    <n v="7.0000000000000007E-2"/>
    <n v="0.06"/>
    <n v="0.2"/>
    <n v="0.53"/>
  </r>
  <r>
    <x v="642"/>
    <x v="6"/>
    <x v="492"/>
    <n v="526"/>
    <n v="1.1399999999999999"/>
    <n v="202.8"/>
    <n v="1.19"/>
    <n v="136.69999999999999"/>
    <n v="0.71"/>
    <n v="0.6"/>
    <n v="0.48"/>
    <n v="0.05"/>
    <n v="0.03"/>
    <n v="0.22"/>
    <n v="0.61"/>
  </r>
  <r>
    <x v="643"/>
    <x v="2"/>
    <x v="493"/>
    <n v="636"/>
    <n v="1.1299999999999999"/>
    <n v="246.6"/>
    <n v="1.1000000000000001"/>
    <n v="154"/>
    <n v="0.85"/>
    <n v="0.77"/>
    <n v="0.17"/>
    <n v="0.2"/>
    <n v="0.19"/>
    <n v="0.2"/>
    <n v="0.52"/>
  </r>
  <r>
    <x v="644"/>
    <x v="27"/>
    <x v="494"/>
    <n v="368"/>
    <n v="1.1299999999999999"/>
    <n v="244.2"/>
    <n v="1.1599999999999999"/>
    <n v="154.30000000000001"/>
    <n v="0.88"/>
    <n v="0.76"/>
    <n v="0.15"/>
    <n v="0.19"/>
    <n v="0.15"/>
    <n v="0.26"/>
    <n v="0.56000000000000005"/>
  </r>
  <r>
    <x v="645"/>
    <x v="27"/>
    <x v="495"/>
    <n v="452"/>
    <n v="1.1299999999999999"/>
    <n v="242.5"/>
    <n v="1.1100000000000001"/>
    <n v="156.80000000000001"/>
    <n v="0.84"/>
    <n v="0.76"/>
    <n v="0.2"/>
    <n v="0.18"/>
    <n v="0.15"/>
    <n v="0.24"/>
    <n v="0.54"/>
  </r>
  <r>
    <x v="646"/>
    <x v="10"/>
    <x v="496"/>
    <n v="586"/>
    <n v="1.1299999999999999"/>
    <n v="242.4"/>
    <n v="1.1499999999999999"/>
    <n v="152.6"/>
    <n v="0.86"/>
    <n v="0.75"/>
    <n v="0.19"/>
    <n v="0.17"/>
    <n v="0.17"/>
    <n v="0.27"/>
    <n v="0.5"/>
  </r>
  <r>
    <x v="647"/>
    <x v="5"/>
    <x v="431"/>
    <n v="1208"/>
    <n v="1.1299999999999999"/>
    <n v="241.9"/>
    <n v="1.1299999999999999"/>
    <n v="157.5"/>
    <n v="0.82"/>
    <n v="0.73"/>
    <n v="0.24"/>
    <n v="0.17"/>
    <n v="0.16"/>
    <n v="0.21"/>
    <n v="0.52"/>
  </r>
  <r>
    <x v="648"/>
    <x v="34"/>
    <x v="497"/>
    <n v="998"/>
    <n v="1.1299999999999999"/>
    <n v="241.4"/>
    <n v="1.1399999999999999"/>
    <n v="156.30000000000001"/>
    <n v="0.86"/>
    <n v="0.76"/>
    <n v="0.15"/>
    <n v="0.17"/>
    <n v="0.14000000000000001"/>
    <n v="0.33"/>
    <n v="0.54"/>
  </r>
  <r>
    <x v="649"/>
    <x v="3"/>
    <x v="498"/>
    <n v="438"/>
    <n v="1.1299999999999999"/>
    <n v="240.8"/>
    <n v="1.1000000000000001"/>
    <n v="152.1"/>
    <n v="0.82"/>
    <n v="0.75"/>
    <n v="0.17"/>
    <n v="0.11"/>
    <n v="0.16"/>
    <n v="0.27"/>
    <n v="0.42"/>
  </r>
  <r>
    <x v="650"/>
    <x v="24"/>
    <x v="332"/>
    <n v="796"/>
    <n v="1.1299999999999999"/>
    <n v="240.6"/>
    <n v="1.1200000000000001"/>
    <n v="155.1"/>
    <n v="0.82"/>
    <n v="0.74"/>
    <n v="0.25"/>
    <n v="0.18"/>
    <n v="0.17"/>
    <n v="0.25"/>
    <n v="0.51"/>
  </r>
  <r>
    <x v="651"/>
    <x v="15"/>
    <x v="150"/>
    <n v="1034"/>
    <n v="1.1299999999999999"/>
    <n v="239"/>
    <n v="1.1399999999999999"/>
    <n v="151"/>
    <n v="0.84"/>
    <n v="0.74"/>
    <n v="0.14000000000000001"/>
    <n v="0.19"/>
    <n v="0.19"/>
    <n v="0.28000000000000003"/>
    <n v="0.49"/>
  </r>
  <r>
    <x v="652"/>
    <x v="24"/>
    <x v="499"/>
    <n v="319"/>
    <n v="1.1299999999999999"/>
    <n v="238.8"/>
    <n v="1.07"/>
    <n v="155.80000000000001"/>
    <n v="0.81"/>
    <n v="0.76"/>
    <n v="0.26"/>
    <n v="0.18"/>
    <n v="0.14000000000000001"/>
    <n v="0.25"/>
    <n v="0.56000000000000005"/>
  </r>
  <r>
    <x v="653"/>
    <x v="12"/>
    <x v="500"/>
    <n v="1382"/>
    <n v="1.1299999999999999"/>
    <n v="237.5"/>
    <n v="1.1000000000000001"/>
    <n v="153.19999999999999"/>
    <n v="0.82"/>
    <n v="0.74"/>
    <n v="0.25"/>
    <n v="0.13"/>
    <n v="0.08"/>
    <n v="0.2"/>
    <n v="0.61"/>
  </r>
  <r>
    <x v="654"/>
    <x v="12"/>
    <x v="501"/>
    <n v="2002"/>
    <n v="1.1299999999999999"/>
    <n v="236.8"/>
    <n v="1.17"/>
    <n v="154.6"/>
    <n v="0.84"/>
    <n v="0.72"/>
    <n v="0.18"/>
    <n v="0.15"/>
    <n v="0.12"/>
    <n v="0.3"/>
    <n v="0.55000000000000004"/>
  </r>
  <r>
    <x v="655"/>
    <x v="3"/>
    <x v="330"/>
    <n v="696"/>
    <n v="1.1299999999999999"/>
    <n v="236.5"/>
    <n v="1.22"/>
    <n v="152.5"/>
    <n v="0.85"/>
    <n v="0.7"/>
    <n v="0.16"/>
    <n v="0.1"/>
    <n v="0.11"/>
    <n v="0.28999999999999998"/>
    <n v="0.47"/>
  </r>
  <r>
    <x v="656"/>
    <x v="18"/>
    <x v="502"/>
    <n v="618"/>
    <n v="1.1299999999999999"/>
    <n v="235.8"/>
    <n v="1.1100000000000001"/>
    <n v="153.5"/>
    <n v="0.83"/>
    <n v="0.74"/>
    <n v="0.18"/>
    <n v="0.12"/>
    <n v="0.08"/>
    <n v="0.28000000000000003"/>
    <n v="0.57999999999999996"/>
  </r>
  <r>
    <x v="657"/>
    <x v="12"/>
    <x v="373"/>
    <n v="2469"/>
    <n v="1.1299999999999999"/>
    <n v="235.8"/>
    <n v="1.22"/>
    <n v="145.19999999999999"/>
    <n v="0.84"/>
    <n v="0.68"/>
    <n v="0.16"/>
    <n v="0.21"/>
    <n v="0.14000000000000001"/>
    <n v="0.22"/>
    <n v="0.6"/>
  </r>
  <r>
    <x v="658"/>
    <x v="10"/>
    <x v="10"/>
    <n v="333"/>
    <n v="1.1299999999999999"/>
    <n v="234.5"/>
    <n v="1.04"/>
    <n v="154.19999999999999"/>
    <n v="0.79"/>
    <n v="0.76"/>
    <n v="0.36"/>
    <n v="0.15"/>
    <n v="0.14000000000000001"/>
    <n v="0.17"/>
    <n v="0.52"/>
  </r>
  <r>
    <x v="659"/>
    <x v="24"/>
    <x v="175"/>
    <n v="1046"/>
    <n v="1.1299999999999999"/>
    <n v="234"/>
    <n v="1.19"/>
    <n v="157"/>
    <n v="0.83"/>
    <n v="0.69"/>
    <n v="0.2"/>
    <n v="0.11"/>
    <n v="0.09"/>
    <n v="0.26"/>
    <n v="0.55000000000000004"/>
  </r>
  <r>
    <x v="660"/>
    <x v="77"/>
    <x v="427"/>
    <n v="1209"/>
    <n v="1.1299999999999999"/>
    <n v="233.7"/>
    <n v="1.22"/>
    <n v="146"/>
    <n v="0.84"/>
    <n v="0.69"/>
    <n v="0.15"/>
    <n v="0.18"/>
    <n v="0.13"/>
    <n v="0.24"/>
    <n v="0.59"/>
  </r>
  <r>
    <x v="661"/>
    <x v="46"/>
    <x v="102"/>
    <n v="637"/>
    <n v="1.1299999999999999"/>
    <n v="232.2"/>
    <n v="1.37"/>
    <n v="152.1"/>
    <n v="0.85"/>
    <n v="0.62"/>
    <n v="0.13"/>
    <n v="0.15"/>
    <n v="0.1"/>
    <n v="0.26"/>
    <n v="0.61"/>
  </r>
  <r>
    <x v="662"/>
    <x v="12"/>
    <x v="134"/>
    <n v="2528"/>
    <n v="1.1299999999999999"/>
    <n v="231.9"/>
    <n v="1.22"/>
    <n v="145.80000000000001"/>
    <n v="0.82"/>
    <n v="0.67"/>
    <n v="0.2"/>
    <n v="0.15"/>
    <n v="0.1"/>
    <n v="0.21"/>
    <n v="0.6"/>
  </r>
  <r>
    <x v="663"/>
    <x v="3"/>
    <x v="503"/>
    <n v="1032"/>
    <n v="1.1299999999999999"/>
    <n v="231.2"/>
    <n v="1.24"/>
    <n v="153"/>
    <n v="0.81"/>
    <n v="0.66"/>
    <n v="0.28999999999999998"/>
    <n v="0.1"/>
    <n v="0.08"/>
    <n v="0.3"/>
    <n v="0.56999999999999995"/>
  </r>
  <r>
    <x v="664"/>
    <x v="2"/>
    <x v="504"/>
    <n v="681"/>
    <n v="1.1299999999999999"/>
    <n v="229.8"/>
    <n v="1.21"/>
    <n v="148.9"/>
    <n v="0.8"/>
    <n v="0.67"/>
    <n v="0.25"/>
    <n v="0.15"/>
    <n v="0.11"/>
    <n v="0.27"/>
    <n v="0.57999999999999996"/>
  </r>
  <r>
    <x v="665"/>
    <x v="8"/>
    <x v="446"/>
    <n v="1349"/>
    <n v="1.1299999999999999"/>
    <n v="229.8"/>
    <n v="1.26"/>
    <n v="147.69999999999999"/>
    <n v="0.83"/>
    <n v="0.66"/>
    <n v="0.15"/>
    <n v="0.18"/>
    <n v="0.12"/>
    <n v="0.28000000000000003"/>
    <n v="0.59"/>
  </r>
  <r>
    <x v="666"/>
    <x v="24"/>
    <x v="272"/>
    <n v="323"/>
    <n v="1.1299999999999999"/>
    <n v="229.5"/>
    <n v="1.21"/>
    <n v="145.30000000000001"/>
    <n v="0.79"/>
    <n v="0.65"/>
    <n v="0.26"/>
    <n v="0.11"/>
    <n v="0.09"/>
    <n v="0.2"/>
    <n v="0.54"/>
  </r>
  <r>
    <x v="667"/>
    <x v="3"/>
    <x v="505"/>
    <n v="344"/>
    <n v="1.1299999999999999"/>
    <n v="229.3"/>
    <n v="1.27"/>
    <n v="145.9"/>
    <n v="0.84"/>
    <n v="0.66"/>
    <n v="0.17"/>
    <n v="0.14000000000000001"/>
    <n v="0.1"/>
    <n v="0.25"/>
    <n v="0.59"/>
  </r>
  <r>
    <x v="668"/>
    <x v="4"/>
    <x v="506"/>
    <n v="488"/>
    <n v="1.1299999999999999"/>
    <n v="229"/>
    <n v="1.18"/>
    <n v="150.9"/>
    <n v="0.82"/>
    <n v="0.69"/>
    <n v="0.24"/>
    <n v="0.08"/>
    <n v="0.11"/>
    <n v="0.3"/>
    <n v="0.43"/>
  </r>
  <r>
    <x v="669"/>
    <x v="3"/>
    <x v="507"/>
    <n v="572"/>
    <n v="1.1299999999999999"/>
    <n v="228.4"/>
    <n v="1"/>
    <n v="148.5"/>
    <n v="0.76"/>
    <n v="0.76"/>
    <n v="0.38"/>
    <n v="0.14000000000000001"/>
    <n v="0.13"/>
    <n v="0.17"/>
    <n v="0.51"/>
  </r>
  <r>
    <x v="670"/>
    <x v="17"/>
    <x v="508"/>
    <n v="351"/>
    <n v="1.1299999999999999"/>
    <n v="228"/>
    <n v="1.29"/>
    <n v="144.9"/>
    <n v="0.83"/>
    <n v="0.64"/>
    <n v="0.13"/>
    <n v="0.13"/>
    <n v="0.06"/>
    <n v="0.24"/>
    <n v="0.69"/>
  </r>
  <r>
    <x v="671"/>
    <x v="12"/>
    <x v="509"/>
    <n v="556"/>
    <n v="1.1299999999999999"/>
    <n v="227.8"/>
    <n v="1.2"/>
    <n v="151.9"/>
    <n v="0.81"/>
    <n v="0.68"/>
    <n v="0.25"/>
    <n v="0.1"/>
    <n v="7.0000000000000007E-2"/>
    <n v="0.22"/>
    <n v="0.59"/>
  </r>
  <r>
    <x v="672"/>
    <x v="12"/>
    <x v="510"/>
    <n v="5277"/>
    <n v="1.1299999999999999"/>
    <n v="226.7"/>
    <n v="1.1200000000000001"/>
    <n v="148.9"/>
    <n v="0.81"/>
    <n v="0.72"/>
    <n v="0.28000000000000003"/>
    <n v="0.12"/>
    <n v="0.11"/>
    <n v="0.28000000000000003"/>
    <n v="0.52"/>
  </r>
  <r>
    <x v="673"/>
    <x v="32"/>
    <x v="57"/>
    <n v="570"/>
    <n v="1.1299999999999999"/>
    <n v="225.7"/>
    <n v="1.22"/>
    <n v="142.1"/>
    <n v="0.79"/>
    <n v="0.65"/>
    <n v="0.25"/>
    <n v="0.16"/>
    <n v="0.12"/>
    <n v="0.26"/>
    <n v="0.57999999999999996"/>
  </r>
  <r>
    <x v="674"/>
    <x v="12"/>
    <x v="511"/>
    <n v="3648"/>
    <n v="1.1299999999999999"/>
    <n v="225.7"/>
    <n v="1.1599999999999999"/>
    <n v="149.80000000000001"/>
    <n v="0.82"/>
    <n v="0.71"/>
    <n v="0.24"/>
    <n v="0.12"/>
    <n v="0.11"/>
    <n v="0.26"/>
    <n v="0.52"/>
  </r>
  <r>
    <x v="675"/>
    <x v="15"/>
    <x v="333"/>
    <n v="688"/>
    <n v="1.1299999999999999"/>
    <n v="225.5"/>
    <n v="1.31"/>
    <n v="149.30000000000001"/>
    <n v="0.81"/>
    <n v="0.62"/>
    <n v="0.23"/>
    <n v="0.08"/>
    <n v="7.0000000000000007E-2"/>
    <n v="0.28000000000000003"/>
    <n v="0.53"/>
  </r>
  <r>
    <x v="676"/>
    <x v="69"/>
    <x v="10"/>
    <n v="321"/>
    <n v="1.1299999999999999"/>
    <n v="225.4"/>
    <n v="1.1100000000000001"/>
    <n v="144.69999999999999"/>
    <n v="0.79"/>
    <n v="0.71"/>
    <n v="0.28999999999999998"/>
    <n v="0.16"/>
    <n v="0.15"/>
    <n v="0.18"/>
    <n v="0.52"/>
  </r>
  <r>
    <x v="677"/>
    <x v="24"/>
    <x v="10"/>
    <n v="433"/>
    <n v="1.1299999999999999"/>
    <n v="224.6"/>
    <n v="1.22"/>
    <n v="150.1"/>
    <n v="0.81"/>
    <n v="0.66"/>
    <n v="0.22"/>
    <n v="0.12"/>
    <n v="0.11"/>
    <n v="0.31"/>
    <n v="0.52"/>
  </r>
  <r>
    <x v="678"/>
    <x v="3"/>
    <x v="486"/>
    <n v="470"/>
    <n v="1.1299999999999999"/>
    <n v="224.6"/>
    <n v="1.08"/>
    <n v="154.5"/>
    <n v="0.75"/>
    <n v="0.7"/>
    <n v="0.39"/>
    <n v="7.0000000000000007E-2"/>
    <n v="0.08"/>
    <n v="0.28999999999999998"/>
    <n v="0.46"/>
  </r>
  <r>
    <x v="679"/>
    <x v="47"/>
    <x v="512"/>
    <n v="612"/>
    <n v="1.1299999999999999"/>
    <n v="224.1"/>
    <n v="1.25"/>
    <n v="141.6"/>
    <n v="0.83"/>
    <n v="0.66"/>
    <n v="0.24"/>
    <n v="0.11"/>
    <n v="0.11"/>
    <n v="0.15"/>
    <n v="0.49"/>
  </r>
  <r>
    <x v="680"/>
    <x v="11"/>
    <x v="464"/>
    <n v="821"/>
    <n v="1.1299999999999999"/>
    <n v="223.1"/>
    <n v="1.25"/>
    <n v="148.4"/>
    <n v="0.79"/>
    <n v="0.64"/>
    <n v="0.28000000000000003"/>
    <n v="0.09"/>
    <n v="0.08"/>
    <n v="0.27"/>
    <n v="0.53"/>
  </r>
  <r>
    <x v="681"/>
    <x v="3"/>
    <x v="513"/>
    <n v="454"/>
    <n v="1.1299999999999999"/>
    <n v="223"/>
    <n v="1.17"/>
    <n v="146.4"/>
    <n v="0.78"/>
    <n v="0.67"/>
    <n v="0.31"/>
    <n v="0.08"/>
    <n v="7.0000000000000007E-2"/>
    <n v="0.26"/>
    <n v="0.51"/>
  </r>
  <r>
    <x v="682"/>
    <x v="24"/>
    <x v="404"/>
    <n v="380"/>
    <n v="1.1299999999999999"/>
    <n v="220.8"/>
    <n v="1.1200000000000001"/>
    <n v="148.4"/>
    <n v="0.77"/>
    <n v="0.68"/>
    <n v="0.32"/>
    <n v="0.14000000000000001"/>
    <n v="0.09"/>
    <n v="0.28999999999999998"/>
    <n v="0.59"/>
  </r>
  <r>
    <x v="683"/>
    <x v="15"/>
    <x v="514"/>
    <n v="598"/>
    <n v="1.1299999999999999"/>
    <n v="220.4"/>
    <n v="1.1599999999999999"/>
    <n v="151.1"/>
    <n v="0.75"/>
    <n v="0.64"/>
    <n v="0.4"/>
    <n v="7.0000000000000007E-2"/>
    <n v="0.06"/>
    <n v="0.26"/>
    <n v="0.54"/>
  </r>
  <r>
    <x v="684"/>
    <x v="3"/>
    <x v="258"/>
    <n v="1089"/>
    <n v="1.1299999999999999"/>
    <n v="220.2"/>
    <n v="1.06"/>
    <n v="146.6"/>
    <n v="0.72"/>
    <n v="0.68"/>
    <n v="0.43"/>
    <n v="0.12"/>
    <n v="0.08"/>
    <n v="0.28999999999999998"/>
    <n v="0.59"/>
  </r>
  <r>
    <x v="685"/>
    <x v="18"/>
    <x v="515"/>
    <n v="708"/>
    <n v="1.1299999999999999"/>
    <n v="220.1"/>
    <n v="1.2"/>
    <n v="141.80000000000001"/>
    <n v="0.79"/>
    <n v="0.66"/>
    <n v="0.28999999999999998"/>
    <n v="0.11"/>
    <n v="0.08"/>
    <n v="0.28999999999999998"/>
    <n v="0.57999999999999996"/>
  </r>
  <r>
    <x v="686"/>
    <x v="17"/>
    <x v="445"/>
    <n v="577"/>
    <n v="1.1299999999999999"/>
    <n v="219"/>
    <n v="1.1100000000000001"/>
    <n v="135.6"/>
    <n v="0.74"/>
    <n v="0.67"/>
    <n v="0.39"/>
    <n v="0.13"/>
    <n v="0.11"/>
    <n v="0.23"/>
    <n v="0.55000000000000004"/>
  </r>
  <r>
    <x v="687"/>
    <x v="12"/>
    <x v="516"/>
    <n v="3746"/>
    <n v="1.1299999999999999"/>
    <n v="218.1"/>
    <n v="1.07"/>
    <n v="142.9"/>
    <n v="0.75"/>
    <n v="0.7"/>
    <n v="0.39"/>
    <n v="0.1"/>
    <n v="0.09"/>
    <n v="0.27"/>
    <n v="0.51"/>
  </r>
  <r>
    <x v="688"/>
    <x v="35"/>
    <x v="517"/>
    <n v="580"/>
    <n v="1.1299999999999999"/>
    <n v="217.6"/>
    <n v="1.21"/>
    <n v="149.1"/>
    <n v="0.76"/>
    <n v="0.63"/>
    <n v="0.32"/>
    <n v="0.1"/>
    <n v="0.06"/>
    <n v="0.23"/>
    <n v="0.61"/>
  </r>
  <r>
    <x v="689"/>
    <x v="3"/>
    <x v="167"/>
    <n v="1995"/>
    <n v="1.1299999999999999"/>
    <n v="217.1"/>
    <n v="1.23"/>
    <n v="150.80000000000001"/>
    <n v="0.76"/>
    <n v="0.62"/>
    <n v="0.37"/>
    <n v="0.08"/>
    <n v="0.06"/>
    <n v="0.24"/>
    <n v="0.56999999999999995"/>
  </r>
  <r>
    <x v="690"/>
    <x v="4"/>
    <x v="5"/>
    <n v="446"/>
    <n v="1.1299999999999999"/>
    <n v="216.3"/>
    <n v="1.24"/>
    <n v="142.69999999999999"/>
    <n v="0.77"/>
    <n v="0.63"/>
    <n v="0.34"/>
    <n v="0.08"/>
    <n v="7.0000000000000007E-2"/>
    <n v="0.23"/>
    <n v="0.54"/>
  </r>
  <r>
    <x v="691"/>
    <x v="24"/>
    <x v="518"/>
    <n v="552"/>
    <n v="1.1299999999999999"/>
    <n v="214.4"/>
    <n v="1.0900000000000001"/>
    <n v="143.9"/>
    <n v="0.76"/>
    <n v="0.7"/>
    <n v="0.28000000000000003"/>
    <n v="0.12"/>
    <n v="7.0000000000000007E-2"/>
    <n v="0.32"/>
    <n v="0.64"/>
  </r>
  <r>
    <x v="692"/>
    <x v="16"/>
    <x v="519"/>
    <n v="365"/>
    <n v="1.1299999999999999"/>
    <n v="214.3"/>
    <n v="1.05"/>
    <n v="144.19999999999999"/>
    <n v="0.76"/>
    <n v="0.72"/>
    <n v="0.39"/>
    <n v="0.08"/>
    <n v="0.1"/>
    <n v="0.28999999999999998"/>
    <n v="0.44"/>
  </r>
  <r>
    <x v="693"/>
    <x v="32"/>
    <x v="520"/>
    <n v="454"/>
    <n v="1.1299999999999999"/>
    <n v="212.4"/>
    <n v="1.24"/>
    <n v="134.80000000000001"/>
    <n v="0.73"/>
    <n v="0.59"/>
    <n v="0.37"/>
    <n v="0.09"/>
    <n v="0.06"/>
    <n v="0.21"/>
    <n v="0.59"/>
  </r>
  <r>
    <x v="694"/>
    <x v="26"/>
    <x v="10"/>
    <n v="1395"/>
    <n v="1.1299999999999999"/>
    <n v="212.2"/>
    <n v="1.21"/>
    <n v="141.30000000000001"/>
    <n v="0.77"/>
    <n v="0.64"/>
    <n v="0.33"/>
    <n v="7.0000000000000007E-2"/>
    <n v="7.0000000000000007E-2"/>
    <n v="0.3"/>
    <n v="0.51"/>
  </r>
  <r>
    <x v="695"/>
    <x v="1"/>
    <x v="301"/>
    <n v="708"/>
    <n v="1.1299999999999999"/>
    <n v="210.8"/>
    <n v="1.32"/>
    <n v="139.6"/>
    <n v="0.75"/>
    <n v="0.56999999999999995"/>
    <n v="0.35"/>
    <n v="0.08"/>
    <n v="0.05"/>
    <n v="0.25"/>
    <n v="0.63"/>
  </r>
  <r>
    <x v="696"/>
    <x v="27"/>
    <x v="142"/>
    <n v="1034"/>
    <n v="1.1299999999999999"/>
    <n v="208.6"/>
    <n v="1.22"/>
    <n v="133.4"/>
    <n v="0.77"/>
    <n v="0.63"/>
    <n v="0.28999999999999998"/>
    <n v="0.08"/>
    <n v="0.06"/>
    <n v="0.28000000000000003"/>
    <n v="0.56000000000000005"/>
  </r>
  <r>
    <x v="697"/>
    <x v="20"/>
    <x v="521"/>
    <n v="513"/>
    <n v="1.1299999999999999"/>
    <n v="208.1"/>
    <n v="1.0900000000000001"/>
    <n v="136.6"/>
    <n v="0.75"/>
    <n v="0.69"/>
    <n v="0.38"/>
    <n v="7.0000000000000007E-2"/>
    <n v="0.09"/>
    <n v="0.26"/>
    <n v="0.44"/>
  </r>
  <r>
    <x v="698"/>
    <x v="59"/>
    <x v="166"/>
    <n v="487"/>
    <n v="1.1299999999999999"/>
    <n v="207.2"/>
    <n v="1.0900000000000001"/>
    <n v="134.6"/>
    <n v="0.75"/>
    <n v="0.69"/>
    <n v="0.4"/>
    <n v="0.06"/>
    <n v="7.0000000000000007E-2"/>
    <n v="0.16"/>
    <n v="0.44"/>
  </r>
  <r>
    <x v="699"/>
    <x v="9"/>
    <x v="522"/>
    <n v="377"/>
    <n v="1.1299999999999999"/>
    <n v="205.6"/>
    <n v="1.1399999999999999"/>
    <n v="130.6"/>
    <n v="0.72"/>
    <n v="0.63"/>
    <n v="0.4"/>
    <n v="0.11"/>
    <n v="0.08"/>
    <n v="0.16"/>
    <n v="0.57999999999999996"/>
  </r>
  <r>
    <x v="700"/>
    <x v="1"/>
    <x v="348"/>
    <n v="474"/>
    <n v="1.1299999999999999"/>
    <n v="204.8"/>
    <n v="1.22"/>
    <n v="141"/>
    <n v="0.72"/>
    <n v="0.59"/>
    <n v="0.4"/>
    <n v="0.08"/>
    <n v="0.02"/>
    <n v="0.19"/>
    <n v="0.79"/>
  </r>
  <r>
    <x v="701"/>
    <x v="19"/>
    <x v="103"/>
    <n v="400"/>
    <n v="1.1299999999999999"/>
    <n v="203.5"/>
    <n v="1.17"/>
    <n v="136.1"/>
    <n v="0.75"/>
    <n v="0.64"/>
    <n v="0.4"/>
    <n v="0.08"/>
    <n v="7.0000000000000007E-2"/>
    <n v="0.26"/>
    <n v="0.53"/>
  </r>
  <r>
    <x v="702"/>
    <x v="24"/>
    <x v="523"/>
    <n v="816"/>
    <n v="1.1299999999999999"/>
    <n v="202.3"/>
    <n v="1.1399999999999999"/>
    <n v="134.30000000000001"/>
    <n v="0.75"/>
    <n v="0.65"/>
    <n v="0.38"/>
    <n v="0.08"/>
    <n v="0.06"/>
    <n v="0.26"/>
    <n v="0.56999999999999995"/>
  </r>
  <r>
    <x v="703"/>
    <x v="14"/>
    <x v="524"/>
    <n v="306"/>
    <n v="1.1299999999999999"/>
    <n v="200.9"/>
    <n v="1.1399999999999999"/>
    <n v="131.5"/>
    <n v="0.71"/>
    <n v="0.63"/>
    <n v="0.35"/>
    <n v="0.05"/>
    <n v="0.05"/>
    <n v="0.23"/>
    <n v="0.53"/>
  </r>
  <r>
    <x v="704"/>
    <x v="0"/>
    <x v="217"/>
    <n v="656"/>
    <n v="1.1299999999999999"/>
    <n v="200.5"/>
    <n v="1.33"/>
    <n v="131.4"/>
    <n v="0.73"/>
    <n v="0.55000000000000004"/>
    <n v="0.4"/>
    <n v="0.08"/>
    <n v="0.06"/>
    <n v="0.34"/>
    <n v="0.56999999999999995"/>
  </r>
  <r>
    <x v="705"/>
    <x v="12"/>
    <x v="525"/>
    <n v="319"/>
    <n v="1.1200000000000001"/>
    <n v="250.2"/>
    <n v="1.07"/>
    <n v="164.5"/>
    <n v="0.87"/>
    <n v="0.82"/>
    <n v="0.17"/>
    <n v="0.24"/>
    <n v="0.22"/>
    <n v="0.26"/>
    <n v="0.52"/>
  </r>
  <r>
    <x v="706"/>
    <x v="41"/>
    <x v="526"/>
    <n v="390"/>
    <n v="1.1200000000000001"/>
    <n v="249.4"/>
    <n v="1.06"/>
    <n v="161.30000000000001"/>
    <n v="0.86"/>
    <n v="0.82"/>
    <n v="0.15"/>
    <n v="0.18"/>
    <n v="0.17"/>
    <n v="0.28999999999999998"/>
    <n v="0.51"/>
  </r>
  <r>
    <x v="707"/>
    <x v="1"/>
    <x v="527"/>
    <n v="407"/>
    <n v="1.1200000000000001"/>
    <n v="246.7"/>
    <n v="1.1200000000000001"/>
    <n v="159.6"/>
    <n v="0.85"/>
    <n v="0.76"/>
    <n v="0.15"/>
    <n v="0.23"/>
    <n v="0.15"/>
    <n v="0.33"/>
    <n v="0.6"/>
  </r>
  <r>
    <x v="708"/>
    <x v="24"/>
    <x v="10"/>
    <n v="459"/>
    <n v="1.1200000000000001"/>
    <n v="246.3"/>
    <n v="1.04"/>
    <n v="157.9"/>
    <n v="0.82"/>
    <n v="0.79"/>
    <n v="0.2"/>
    <n v="0.19"/>
    <n v="0.19"/>
    <n v="0.22"/>
    <n v="0.51"/>
  </r>
  <r>
    <x v="709"/>
    <x v="54"/>
    <x v="528"/>
    <n v="768"/>
    <n v="1.1200000000000001"/>
    <n v="244.9"/>
    <n v="1.1399999999999999"/>
    <n v="158.19999999999999"/>
    <n v="0.83"/>
    <n v="0.73"/>
    <n v="0.2"/>
    <n v="0.2"/>
    <n v="0.14000000000000001"/>
    <n v="0.24"/>
    <n v="0.57999999999999996"/>
  </r>
  <r>
    <x v="710"/>
    <x v="10"/>
    <x v="529"/>
    <n v="910"/>
    <n v="1.1200000000000001"/>
    <n v="244.8"/>
    <n v="1.07"/>
    <n v="159.69999999999999"/>
    <n v="0.84"/>
    <n v="0.78"/>
    <n v="0.19"/>
    <n v="0.17"/>
    <n v="0.15"/>
    <n v="0.25"/>
    <n v="0.52"/>
  </r>
  <r>
    <x v="711"/>
    <x v="3"/>
    <x v="530"/>
    <n v="552"/>
    <n v="1.1200000000000001"/>
    <n v="243.6"/>
    <n v="1.19"/>
    <n v="155.69999999999999"/>
    <n v="0.83"/>
    <n v="0.7"/>
    <n v="0.2"/>
    <n v="0.18"/>
    <n v="0.19"/>
    <n v="0.28000000000000003"/>
    <n v="0.48"/>
  </r>
  <r>
    <x v="712"/>
    <x v="30"/>
    <x v="531"/>
    <n v="558"/>
    <n v="1.1200000000000001"/>
    <n v="243.6"/>
    <n v="1.03"/>
    <n v="157.5"/>
    <n v="0.81"/>
    <n v="0.78"/>
    <n v="0.24"/>
    <n v="0.17"/>
    <n v="0.18"/>
    <n v="0.24"/>
    <n v="0.49"/>
  </r>
  <r>
    <x v="713"/>
    <x v="27"/>
    <x v="291"/>
    <n v="1293"/>
    <n v="1.1200000000000001"/>
    <n v="242.8"/>
    <n v="1.1100000000000001"/>
    <n v="155.4"/>
    <n v="0.82"/>
    <n v="0.74"/>
    <n v="0.22"/>
    <n v="0.19"/>
    <n v="0.19"/>
    <n v="0.18"/>
    <n v="0.5"/>
  </r>
  <r>
    <x v="714"/>
    <x v="0"/>
    <x v="463"/>
    <n v="312"/>
    <n v="1.1200000000000001"/>
    <n v="241.4"/>
    <n v="1.1200000000000001"/>
    <n v="154.80000000000001"/>
    <n v="0.83"/>
    <n v="0.74"/>
    <n v="0.14000000000000001"/>
    <n v="0.09"/>
    <n v="0.14000000000000001"/>
    <n v="0.25"/>
    <n v="0.39"/>
  </r>
  <r>
    <x v="715"/>
    <x v="12"/>
    <x v="532"/>
    <n v="580"/>
    <n v="1.1200000000000001"/>
    <n v="240.8"/>
    <n v="1.24"/>
    <n v="153.30000000000001"/>
    <n v="0.85"/>
    <n v="0.68"/>
    <n v="0.16"/>
    <n v="0.18"/>
    <n v="0.12"/>
    <n v="0.21"/>
    <n v="0.6"/>
  </r>
  <r>
    <x v="716"/>
    <x v="9"/>
    <x v="533"/>
    <n v="788"/>
    <n v="1.1200000000000001"/>
    <n v="240.7"/>
    <n v="1.08"/>
    <n v="159.80000000000001"/>
    <n v="0.82"/>
    <n v="0.76"/>
    <n v="0.28000000000000003"/>
    <n v="0.14000000000000001"/>
    <n v="0.16"/>
    <n v="0.22"/>
    <n v="0.46"/>
  </r>
  <r>
    <x v="717"/>
    <x v="0"/>
    <x v="178"/>
    <n v="528"/>
    <n v="1.1200000000000001"/>
    <n v="240.1"/>
    <n v="1.1299999999999999"/>
    <n v="153.19999999999999"/>
    <n v="0.82"/>
    <n v="0.73"/>
    <n v="0.26"/>
    <n v="0.21"/>
    <n v="0.15"/>
    <n v="0.21"/>
    <n v="0.59"/>
  </r>
  <r>
    <x v="718"/>
    <x v="9"/>
    <x v="534"/>
    <n v="508"/>
    <n v="1.1200000000000001"/>
    <n v="240"/>
    <n v="1.1200000000000001"/>
    <n v="156.69999999999999"/>
    <n v="0.86"/>
    <n v="0.77"/>
    <n v="0.15"/>
    <n v="0.18"/>
    <n v="0.16"/>
    <n v="0.3"/>
    <n v="0.53"/>
  </r>
  <r>
    <x v="719"/>
    <x v="78"/>
    <x v="453"/>
    <n v="310"/>
    <n v="1.1200000000000001"/>
    <n v="239.9"/>
    <n v="1.1299999999999999"/>
    <n v="159.69999999999999"/>
    <n v="0.83"/>
    <n v="0.73"/>
    <n v="0.23"/>
    <n v="0.11"/>
    <n v="0.08"/>
    <n v="0.19"/>
    <n v="0.59"/>
  </r>
  <r>
    <x v="720"/>
    <x v="12"/>
    <x v="535"/>
    <n v="2235"/>
    <n v="1.1200000000000001"/>
    <n v="239.6"/>
    <n v="1.1100000000000001"/>
    <n v="151.30000000000001"/>
    <n v="0.85"/>
    <n v="0.76"/>
    <n v="0.17"/>
    <n v="0.19"/>
    <n v="0.15"/>
    <n v="0.21"/>
    <n v="0.56999999999999995"/>
  </r>
  <r>
    <x v="721"/>
    <x v="18"/>
    <x v="536"/>
    <n v="389"/>
    <n v="1.1200000000000001"/>
    <n v="239.4"/>
    <n v="1.1299999999999999"/>
    <n v="157.1"/>
    <n v="0.85"/>
    <n v="0.75"/>
    <n v="0.17"/>
    <n v="0.21"/>
    <n v="0.16"/>
    <n v="0.28999999999999998"/>
    <n v="0.56999999999999995"/>
  </r>
  <r>
    <x v="722"/>
    <x v="3"/>
    <x v="537"/>
    <n v="460"/>
    <n v="1.1200000000000001"/>
    <n v="238"/>
    <n v="1.1100000000000001"/>
    <n v="149.9"/>
    <n v="0.84"/>
    <n v="0.75"/>
    <n v="0.15"/>
    <n v="0.22"/>
    <n v="0.16"/>
    <n v="0.28000000000000003"/>
    <n v="0.57999999999999996"/>
  </r>
  <r>
    <x v="723"/>
    <x v="14"/>
    <x v="538"/>
    <n v="455"/>
    <n v="1.1200000000000001"/>
    <n v="237.7"/>
    <n v="1.21"/>
    <n v="159.1"/>
    <n v="0.84"/>
    <n v="0.69"/>
    <n v="0.21"/>
    <n v="0.13"/>
    <n v="0.11"/>
    <n v="0.25"/>
    <n v="0.54"/>
  </r>
  <r>
    <x v="724"/>
    <x v="2"/>
    <x v="504"/>
    <n v="681"/>
    <n v="1.1200000000000001"/>
    <n v="235.7"/>
    <n v="1.19"/>
    <n v="149.1"/>
    <n v="0.83"/>
    <n v="0.7"/>
    <n v="0.19"/>
    <n v="0.16"/>
    <n v="0.15"/>
    <n v="0.26"/>
    <n v="0.52"/>
  </r>
  <r>
    <x v="725"/>
    <x v="18"/>
    <x v="539"/>
    <n v="745"/>
    <n v="1.1200000000000001"/>
    <n v="235.1"/>
    <n v="1.2"/>
    <n v="155.30000000000001"/>
    <n v="0.83"/>
    <n v="0.7"/>
    <n v="0.17"/>
    <n v="0.12"/>
    <n v="0.11"/>
    <n v="0.21"/>
    <n v="0.53"/>
  </r>
  <r>
    <x v="726"/>
    <x v="24"/>
    <x v="109"/>
    <n v="426"/>
    <n v="1.1200000000000001"/>
    <n v="233.9"/>
    <n v="1.21"/>
    <n v="156.9"/>
    <n v="0.86"/>
    <n v="0.71"/>
    <n v="0.13"/>
    <n v="0.12"/>
    <n v="0.14000000000000001"/>
    <n v="0.38"/>
    <n v="0.47"/>
  </r>
  <r>
    <x v="727"/>
    <x v="21"/>
    <x v="540"/>
    <n v="571"/>
    <n v="1.1200000000000001"/>
    <n v="233.7"/>
    <n v="1.19"/>
    <n v="151.19999999999999"/>
    <n v="0.85"/>
    <n v="0.71"/>
    <n v="0.15"/>
    <n v="0.17"/>
    <n v="0.15"/>
    <n v="0.24"/>
    <n v="0.54"/>
  </r>
  <r>
    <x v="728"/>
    <x v="79"/>
    <x v="208"/>
    <n v="974"/>
    <n v="1.1200000000000001"/>
    <n v="232.7"/>
    <n v="1.21"/>
    <n v="151.9"/>
    <n v="0.81"/>
    <n v="0.67"/>
    <n v="0.17"/>
    <n v="0.18"/>
    <n v="0.13"/>
    <n v="0.3"/>
    <n v="0.57999999999999996"/>
  </r>
  <r>
    <x v="729"/>
    <x v="35"/>
    <x v="541"/>
    <n v="794"/>
    <n v="1.1200000000000001"/>
    <n v="232.4"/>
    <n v="1.1399999999999999"/>
    <n v="150.80000000000001"/>
    <n v="0.78"/>
    <n v="0.68"/>
    <n v="0.24"/>
    <n v="0.12"/>
    <n v="0.1"/>
    <n v="0.18"/>
    <n v="0.55000000000000004"/>
  </r>
  <r>
    <x v="730"/>
    <x v="3"/>
    <x v="542"/>
    <n v="738"/>
    <n v="1.1200000000000001"/>
    <n v="232.3"/>
    <n v="1.04"/>
    <n v="149.19999999999999"/>
    <n v="0.77"/>
    <n v="0.74"/>
    <n v="0.33"/>
    <n v="0.1"/>
    <n v="0.09"/>
    <n v="0.23"/>
    <n v="0.52"/>
  </r>
  <r>
    <x v="731"/>
    <x v="27"/>
    <x v="543"/>
    <n v="668"/>
    <n v="1.1200000000000001"/>
    <n v="232.1"/>
    <n v="1.19"/>
    <n v="152.4"/>
    <n v="0.85"/>
    <n v="0.71"/>
    <n v="0.15"/>
    <n v="0.1"/>
    <n v="0.13"/>
    <n v="0.33"/>
    <n v="0.44"/>
  </r>
  <r>
    <x v="107"/>
    <x v="0"/>
    <x v="10"/>
    <n v="305"/>
    <n v="1.1200000000000001"/>
    <n v="232.1"/>
    <n v="1.19"/>
    <n v="152.80000000000001"/>
    <n v="0.81"/>
    <n v="0.68"/>
    <n v="0.3"/>
    <n v="0.09"/>
    <n v="0.08"/>
    <n v="0.19"/>
    <n v="0.53"/>
  </r>
  <r>
    <x v="732"/>
    <x v="47"/>
    <x v="544"/>
    <n v="1095"/>
    <n v="1.1200000000000001"/>
    <n v="231.8"/>
    <n v="1.18"/>
    <n v="151.4"/>
    <n v="0.8"/>
    <n v="0.68"/>
    <n v="0.22"/>
    <n v="0.19"/>
    <n v="0.12"/>
    <n v="0.19"/>
    <n v="0.62"/>
  </r>
  <r>
    <x v="733"/>
    <x v="24"/>
    <x v="10"/>
    <n v="548"/>
    <n v="1.1200000000000001"/>
    <n v="231.6"/>
    <n v="1.1599999999999999"/>
    <n v="150.5"/>
    <n v="0.81"/>
    <n v="0.7"/>
    <n v="0.22"/>
    <n v="0.16"/>
    <n v="0.15"/>
    <n v="0.31"/>
    <n v="0.51"/>
  </r>
  <r>
    <x v="734"/>
    <x v="12"/>
    <x v="545"/>
    <n v="1534"/>
    <n v="1.1200000000000001"/>
    <n v="231.3"/>
    <n v="1.19"/>
    <n v="146.69999999999999"/>
    <n v="0.81"/>
    <n v="0.68"/>
    <n v="0.21"/>
    <n v="0.16"/>
    <n v="0.13"/>
    <n v="0.23"/>
    <n v="0.55000000000000004"/>
  </r>
  <r>
    <x v="735"/>
    <x v="80"/>
    <x v="546"/>
    <n v="607"/>
    <n v="1.1200000000000001"/>
    <n v="231.3"/>
    <n v="1.06"/>
    <n v="149.5"/>
    <n v="0.77"/>
    <n v="0.73"/>
    <n v="0.31"/>
    <n v="0.16"/>
    <n v="0.14000000000000001"/>
    <n v="0.25"/>
    <n v="0.54"/>
  </r>
  <r>
    <x v="736"/>
    <x v="5"/>
    <x v="547"/>
    <n v="910"/>
    <n v="1.1200000000000001"/>
    <n v="231"/>
    <n v="1.23"/>
    <n v="150.69999999999999"/>
    <n v="0.81"/>
    <n v="0.66"/>
    <n v="0.21"/>
    <n v="0.15"/>
    <n v="0.13"/>
    <n v="0.3"/>
    <n v="0.55000000000000004"/>
  </r>
  <r>
    <x v="737"/>
    <x v="13"/>
    <x v="548"/>
    <n v="758"/>
    <n v="1.1200000000000001"/>
    <n v="230.7"/>
    <n v="1.1499999999999999"/>
    <n v="151"/>
    <n v="0.81"/>
    <n v="0.7"/>
    <n v="0.25"/>
    <n v="0.12"/>
    <n v="0.1"/>
    <n v="0.24"/>
    <n v="0.55000000000000004"/>
  </r>
  <r>
    <x v="738"/>
    <x v="52"/>
    <x v="549"/>
    <n v="1444"/>
    <n v="1.1200000000000001"/>
    <n v="229.9"/>
    <n v="1.22"/>
    <n v="147.1"/>
    <n v="0.84"/>
    <n v="0.69"/>
    <n v="0.18"/>
    <n v="0.13"/>
    <n v="0.1"/>
    <n v="0.26"/>
    <n v="0.56000000000000005"/>
  </r>
  <r>
    <x v="739"/>
    <x v="12"/>
    <x v="550"/>
    <n v="2242"/>
    <n v="1.1200000000000001"/>
    <n v="229.9"/>
    <n v="1.1399999999999999"/>
    <n v="151.9"/>
    <n v="0.79"/>
    <n v="0.7"/>
    <n v="0.26"/>
    <n v="0.12"/>
    <n v="0.09"/>
    <n v="0.23"/>
    <n v="0.57999999999999996"/>
  </r>
  <r>
    <x v="740"/>
    <x v="3"/>
    <x v="551"/>
    <n v="399"/>
    <n v="1.1200000000000001"/>
    <n v="229.4"/>
    <n v="1.19"/>
    <n v="144.9"/>
    <n v="0.81"/>
    <n v="0.68"/>
    <n v="0.18"/>
    <n v="0.2"/>
    <n v="0.14000000000000001"/>
    <n v="0.3"/>
    <n v="0.59"/>
  </r>
  <r>
    <x v="741"/>
    <x v="2"/>
    <x v="552"/>
    <n v="686"/>
    <n v="1.1200000000000001"/>
    <n v="229.3"/>
    <n v="1.1499999999999999"/>
    <n v="150.4"/>
    <n v="0.8"/>
    <n v="0.7"/>
    <n v="0.27"/>
    <n v="0.1"/>
    <n v="0.1"/>
    <n v="0.2"/>
    <n v="0.5"/>
  </r>
  <r>
    <x v="742"/>
    <x v="9"/>
    <x v="553"/>
    <n v="817"/>
    <n v="1.1200000000000001"/>
    <n v="228.4"/>
    <n v="1.08"/>
    <n v="146.9"/>
    <n v="0.78"/>
    <n v="0.72"/>
    <n v="0.33"/>
    <n v="0.14000000000000001"/>
    <n v="0.14000000000000001"/>
    <n v="0.3"/>
    <n v="0.51"/>
  </r>
  <r>
    <x v="743"/>
    <x v="3"/>
    <x v="330"/>
    <n v="508"/>
    <n v="1.1200000000000001"/>
    <n v="228.2"/>
    <n v="1.1499999999999999"/>
    <n v="150.9"/>
    <n v="0.76"/>
    <n v="0.67"/>
    <n v="0.35"/>
    <n v="0.1"/>
    <n v="0.06"/>
    <n v="0.16"/>
    <n v="0.62"/>
  </r>
  <r>
    <x v="744"/>
    <x v="5"/>
    <x v="97"/>
    <n v="1698"/>
    <n v="1.1200000000000001"/>
    <n v="228"/>
    <n v="1.2"/>
    <n v="153.1"/>
    <n v="0.78"/>
    <n v="0.65"/>
    <n v="0.3"/>
    <n v="0.1"/>
    <n v="7.0000000000000007E-2"/>
    <n v="0.2"/>
    <n v="0.57999999999999996"/>
  </r>
  <r>
    <x v="745"/>
    <x v="12"/>
    <x v="362"/>
    <n v="652"/>
    <n v="1.1200000000000001"/>
    <n v="227.3"/>
    <n v="1.0900000000000001"/>
    <n v="146.30000000000001"/>
    <n v="0.77"/>
    <n v="0.71"/>
    <n v="0.33"/>
    <n v="0.13"/>
    <n v="0.1"/>
    <n v="0.22"/>
    <n v="0.57999999999999996"/>
  </r>
  <r>
    <x v="746"/>
    <x v="16"/>
    <x v="554"/>
    <n v="1093"/>
    <n v="1.1200000000000001"/>
    <n v="227"/>
    <n v="1.1200000000000001"/>
    <n v="144.4"/>
    <n v="0.81"/>
    <n v="0.72"/>
    <n v="0.24"/>
    <n v="0.14000000000000001"/>
    <n v="0.12"/>
    <n v="0.28000000000000003"/>
    <n v="0.55000000000000004"/>
  </r>
  <r>
    <x v="747"/>
    <x v="9"/>
    <x v="27"/>
    <n v="457"/>
    <n v="1.1200000000000001"/>
    <n v="227"/>
    <n v="1.18"/>
    <n v="151.1"/>
    <n v="0.79"/>
    <n v="0.67"/>
    <n v="0.26"/>
    <n v="0.12"/>
    <n v="0.09"/>
    <n v="0.28000000000000003"/>
    <n v="0.56999999999999995"/>
  </r>
  <r>
    <x v="748"/>
    <x v="3"/>
    <x v="555"/>
    <n v="428"/>
    <n v="1.1200000000000001"/>
    <n v="226.6"/>
    <n v="1.06"/>
    <n v="143.6"/>
    <n v="0.78"/>
    <n v="0.73"/>
    <n v="0.34"/>
    <n v="0.08"/>
    <n v="0.03"/>
    <n v="0.23"/>
    <n v="0.75"/>
  </r>
  <r>
    <x v="749"/>
    <x v="24"/>
    <x v="556"/>
    <n v="394"/>
    <n v="1.1200000000000001"/>
    <n v="225.9"/>
    <n v="1.1200000000000001"/>
    <n v="154.1"/>
    <n v="0.77"/>
    <n v="0.69"/>
    <n v="0.25"/>
    <n v="0.09"/>
    <n v="7.0000000000000007E-2"/>
    <n v="0.28999999999999998"/>
    <n v="0.56999999999999995"/>
  </r>
  <r>
    <x v="750"/>
    <x v="24"/>
    <x v="10"/>
    <n v="548"/>
    <n v="1.1200000000000001"/>
    <n v="225.9"/>
    <n v="1.1100000000000001"/>
    <n v="152.9"/>
    <n v="0.76"/>
    <n v="0.68"/>
    <n v="0.32"/>
    <n v="0.1"/>
    <n v="0.1"/>
    <n v="0.27"/>
    <n v="0.51"/>
  </r>
  <r>
    <x v="751"/>
    <x v="6"/>
    <x v="414"/>
    <n v="318"/>
    <n v="1.1200000000000001"/>
    <n v="225.3"/>
    <n v="1.22"/>
    <n v="144.69999999999999"/>
    <n v="0.83"/>
    <n v="0.68"/>
    <n v="0.22"/>
    <n v="0.13"/>
    <n v="0.11"/>
    <n v="0.3"/>
    <n v="0.53"/>
  </r>
  <r>
    <x v="752"/>
    <x v="81"/>
    <x v="141"/>
    <n v="665"/>
    <n v="1.1200000000000001"/>
    <n v="223.8"/>
    <n v="1.1599999999999999"/>
    <n v="138.1"/>
    <n v="0.79"/>
    <n v="0.68"/>
    <n v="0.22"/>
    <n v="0.14000000000000001"/>
    <n v="0.11"/>
    <n v="0.25"/>
    <n v="0.55000000000000004"/>
  </r>
  <r>
    <x v="753"/>
    <x v="12"/>
    <x v="139"/>
    <n v="756"/>
    <n v="1.1200000000000001"/>
    <n v="223.7"/>
    <n v="1.19"/>
    <n v="140.19999999999999"/>
    <n v="0.79"/>
    <n v="0.66"/>
    <n v="0.25"/>
    <n v="0.09"/>
    <n v="0.08"/>
    <n v="0.28000000000000003"/>
    <n v="0.52"/>
  </r>
  <r>
    <x v="754"/>
    <x v="2"/>
    <x v="557"/>
    <n v="2744"/>
    <n v="1.1200000000000001"/>
    <n v="223.6"/>
    <n v="1.17"/>
    <n v="149.9"/>
    <n v="0.79"/>
    <n v="0.67"/>
    <n v="0.28000000000000003"/>
    <n v="0.1"/>
    <n v="0.08"/>
    <n v="0.25"/>
    <n v="0.54"/>
  </r>
  <r>
    <x v="755"/>
    <x v="10"/>
    <x v="10"/>
    <n v="569"/>
    <n v="1.1200000000000001"/>
    <n v="223.3"/>
    <n v="1.0900000000000001"/>
    <n v="150.4"/>
    <n v="0.75"/>
    <n v="0.69"/>
    <n v="0.36"/>
    <n v="0.09"/>
    <n v="7.0000000000000007E-2"/>
    <n v="0.25"/>
    <n v="0.56999999999999995"/>
  </r>
  <r>
    <x v="756"/>
    <x v="10"/>
    <x v="558"/>
    <n v="614"/>
    <n v="1.1200000000000001"/>
    <n v="222.9"/>
    <n v="1.1499999999999999"/>
    <n v="145.30000000000001"/>
    <n v="0.76"/>
    <n v="0.66"/>
    <n v="0.38"/>
    <n v="7.0000000000000007E-2"/>
    <n v="0.09"/>
    <n v="0.25"/>
    <n v="0.43"/>
  </r>
  <r>
    <x v="757"/>
    <x v="34"/>
    <x v="179"/>
    <n v="1092"/>
    <n v="1.1200000000000001"/>
    <n v="222.7"/>
    <n v="1.0900000000000001"/>
    <n v="147.30000000000001"/>
    <n v="0.77"/>
    <n v="0.71"/>
    <n v="0.34"/>
    <n v="0.11"/>
    <n v="7.0000000000000007E-2"/>
    <n v="0.28999999999999998"/>
    <n v="0.6"/>
  </r>
  <r>
    <x v="758"/>
    <x v="16"/>
    <x v="559"/>
    <n v="1470"/>
    <n v="1.1200000000000001"/>
    <n v="221.3"/>
    <n v="1.1299999999999999"/>
    <n v="142"/>
    <n v="0.77"/>
    <n v="0.68"/>
    <n v="0.32"/>
    <n v="0.09"/>
    <n v="7.0000000000000007E-2"/>
    <n v="0.2"/>
    <n v="0.56999999999999995"/>
  </r>
  <r>
    <x v="759"/>
    <x v="26"/>
    <x v="287"/>
    <n v="670"/>
    <n v="1.1200000000000001"/>
    <n v="219.9"/>
    <n v="1.21"/>
    <n v="144.69999999999999"/>
    <n v="0.76"/>
    <n v="0.63"/>
    <n v="0.35"/>
    <n v="0.06"/>
    <n v="0.05"/>
    <n v="0.25"/>
    <n v="0.54"/>
  </r>
  <r>
    <x v="760"/>
    <x v="18"/>
    <x v="23"/>
    <n v="1990"/>
    <n v="1.1200000000000001"/>
    <n v="219.4"/>
    <n v="1.22"/>
    <n v="144.69999999999999"/>
    <n v="0.77"/>
    <n v="0.63"/>
    <n v="0.34"/>
    <n v="0.1"/>
    <n v="7.0000000000000007E-2"/>
    <n v="0.28000000000000003"/>
    <n v="0.56999999999999995"/>
  </r>
  <r>
    <x v="761"/>
    <x v="13"/>
    <x v="54"/>
    <n v="1223"/>
    <n v="1.1200000000000001"/>
    <n v="219.3"/>
    <n v="1.31"/>
    <n v="151.30000000000001"/>
    <n v="0.77"/>
    <n v="0.59"/>
    <n v="0.31"/>
    <n v="7.0000000000000007E-2"/>
    <n v="0.05"/>
    <n v="0.25"/>
    <n v="0.59"/>
  </r>
  <r>
    <x v="762"/>
    <x v="59"/>
    <x v="560"/>
    <n v="997"/>
    <n v="1.1200000000000001"/>
    <n v="219.2"/>
    <n v="1.1100000000000001"/>
    <n v="144.5"/>
    <n v="0.78"/>
    <n v="0.7"/>
    <n v="0.31"/>
    <n v="0.11"/>
    <n v="0.11"/>
    <n v="0.25"/>
    <n v="0.5"/>
  </r>
  <r>
    <x v="763"/>
    <x v="17"/>
    <x v="561"/>
    <n v="500"/>
    <n v="1.1200000000000001"/>
    <n v="218.8"/>
    <n v="1.0900000000000001"/>
    <n v="142"/>
    <n v="0.78"/>
    <n v="0.72"/>
    <n v="0.33"/>
    <n v="0.13"/>
    <n v="0.12"/>
    <n v="0.25"/>
    <n v="0.53"/>
  </r>
  <r>
    <x v="764"/>
    <x v="3"/>
    <x v="562"/>
    <n v="455"/>
    <n v="1.1200000000000001"/>
    <n v="218.6"/>
    <n v="1.1599999999999999"/>
    <n v="147.5"/>
    <n v="0.78"/>
    <n v="0.67"/>
    <n v="0.3"/>
    <n v="0.08"/>
    <n v="0.04"/>
    <n v="0.28000000000000003"/>
    <n v="0.7"/>
  </r>
  <r>
    <x v="765"/>
    <x v="10"/>
    <x v="563"/>
    <n v="1360"/>
    <n v="1.1200000000000001"/>
    <n v="218.4"/>
    <n v="1.19"/>
    <n v="149.19999999999999"/>
    <n v="0.76"/>
    <n v="0.64"/>
    <n v="0.33"/>
    <n v="7.0000000000000007E-2"/>
    <n v="0.04"/>
    <n v="0.28000000000000003"/>
    <n v="0.61"/>
  </r>
  <r>
    <x v="766"/>
    <x v="10"/>
    <x v="564"/>
    <n v="727"/>
    <n v="1.1200000000000001"/>
    <n v="218.3"/>
    <n v="1.08"/>
    <n v="138"/>
    <n v="0.77"/>
    <n v="0.71"/>
    <n v="0.32"/>
    <n v="0.09"/>
    <n v="0.08"/>
    <n v="0.23"/>
    <n v="0.53"/>
  </r>
  <r>
    <x v="767"/>
    <x v="32"/>
    <x v="111"/>
    <n v="550"/>
    <n v="1.1200000000000001"/>
    <n v="218"/>
    <n v="1.22"/>
    <n v="152.80000000000001"/>
    <n v="0.73"/>
    <n v="0.6"/>
    <n v="0.4"/>
    <n v="7.0000000000000007E-2"/>
    <n v="0.05"/>
    <n v="0.24"/>
    <n v="0.55000000000000004"/>
  </r>
  <r>
    <x v="768"/>
    <x v="17"/>
    <x v="297"/>
    <n v="632"/>
    <n v="1.1200000000000001"/>
    <n v="218"/>
    <n v="1.1299999999999999"/>
    <n v="142.5"/>
    <n v="0.77"/>
    <n v="0.68"/>
    <n v="0.3"/>
    <n v="0.09"/>
    <n v="0.08"/>
    <n v="0.28999999999999998"/>
    <n v="0.53"/>
  </r>
  <r>
    <x v="769"/>
    <x v="15"/>
    <x v="565"/>
    <n v="586"/>
    <n v="1.1200000000000001"/>
    <n v="217.4"/>
    <n v="1.25"/>
    <n v="148.30000000000001"/>
    <n v="0.75"/>
    <n v="0.6"/>
    <n v="0.4"/>
    <n v="7.0000000000000007E-2"/>
    <n v="0.06"/>
    <n v="0.28000000000000003"/>
    <n v="0.55000000000000004"/>
  </r>
  <r>
    <x v="770"/>
    <x v="35"/>
    <x v="181"/>
    <n v="837"/>
    <n v="1.1200000000000001"/>
    <n v="216.8"/>
    <n v="1.22"/>
    <n v="144.9"/>
    <n v="0.76"/>
    <n v="0.62"/>
    <n v="0.31"/>
    <n v="0.08"/>
    <n v="0.06"/>
    <n v="0.2"/>
    <n v="0.57999999999999996"/>
  </r>
  <r>
    <x v="771"/>
    <x v="15"/>
    <x v="177"/>
    <n v="860"/>
    <n v="1.1200000000000001"/>
    <n v="215.2"/>
    <n v="1.22"/>
    <n v="140.5"/>
    <n v="0.79"/>
    <n v="0.65"/>
    <n v="0.27"/>
    <n v="0.08"/>
    <n v="0.06"/>
    <n v="0.23"/>
    <n v="0.56999999999999995"/>
  </r>
  <r>
    <x v="772"/>
    <x v="9"/>
    <x v="566"/>
    <n v="657"/>
    <n v="1.1200000000000001"/>
    <n v="214.4"/>
    <n v="1.1200000000000001"/>
    <n v="140.30000000000001"/>
    <n v="0.79"/>
    <n v="0.71"/>
    <n v="0.34"/>
    <n v="0.09"/>
    <n v="0.12"/>
    <n v="0.25"/>
    <n v="0.42"/>
  </r>
  <r>
    <x v="773"/>
    <x v="82"/>
    <x v="31"/>
    <n v="1135"/>
    <n v="1.1200000000000001"/>
    <n v="213.8"/>
    <n v="1.18"/>
    <n v="140.19999999999999"/>
    <n v="0.76"/>
    <n v="0.64"/>
    <n v="0.32"/>
    <n v="0.1"/>
    <n v="0.08"/>
    <n v="0.33"/>
    <n v="0.55000000000000004"/>
  </r>
  <r>
    <x v="774"/>
    <x v="1"/>
    <x v="98"/>
    <n v="611"/>
    <n v="1.1200000000000001"/>
    <n v="213.3"/>
    <n v="1.19"/>
    <n v="136.80000000000001"/>
    <n v="0.75"/>
    <n v="0.64"/>
    <n v="0.28999999999999998"/>
    <n v="0.11"/>
    <n v="0.08"/>
    <n v="0.3"/>
    <n v="0.56000000000000005"/>
  </r>
  <r>
    <x v="775"/>
    <x v="72"/>
    <x v="198"/>
    <n v="666"/>
    <n v="1.1200000000000001"/>
    <n v="212.5"/>
    <n v="1.23"/>
    <n v="143.1"/>
    <n v="0.78"/>
    <n v="0.63"/>
    <n v="0.32"/>
    <n v="0.09"/>
    <n v="0.08"/>
    <n v="0.28000000000000003"/>
    <n v="0.53"/>
  </r>
  <r>
    <x v="776"/>
    <x v="30"/>
    <x v="567"/>
    <n v="741"/>
    <n v="1.1200000000000001"/>
    <n v="212.4"/>
    <n v="1.06"/>
    <n v="130.80000000000001"/>
    <n v="0.75"/>
    <n v="0.71"/>
    <n v="0.38"/>
    <n v="0.06"/>
    <n v="0.05"/>
    <n v="0.17"/>
    <n v="0.55000000000000004"/>
  </r>
  <r>
    <x v="777"/>
    <x v="12"/>
    <x v="568"/>
    <n v="2462"/>
    <n v="1.1200000000000001"/>
    <n v="212.2"/>
    <n v="1.1399999999999999"/>
    <n v="135.9"/>
    <n v="0.78"/>
    <n v="0.68"/>
    <n v="0.31"/>
    <n v="0.08"/>
    <n v="0.06"/>
    <n v="0.25"/>
    <n v="0.59"/>
  </r>
  <r>
    <x v="778"/>
    <x v="12"/>
    <x v="203"/>
    <n v="3000"/>
    <n v="1.1200000000000001"/>
    <n v="211.8"/>
    <n v="1.05"/>
    <n v="136.4"/>
    <n v="0.73"/>
    <n v="0.7"/>
    <n v="0.42"/>
    <n v="0.11"/>
    <n v="0.1"/>
    <n v="0.26"/>
    <n v="0.51"/>
  </r>
  <r>
    <x v="779"/>
    <x v="12"/>
    <x v="382"/>
    <n v="1761"/>
    <n v="1.1200000000000001"/>
    <n v="211.7"/>
    <n v="1.1399999999999999"/>
    <n v="137.80000000000001"/>
    <n v="0.77"/>
    <n v="0.68"/>
    <n v="0.31"/>
    <n v="0.11"/>
    <n v="0.09"/>
    <n v="0.38"/>
    <n v="0.54"/>
  </r>
  <r>
    <x v="780"/>
    <x v="41"/>
    <x v="569"/>
    <n v="2766"/>
    <n v="1.1200000000000001"/>
    <n v="210.2"/>
    <n v="1.21"/>
    <n v="141.4"/>
    <n v="0.73"/>
    <n v="0.61"/>
    <n v="0.39"/>
    <n v="7.0000000000000007E-2"/>
    <n v="0.05"/>
    <n v="0.24"/>
    <n v="0.55000000000000004"/>
  </r>
  <r>
    <x v="781"/>
    <x v="3"/>
    <x v="570"/>
    <n v="1036"/>
    <n v="1.1200000000000001"/>
    <n v="209.8"/>
    <n v="1.23"/>
    <n v="136.5"/>
    <n v="0.76"/>
    <n v="0.62"/>
    <n v="0.33"/>
    <n v="0.09"/>
    <n v="7.0000000000000007E-2"/>
    <n v="0.27"/>
    <n v="0.57999999999999996"/>
  </r>
  <r>
    <x v="782"/>
    <x v="34"/>
    <x v="571"/>
    <n v="639"/>
    <n v="1.1200000000000001"/>
    <n v="209.4"/>
    <n v="1.1000000000000001"/>
    <n v="137.6"/>
    <n v="0.75"/>
    <n v="0.68"/>
    <n v="0.37"/>
    <n v="0.1"/>
    <n v="0.1"/>
    <n v="0.3"/>
    <n v="0.48"/>
  </r>
  <r>
    <x v="783"/>
    <x v="10"/>
    <x v="311"/>
    <n v="4122"/>
    <n v="1.1200000000000001"/>
    <n v="208.2"/>
    <n v="1.01"/>
    <n v="138.1"/>
    <n v="0.72"/>
    <n v="0.71"/>
    <n v="0.48"/>
    <n v="7.0000000000000007E-2"/>
    <n v="7.0000000000000007E-2"/>
    <n v="0.23"/>
    <n v="0.49"/>
  </r>
  <r>
    <x v="784"/>
    <x v="0"/>
    <x v="438"/>
    <n v="1100"/>
    <n v="1.1200000000000001"/>
    <n v="206.3"/>
    <n v="1.21"/>
    <n v="135.69999999999999"/>
    <n v="0.75"/>
    <n v="0.62"/>
    <n v="0.34"/>
    <n v="0.06"/>
    <n v="7.0000000000000007E-2"/>
    <n v="0.35"/>
    <n v="0.49"/>
  </r>
  <r>
    <x v="785"/>
    <x v="33"/>
    <x v="572"/>
    <n v="538"/>
    <n v="1.1200000000000001"/>
    <n v="204.5"/>
    <n v="1.1200000000000001"/>
    <n v="131.69999999999999"/>
    <n v="0.73"/>
    <n v="0.65"/>
    <n v="0.37"/>
    <n v="0.1"/>
    <n v="7.0000000000000007E-2"/>
    <n v="0.25"/>
    <n v="0.6"/>
  </r>
  <r>
    <x v="786"/>
    <x v="24"/>
    <x v="292"/>
    <n v="1120"/>
    <n v="1.1200000000000001"/>
    <n v="199"/>
    <n v="1.26"/>
    <n v="134.30000000000001"/>
    <n v="0.72"/>
    <n v="0.56999999999999995"/>
    <n v="0.4"/>
    <n v="7.0000000000000007E-2"/>
    <n v="0.04"/>
    <n v="0.32"/>
    <n v="0.61"/>
  </r>
  <r>
    <x v="787"/>
    <x v="46"/>
    <x v="573"/>
    <n v="576"/>
    <n v="1.1200000000000001"/>
    <n v="196.9"/>
    <n v="1.1599999999999999"/>
    <n v="128.4"/>
    <n v="0.73"/>
    <n v="0.63"/>
    <n v="0.41"/>
    <n v="0.06"/>
    <n v="0.06"/>
    <n v="0.23"/>
    <n v="0.5"/>
  </r>
  <r>
    <x v="788"/>
    <x v="1"/>
    <x v="574"/>
    <n v="474"/>
    <n v="1.1200000000000001"/>
    <n v="189.3"/>
    <n v="1.18"/>
    <n v="125.1"/>
    <n v="0.68"/>
    <n v="0.57999999999999996"/>
    <n v="0.46"/>
    <n v="0.06"/>
    <n v="0.04"/>
    <n v="0.25"/>
    <n v="0.6"/>
  </r>
  <r>
    <x v="789"/>
    <x v="52"/>
    <x v="575"/>
    <n v="632"/>
    <n v="1.1100000000000001"/>
    <n v="246.2"/>
    <n v="1.1200000000000001"/>
    <n v="159.6"/>
    <n v="0.83"/>
    <n v="0.74"/>
    <n v="0.2"/>
    <n v="0.19"/>
    <n v="0.16"/>
    <n v="0.21"/>
    <n v="0.53"/>
  </r>
  <r>
    <x v="790"/>
    <x v="3"/>
    <x v="576"/>
    <n v="320"/>
    <n v="1.1100000000000001"/>
    <n v="242.8"/>
    <n v="1.1599999999999999"/>
    <n v="147.9"/>
    <n v="0.84"/>
    <n v="0.73"/>
    <n v="0.13"/>
    <n v="0.22"/>
    <n v="0.16"/>
    <n v="0.25"/>
    <n v="0.57999999999999996"/>
  </r>
  <r>
    <x v="791"/>
    <x v="58"/>
    <x v="577"/>
    <n v="1176"/>
    <n v="1.1100000000000001"/>
    <n v="240.9"/>
    <n v="1.1200000000000001"/>
    <n v="152"/>
    <n v="0.82"/>
    <n v="0.73"/>
    <n v="0.18"/>
    <n v="0.24"/>
    <n v="0.18"/>
    <n v="0.26"/>
    <n v="0.57999999999999996"/>
  </r>
  <r>
    <x v="792"/>
    <x v="17"/>
    <x v="508"/>
    <n v="351"/>
    <n v="1.1100000000000001"/>
    <n v="240.6"/>
    <n v="1.18"/>
    <n v="157.6"/>
    <n v="0.85"/>
    <n v="0.72"/>
    <n v="0.11"/>
    <n v="0.2"/>
    <n v="0.17"/>
    <n v="0.32"/>
    <n v="0.55000000000000004"/>
  </r>
  <r>
    <x v="793"/>
    <x v="5"/>
    <x v="578"/>
    <n v="386"/>
    <n v="1.1100000000000001"/>
    <n v="240.4"/>
    <n v="1.0900000000000001"/>
    <n v="151.19999999999999"/>
    <n v="0.83"/>
    <n v="0.76"/>
    <n v="0.13"/>
    <n v="0.21"/>
    <n v="0.19"/>
    <n v="0.32"/>
    <n v="0.52"/>
  </r>
  <r>
    <x v="794"/>
    <x v="15"/>
    <x v="579"/>
    <n v="980"/>
    <n v="1.1100000000000001"/>
    <n v="240.1"/>
    <n v="1.1399999999999999"/>
    <n v="157.69999999999999"/>
    <n v="0.86"/>
    <n v="0.75"/>
    <n v="0.16"/>
    <n v="0.15"/>
    <n v="0.16"/>
    <n v="0.27"/>
    <n v="0.5"/>
  </r>
  <r>
    <x v="795"/>
    <x v="13"/>
    <x v="580"/>
    <n v="1616"/>
    <n v="1.1100000000000001"/>
    <n v="239.3"/>
    <n v="1.1299999999999999"/>
    <n v="152.19999999999999"/>
    <n v="0.83"/>
    <n v="0.74"/>
    <n v="0.18"/>
    <n v="0.21"/>
    <n v="0.19"/>
    <n v="0.26"/>
    <n v="0.52"/>
  </r>
  <r>
    <x v="796"/>
    <x v="18"/>
    <x v="581"/>
    <n v="1542"/>
    <n v="1.1100000000000001"/>
    <n v="238.7"/>
    <n v="1.18"/>
    <n v="148.69999999999999"/>
    <n v="0.85"/>
    <n v="0.72"/>
    <n v="0.14000000000000001"/>
    <n v="0.23"/>
    <n v="0.19"/>
    <n v="0.28000000000000003"/>
    <n v="0.55000000000000004"/>
  </r>
  <r>
    <x v="797"/>
    <x v="53"/>
    <x v="582"/>
    <n v="464"/>
    <n v="1.1100000000000001"/>
    <n v="238.2"/>
    <n v="1.08"/>
    <n v="152.19999999999999"/>
    <n v="0.78"/>
    <n v="0.72"/>
    <n v="0.25"/>
    <n v="0.12"/>
    <n v="0.12"/>
    <n v="0.14000000000000001"/>
    <n v="0.5"/>
  </r>
  <r>
    <x v="798"/>
    <x v="1"/>
    <x v="583"/>
    <n v="513"/>
    <n v="1.1100000000000001"/>
    <n v="238.2"/>
    <n v="1.1200000000000001"/>
    <n v="150.9"/>
    <n v="0.84"/>
    <n v="0.75"/>
    <n v="0.16"/>
    <n v="0.18"/>
    <n v="0.16"/>
    <n v="0.2"/>
    <n v="0.53"/>
  </r>
  <r>
    <x v="799"/>
    <x v="12"/>
    <x v="584"/>
    <n v="366"/>
    <n v="1.1100000000000001"/>
    <n v="237.8"/>
    <n v="1.1599999999999999"/>
    <n v="150.9"/>
    <n v="0.85"/>
    <n v="0.73"/>
    <n v="0.15"/>
    <n v="0.18"/>
    <n v="0.13"/>
    <n v="0.25"/>
    <n v="0.57999999999999996"/>
  </r>
  <r>
    <x v="800"/>
    <x v="2"/>
    <x v="552"/>
    <n v="686"/>
    <n v="1.1100000000000001"/>
    <n v="236.7"/>
    <n v="1.1399999999999999"/>
    <n v="151.4"/>
    <n v="0.82"/>
    <n v="0.72"/>
    <n v="0.19"/>
    <n v="0.16"/>
    <n v="0.14000000000000001"/>
    <n v="0.24"/>
    <n v="0.54"/>
  </r>
  <r>
    <x v="801"/>
    <x v="12"/>
    <x v="585"/>
    <n v="694"/>
    <n v="1.1100000000000001"/>
    <n v="235.6"/>
    <n v="1.1200000000000001"/>
    <n v="149.5"/>
    <n v="0.84"/>
    <n v="0.75"/>
    <n v="0.17"/>
    <n v="0.16"/>
    <n v="0.16"/>
    <n v="0.31"/>
    <n v="0.5"/>
  </r>
  <r>
    <x v="802"/>
    <x v="2"/>
    <x v="586"/>
    <n v="318"/>
    <n v="1.1100000000000001"/>
    <n v="234.9"/>
    <n v="1.1599999999999999"/>
    <n v="153.30000000000001"/>
    <n v="0.85"/>
    <n v="0.73"/>
    <n v="0.18"/>
    <n v="0.14000000000000001"/>
    <n v="0.1"/>
    <n v="0.31"/>
    <n v="0.56999999999999995"/>
  </r>
  <r>
    <x v="803"/>
    <x v="27"/>
    <x v="587"/>
    <n v="369"/>
    <n v="1.1100000000000001"/>
    <n v="234.4"/>
    <n v="1.1000000000000001"/>
    <n v="146.1"/>
    <n v="0.81"/>
    <n v="0.74"/>
    <n v="0.2"/>
    <n v="0.13"/>
    <n v="0.2"/>
    <n v="0.33"/>
    <n v="0.4"/>
  </r>
  <r>
    <x v="804"/>
    <x v="19"/>
    <x v="588"/>
    <n v="356"/>
    <n v="1.1100000000000001"/>
    <n v="233.9"/>
    <n v="1.0900000000000001"/>
    <n v="160"/>
    <n v="0.8"/>
    <n v="0.74"/>
    <n v="0.26"/>
    <n v="0.09"/>
    <n v="0.08"/>
    <n v="0.31"/>
    <n v="0.53"/>
  </r>
  <r>
    <x v="805"/>
    <x v="59"/>
    <x v="589"/>
    <n v="632"/>
    <n v="1.1100000000000001"/>
    <n v="233.8"/>
    <n v="1.17"/>
    <n v="150.19999999999999"/>
    <n v="0.81"/>
    <n v="0.69"/>
    <n v="0.19"/>
    <n v="0.14000000000000001"/>
    <n v="0.13"/>
    <n v="0.24"/>
    <n v="0.53"/>
  </r>
  <r>
    <x v="806"/>
    <x v="16"/>
    <x v="101"/>
    <n v="411"/>
    <n v="1.1100000000000001"/>
    <n v="233.5"/>
    <n v="1.19"/>
    <n v="146"/>
    <n v="0.81"/>
    <n v="0.68"/>
    <n v="0.19"/>
    <n v="0.12"/>
    <n v="0.09"/>
    <n v="0.14000000000000001"/>
    <n v="0.56000000000000005"/>
  </r>
  <r>
    <x v="807"/>
    <x v="4"/>
    <x v="296"/>
    <n v="1332"/>
    <n v="1.1100000000000001"/>
    <n v="232.1"/>
    <n v="1.27"/>
    <n v="151.30000000000001"/>
    <n v="0.82"/>
    <n v="0.65"/>
    <n v="0.16"/>
    <n v="0.17"/>
    <n v="0.14000000000000001"/>
    <n v="0.26"/>
    <n v="0.56000000000000005"/>
  </r>
  <r>
    <x v="808"/>
    <x v="13"/>
    <x v="231"/>
    <n v="352"/>
    <n v="1.1100000000000001"/>
    <n v="231"/>
    <n v="1.1000000000000001"/>
    <n v="150.30000000000001"/>
    <n v="0.8"/>
    <n v="0.72"/>
    <n v="0.26"/>
    <n v="0.09"/>
    <n v="0.11"/>
    <n v="0.23"/>
    <n v="0.44"/>
  </r>
  <r>
    <x v="809"/>
    <x v="37"/>
    <x v="590"/>
    <n v="628"/>
    <n v="1.1100000000000001"/>
    <n v="231"/>
    <n v="1.28"/>
    <n v="147.1"/>
    <n v="0.82"/>
    <n v="0.64"/>
    <n v="0.12"/>
    <n v="0.23"/>
    <n v="0.15"/>
    <n v="0.23"/>
    <n v="0.6"/>
  </r>
  <r>
    <x v="810"/>
    <x v="10"/>
    <x v="591"/>
    <n v="580"/>
    <n v="1.1100000000000001"/>
    <n v="230.6"/>
    <n v="1.1499999999999999"/>
    <n v="151.80000000000001"/>
    <n v="0.81"/>
    <n v="0.71"/>
    <n v="0.21"/>
    <n v="0.19"/>
    <n v="0.14000000000000001"/>
    <n v="0.26"/>
    <n v="0.57999999999999996"/>
  </r>
  <r>
    <x v="811"/>
    <x v="15"/>
    <x v="304"/>
    <n v="836"/>
    <n v="1.1100000000000001"/>
    <n v="229.6"/>
    <n v="1.1499999999999999"/>
    <n v="146.5"/>
    <n v="0.8"/>
    <n v="0.7"/>
    <n v="0.2"/>
    <n v="0.13"/>
    <n v="0.15"/>
    <n v="0.21"/>
    <n v="0.46"/>
  </r>
  <r>
    <x v="812"/>
    <x v="24"/>
    <x v="592"/>
    <n v="943"/>
    <n v="1.1100000000000001"/>
    <n v="228.9"/>
    <n v="1.08"/>
    <n v="156.19999999999999"/>
    <n v="0.77"/>
    <n v="0.72"/>
    <n v="0.32"/>
    <n v="0.09"/>
    <n v="0.1"/>
    <n v="0.25"/>
    <n v="0.48"/>
  </r>
  <r>
    <x v="813"/>
    <x v="47"/>
    <x v="593"/>
    <n v="2608"/>
    <n v="1.1100000000000001"/>
    <n v="227.6"/>
    <n v="1.23"/>
    <n v="141.80000000000001"/>
    <n v="0.81"/>
    <n v="0.66"/>
    <n v="0.18"/>
    <n v="0.16"/>
    <n v="0.11"/>
    <n v="0.17"/>
    <n v="0.59"/>
  </r>
  <r>
    <x v="814"/>
    <x v="3"/>
    <x v="551"/>
    <n v="399"/>
    <n v="1.1100000000000001"/>
    <n v="227.4"/>
    <n v="1.08"/>
    <n v="147"/>
    <n v="0.76"/>
    <n v="0.71"/>
    <n v="0.3"/>
    <n v="0.1"/>
    <n v="0.14000000000000001"/>
    <n v="0.24"/>
    <n v="0.43"/>
  </r>
  <r>
    <x v="815"/>
    <x v="12"/>
    <x v="10"/>
    <n v="392"/>
    <n v="1.1100000000000001"/>
    <n v="227.2"/>
    <n v="1.1299999999999999"/>
    <n v="144.69999999999999"/>
    <n v="0.81"/>
    <n v="0.72"/>
    <n v="0.19"/>
    <n v="0.16"/>
    <n v="0.13"/>
    <n v="0.21"/>
    <n v="0.56000000000000005"/>
  </r>
  <r>
    <x v="816"/>
    <x v="83"/>
    <x v="594"/>
    <n v="370"/>
    <n v="1.1100000000000001"/>
    <n v="226"/>
    <n v="1.07"/>
    <n v="147.6"/>
    <n v="0.75"/>
    <n v="0.7"/>
    <n v="0.37"/>
    <n v="7.0000000000000007E-2"/>
    <n v="0.09"/>
    <n v="0.23"/>
    <n v="0.45"/>
  </r>
  <r>
    <x v="817"/>
    <x v="17"/>
    <x v="595"/>
    <n v="311"/>
    <n v="1.1100000000000001"/>
    <n v="225.9"/>
    <n v="1.18"/>
    <n v="149"/>
    <n v="0.81"/>
    <n v="0.68"/>
    <n v="0.25"/>
    <n v="0.1"/>
    <n v="7.0000000000000007E-2"/>
    <n v="0.35"/>
    <n v="0.57999999999999996"/>
  </r>
  <r>
    <x v="818"/>
    <x v="2"/>
    <x v="10"/>
    <n v="345"/>
    <n v="1.1100000000000001"/>
    <n v="225.8"/>
    <n v="1.0900000000000001"/>
    <n v="145.5"/>
    <n v="0.81"/>
    <n v="0.74"/>
    <n v="0.19"/>
    <n v="0.15"/>
    <n v="0.08"/>
    <n v="0.28000000000000003"/>
    <n v="0.65"/>
  </r>
  <r>
    <x v="819"/>
    <x v="10"/>
    <x v="596"/>
    <n v="1616"/>
    <n v="1.1100000000000001"/>
    <n v="225.6"/>
    <n v="0.99"/>
    <n v="146"/>
    <n v="0.78"/>
    <n v="0.79"/>
    <n v="0.33"/>
    <n v="0.14000000000000001"/>
    <n v="0.17"/>
    <n v="0.28999999999999998"/>
    <n v="0.46"/>
  </r>
  <r>
    <x v="820"/>
    <x v="16"/>
    <x v="597"/>
    <n v="5248"/>
    <n v="1.1100000000000001"/>
    <n v="225.5"/>
    <n v="1.08"/>
    <n v="148.1"/>
    <n v="0.76"/>
    <n v="0.7"/>
    <n v="0.33"/>
    <n v="0.09"/>
    <n v="0.1"/>
    <n v="0.25"/>
    <n v="0.49"/>
  </r>
  <r>
    <x v="821"/>
    <x v="27"/>
    <x v="39"/>
    <n v="1267"/>
    <n v="1.1100000000000001"/>
    <n v="225.1"/>
    <n v="1.1399999999999999"/>
    <n v="146.4"/>
    <n v="0.78"/>
    <n v="0.69"/>
    <n v="0.25"/>
    <n v="0.12"/>
    <n v="0.09"/>
    <n v="0.26"/>
    <n v="0.57999999999999996"/>
  </r>
  <r>
    <x v="822"/>
    <x v="48"/>
    <x v="598"/>
    <n v="387"/>
    <n v="1.1100000000000001"/>
    <n v="224.8"/>
    <n v="1.26"/>
    <n v="146.19999999999999"/>
    <n v="0.78"/>
    <n v="0.62"/>
    <n v="0.19"/>
    <n v="0.08"/>
    <n v="7.0000000000000007E-2"/>
    <n v="0.28000000000000003"/>
    <n v="0.52"/>
  </r>
  <r>
    <x v="823"/>
    <x v="3"/>
    <x v="551"/>
    <n v="399"/>
    <n v="1.1100000000000001"/>
    <n v="224.4"/>
    <n v="1.2"/>
    <n v="144.4"/>
    <n v="0.78"/>
    <n v="0.65"/>
    <n v="0.24"/>
    <n v="0.1"/>
    <n v="0.08"/>
    <n v="0.24"/>
    <n v="0.55000000000000004"/>
  </r>
  <r>
    <x v="824"/>
    <x v="27"/>
    <x v="599"/>
    <n v="1029"/>
    <n v="1.1100000000000001"/>
    <n v="224.4"/>
    <n v="1.0900000000000001"/>
    <n v="145"/>
    <n v="0.8"/>
    <n v="0.73"/>
    <n v="0.26"/>
    <n v="0.13"/>
    <n v="0.12"/>
    <n v="0.27"/>
    <n v="0.53"/>
  </r>
  <r>
    <x v="825"/>
    <x v="9"/>
    <x v="533"/>
    <n v="420"/>
    <n v="1.1100000000000001"/>
    <n v="223.6"/>
    <n v="1.22"/>
    <n v="144.69999999999999"/>
    <n v="0.79"/>
    <n v="0.65"/>
    <n v="0.25"/>
    <n v="0.1"/>
    <n v="0.09"/>
    <n v="0.27"/>
    <n v="0.54"/>
  </r>
  <r>
    <x v="826"/>
    <x v="34"/>
    <x v="10"/>
    <n v="773"/>
    <n v="1.1100000000000001"/>
    <n v="223.5"/>
    <n v="1.1100000000000001"/>
    <n v="154.1"/>
    <n v="0.74"/>
    <n v="0.67"/>
    <n v="0.35"/>
    <n v="0.09"/>
    <n v="7.0000000000000007E-2"/>
    <n v="0.28000000000000003"/>
    <n v="0.57999999999999996"/>
  </r>
  <r>
    <x v="827"/>
    <x v="10"/>
    <x v="448"/>
    <n v="1210"/>
    <n v="1.1100000000000001"/>
    <n v="222.7"/>
    <n v="1.08"/>
    <n v="144.69999999999999"/>
    <n v="0.77"/>
    <n v="0.71"/>
    <n v="0.31"/>
    <n v="0.14000000000000001"/>
    <n v="0.13"/>
    <n v="0.23"/>
    <n v="0.51"/>
  </r>
  <r>
    <x v="828"/>
    <x v="14"/>
    <x v="244"/>
    <n v="394"/>
    <n v="1.1100000000000001"/>
    <n v="221.9"/>
    <n v="1.25"/>
    <n v="146.4"/>
    <n v="0.75"/>
    <n v="0.6"/>
    <n v="0.32"/>
    <n v="0.06"/>
    <n v="0.04"/>
    <n v="0.23"/>
    <n v="0.57999999999999996"/>
  </r>
  <r>
    <x v="829"/>
    <x v="35"/>
    <x v="600"/>
    <n v="420"/>
    <n v="1.1100000000000001"/>
    <n v="221.1"/>
    <n v="1.06"/>
    <n v="146.9"/>
    <n v="0.76"/>
    <n v="0.71"/>
    <n v="0.33"/>
    <n v="0.13"/>
    <n v="0.09"/>
    <n v="0.25"/>
    <n v="0.57999999999999996"/>
  </r>
  <r>
    <x v="830"/>
    <x v="27"/>
    <x v="601"/>
    <n v="1856"/>
    <n v="1.1100000000000001"/>
    <n v="219.8"/>
    <n v="1.23"/>
    <n v="145.1"/>
    <n v="0.79"/>
    <n v="0.64"/>
    <n v="0.23"/>
    <n v="0.1"/>
    <n v="0.09"/>
    <n v="0.26"/>
    <n v="0.53"/>
  </r>
  <r>
    <x v="831"/>
    <x v="63"/>
    <x v="279"/>
    <n v="316"/>
    <n v="1.1100000000000001"/>
    <n v="219.4"/>
    <n v="1.18"/>
    <n v="143.69999999999999"/>
    <n v="0.76"/>
    <n v="0.65"/>
    <n v="0.23"/>
    <n v="0.15"/>
    <n v="0.11"/>
    <n v="0.26"/>
    <n v="0.56000000000000005"/>
  </r>
  <r>
    <x v="832"/>
    <x v="5"/>
    <x v="602"/>
    <n v="1683"/>
    <n v="1.1100000000000001"/>
    <n v="219.3"/>
    <n v="1.03"/>
    <n v="148.6"/>
    <n v="0.76"/>
    <n v="0.74"/>
    <n v="0.28999999999999998"/>
    <n v="0.1"/>
    <n v="0.1"/>
    <n v="0.3"/>
    <n v="0.49"/>
  </r>
  <r>
    <x v="833"/>
    <x v="17"/>
    <x v="345"/>
    <n v="985"/>
    <n v="1.1100000000000001"/>
    <n v="218.7"/>
    <n v="1.21"/>
    <n v="146.80000000000001"/>
    <n v="0.74"/>
    <n v="0.61"/>
    <n v="0.35"/>
    <n v="0.06"/>
    <n v="0.04"/>
    <n v="0.21"/>
    <n v="0.64"/>
  </r>
  <r>
    <x v="834"/>
    <x v="39"/>
    <x v="86"/>
    <n v="2240"/>
    <n v="1.1100000000000001"/>
    <n v="218.6"/>
    <n v="1.23"/>
    <n v="140.4"/>
    <n v="0.76"/>
    <n v="0.62"/>
    <n v="0.3"/>
    <n v="0.1"/>
    <n v="0.1"/>
    <n v="0.25"/>
    <n v="0.49"/>
  </r>
  <r>
    <x v="835"/>
    <x v="26"/>
    <x v="446"/>
    <n v="1349"/>
    <n v="1.1100000000000001"/>
    <n v="216.6"/>
    <n v="1.06"/>
    <n v="137.4"/>
    <n v="0.75"/>
    <n v="0.7"/>
    <n v="0.33"/>
    <n v="0.12"/>
    <n v="0.1"/>
    <n v="0.22"/>
    <n v="0.55000000000000004"/>
  </r>
  <r>
    <x v="836"/>
    <x v="83"/>
    <x v="141"/>
    <n v="665"/>
    <n v="1.1100000000000001"/>
    <n v="216.1"/>
    <n v="1.26"/>
    <n v="149.5"/>
    <n v="0.77"/>
    <n v="0.61"/>
    <n v="0.3"/>
    <n v="0.12"/>
    <n v="7.0000000000000007E-2"/>
    <n v="0.26"/>
    <n v="0.64"/>
  </r>
  <r>
    <x v="837"/>
    <x v="19"/>
    <x v="546"/>
    <n v="607"/>
    <n v="1.1100000000000001"/>
    <n v="215.8"/>
    <n v="1.1499999999999999"/>
    <n v="144.80000000000001"/>
    <n v="0.76"/>
    <n v="0.66"/>
    <n v="0.32"/>
    <n v="0.09"/>
    <n v="0.06"/>
    <n v="0.22"/>
    <n v="0.59"/>
  </r>
  <r>
    <x v="838"/>
    <x v="11"/>
    <x v="264"/>
    <n v="997"/>
    <n v="1.1100000000000001"/>
    <n v="215.6"/>
    <n v="1.1499999999999999"/>
    <n v="141.6"/>
    <n v="0.75"/>
    <n v="0.65"/>
    <n v="0.33"/>
    <n v="0.14000000000000001"/>
    <n v="0.1"/>
    <n v="0.27"/>
    <n v="0.57999999999999996"/>
  </r>
  <r>
    <x v="839"/>
    <x v="13"/>
    <x v="367"/>
    <n v="422"/>
    <n v="1.1100000000000001"/>
    <n v="214.4"/>
    <n v="1.1399999999999999"/>
    <n v="139.80000000000001"/>
    <n v="0.71"/>
    <n v="0.62"/>
    <n v="0.39"/>
    <n v="0.08"/>
    <n v="0.06"/>
    <n v="0.2"/>
    <n v="0.56000000000000005"/>
  </r>
  <r>
    <x v="840"/>
    <x v="7"/>
    <x v="603"/>
    <n v="1148"/>
    <n v="1.1100000000000001"/>
    <n v="213.3"/>
    <n v="1.1499999999999999"/>
    <n v="150"/>
    <n v="0.75"/>
    <n v="0.65"/>
    <n v="0.34"/>
    <n v="0.1"/>
    <n v="0.06"/>
    <n v="0.25"/>
    <n v="0.63"/>
  </r>
  <r>
    <x v="841"/>
    <x v="65"/>
    <x v="604"/>
    <n v="1650"/>
    <n v="1.1100000000000001"/>
    <n v="213.1"/>
    <n v="1.1399999999999999"/>
    <n v="137.6"/>
    <n v="0.75"/>
    <n v="0.66"/>
    <n v="0.33"/>
    <n v="0.09"/>
    <n v="0.06"/>
    <n v="0.27"/>
    <n v="0.57999999999999996"/>
  </r>
  <r>
    <x v="842"/>
    <x v="27"/>
    <x v="605"/>
    <n v="471"/>
    <n v="1.1100000000000001"/>
    <n v="213"/>
    <n v="1.07"/>
    <n v="141.69999999999999"/>
    <n v="0.75"/>
    <n v="0.69"/>
    <n v="0.36"/>
    <n v="7.0000000000000007E-2"/>
    <n v="0.03"/>
    <n v="0.23"/>
    <n v="0.73"/>
  </r>
  <r>
    <x v="843"/>
    <x v="12"/>
    <x v="74"/>
    <n v="1976"/>
    <n v="1.1100000000000001"/>
    <n v="211.5"/>
    <n v="1.1200000000000001"/>
    <n v="138.6"/>
    <n v="0.74"/>
    <n v="0.66"/>
    <n v="0.38"/>
    <n v="7.0000000000000007E-2"/>
    <n v="0.08"/>
    <n v="0.25"/>
    <n v="0.49"/>
  </r>
  <r>
    <x v="844"/>
    <x v="24"/>
    <x v="606"/>
    <n v="366"/>
    <n v="1.1100000000000001"/>
    <n v="211.2"/>
    <n v="1.05"/>
    <n v="142.5"/>
    <n v="0.75"/>
    <n v="0.71"/>
    <n v="0.36"/>
    <n v="7.0000000000000007E-2"/>
    <n v="0.08"/>
    <n v="0.24"/>
    <n v="0.46"/>
  </r>
  <r>
    <x v="845"/>
    <x v="10"/>
    <x v="489"/>
    <n v="989"/>
    <n v="1.1100000000000001"/>
    <n v="211.1"/>
    <n v="1.1299999999999999"/>
    <n v="141.19999999999999"/>
    <n v="0.73"/>
    <n v="0.64"/>
    <n v="0.37"/>
    <n v="7.0000000000000007E-2"/>
    <n v="0.05"/>
    <n v="0.27"/>
    <n v="0.57999999999999996"/>
  </r>
  <r>
    <x v="846"/>
    <x v="48"/>
    <x v="162"/>
    <n v="749"/>
    <n v="1.1100000000000001"/>
    <n v="210.3"/>
    <n v="1.1299999999999999"/>
    <n v="135.1"/>
    <n v="0.75"/>
    <n v="0.67"/>
    <n v="0.35"/>
    <n v="0.11"/>
    <n v="0.1"/>
    <n v="0.3"/>
    <n v="0.53"/>
  </r>
  <r>
    <x v="847"/>
    <x v="24"/>
    <x v="109"/>
    <n v="426"/>
    <n v="1.1100000000000001"/>
    <n v="209.8"/>
    <n v="1.19"/>
    <n v="135.80000000000001"/>
    <n v="0.75"/>
    <n v="0.63"/>
    <n v="0.31"/>
    <n v="7.0000000000000007E-2"/>
    <n v="0.06"/>
    <n v="0.33"/>
    <n v="0.56000000000000005"/>
  </r>
  <r>
    <x v="848"/>
    <x v="21"/>
    <x v="352"/>
    <n v="1678"/>
    <n v="1.1100000000000001"/>
    <n v="208.9"/>
    <n v="1.1299999999999999"/>
    <n v="133.80000000000001"/>
    <n v="0.75"/>
    <n v="0.67"/>
    <n v="0.36"/>
    <n v="7.0000000000000007E-2"/>
    <n v="7.0000000000000007E-2"/>
    <n v="0.22"/>
    <n v="0.51"/>
  </r>
  <r>
    <x v="849"/>
    <x v="52"/>
    <x v="219"/>
    <n v="2384"/>
    <n v="1.1100000000000001"/>
    <n v="208.8"/>
    <n v="1.1000000000000001"/>
    <n v="137.5"/>
    <n v="0.74"/>
    <n v="0.68"/>
    <n v="0.36"/>
    <n v="0.09"/>
    <n v="0.08"/>
    <n v="0.31"/>
    <n v="0.52"/>
  </r>
  <r>
    <x v="850"/>
    <x v="12"/>
    <x v="545"/>
    <n v="1534"/>
    <n v="1.1100000000000001"/>
    <n v="208.7"/>
    <n v="1.19"/>
    <n v="137.4"/>
    <n v="0.76"/>
    <n v="0.64"/>
    <n v="0.31"/>
    <n v="0.08"/>
    <n v="7.0000000000000007E-2"/>
    <n v="0.24"/>
    <n v="0.54"/>
  </r>
  <r>
    <x v="851"/>
    <x v="43"/>
    <x v="369"/>
    <n v="577"/>
    <n v="1.1100000000000001"/>
    <n v="207.6"/>
    <n v="1.22"/>
    <n v="137.80000000000001"/>
    <n v="0.74"/>
    <n v="0.61"/>
    <n v="0.34"/>
    <n v="0.11"/>
    <n v="0.08"/>
    <n v="0.36"/>
    <n v="0.57999999999999996"/>
  </r>
  <r>
    <x v="852"/>
    <x v="12"/>
    <x v="13"/>
    <n v="798"/>
    <n v="1.1100000000000001"/>
    <n v="207"/>
    <n v="1.1499999999999999"/>
    <n v="139.5"/>
    <n v="0.74"/>
    <n v="0.65"/>
    <n v="0.32"/>
    <n v="0.09"/>
    <n v="0.08"/>
    <n v="0.28999999999999998"/>
    <n v="0.55000000000000004"/>
  </r>
  <r>
    <x v="853"/>
    <x v="12"/>
    <x v="424"/>
    <n v="3330"/>
    <n v="1.1100000000000001"/>
    <n v="206.8"/>
    <n v="1.23"/>
    <n v="134.69999999999999"/>
    <n v="0.76"/>
    <n v="0.62"/>
    <n v="0.32"/>
    <n v="0.05"/>
    <n v="0.05"/>
    <n v="0.36"/>
    <n v="0.52"/>
  </r>
  <r>
    <x v="854"/>
    <x v="19"/>
    <x v="195"/>
    <n v="448"/>
    <n v="1.1100000000000001"/>
    <n v="206.3"/>
    <n v="1.63"/>
    <n v="144.69999999999999"/>
    <n v="0.83"/>
    <n v="0.51"/>
    <n v="0.13"/>
    <n v="0.09"/>
    <n v="0.06"/>
    <n v="0.27"/>
    <n v="0.59"/>
  </r>
  <r>
    <x v="855"/>
    <x v="12"/>
    <x v="581"/>
    <n v="1542"/>
    <n v="1.1100000000000001"/>
    <n v="205.8"/>
    <n v="1.1399999999999999"/>
    <n v="135.9"/>
    <n v="0.74"/>
    <n v="0.65"/>
    <n v="0.38"/>
    <n v="0.06"/>
    <n v="0.05"/>
    <n v="0.27"/>
    <n v="0.54"/>
  </r>
  <r>
    <x v="856"/>
    <x v="12"/>
    <x v="296"/>
    <n v="1332"/>
    <n v="1.1100000000000001"/>
    <n v="205.7"/>
    <n v="1.17"/>
    <n v="133.1"/>
    <n v="0.74"/>
    <n v="0.64"/>
    <n v="0.35"/>
    <n v="7.0000000000000007E-2"/>
    <n v="0.06"/>
    <n v="0.24"/>
    <n v="0.56999999999999995"/>
  </r>
  <r>
    <x v="857"/>
    <x v="47"/>
    <x v="607"/>
    <n v="402"/>
    <n v="1.1100000000000001"/>
    <n v="205.6"/>
    <n v="1.1299999999999999"/>
    <n v="135"/>
    <n v="0.71"/>
    <n v="0.63"/>
    <n v="0.44"/>
    <n v="0.06"/>
    <n v="0.05"/>
    <n v="0.26"/>
    <n v="0.55000000000000004"/>
  </r>
  <r>
    <x v="858"/>
    <x v="47"/>
    <x v="607"/>
    <n v="778"/>
    <n v="1.1100000000000001"/>
    <n v="204.7"/>
    <n v="1.1299999999999999"/>
    <n v="128.6"/>
    <n v="0.74"/>
    <n v="0.65"/>
    <n v="0.36"/>
    <n v="7.0000000000000007E-2"/>
    <n v="0.06"/>
    <n v="0.27"/>
    <n v="0.52"/>
  </r>
  <r>
    <x v="859"/>
    <x v="14"/>
    <x v="454"/>
    <n v="477"/>
    <n v="1.1100000000000001"/>
    <n v="202.5"/>
    <n v="1.1399999999999999"/>
    <n v="132.30000000000001"/>
    <n v="0.7"/>
    <n v="0.61"/>
    <n v="0.4"/>
    <n v="0.09"/>
    <n v="7.0000000000000007E-2"/>
    <n v="0.25"/>
    <n v="0.56000000000000005"/>
  </r>
  <r>
    <x v="860"/>
    <x v="12"/>
    <x v="608"/>
    <n v="610"/>
    <n v="1.1000000000000001"/>
    <n v="246.6"/>
    <n v="1.06"/>
    <n v="157.69999999999999"/>
    <n v="0.82"/>
    <n v="0.78"/>
    <n v="0.18"/>
    <n v="0.19"/>
    <n v="0.16"/>
    <n v="0.24"/>
    <n v="0.55000000000000004"/>
  </r>
  <r>
    <x v="324"/>
    <x v="10"/>
    <x v="10"/>
    <n v="552"/>
    <n v="1.1000000000000001"/>
    <n v="243"/>
    <n v="1.08"/>
    <n v="154.6"/>
    <n v="0.82"/>
    <n v="0.75"/>
    <n v="0.18"/>
    <n v="0.23"/>
    <n v="0.2"/>
    <n v="0.24"/>
    <n v="0.53"/>
  </r>
  <r>
    <x v="861"/>
    <x v="4"/>
    <x v="609"/>
    <n v="1107"/>
    <n v="1.1000000000000001"/>
    <n v="241.5"/>
    <n v="1.0900000000000001"/>
    <n v="144.4"/>
    <n v="0.82"/>
    <n v="0.75"/>
    <n v="0.15"/>
    <n v="0.21"/>
    <n v="0.17"/>
    <n v="0.22"/>
    <n v="0.55000000000000004"/>
  </r>
  <r>
    <x v="862"/>
    <x v="10"/>
    <x v="610"/>
    <n v="1470"/>
    <n v="1.1000000000000001"/>
    <n v="239.4"/>
    <n v="1.05"/>
    <n v="147.80000000000001"/>
    <n v="0.81"/>
    <n v="0.77"/>
    <n v="0.21"/>
    <n v="0.2"/>
    <n v="0.18"/>
    <n v="0.14000000000000001"/>
    <n v="0.53"/>
  </r>
  <r>
    <x v="863"/>
    <x v="84"/>
    <x v="611"/>
    <n v="593"/>
    <n v="1.1000000000000001"/>
    <n v="239.4"/>
    <n v="1.08"/>
    <n v="152.9"/>
    <n v="0.81"/>
    <n v="0.75"/>
    <n v="0.18"/>
    <n v="0.22"/>
    <n v="0.17"/>
    <n v="0.22"/>
    <n v="0.56000000000000005"/>
  </r>
  <r>
    <x v="864"/>
    <x v="26"/>
    <x v="466"/>
    <n v="1942"/>
    <n v="1.1000000000000001"/>
    <n v="238.7"/>
    <n v="1.1200000000000001"/>
    <n v="156"/>
    <n v="0.85"/>
    <n v="0.75"/>
    <n v="0.16"/>
    <n v="0.2"/>
    <n v="0.17"/>
    <n v="0.32"/>
    <n v="0.54"/>
  </r>
  <r>
    <x v="865"/>
    <x v="27"/>
    <x v="601"/>
    <n v="508"/>
    <n v="1.1000000000000001"/>
    <n v="238.3"/>
    <n v="1.1100000000000001"/>
    <n v="150.1"/>
    <n v="0.85"/>
    <n v="0.76"/>
    <n v="0.13"/>
    <n v="0.16"/>
    <n v="0.14000000000000001"/>
    <n v="0.27"/>
    <n v="0.54"/>
  </r>
  <r>
    <x v="866"/>
    <x v="12"/>
    <x v="122"/>
    <n v="1678"/>
    <n v="1.1000000000000001"/>
    <n v="238.1"/>
    <n v="1.1599999999999999"/>
    <n v="156.4"/>
    <n v="0.83"/>
    <n v="0.72"/>
    <n v="0.18"/>
    <n v="0.17"/>
    <n v="0.14000000000000001"/>
    <n v="0.22"/>
    <n v="0.55000000000000004"/>
  </r>
  <r>
    <x v="867"/>
    <x v="12"/>
    <x v="484"/>
    <n v="570"/>
    <n v="1.1000000000000001"/>
    <n v="237.9"/>
    <n v="1.0900000000000001"/>
    <n v="149.4"/>
    <n v="0.83"/>
    <n v="0.76"/>
    <n v="0.17"/>
    <n v="0.17"/>
    <n v="0.18"/>
    <n v="0.21"/>
    <n v="0.49"/>
  </r>
  <r>
    <x v="868"/>
    <x v="85"/>
    <x v="612"/>
    <n v="2505"/>
    <n v="1.1000000000000001"/>
    <n v="237.1"/>
    <n v="1.1000000000000001"/>
    <n v="153.4"/>
    <n v="0.81"/>
    <n v="0.74"/>
    <n v="0.23"/>
    <n v="0.15"/>
    <n v="0.17"/>
    <n v="0.22"/>
    <n v="0.48"/>
  </r>
  <r>
    <x v="869"/>
    <x v="3"/>
    <x v="330"/>
    <n v="1203"/>
    <n v="1.1000000000000001"/>
    <n v="237"/>
    <n v="1.1100000000000001"/>
    <n v="151.30000000000001"/>
    <n v="0.85"/>
    <n v="0.77"/>
    <n v="0.13"/>
    <n v="0.2"/>
    <n v="0.18"/>
    <n v="0.31"/>
    <n v="0.53"/>
  </r>
  <r>
    <x v="870"/>
    <x v="9"/>
    <x v="613"/>
    <n v="559"/>
    <n v="1.1000000000000001"/>
    <n v="237"/>
    <n v="1.1100000000000001"/>
    <n v="151.5"/>
    <n v="0.81"/>
    <n v="0.72"/>
    <n v="0.23"/>
    <n v="0.21"/>
    <n v="0.18"/>
    <n v="0.16"/>
    <n v="0.55000000000000004"/>
  </r>
  <r>
    <x v="871"/>
    <x v="37"/>
    <x v="10"/>
    <n v="997"/>
    <n v="1.1000000000000001"/>
    <n v="236.6"/>
    <n v="1.1100000000000001"/>
    <n v="153.6"/>
    <n v="0.79"/>
    <n v="0.72"/>
    <n v="0.23"/>
    <n v="0.2"/>
    <n v="0.17"/>
    <n v="0.22"/>
    <n v="0.55000000000000004"/>
  </r>
  <r>
    <x v="872"/>
    <x v="17"/>
    <x v="614"/>
    <n v="514"/>
    <n v="1.1000000000000001"/>
    <n v="236.2"/>
    <n v="1.03"/>
    <n v="147.9"/>
    <n v="0.82"/>
    <n v="0.79"/>
    <n v="0.16"/>
    <n v="0.23"/>
    <n v="0.17"/>
    <n v="0.23"/>
    <n v="0.56999999999999995"/>
  </r>
  <r>
    <x v="873"/>
    <x v="62"/>
    <x v="615"/>
    <n v="1192"/>
    <n v="1.1000000000000001"/>
    <n v="235.8"/>
    <n v="1.06"/>
    <n v="149.80000000000001"/>
    <n v="0.81"/>
    <n v="0.76"/>
    <n v="0.18"/>
    <n v="0.23"/>
    <n v="0.16"/>
    <n v="0.23"/>
    <n v="0.6"/>
  </r>
  <r>
    <x v="874"/>
    <x v="9"/>
    <x v="433"/>
    <n v="900"/>
    <n v="1.1000000000000001"/>
    <n v="234.8"/>
    <n v="1.2"/>
    <n v="147.1"/>
    <n v="0.82"/>
    <n v="0.68"/>
    <n v="0.16"/>
    <n v="0.19"/>
    <n v="0.14000000000000001"/>
    <n v="0.21"/>
    <n v="0.56999999999999995"/>
  </r>
  <r>
    <x v="875"/>
    <x v="48"/>
    <x v="616"/>
    <n v="603"/>
    <n v="1.1000000000000001"/>
    <n v="234.6"/>
    <n v="1.1000000000000001"/>
    <n v="155.6"/>
    <n v="0.82"/>
    <n v="0.74"/>
    <n v="0.2"/>
    <n v="0.2"/>
    <n v="0.14000000000000001"/>
    <n v="0.25"/>
    <n v="0.57999999999999996"/>
  </r>
  <r>
    <x v="876"/>
    <x v="12"/>
    <x v="617"/>
    <n v="1243"/>
    <n v="1.1000000000000001"/>
    <n v="234.4"/>
    <n v="1.1299999999999999"/>
    <n v="152.30000000000001"/>
    <n v="0.84"/>
    <n v="0.74"/>
    <n v="0.16"/>
    <n v="0.19"/>
    <n v="0.17"/>
    <n v="0.32"/>
    <n v="0.53"/>
  </r>
  <r>
    <x v="877"/>
    <x v="62"/>
    <x v="260"/>
    <n v="1934"/>
    <n v="1.1000000000000001"/>
    <n v="234.3"/>
    <n v="1.1399999999999999"/>
    <n v="155.19999999999999"/>
    <n v="0.81"/>
    <n v="0.71"/>
    <n v="0.18"/>
    <n v="0.16"/>
    <n v="0.12"/>
    <n v="0.27"/>
    <n v="0.56000000000000005"/>
  </r>
  <r>
    <x v="878"/>
    <x v="62"/>
    <x v="618"/>
    <n v="668"/>
    <n v="1.1000000000000001"/>
    <n v="233.6"/>
    <n v="1.1599999999999999"/>
    <n v="158.5"/>
    <n v="0.82"/>
    <n v="0.71"/>
    <n v="0.22"/>
    <n v="0.14000000000000001"/>
    <n v="0.12"/>
    <n v="0.2"/>
    <n v="0.54"/>
  </r>
  <r>
    <x v="879"/>
    <x v="14"/>
    <x v="619"/>
    <n v="346"/>
    <n v="1.1000000000000001"/>
    <n v="233.4"/>
    <n v="1.1499999999999999"/>
    <n v="145.5"/>
    <n v="0.81"/>
    <n v="0.71"/>
    <n v="0.2"/>
    <n v="0.1"/>
    <n v="0.09"/>
    <n v="0.25"/>
    <n v="0.52"/>
  </r>
  <r>
    <x v="880"/>
    <x v="26"/>
    <x v="620"/>
    <n v="870"/>
    <n v="1.1000000000000001"/>
    <n v="233"/>
    <n v="1.1499999999999999"/>
    <n v="152.4"/>
    <n v="0.81"/>
    <n v="0.71"/>
    <n v="0.18"/>
    <n v="0.18"/>
    <n v="0.14000000000000001"/>
    <n v="0.25"/>
    <n v="0.56999999999999995"/>
  </r>
  <r>
    <x v="881"/>
    <x v="14"/>
    <x v="621"/>
    <n v="594"/>
    <n v="1.1000000000000001"/>
    <n v="232.9"/>
    <n v="1.2"/>
    <n v="154.5"/>
    <n v="0.84"/>
    <n v="0.7"/>
    <n v="0.2"/>
    <n v="0.15"/>
    <n v="0.09"/>
    <n v="0.17"/>
    <n v="0.62"/>
  </r>
  <r>
    <x v="882"/>
    <x v="2"/>
    <x v="622"/>
    <n v="345"/>
    <n v="1.1000000000000001"/>
    <n v="232.9"/>
    <n v="1.1100000000000001"/>
    <n v="157.5"/>
    <n v="0.8"/>
    <n v="0.72"/>
    <n v="0.28000000000000003"/>
    <n v="0.09"/>
    <n v="0.16"/>
    <n v="0.25"/>
    <n v="0.36"/>
  </r>
  <r>
    <x v="883"/>
    <x v="13"/>
    <x v="180"/>
    <n v="652"/>
    <n v="1.1000000000000001"/>
    <n v="232.8"/>
    <n v="1.08"/>
    <n v="154.19999999999999"/>
    <n v="0.83"/>
    <n v="0.76"/>
    <n v="0.19"/>
    <n v="0.1"/>
    <n v="0.12"/>
    <n v="0.22"/>
    <n v="0.44"/>
  </r>
  <r>
    <x v="884"/>
    <x v="12"/>
    <x v="623"/>
    <n v="969"/>
    <n v="1.1000000000000001"/>
    <n v="232.6"/>
    <n v="1.1499999999999999"/>
    <n v="146.80000000000001"/>
    <n v="0.83"/>
    <n v="0.72"/>
    <n v="0.14000000000000001"/>
    <n v="0.15"/>
    <n v="0.11"/>
    <n v="0.22"/>
    <n v="0.59"/>
  </r>
  <r>
    <x v="885"/>
    <x v="13"/>
    <x v="461"/>
    <n v="422"/>
    <n v="1.1000000000000001"/>
    <n v="232.1"/>
    <n v="1.05"/>
    <n v="154.30000000000001"/>
    <n v="0.81"/>
    <n v="0.77"/>
    <n v="0.26"/>
    <n v="0.14000000000000001"/>
    <n v="0.12"/>
    <n v="0.27"/>
    <n v="0.54"/>
  </r>
  <r>
    <x v="886"/>
    <x v="6"/>
    <x v="624"/>
    <n v="489"/>
    <n v="1.1000000000000001"/>
    <n v="231.4"/>
    <n v="1.06"/>
    <n v="156.19999999999999"/>
    <n v="0.76"/>
    <n v="0.72"/>
    <n v="0.34"/>
    <n v="0.12"/>
    <n v="0.08"/>
    <n v="0.21"/>
    <n v="0.61"/>
  </r>
  <r>
    <x v="887"/>
    <x v="24"/>
    <x v="293"/>
    <n v="606"/>
    <n v="1.1000000000000001"/>
    <n v="230.9"/>
    <n v="1.06"/>
    <n v="142.80000000000001"/>
    <n v="0.79"/>
    <n v="0.74"/>
    <n v="0.17"/>
    <n v="0.17"/>
    <n v="0.13"/>
    <n v="0.26"/>
    <n v="0.56999999999999995"/>
  </r>
  <r>
    <x v="888"/>
    <x v="22"/>
    <x v="625"/>
    <n v="682"/>
    <n v="1.1000000000000001"/>
    <n v="230.9"/>
    <n v="1.08"/>
    <n v="150.6"/>
    <n v="0.78"/>
    <n v="0.72"/>
    <n v="0.25"/>
    <n v="0.16"/>
    <n v="0.1"/>
    <n v="0.25"/>
    <n v="0.61"/>
  </r>
  <r>
    <x v="889"/>
    <x v="18"/>
    <x v="626"/>
    <n v="1707"/>
    <n v="1.1000000000000001"/>
    <n v="230.8"/>
    <n v="1.04"/>
    <n v="150.80000000000001"/>
    <n v="0.8"/>
    <n v="0.77"/>
    <n v="0.27"/>
    <n v="0.15"/>
    <n v="0.14000000000000001"/>
    <n v="0.24"/>
    <n v="0.53"/>
  </r>
  <r>
    <x v="890"/>
    <x v="18"/>
    <x v="627"/>
    <n v="2511"/>
    <n v="1.1000000000000001"/>
    <n v="230.2"/>
    <n v="1.1499999999999999"/>
    <n v="146.1"/>
    <n v="0.8"/>
    <n v="0.7"/>
    <n v="0.19"/>
    <n v="0.16"/>
    <n v="0.14000000000000001"/>
    <n v="0.22"/>
    <n v="0.53"/>
  </r>
  <r>
    <x v="891"/>
    <x v="39"/>
    <x v="628"/>
    <n v="321"/>
    <n v="1.1000000000000001"/>
    <n v="230"/>
    <n v="1.1399999999999999"/>
    <n v="148.80000000000001"/>
    <n v="0.79"/>
    <n v="0.69"/>
    <n v="0.16"/>
    <n v="0.13"/>
    <n v="0.14000000000000001"/>
    <n v="0.27"/>
    <n v="0.48"/>
  </r>
  <r>
    <x v="892"/>
    <x v="34"/>
    <x v="497"/>
    <n v="998"/>
    <n v="1.1000000000000001"/>
    <n v="229.2"/>
    <n v="1.2"/>
    <n v="154.19999999999999"/>
    <n v="0.86"/>
    <n v="0.71"/>
    <n v="0.18"/>
    <n v="0.15"/>
    <n v="0.11"/>
    <n v="0.26"/>
    <n v="0.56999999999999995"/>
  </r>
  <r>
    <x v="893"/>
    <x v="10"/>
    <x v="629"/>
    <n v="2340"/>
    <n v="1.1000000000000001"/>
    <n v="228.7"/>
    <n v="1.0900000000000001"/>
    <n v="146.1"/>
    <n v="0.79"/>
    <n v="0.72"/>
    <n v="0.26"/>
    <n v="0.15"/>
    <n v="0.14000000000000001"/>
    <n v="0.26"/>
    <n v="0.52"/>
  </r>
  <r>
    <x v="894"/>
    <x v="62"/>
    <x v="206"/>
    <n v="1410"/>
    <n v="1.1000000000000001"/>
    <n v="228"/>
    <n v="1.06"/>
    <n v="149.9"/>
    <n v="0.8"/>
    <n v="0.76"/>
    <n v="0.23"/>
    <n v="0.17"/>
    <n v="0.13"/>
    <n v="0.28999999999999998"/>
    <n v="0.55000000000000004"/>
  </r>
  <r>
    <x v="895"/>
    <x v="26"/>
    <x v="620"/>
    <n v="954"/>
    <n v="1.1000000000000001"/>
    <n v="227.8"/>
    <n v="1.0900000000000001"/>
    <n v="147.69999999999999"/>
    <n v="0.79"/>
    <n v="0.72"/>
    <n v="0.24"/>
    <n v="0.11"/>
    <n v="0.1"/>
    <n v="0.25"/>
    <n v="0.51"/>
  </r>
  <r>
    <x v="896"/>
    <x v="10"/>
    <x v="203"/>
    <n v="1326"/>
    <n v="1.1000000000000001"/>
    <n v="227.7"/>
    <n v="1.1100000000000001"/>
    <n v="149.9"/>
    <n v="0.8"/>
    <n v="0.73"/>
    <n v="0.26"/>
    <n v="0.12"/>
    <n v="0.09"/>
    <n v="0.22"/>
    <n v="0.57999999999999996"/>
  </r>
  <r>
    <x v="897"/>
    <x v="19"/>
    <x v="158"/>
    <n v="843"/>
    <n v="1.1000000000000001"/>
    <n v="227.3"/>
    <n v="1.23"/>
    <n v="146.4"/>
    <n v="0.8"/>
    <n v="0.65"/>
    <n v="0.18"/>
    <n v="0.1"/>
    <n v="0.11"/>
    <n v="0.28000000000000003"/>
    <n v="0.49"/>
  </r>
  <r>
    <x v="898"/>
    <x v="6"/>
    <x v="630"/>
    <n v="528"/>
    <n v="1.1000000000000001"/>
    <n v="227.1"/>
    <n v="1.06"/>
    <n v="142.1"/>
    <n v="0.78"/>
    <n v="0.74"/>
    <n v="0.25"/>
    <n v="0.17"/>
    <n v="0.12"/>
    <n v="0.21"/>
    <n v="0.57999999999999996"/>
  </r>
  <r>
    <x v="899"/>
    <x v="25"/>
    <x v="600"/>
    <n v="708"/>
    <n v="1.1000000000000001"/>
    <n v="226.2"/>
    <n v="1.08"/>
    <n v="150"/>
    <n v="0.74"/>
    <n v="0.69"/>
    <n v="0.36"/>
    <n v="0.1"/>
    <n v="0.12"/>
    <n v="0.27"/>
    <n v="0.44"/>
  </r>
  <r>
    <x v="900"/>
    <x v="7"/>
    <x v="631"/>
    <n v="558"/>
    <n v="1.1000000000000001"/>
    <n v="226"/>
    <n v="1.1299999999999999"/>
    <n v="149.1"/>
    <n v="0.78"/>
    <n v="0.69"/>
    <n v="0.28000000000000003"/>
    <n v="0.11"/>
    <n v="0.08"/>
    <n v="0.35"/>
    <n v="0.56999999999999995"/>
  </r>
  <r>
    <x v="901"/>
    <x v="40"/>
    <x v="10"/>
    <n v="532"/>
    <n v="1.1000000000000001"/>
    <n v="225.6"/>
    <n v="1.1100000000000001"/>
    <n v="144.19999999999999"/>
    <n v="0.8"/>
    <n v="0.72"/>
    <n v="0.23"/>
    <n v="0.11"/>
    <n v="0.11"/>
    <n v="0.25"/>
    <n v="0.51"/>
  </r>
  <r>
    <x v="902"/>
    <x v="10"/>
    <x v="364"/>
    <n v="460"/>
    <n v="1.1000000000000001"/>
    <n v="225.3"/>
    <n v="1.1599999999999999"/>
    <n v="154.4"/>
    <n v="0.8"/>
    <n v="0.69"/>
    <n v="0.23"/>
    <n v="0.15"/>
    <n v="0.14000000000000001"/>
    <n v="0.25"/>
    <n v="0.52"/>
  </r>
  <r>
    <x v="903"/>
    <x v="34"/>
    <x v="10"/>
    <n v="773"/>
    <n v="1.1000000000000001"/>
    <n v="225.1"/>
    <n v="1.1000000000000001"/>
    <n v="147.80000000000001"/>
    <n v="0.78"/>
    <n v="0.71"/>
    <n v="0.28000000000000003"/>
    <n v="0.14000000000000001"/>
    <n v="0.14000000000000001"/>
    <n v="0.27"/>
    <n v="0.5"/>
  </r>
  <r>
    <x v="904"/>
    <x v="18"/>
    <x v="632"/>
    <n v="954"/>
    <n v="1.1000000000000001"/>
    <n v="225.1"/>
    <n v="1.1000000000000001"/>
    <n v="154.4"/>
    <n v="0.81"/>
    <n v="0.73"/>
    <n v="0.26"/>
    <n v="0.09"/>
    <n v="0.09"/>
    <n v="0.31"/>
    <n v="0.51"/>
  </r>
  <r>
    <x v="905"/>
    <x v="3"/>
    <x v="400"/>
    <n v="945"/>
    <n v="1.1000000000000001"/>
    <n v="225"/>
    <n v="1.06"/>
    <n v="147.69999999999999"/>
    <n v="0.78"/>
    <n v="0.74"/>
    <n v="0.31"/>
    <n v="0.15"/>
    <n v="0.16"/>
    <n v="0.26"/>
    <n v="0.49"/>
  </r>
  <r>
    <x v="906"/>
    <x v="10"/>
    <x v="535"/>
    <n v="4796"/>
    <n v="1.1000000000000001"/>
    <n v="224.7"/>
    <n v="1.1000000000000001"/>
    <n v="145.9"/>
    <n v="0.79"/>
    <n v="0.72"/>
    <n v="0.23"/>
    <n v="0.14000000000000001"/>
    <n v="0.12"/>
    <n v="0.25"/>
    <n v="0.54"/>
  </r>
  <r>
    <x v="907"/>
    <x v="23"/>
    <x v="514"/>
    <n v="598"/>
    <n v="1.1000000000000001"/>
    <n v="224.5"/>
    <n v="1.27"/>
    <n v="149.5"/>
    <n v="0.8"/>
    <n v="0.63"/>
    <n v="0.22"/>
    <n v="0.1"/>
    <n v="0.09"/>
    <n v="0.25"/>
    <n v="0.53"/>
  </r>
  <r>
    <x v="908"/>
    <x v="13"/>
    <x v="633"/>
    <n v="564"/>
    <n v="1.1000000000000001"/>
    <n v="223.7"/>
    <n v="1.01"/>
    <n v="143.30000000000001"/>
    <n v="0.78"/>
    <n v="0.77"/>
    <n v="0.28999999999999998"/>
    <n v="0.11"/>
    <n v="7.0000000000000007E-2"/>
    <n v="0.27"/>
    <n v="0.6"/>
  </r>
  <r>
    <x v="909"/>
    <x v="27"/>
    <x v="10"/>
    <n v="515"/>
    <n v="1.1000000000000001"/>
    <n v="223.4"/>
    <n v="1.18"/>
    <n v="150.80000000000001"/>
    <n v="0.8"/>
    <n v="0.68"/>
    <n v="0.21"/>
    <n v="0.1"/>
    <n v="0.08"/>
    <n v="0.23"/>
    <n v="0.57999999999999996"/>
  </r>
  <r>
    <x v="910"/>
    <x v="4"/>
    <x v="634"/>
    <n v="326"/>
    <n v="1.1000000000000001"/>
    <n v="222.9"/>
    <n v="1.39"/>
    <n v="137"/>
    <n v="0.83"/>
    <n v="0.6"/>
    <n v="0.11"/>
    <n v="0.14000000000000001"/>
    <n v="0.09"/>
    <n v="0.21"/>
    <n v="0.6"/>
  </r>
  <r>
    <x v="911"/>
    <x v="12"/>
    <x v="448"/>
    <n v="1210"/>
    <n v="1.1000000000000001"/>
    <n v="222.8"/>
    <n v="1.25"/>
    <n v="141"/>
    <n v="0.81"/>
    <n v="0.65"/>
    <n v="0.17"/>
    <n v="0.15"/>
    <n v="0.11"/>
    <n v="0.23"/>
    <n v="0.56999999999999995"/>
  </r>
  <r>
    <x v="912"/>
    <x v="10"/>
    <x v="15"/>
    <n v="722"/>
    <n v="1.1000000000000001"/>
    <n v="222.6"/>
    <n v="1.1599999999999999"/>
    <n v="145.6"/>
    <n v="0.77"/>
    <n v="0.66"/>
    <n v="0.28000000000000003"/>
    <n v="0.09"/>
    <n v="0.09"/>
    <n v="0.23"/>
    <n v="0.48"/>
  </r>
  <r>
    <x v="913"/>
    <x v="25"/>
    <x v="635"/>
    <n v="1230"/>
    <n v="1.1000000000000001"/>
    <n v="222.1"/>
    <n v="1.03"/>
    <n v="137.69999999999999"/>
    <n v="0.77"/>
    <n v="0.74"/>
    <n v="0.28000000000000003"/>
    <n v="0.09"/>
    <n v="0.09"/>
    <n v="0.27"/>
    <n v="0.51"/>
  </r>
  <r>
    <x v="914"/>
    <x v="21"/>
    <x v="636"/>
    <n v="1144"/>
    <n v="1.1000000000000001"/>
    <n v="221.2"/>
    <n v="1.1499999999999999"/>
    <n v="148.19999999999999"/>
    <n v="0.77"/>
    <n v="0.67"/>
    <n v="0.33"/>
    <n v="7.0000000000000007E-2"/>
    <n v="0.06"/>
    <n v="0.27"/>
    <n v="0.51"/>
  </r>
  <r>
    <x v="915"/>
    <x v="47"/>
    <x v="151"/>
    <n v="324"/>
    <n v="1.1000000000000001"/>
    <n v="221.2"/>
    <n v="0.94"/>
    <n v="145.5"/>
    <n v="0.71"/>
    <n v="0.76"/>
    <n v="0.44"/>
    <n v="0.11"/>
    <n v="0.1"/>
    <n v="0.21"/>
    <n v="0.52"/>
  </r>
  <r>
    <x v="916"/>
    <x v="12"/>
    <x v="516"/>
    <n v="4410"/>
    <n v="1.1000000000000001"/>
    <n v="220.8"/>
    <n v="1.21"/>
    <n v="144.9"/>
    <n v="0.78"/>
    <n v="0.64"/>
    <n v="0.22"/>
    <n v="0.1"/>
    <n v="0.08"/>
    <n v="0.23"/>
    <n v="0.56000000000000005"/>
  </r>
  <r>
    <x v="917"/>
    <x v="26"/>
    <x v="10"/>
    <n v="1108"/>
    <n v="1.1000000000000001"/>
    <n v="219.6"/>
    <n v="1.1299999999999999"/>
    <n v="144.9"/>
    <n v="0.78"/>
    <n v="0.69"/>
    <n v="0.26"/>
    <n v="0.11"/>
    <n v="0.09"/>
    <n v="0.31"/>
    <n v="0.54"/>
  </r>
  <r>
    <x v="918"/>
    <x v="10"/>
    <x v="637"/>
    <n v="609"/>
    <n v="1.1000000000000001"/>
    <n v="219.3"/>
    <n v="1.17"/>
    <n v="139"/>
    <n v="0.8"/>
    <n v="0.68"/>
    <n v="0.21"/>
    <n v="0.16"/>
    <n v="0.12"/>
    <n v="0.17"/>
    <n v="0.56999999999999995"/>
  </r>
  <r>
    <x v="919"/>
    <x v="24"/>
    <x v="638"/>
    <n v="891"/>
    <n v="1.1000000000000001"/>
    <n v="219.2"/>
    <n v="1.06"/>
    <n v="150.1"/>
    <n v="0.75"/>
    <n v="0.71"/>
    <n v="0.28999999999999998"/>
    <n v="0.09"/>
    <n v="7.0000000000000007E-2"/>
    <n v="0.3"/>
    <n v="0.56000000000000005"/>
  </r>
  <r>
    <x v="920"/>
    <x v="16"/>
    <x v="639"/>
    <n v="552"/>
    <n v="1.1000000000000001"/>
    <n v="219.2"/>
    <n v="1.1100000000000001"/>
    <n v="143.19999999999999"/>
    <n v="0.77"/>
    <n v="0.7"/>
    <n v="0.31"/>
    <n v="7.0000000000000007E-2"/>
    <n v="7.0000000000000007E-2"/>
    <n v="0.25"/>
    <n v="0.49"/>
  </r>
  <r>
    <x v="921"/>
    <x v="1"/>
    <x v="380"/>
    <n v="356"/>
    <n v="1.1000000000000001"/>
    <n v="219"/>
    <n v="1.21"/>
    <n v="145.5"/>
    <n v="0.73"/>
    <n v="0.61"/>
    <n v="0.33"/>
    <n v="0.12"/>
    <n v="0.08"/>
    <n v="0.18"/>
    <n v="0.59"/>
  </r>
  <r>
    <x v="922"/>
    <x v="5"/>
    <x v="97"/>
    <n v="2730"/>
    <n v="1.1000000000000001"/>
    <n v="218"/>
    <n v="1.17"/>
    <n v="145.30000000000001"/>
    <n v="0.74"/>
    <n v="0.63"/>
    <n v="0.32"/>
    <n v="7.0000000000000007E-2"/>
    <n v="0.06"/>
    <n v="0.32"/>
    <n v="0.55000000000000004"/>
  </r>
  <r>
    <x v="923"/>
    <x v="25"/>
    <x v="640"/>
    <n v="2038"/>
    <n v="1.1000000000000001"/>
    <n v="217.9"/>
    <n v="1.08"/>
    <n v="141.1"/>
    <n v="0.77"/>
    <n v="0.71"/>
    <n v="0.36"/>
    <n v="0.1"/>
    <n v="0.11"/>
    <n v="0.25"/>
    <n v="0.46"/>
  </r>
  <r>
    <x v="924"/>
    <x v="12"/>
    <x v="64"/>
    <n v="1798"/>
    <n v="1.1000000000000001"/>
    <n v="217.7"/>
    <n v="1.1499999999999999"/>
    <n v="142.1"/>
    <n v="0.73"/>
    <n v="0.64"/>
    <n v="0.35"/>
    <n v="0.11"/>
    <n v="0.08"/>
    <n v="0.23"/>
    <n v="0.56000000000000005"/>
  </r>
  <r>
    <x v="925"/>
    <x v="43"/>
    <x v="369"/>
    <n v="1598"/>
    <n v="1.1000000000000001"/>
    <n v="217.6"/>
    <n v="1.1299999999999999"/>
    <n v="143.9"/>
    <n v="0.74"/>
    <n v="0.66"/>
    <n v="0.34"/>
    <n v="0.08"/>
    <n v="0.08"/>
    <n v="0.25"/>
    <n v="0.5"/>
  </r>
  <r>
    <x v="926"/>
    <x v="14"/>
    <x v="641"/>
    <n v="2180"/>
    <n v="1.1000000000000001"/>
    <n v="216.2"/>
    <n v="1.1299999999999999"/>
    <n v="146.6"/>
    <n v="0.75"/>
    <n v="0.67"/>
    <n v="0.3"/>
    <n v="0.1"/>
    <n v="0.1"/>
    <n v="0.27"/>
    <n v="0.5"/>
  </r>
  <r>
    <x v="927"/>
    <x v="12"/>
    <x v="593"/>
    <n v="1517"/>
    <n v="1.1000000000000001"/>
    <n v="216.1"/>
    <n v="1.1299999999999999"/>
    <n v="140.6"/>
    <n v="0.77"/>
    <n v="0.68"/>
    <n v="0.3"/>
    <n v="0.11"/>
    <n v="0.09"/>
    <n v="0.24"/>
    <n v="0.54"/>
  </r>
  <r>
    <x v="928"/>
    <x v="12"/>
    <x v="642"/>
    <n v="693"/>
    <n v="1.1000000000000001"/>
    <n v="215.8"/>
    <n v="1"/>
    <n v="138.5"/>
    <n v="0.73"/>
    <n v="0.73"/>
    <n v="0.41"/>
    <n v="0.1"/>
    <n v="0.12"/>
    <n v="0.25"/>
    <n v="0.46"/>
  </r>
  <r>
    <x v="929"/>
    <x v="13"/>
    <x v="643"/>
    <n v="1878"/>
    <n v="1.1000000000000001"/>
    <n v="215.7"/>
    <n v="1.03"/>
    <n v="144.5"/>
    <n v="0.74"/>
    <n v="0.71"/>
    <n v="0.38"/>
    <n v="0.11"/>
    <n v="0.12"/>
    <n v="0.22"/>
    <n v="0.48"/>
  </r>
  <r>
    <x v="930"/>
    <x v="53"/>
    <x v="644"/>
    <n v="318"/>
    <n v="1.1000000000000001"/>
    <n v="215.3"/>
    <n v="1.04"/>
    <n v="139.6"/>
    <n v="0.75"/>
    <n v="0.72"/>
    <n v="0.32"/>
    <n v="0.06"/>
    <n v="0.04"/>
    <n v="0.28999999999999998"/>
    <n v="0.6"/>
  </r>
  <r>
    <x v="931"/>
    <x v="17"/>
    <x v="385"/>
    <n v="768"/>
    <n v="1.1000000000000001"/>
    <n v="215.2"/>
    <n v="1.26"/>
    <n v="141.4"/>
    <n v="0.76"/>
    <n v="0.6"/>
    <n v="0.28000000000000003"/>
    <n v="0.1"/>
    <n v="0.06"/>
    <n v="0.36"/>
    <n v="0.61"/>
  </r>
  <r>
    <x v="932"/>
    <x v="24"/>
    <x v="10"/>
    <n v="409"/>
    <n v="1.1000000000000001"/>
    <n v="215.2"/>
    <n v="1.17"/>
    <n v="146.1"/>
    <n v="0.76"/>
    <n v="0.65"/>
    <n v="0.32"/>
    <n v="0.08"/>
    <n v="7.0000000000000007E-2"/>
    <n v="0.26"/>
    <n v="0.53"/>
  </r>
  <r>
    <x v="933"/>
    <x v="12"/>
    <x v="347"/>
    <n v="8520"/>
    <n v="1.1000000000000001"/>
    <n v="214.4"/>
    <n v="1.08"/>
    <n v="141.5"/>
    <n v="0.75"/>
    <n v="0.7"/>
    <n v="0.35"/>
    <n v="0.08"/>
    <n v="0.1"/>
    <n v="0.25"/>
    <n v="0.43"/>
  </r>
  <r>
    <x v="934"/>
    <x v="10"/>
    <x v="427"/>
    <n v="1687"/>
    <n v="1.1000000000000001"/>
    <n v="214.1"/>
    <n v="1.1599999999999999"/>
    <n v="143.5"/>
    <n v="0.74"/>
    <n v="0.63"/>
    <n v="0.36"/>
    <n v="0.08"/>
    <n v="0.05"/>
    <n v="0.23"/>
    <n v="0.63"/>
  </r>
  <r>
    <x v="935"/>
    <x v="13"/>
    <x v="645"/>
    <n v="512"/>
    <n v="1.1000000000000001"/>
    <n v="213.9"/>
    <n v="1.22"/>
    <n v="140"/>
    <n v="0.73"/>
    <n v="0.6"/>
    <n v="0.4"/>
    <n v="0.05"/>
    <n v="0.06"/>
    <n v="0.17"/>
    <n v="0.47"/>
  </r>
  <r>
    <x v="936"/>
    <x v="16"/>
    <x v="519"/>
    <n v="1160"/>
    <n v="1.1000000000000001"/>
    <n v="213.9"/>
    <n v="1.08"/>
    <n v="141.19999999999999"/>
    <n v="0.76"/>
    <n v="0.7"/>
    <n v="0.33"/>
    <n v="7.0000000000000007E-2"/>
    <n v="7.0000000000000007E-2"/>
    <n v="0.27"/>
    <n v="0.52"/>
  </r>
  <r>
    <x v="937"/>
    <x v="26"/>
    <x v="646"/>
    <n v="1200"/>
    <n v="1.1000000000000001"/>
    <n v="213.6"/>
    <n v="1.1599999999999999"/>
    <n v="142.4"/>
    <n v="0.77"/>
    <n v="0.67"/>
    <n v="0.27"/>
    <n v="0.09"/>
    <n v="0.06"/>
    <n v="0.28000000000000003"/>
    <n v="0.6"/>
  </r>
  <r>
    <x v="938"/>
    <x v="24"/>
    <x v="647"/>
    <n v="444"/>
    <n v="1.1000000000000001"/>
    <n v="213.3"/>
    <n v="1.1299999999999999"/>
    <n v="153.1"/>
    <n v="0.76"/>
    <n v="0.68"/>
    <n v="0.28000000000000003"/>
    <n v="0.14000000000000001"/>
    <n v="7.0000000000000007E-2"/>
    <n v="0.34"/>
    <n v="0.67"/>
  </r>
  <r>
    <x v="939"/>
    <x v="16"/>
    <x v="648"/>
    <n v="1916"/>
    <n v="1.1000000000000001"/>
    <n v="213"/>
    <n v="1.03"/>
    <n v="139.9"/>
    <n v="0.73"/>
    <n v="0.71"/>
    <n v="0.38"/>
    <n v="0.08"/>
    <n v="0.09"/>
    <n v="0.19"/>
    <n v="0.45"/>
  </r>
  <r>
    <x v="940"/>
    <x v="9"/>
    <x v="613"/>
    <n v="559"/>
    <n v="1.1000000000000001"/>
    <n v="212.5"/>
    <n v="1.03"/>
    <n v="141.19999999999999"/>
    <n v="0.76"/>
    <n v="0.73"/>
    <n v="0.33"/>
    <n v="0.08"/>
    <n v="0.08"/>
    <n v="0.27"/>
    <n v="0.49"/>
  </r>
  <r>
    <x v="941"/>
    <x v="10"/>
    <x v="649"/>
    <n v="1022"/>
    <n v="1.1000000000000001"/>
    <n v="212.4"/>
    <n v="1.1599999999999999"/>
    <n v="142.5"/>
    <n v="0.75"/>
    <n v="0.64"/>
    <n v="0.35"/>
    <n v="0.06"/>
    <n v="0.06"/>
    <n v="0.2"/>
    <n v="0.52"/>
  </r>
  <r>
    <x v="942"/>
    <x v="10"/>
    <x v="362"/>
    <n v="652"/>
    <n v="1.1000000000000001"/>
    <n v="211.5"/>
    <n v="1.07"/>
    <n v="137.1"/>
    <n v="0.73"/>
    <n v="0.69"/>
    <n v="0.36"/>
    <n v="0.1"/>
    <n v="0.06"/>
    <n v="0.28999999999999998"/>
    <n v="0.63"/>
  </r>
  <r>
    <x v="943"/>
    <x v="17"/>
    <x v="650"/>
    <n v="669"/>
    <n v="1.1000000000000001"/>
    <n v="210.5"/>
    <n v="1.1100000000000001"/>
    <n v="135.1"/>
    <n v="0.75"/>
    <n v="0.68"/>
    <n v="0.33"/>
    <n v="0.09"/>
    <n v="0.08"/>
    <n v="0.4"/>
    <n v="0.54"/>
  </r>
  <r>
    <x v="944"/>
    <x v="58"/>
    <x v="237"/>
    <n v="559"/>
    <n v="1.1000000000000001"/>
    <n v="210.3"/>
    <n v="1.1299999999999999"/>
    <n v="140.19999999999999"/>
    <n v="0.76"/>
    <n v="0.67"/>
    <n v="0.34"/>
    <n v="0.11"/>
    <n v="0.09"/>
    <n v="0.31"/>
    <n v="0.55000000000000004"/>
  </r>
  <r>
    <x v="945"/>
    <x v="74"/>
    <x v="442"/>
    <n v="2574"/>
    <n v="1.1000000000000001"/>
    <n v="210.2"/>
    <n v="1.08"/>
    <n v="137.19999999999999"/>
    <n v="0.73"/>
    <n v="0.68"/>
    <n v="0.37"/>
    <n v="0.11"/>
    <n v="0.13"/>
    <n v="0.28999999999999998"/>
    <n v="0.46"/>
  </r>
  <r>
    <x v="946"/>
    <x v="52"/>
    <x v="651"/>
    <n v="2430"/>
    <n v="1.1000000000000001"/>
    <n v="209.8"/>
    <n v="1.1499999999999999"/>
    <n v="139.1"/>
    <n v="0.76"/>
    <n v="0.66"/>
    <n v="0.35"/>
    <n v="7.0000000000000007E-2"/>
    <n v="7.0000000000000007E-2"/>
    <n v="0.3"/>
    <n v="0.51"/>
  </r>
  <r>
    <x v="947"/>
    <x v="15"/>
    <x v="141"/>
    <n v="665"/>
    <n v="1.1000000000000001"/>
    <n v="209.1"/>
    <n v="1.18"/>
    <n v="137.1"/>
    <n v="0.73"/>
    <n v="0.62"/>
    <n v="0.32"/>
    <n v="7.0000000000000007E-2"/>
    <n v="7.0000000000000007E-2"/>
    <n v="0.28999999999999998"/>
    <n v="0.51"/>
  </r>
  <r>
    <x v="948"/>
    <x v="10"/>
    <x v="652"/>
    <n v="1459"/>
    <n v="1.1000000000000001"/>
    <n v="209"/>
    <n v="1.1599999999999999"/>
    <n v="137.4"/>
    <n v="0.75"/>
    <n v="0.65"/>
    <n v="0.3"/>
    <n v="0.08"/>
    <n v="0.08"/>
    <n v="0.31"/>
    <n v="0.49"/>
  </r>
  <r>
    <x v="949"/>
    <x v="24"/>
    <x v="272"/>
    <n v="323"/>
    <n v="1.1000000000000001"/>
    <n v="208"/>
    <n v="1.26"/>
    <n v="141.69999999999999"/>
    <n v="0.75"/>
    <n v="0.6"/>
    <n v="0.3"/>
    <n v="7.0000000000000007E-2"/>
    <n v="0.06"/>
    <n v="0.27"/>
    <n v="0.56000000000000005"/>
  </r>
  <r>
    <x v="950"/>
    <x v="4"/>
    <x v="282"/>
    <n v="798"/>
    <n v="1.1000000000000001"/>
    <n v="205.9"/>
    <n v="1.05"/>
    <n v="130.9"/>
    <n v="0.71"/>
    <n v="0.68"/>
    <n v="0.38"/>
    <n v="0.11"/>
    <n v="0.09"/>
    <n v="0.23"/>
    <n v="0.55000000000000004"/>
  </r>
  <r>
    <x v="951"/>
    <x v="2"/>
    <x v="653"/>
    <n v="912"/>
    <n v="1.1000000000000001"/>
    <n v="205.8"/>
    <n v="1.1399999999999999"/>
    <n v="136.6"/>
    <n v="0.74"/>
    <n v="0.65"/>
    <n v="0.35"/>
    <n v="0.06"/>
    <n v="0.05"/>
    <n v="0.27"/>
    <n v="0.53"/>
  </r>
  <r>
    <x v="952"/>
    <x v="6"/>
    <x v="654"/>
    <n v="840"/>
    <n v="1.1000000000000001"/>
    <n v="204.3"/>
    <n v="1.1000000000000001"/>
    <n v="132.6"/>
    <n v="0.7"/>
    <n v="0.64"/>
    <n v="0.44"/>
    <n v="7.0000000000000007E-2"/>
    <n v="0.06"/>
    <n v="0.24"/>
    <n v="0.54"/>
  </r>
  <r>
    <x v="953"/>
    <x v="12"/>
    <x v="184"/>
    <n v="1456"/>
    <n v="1.1000000000000001"/>
    <n v="201.2"/>
    <n v="1.0900000000000001"/>
    <n v="130"/>
    <n v="0.72"/>
    <n v="0.66"/>
    <n v="0.38"/>
    <n v="7.0000000000000007E-2"/>
    <n v="7.0000000000000007E-2"/>
    <n v="0.22"/>
    <n v="0.51"/>
  </r>
  <r>
    <x v="954"/>
    <x v="59"/>
    <x v="240"/>
    <n v="733"/>
    <n v="1.1000000000000001"/>
    <n v="201.2"/>
    <n v="1.19"/>
    <n v="133.30000000000001"/>
    <n v="0.71"/>
    <n v="0.6"/>
    <n v="0.38"/>
    <n v="0.09"/>
    <n v="7.0000000000000007E-2"/>
    <n v="0.28999999999999998"/>
    <n v="0.56000000000000005"/>
  </r>
  <r>
    <x v="955"/>
    <x v="8"/>
    <x v="27"/>
    <n v="457"/>
    <n v="1.1000000000000001"/>
    <n v="200.1"/>
    <n v="1.08"/>
    <n v="130.1"/>
    <n v="0.72"/>
    <n v="0.66"/>
    <n v="0.4"/>
    <n v="0.05"/>
    <n v="0.06"/>
    <n v="0.26"/>
    <n v="0.44"/>
  </r>
  <r>
    <x v="956"/>
    <x v="4"/>
    <x v="153"/>
    <n v="544"/>
    <n v="1.1000000000000001"/>
    <n v="193.8"/>
    <n v="1.24"/>
    <n v="124.3"/>
    <n v="0.7"/>
    <n v="0.56999999999999995"/>
    <n v="0.38"/>
    <n v="0.06"/>
    <n v="0.04"/>
    <n v="0.33"/>
    <n v="0.6"/>
  </r>
  <r>
    <x v="957"/>
    <x v="70"/>
    <x v="45"/>
    <n v="1677"/>
    <n v="1.0900000000000001"/>
    <n v="242.8"/>
    <n v="1.0900000000000001"/>
    <n v="155.4"/>
    <n v="0.84"/>
    <n v="0.77"/>
    <n v="0.14000000000000001"/>
    <n v="0.21"/>
    <n v="0.18"/>
    <n v="0.24"/>
    <n v="0.54"/>
  </r>
  <r>
    <x v="958"/>
    <x v="75"/>
    <x v="173"/>
    <n v="589"/>
    <n v="1.0900000000000001"/>
    <n v="237.4"/>
    <n v="1.04"/>
    <n v="151"/>
    <n v="0.78"/>
    <n v="0.75"/>
    <n v="0.22"/>
    <n v="0.2"/>
    <n v="0.18"/>
    <n v="0.2"/>
    <n v="0.53"/>
  </r>
  <r>
    <x v="959"/>
    <x v="10"/>
    <x v="655"/>
    <n v="878"/>
    <n v="1.0900000000000001"/>
    <n v="237.2"/>
    <n v="1.1000000000000001"/>
    <n v="152.1"/>
    <n v="0.86"/>
    <n v="0.78"/>
    <n v="0.11"/>
    <n v="0.19"/>
    <n v="0.13"/>
    <n v="0.27"/>
    <n v="0.6"/>
  </r>
  <r>
    <x v="960"/>
    <x v="43"/>
    <x v="288"/>
    <n v="818"/>
    <n v="1.0900000000000001"/>
    <n v="237.1"/>
    <n v="1.07"/>
    <n v="150.5"/>
    <n v="0.85"/>
    <n v="0.79"/>
    <n v="0.12"/>
    <n v="0.22"/>
    <n v="0.17"/>
    <n v="0.25"/>
    <n v="0.56000000000000005"/>
  </r>
  <r>
    <x v="961"/>
    <x v="27"/>
    <x v="656"/>
    <n v="850"/>
    <n v="1.0900000000000001"/>
    <n v="236.4"/>
    <n v="1.1000000000000001"/>
    <n v="152.30000000000001"/>
    <n v="0.83"/>
    <n v="0.75"/>
    <n v="0.16"/>
    <n v="0.2"/>
    <n v="0.18"/>
    <n v="0.33"/>
    <n v="0.53"/>
  </r>
  <r>
    <x v="962"/>
    <x v="3"/>
    <x v="657"/>
    <n v="846"/>
    <n v="1.0900000000000001"/>
    <n v="236.3"/>
    <n v="1.1200000000000001"/>
    <n v="148"/>
    <n v="0.85"/>
    <n v="0.76"/>
    <n v="0.18"/>
    <n v="0.23"/>
    <n v="0.19"/>
    <n v="0.25"/>
    <n v="0.55000000000000004"/>
  </r>
  <r>
    <x v="963"/>
    <x v="19"/>
    <x v="658"/>
    <n v="406"/>
    <n v="1.0900000000000001"/>
    <n v="235.9"/>
    <n v="1.21"/>
    <n v="153.30000000000001"/>
    <n v="0.85"/>
    <n v="0.7"/>
    <n v="0.11"/>
    <n v="0.21"/>
    <n v="0.16"/>
    <n v="0.22"/>
    <n v="0.56999999999999995"/>
  </r>
  <r>
    <x v="964"/>
    <x v="72"/>
    <x v="444"/>
    <n v="413"/>
    <n v="1.0900000000000001"/>
    <n v="235.6"/>
    <n v="1.1399999999999999"/>
    <n v="151.9"/>
    <n v="0.83"/>
    <n v="0.73"/>
    <n v="0.15"/>
    <n v="0.2"/>
    <n v="0.18"/>
    <n v="0.24"/>
    <n v="0.54"/>
  </r>
  <r>
    <x v="965"/>
    <x v="3"/>
    <x v="659"/>
    <n v="630"/>
    <n v="1.0900000000000001"/>
    <n v="235.5"/>
    <n v="1.1200000000000001"/>
    <n v="155.9"/>
    <n v="0.83"/>
    <n v="0.74"/>
    <n v="0.18"/>
    <n v="0.15"/>
    <n v="0.13"/>
    <n v="0.26"/>
    <n v="0.53"/>
  </r>
  <r>
    <x v="966"/>
    <x v="1"/>
    <x v="660"/>
    <n v="552"/>
    <n v="1.0900000000000001"/>
    <n v="234.4"/>
    <n v="1.2"/>
    <n v="149.30000000000001"/>
    <n v="0.83"/>
    <n v="0.69"/>
    <n v="0.14000000000000001"/>
    <n v="0.19"/>
    <n v="0.18"/>
    <n v="0.21"/>
    <n v="0.52"/>
  </r>
  <r>
    <x v="967"/>
    <x v="10"/>
    <x v="661"/>
    <n v="440"/>
    <n v="1.0900000000000001"/>
    <n v="234.1"/>
    <n v="1.05"/>
    <n v="159.6"/>
    <n v="0.8"/>
    <n v="0.76"/>
    <n v="0.26"/>
    <n v="0.12"/>
    <n v="0.09"/>
    <n v="0.33"/>
    <n v="0.57999999999999996"/>
  </r>
  <r>
    <x v="968"/>
    <x v="19"/>
    <x v="662"/>
    <n v="528"/>
    <n v="1.0900000000000001"/>
    <n v="234"/>
    <n v="1.1000000000000001"/>
    <n v="154.1"/>
    <n v="0.8"/>
    <n v="0.73"/>
    <n v="0.19"/>
    <n v="0.11"/>
    <n v="0.09"/>
    <n v="0.26"/>
    <n v="0.56000000000000005"/>
  </r>
  <r>
    <x v="969"/>
    <x v="24"/>
    <x v="663"/>
    <n v="384"/>
    <n v="1.0900000000000001"/>
    <n v="234"/>
    <n v="1.1599999999999999"/>
    <n v="160.80000000000001"/>
    <n v="0.82"/>
    <n v="0.71"/>
    <n v="0.16"/>
    <n v="0.08"/>
    <n v="0.09"/>
    <n v="0.28000000000000003"/>
    <n v="0.47"/>
  </r>
  <r>
    <x v="970"/>
    <x v="27"/>
    <x v="664"/>
    <n v="531"/>
    <n v="1.0900000000000001"/>
    <n v="233.9"/>
    <n v="1.1200000000000001"/>
    <n v="149"/>
    <n v="0.81"/>
    <n v="0.73"/>
    <n v="0.2"/>
    <n v="0.18"/>
    <n v="0.12"/>
    <n v="0.23"/>
    <n v="0.6"/>
  </r>
  <r>
    <x v="971"/>
    <x v="6"/>
    <x v="665"/>
    <n v="608"/>
    <n v="1.0900000000000001"/>
    <n v="233.1"/>
    <n v="1.1399999999999999"/>
    <n v="149.19999999999999"/>
    <n v="0.82"/>
    <n v="0.72"/>
    <n v="0.19"/>
    <n v="0.14000000000000001"/>
    <n v="0.18"/>
    <n v="0.23"/>
    <n v="0.44"/>
  </r>
  <r>
    <x v="972"/>
    <x v="24"/>
    <x v="638"/>
    <n v="891"/>
    <n v="1.0900000000000001"/>
    <n v="231.4"/>
    <n v="1.0900000000000001"/>
    <n v="147"/>
    <n v="0.8"/>
    <n v="0.74"/>
    <n v="0.14000000000000001"/>
    <n v="0.18"/>
    <n v="0.15"/>
    <n v="0.3"/>
    <n v="0.54"/>
  </r>
  <r>
    <x v="973"/>
    <x v="3"/>
    <x v="666"/>
    <n v="939"/>
    <n v="1.0900000000000001"/>
    <n v="231.4"/>
    <n v="1.1299999999999999"/>
    <n v="154.5"/>
    <n v="0.79"/>
    <n v="0.7"/>
    <n v="0.26"/>
    <n v="0.12"/>
    <n v="0.12"/>
    <n v="0.19"/>
    <n v="0.51"/>
  </r>
  <r>
    <x v="974"/>
    <x v="19"/>
    <x v="606"/>
    <n v="366"/>
    <n v="1.0900000000000001"/>
    <n v="231.3"/>
    <n v="1.1200000000000001"/>
    <n v="152.80000000000001"/>
    <n v="0.81"/>
    <n v="0.72"/>
    <n v="0.23"/>
    <n v="0.12"/>
    <n v="0.12"/>
    <n v="0.36"/>
    <n v="0.51"/>
  </r>
  <r>
    <x v="975"/>
    <x v="23"/>
    <x v="667"/>
    <n v="844"/>
    <n v="1.0900000000000001"/>
    <n v="230.8"/>
    <n v="1.0900000000000001"/>
    <n v="149.5"/>
    <n v="0.81"/>
    <n v="0.74"/>
    <n v="0.18"/>
    <n v="0.2"/>
    <n v="0.17"/>
    <n v="0.21"/>
    <n v="0.54"/>
  </r>
  <r>
    <x v="976"/>
    <x v="12"/>
    <x v="209"/>
    <n v="4546"/>
    <n v="1.0900000000000001"/>
    <n v="230.6"/>
    <n v="1.21"/>
    <n v="151.5"/>
    <n v="0.8"/>
    <n v="0.66"/>
    <n v="0.2"/>
    <n v="0.12"/>
    <n v="0.11"/>
    <n v="0.23"/>
    <n v="0.51"/>
  </r>
  <r>
    <x v="977"/>
    <x v="10"/>
    <x v="668"/>
    <n v="654"/>
    <n v="1.0900000000000001"/>
    <n v="229.4"/>
    <n v="1.1100000000000001"/>
    <n v="152"/>
    <n v="0.8"/>
    <n v="0.71"/>
    <n v="0.19"/>
    <n v="0.13"/>
    <n v="0.11"/>
    <n v="0.25"/>
    <n v="0.54"/>
  </r>
  <r>
    <x v="978"/>
    <x v="49"/>
    <x v="163"/>
    <n v="2328"/>
    <n v="1.0900000000000001"/>
    <n v="229"/>
    <n v="1.23"/>
    <n v="148.19999999999999"/>
    <n v="0.8"/>
    <n v="0.65"/>
    <n v="0.18"/>
    <n v="0.12"/>
    <n v="0.08"/>
    <n v="0.24"/>
    <n v="0.57999999999999996"/>
  </r>
  <r>
    <x v="979"/>
    <x v="35"/>
    <x v="669"/>
    <n v="538"/>
    <n v="1.0900000000000001"/>
    <n v="229"/>
    <n v="1.1399999999999999"/>
    <n v="143.19999999999999"/>
    <n v="0.81"/>
    <n v="0.72"/>
    <n v="0.13"/>
    <n v="0.16"/>
    <n v="0.12"/>
    <n v="0.28999999999999998"/>
    <n v="0.57999999999999996"/>
  </r>
  <r>
    <x v="980"/>
    <x v="15"/>
    <x v="467"/>
    <n v="776"/>
    <n v="1.0900000000000001"/>
    <n v="228.8"/>
    <n v="1.24"/>
    <n v="143.4"/>
    <n v="0.83"/>
    <n v="0.67"/>
    <n v="0.15"/>
    <n v="0.19"/>
    <n v="0.16"/>
    <n v="0.23"/>
    <n v="0.54"/>
  </r>
  <r>
    <x v="981"/>
    <x v="34"/>
    <x v="10"/>
    <n v="773"/>
    <n v="1.0900000000000001"/>
    <n v="227.8"/>
    <n v="1.26"/>
    <n v="145.30000000000001"/>
    <n v="0.82"/>
    <n v="0.65"/>
    <n v="0.14000000000000001"/>
    <n v="0.14000000000000001"/>
    <n v="0.13"/>
    <n v="0.24"/>
    <n v="0.52"/>
  </r>
  <r>
    <x v="982"/>
    <x v="14"/>
    <x v="665"/>
    <n v="528"/>
    <n v="1.0900000000000001"/>
    <n v="226.6"/>
    <n v="1.24"/>
    <n v="146.1"/>
    <n v="0.81"/>
    <n v="0.66"/>
    <n v="0.16"/>
    <n v="0.12"/>
    <n v="0.12"/>
    <n v="0.24"/>
    <n v="0.51"/>
  </r>
  <r>
    <x v="983"/>
    <x v="49"/>
    <x v="252"/>
    <n v="695"/>
    <n v="1.0900000000000001"/>
    <n v="226.5"/>
    <n v="1.1399999999999999"/>
    <n v="142.5"/>
    <n v="0.8"/>
    <n v="0.71"/>
    <n v="0.16"/>
    <n v="0.16"/>
    <n v="0.13"/>
    <n v="0.25"/>
    <n v="0.55000000000000004"/>
  </r>
  <r>
    <x v="984"/>
    <x v="1"/>
    <x v="660"/>
    <n v="588"/>
    <n v="1.0900000000000001"/>
    <n v="226.4"/>
    <n v="1.1299999999999999"/>
    <n v="150.1"/>
    <n v="0.78"/>
    <n v="0.69"/>
    <n v="0.25"/>
    <n v="0.13"/>
    <n v="0.1"/>
    <n v="0.23"/>
    <n v="0.56000000000000005"/>
  </r>
  <r>
    <x v="985"/>
    <x v="1"/>
    <x v="553"/>
    <n v="817"/>
    <n v="1.0900000000000001"/>
    <n v="226.3"/>
    <n v="1.21"/>
    <n v="149.30000000000001"/>
    <n v="0.77"/>
    <n v="0.63"/>
    <n v="0.26"/>
    <n v="0.08"/>
    <n v="0.08"/>
    <n v="0.25"/>
    <n v="0.49"/>
  </r>
  <r>
    <x v="986"/>
    <x v="12"/>
    <x v="670"/>
    <n v="757"/>
    <n v="1.0900000000000001"/>
    <n v="226.2"/>
    <n v="1.1499999999999999"/>
    <n v="146.19999999999999"/>
    <n v="0.81"/>
    <n v="0.7"/>
    <n v="0.18"/>
    <n v="0.13"/>
    <n v="0.12"/>
    <n v="0.23"/>
    <n v="0.52"/>
  </r>
  <r>
    <x v="987"/>
    <x v="10"/>
    <x v="182"/>
    <n v="970"/>
    <n v="1.0900000000000001"/>
    <n v="226"/>
    <n v="1.08"/>
    <n v="146.5"/>
    <n v="0.79"/>
    <n v="0.73"/>
    <n v="0.24"/>
    <n v="0.08"/>
    <n v="0.1"/>
    <n v="0.23"/>
    <n v="0.46"/>
  </r>
  <r>
    <x v="988"/>
    <x v="10"/>
    <x v="671"/>
    <n v="694"/>
    <n v="1.0900000000000001"/>
    <n v="225.9"/>
    <n v="1.0900000000000001"/>
    <n v="155.80000000000001"/>
    <n v="0.76"/>
    <n v="0.7"/>
    <n v="0.28999999999999998"/>
    <n v="0.09"/>
    <n v="0.09"/>
    <n v="0.28999999999999998"/>
    <n v="0.5"/>
  </r>
  <r>
    <x v="989"/>
    <x v="27"/>
    <x v="672"/>
    <n v="928"/>
    <n v="1.0900000000000001"/>
    <n v="225.7"/>
    <n v="1.1200000000000001"/>
    <n v="147.80000000000001"/>
    <n v="0.81"/>
    <n v="0.72"/>
    <n v="0.19"/>
    <n v="0.15"/>
    <n v="0.15"/>
    <n v="0.27"/>
    <n v="0.5"/>
  </r>
  <r>
    <x v="990"/>
    <x v="51"/>
    <x v="301"/>
    <n v="582"/>
    <n v="1.0900000000000001"/>
    <n v="225.3"/>
    <n v="1.17"/>
    <n v="149.30000000000001"/>
    <n v="0.8"/>
    <n v="0.69"/>
    <n v="0.22"/>
    <n v="0.17"/>
    <n v="0.13"/>
    <n v="0.22"/>
    <n v="0.56000000000000005"/>
  </r>
  <r>
    <x v="991"/>
    <x v="12"/>
    <x v="265"/>
    <n v="4766"/>
    <n v="1.0900000000000001"/>
    <n v="224.7"/>
    <n v="1.07"/>
    <n v="149.1"/>
    <n v="0.75"/>
    <n v="0.7"/>
    <n v="0.3"/>
    <n v="0.12"/>
    <n v="0.11"/>
    <n v="0.25"/>
    <n v="0.53"/>
  </r>
  <r>
    <x v="992"/>
    <x v="24"/>
    <x v="174"/>
    <n v="530"/>
    <n v="1.0900000000000001"/>
    <n v="224"/>
    <n v="1.2"/>
    <n v="144.1"/>
    <n v="0.81"/>
    <n v="0.67"/>
    <n v="0.18"/>
    <n v="0.12"/>
    <n v="0.11"/>
    <n v="0.25"/>
    <n v="0.53"/>
  </r>
  <r>
    <x v="993"/>
    <x v="10"/>
    <x v="673"/>
    <n v="3508"/>
    <n v="1.0900000000000001"/>
    <n v="223.8"/>
    <n v="1.19"/>
    <n v="142.6"/>
    <n v="0.81"/>
    <n v="0.69"/>
    <n v="0.15"/>
    <n v="0.18"/>
    <n v="0.14000000000000001"/>
    <n v="0.22"/>
    <n v="0.55000000000000004"/>
  </r>
  <r>
    <x v="994"/>
    <x v="0"/>
    <x v="220"/>
    <n v="1262"/>
    <n v="1.0900000000000001"/>
    <n v="223.7"/>
    <n v="1.18"/>
    <n v="144.69999999999999"/>
    <n v="0.8"/>
    <n v="0.68"/>
    <n v="0.2"/>
    <n v="0.19"/>
    <n v="0.17"/>
    <n v="0.26"/>
    <n v="0.54"/>
  </r>
  <r>
    <x v="995"/>
    <x v="26"/>
    <x v="10"/>
    <n v="1440"/>
    <n v="1.0900000000000001"/>
    <n v="223.3"/>
    <n v="1.06"/>
    <n v="146.30000000000001"/>
    <n v="0.76"/>
    <n v="0.72"/>
    <n v="0.3"/>
    <n v="0.11"/>
    <n v="0.14000000000000001"/>
    <n v="0.25"/>
    <n v="0.44"/>
  </r>
  <r>
    <x v="996"/>
    <x v="34"/>
    <x v="65"/>
    <n v="872"/>
    <n v="1.0900000000000001"/>
    <n v="223.1"/>
    <n v="1.22"/>
    <n v="145.6"/>
    <n v="0.8"/>
    <n v="0.66"/>
    <n v="0.15"/>
    <n v="0.15"/>
    <n v="0.09"/>
    <n v="0.25"/>
    <n v="0.61"/>
  </r>
  <r>
    <x v="997"/>
    <x v="19"/>
    <x v="646"/>
    <n v="1200"/>
    <n v="1.0900000000000001"/>
    <n v="223"/>
    <n v="1.01"/>
    <n v="147.4"/>
    <n v="0.77"/>
    <n v="0.76"/>
    <n v="0.28000000000000003"/>
    <n v="0.1"/>
    <n v="0.1"/>
    <n v="0.24"/>
    <n v="0.49"/>
  </r>
  <r>
    <x v="998"/>
    <x v="1"/>
    <x v="446"/>
    <n v="1349"/>
    <n v="1.0900000000000001"/>
    <n v="222.6"/>
    <n v="1.1499999999999999"/>
    <n v="147.80000000000001"/>
    <n v="0.78"/>
    <n v="0.68"/>
    <n v="0.24"/>
    <n v="0.11"/>
    <n v="0.09"/>
    <n v="0.31"/>
    <n v="0.55000000000000004"/>
  </r>
  <r>
    <x v="999"/>
    <x v="4"/>
    <x v="153"/>
    <n v="1596"/>
    <n v="1.0900000000000001"/>
    <n v="222.4"/>
    <n v="1.36"/>
    <n v="143.19999999999999"/>
    <n v="0.78"/>
    <n v="0.57999999999999996"/>
    <n v="0.2"/>
    <n v="0.09"/>
    <n v="0.09"/>
    <n v="0.28999999999999998"/>
    <n v="0.51"/>
  </r>
  <r>
    <x v="1000"/>
    <x v="23"/>
    <x v="674"/>
    <n v="305"/>
    <n v="1.0900000000000001"/>
    <n v="220.9"/>
    <n v="1.1000000000000001"/>
    <n v="143.4"/>
    <n v="0.78"/>
    <n v="0.71"/>
    <n v="0.22"/>
    <n v="0.13"/>
    <n v="0.12"/>
    <n v="0.39"/>
    <n v="0.52"/>
  </r>
  <r>
    <x v="1001"/>
    <x v="26"/>
    <x v="144"/>
    <n v="373"/>
    <n v="1.0900000000000001"/>
    <n v="220.8"/>
    <n v="1.1399999999999999"/>
    <n v="135.1"/>
    <n v="0.76"/>
    <n v="0.67"/>
    <n v="0.21"/>
    <n v="0.1"/>
    <n v="0.12"/>
    <n v="0.21"/>
    <n v="0.45"/>
  </r>
  <r>
    <x v="1002"/>
    <x v="26"/>
    <x v="429"/>
    <n v="398"/>
    <n v="1.0900000000000001"/>
    <n v="220.6"/>
    <n v="1.18"/>
    <n v="148.6"/>
    <n v="0.76"/>
    <n v="0.65"/>
    <n v="0.28000000000000003"/>
    <n v="0.1"/>
    <n v="0.1"/>
    <n v="0.24"/>
    <n v="0.51"/>
  </r>
  <r>
    <x v="1003"/>
    <x v="9"/>
    <x v="675"/>
    <n v="698"/>
    <n v="1.0900000000000001"/>
    <n v="219.7"/>
    <n v="1.1200000000000001"/>
    <n v="140.30000000000001"/>
    <n v="0.75"/>
    <n v="0.67"/>
    <n v="0.28000000000000003"/>
    <n v="0.09"/>
    <n v="0.06"/>
    <n v="0.19"/>
    <n v="0.6"/>
  </r>
  <r>
    <x v="1004"/>
    <x v="2"/>
    <x v="653"/>
    <n v="912"/>
    <n v="1.0900000000000001"/>
    <n v="219.3"/>
    <n v="1.0900000000000001"/>
    <n v="141.80000000000001"/>
    <n v="0.77"/>
    <n v="0.71"/>
    <n v="0.27"/>
    <n v="0.12"/>
    <n v="0.12"/>
    <n v="0.3"/>
    <n v="0.52"/>
  </r>
  <r>
    <x v="1005"/>
    <x v="3"/>
    <x v="530"/>
    <n v="552"/>
    <n v="1.0900000000000001"/>
    <n v="219.3"/>
    <n v="1.23"/>
    <n v="144.19999999999999"/>
    <n v="0.79"/>
    <n v="0.64"/>
    <n v="0.22"/>
    <n v="0.1"/>
    <n v="0.08"/>
    <n v="0.23"/>
    <n v="0.56999999999999995"/>
  </r>
  <r>
    <x v="1006"/>
    <x v="64"/>
    <x v="52"/>
    <n v="408"/>
    <n v="1.0900000000000001"/>
    <n v="219.2"/>
    <n v="1.08"/>
    <n v="151.19999999999999"/>
    <n v="0.73"/>
    <n v="0.68"/>
    <n v="0.39"/>
    <n v="0.1"/>
    <n v="0.11"/>
    <n v="0.23"/>
    <n v="0.48"/>
  </r>
  <r>
    <x v="1007"/>
    <x v="12"/>
    <x v="84"/>
    <n v="800"/>
    <n v="1.0900000000000001"/>
    <n v="218.1"/>
    <n v="1.19"/>
    <n v="140.80000000000001"/>
    <n v="0.76"/>
    <n v="0.64"/>
    <n v="0.24"/>
    <n v="0.14000000000000001"/>
    <n v="0.09"/>
    <n v="0.2"/>
    <n v="0.61"/>
  </r>
  <r>
    <x v="1008"/>
    <x v="10"/>
    <x v="187"/>
    <n v="1360"/>
    <n v="1.0900000000000001"/>
    <n v="217.9"/>
    <n v="1.06"/>
    <n v="141.19999999999999"/>
    <n v="0.75"/>
    <n v="0.71"/>
    <n v="0.32"/>
    <n v="0.14000000000000001"/>
    <n v="0.12"/>
    <n v="0.19"/>
    <n v="0.53"/>
  </r>
  <r>
    <x v="1009"/>
    <x v="3"/>
    <x v="452"/>
    <n v="820"/>
    <n v="1.0900000000000001"/>
    <n v="217.4"/>
    <n v="1.0900000000000001"/>
    <n v="141.9"/>
    <n v="0.74"/>
    <n v="0.68"/>
    <n v="0.35"/>
    <n v="0.08"/>
    <n v="0.06"/>
    <n v="0.22"/>
    <n v="0.55000000000000004"/>
  </r>
  <r>
    <x v="1010"/>
    <x v="28"/>
    <x v="676"/>
    <n v="1232"/>
    <n v="1.0900000000000001"/>
    <n v="217.2"/>
    <n v="1.1399999999999999"/>
    <n v="142.9"/>
    <n v="0.76"/>
    <n v="0.67"/>
    <n v="0.31"/>
    <n v="7.0000000000000007E-2"/>
    <n v="0.05"/>
    <n v="0.25"/>
    <n v="0.59"/>
  </r>
  <r>
    <x v="1011"/>
    <x v="34"/>
    <x v="677"/>
    <n v="393"/>
    <n v="1.0900000000000001"/>
    <n v="217.2"/>
    <n v="1.28"/>
    <n v="141.9"/>
    <n v="0.78"/>
    <n v="0.61"/>
    <n v="0.21"/>
    <n v="0.1"/>
    <n v="7.0000000000000007E-2"/>
    <n v="0.25"/>
    <n v="0.59"/>
  </r>
  <r>
    <x v="1012"/>
    <x v="2"/>
    <x v="678"/>
    <n v="321"/>
    <n v="1.0900000000000001"/>
    <n v="217.1"/>
    <n v="1.07"/>
    <n v="144.80000000000001"/>
    <n v="0.77"/>
    <n v="0.72"/>
    <n v="0.27"/>
    <n v="0.12"/>
    <n v="0.09"/>
    <n v="0.27"/>
    <n v="0.56999999999999995"/>
  </r>
  <r>
    <x v="1013"/>
    <x v="37"/>
    <x v="679"/>
    <n v="431"/>
    <n v="1.0900000000000001"/>
    <n v="217"/>
    <n v="1.19"/>
    <n v="149"/>
    <n v="0.73"/>
    <n v="0.61"/>
    <n v="0.32"/>
    <n v="0.08"/>
    <n v="0.05"/>
    <n v="0.23"/>
    <n v="0.6"/>
  </r>
  <r>
    <x v="1014"/>
    <x v="40"/>
    <x v="10"/>
    <n v="498"/>
    <n v="1.0900000000000001"/>
    <n v="216.5"/>
    <n v="1.0900000000000001"/>
    <n v="146.69999999999999"/>
    <n v="0.73"/>
    <n v="0.67"/>
    <n v="0.37"/>
    <n v="0.05"/>
    <n v="0.06"/>
    <n v="0.22"/>
    <n v="0.47"/>
  </r>
  <r>
    <x v="1015"/>
    <x v="53"/>
    <x v="680"/>
    <n v="840"/>
    <n v="1.0900000000000001"/>
    <n v="216.5"/>
    <n v="1.0900000000000001"/>
    <n v="140.5"/>
    <n v="0.74"/>
    <n v="0.68"/>
    <n v="0.3"/>
    <n v="0.08"/>
    <n v="0.11"/>
    <n v="0.26"/>
    <n v="0.4"/>
  </r>
  <r>
    <x v="1016"/>
    <x v="12"/>
    <x v="336"/>
    <n v="1114"/>
    <n v="1.0900000000000001"/>
    <n v="215.9"/>
    <n v="1.06"/>
    <n v="142.9"/>
    <n v="0.75"/>
    <n v="0.72"/>
    <n v="0.31"/>
    <n v="0.14000000000000001"/>
    <n v="0.11"/>
    <n v="0.3"/>
    <n v="0.55000000000000004"/>
  </r>
  <r>
    <x v="1017"/>
    <x v="10"/>
    <x v="591"/>
    <n v="883"/>
    <n v="1.0900000000000001"/>
    <n v="215.7"/>
    <n v="1.1200000000000001"/>
    <n v="141.30000000000001"/>
    <n v="0.74"/>
    <n v="0.66"/>
    <n v="0.34"/>
    <n v="0.1"/>
    <n v="0.08"/>
    <n v="0.22"/>
    <n v="0.54"/>
  </r>
  <r>
    <x v="1018"/>
    <x v="24"/>
    <x v="174"/>
    <n v="1170"/>
    <n v="1.0900000000000001"/>
    <n v="215.3"/>
    <n v="1.17"/>
    <n v="141.9"/>
    <n v="0.76"/>
    <n v="0.65"/>
    <n v="0.31"/>
    <n v="0.1"/>
    <n v="0.08"/>
    <n v="0.2"/>
    <n v="0.54"/>
  </r>
  <r>
    <x v="1019"/>
    <x v="12"/>
    <x v="681"/>
    <n v="1747"/>
    <n v="1.0900000000000001"/>
    <n v="215.2"/>
    <n v="1.2"/>
    <n v="142.69999999999999"/>
    <n v="0.76"/>
    <n v="0.63"/>
    <n v="0.3"/>
    <n v="0.08"/>
    <n v="7.0000000000000007E-2"/>
    <n v="0.27"/>
    <n v="0.56000000000000005"/>
  </r>
  <r>
    <x v="1020"/>
    <x v="54"/>
    <x v="192"/>
    <n v="1160"/>
    <n v="1.0900000000000001"/>
    <n v="214.6"/>
    <n v="1.1200000000000001"/>
    <n v="140.4"/>
    <n v="0.78"/>
    <n v="0.7"/>
    <n v="0.27"/>
    <n v="0.11"/>
    <n v="0.09"/>
    <n v="0.28000000000000003"/>
    <n v="0.54"/>
  </r>
  <r>
    <x v="1021"/>
    <x v="43"/>
    <x v="72"/>
    <n v="1108"/>
    <n v="1.0900000000000001"/>
    <n v="213.7"/>
    <n v="1.32"/>
    <n v="143.5"/>
    <n v="0.79"/>
    <n v="0.6"/>
    <n v="0.18"/>
    <n v="0.1"/>
    <n v="0.05"/>
    <n v="0.27"/>
    <n v="0.65"/>
  </r>
  <r>
    <x v="1022"/>
    <x v="10"/>
    <x v="500"/>
    <n v="413"/>
    <n v="1.0900000000000001"/>
    <n v="213.6"/>
    <n v="1.1299999999999999"/>
    <n v="141.19999999999999"/>
    <n v="0.75"/>
    <n v="0.67"/>
    <n v="0.3"/>
    <n v="0.12"/>
    <n v="0.08"/>
    <n v="0.28000000000000003"/>
    <n v="0.59"/>
  </r>
  <r>
    <x v="1023"/>
    <x v="74"/>
    <x v="391"/>
    <n v="952"/>
    <n v="1.0900000000000001"/>
    <n v="213.4"/>
    <n v="1.1200000000000001"/>
    <n v="139.30000000000001"/>
    <n v="0.75"/>
    <n v="0.67"/>
    <n v="0.31"/>
    <n v="0.1"/>
    <n v="7.0000000000000007E-2"/>
    <n v="0.3"/>
    <n v="0.6"/>
  </r>
  <r>
    <x v="1024"/>
    <x v="10"/>
    <x v="227"/>
    <n v="937"/>
    <n v="1.0900000000000001"/>
    <n v="213.4"/>
    <n v="1.24"/>
    <n v="143.9"/>
    <n v="0.77"/>
    <n v="0.62"/>
    <n v="0.26"/>
    <n v="0.09"/>
    <n v="0.06"/>
    <n v="0.27"/>
    <n v="0.6"/>
  </r>
  <r>
    <x v="1025"/>
    <x v="39"/>
    <x v="682"/>
    <n v="372"/>
    <n v="1.0900000000000001"/>
    <n v="212.6"/>
    <n v="1.1399999999999999"/>
    <n v="151.6"/>
    <n v="0.72"/>
    <n v="0.63"/>
    <n v="0.35"/>
    <n v="0.13"/>
    <n v="0.05"/>
    <n v="0.26"/>
    <n v="0.73"/>
  </r>
  <r>
    <x v="1026"/>
    <x v="15"/>
    <x v="565"/>
    <n v="888"/>
    <n v="1.0900000000000001"/>
    <n v="211.8"/>
    <n v="1.1399999999999999"/>
    <n v="139.4"/>
    <n v="0.75"/>
    <n v="0.66"/>
    <n v="0.3"/>
    <n v="0.08"/>
    <n v="0.08"/>
    <n v="0.21"/>
    <n v="0.5"/>
  </r>
  <r>
    <x v="1027"/>
    <x v="4"/>
    <x v="106"/>
    <n v="369"/>
    <n v="1.0900000000000001"/>
    <n v="211.2"/>
    <n v="1.1399999999999999"/>
    <n v="146"/>
    <n v="0.74"/>
    <n v="0.65"/>
    <n v="0.36"/>
    <n v="0.03"/>
    <n v="0.05"/>
    <n v="0.22"/>
    <n v="0.38"/>
  </r>
  <r>
    <x v="1028"/>
    <x v="3"/>
    <x v="683"/>
    <n v="321"/>
    <n v="1.0900000000000001"/>
    <n v="211"/>
    <n v="1.04"/>
    <n v="129.19999999999999"/>
    <n v="0.78"/>
    <n v="0.75"/>
    <n v="0.31"/>
    <n v="0.08"/>
    <n v="7.0000000000000007E-2"/>
    <n v="0.26"/>
    <n v="0.56000000000000005"/>
  </r>
  <r>
    <x v="1029"/>
    <x v="1"/>
    <x v="300"/>
    <n v="812"/>
    <n v="1.0900000000000001"/>
    <n v="210"/>
    <n v="1.17"/>
    <n v="137.80000000000001"/>
    <n v="0.76"/>
    <n v="0.64"/>
    <n v="0.28999999999999998"/>
    <n v="0.08"/>
    <n v="0.06"/>
    <n v="0.28999999999999998"/>
    <n v="0.59"/>
  </r>
  <r>
    <x v="1030"/>
    <x v="45"/>
    <x v="684"/>
    <n v="632"/>
    <n v="1.0900000000000001"/>
    <n v="209.9"/>
    <n v="1.1399999999999999"/>
    <n v="142.1"/>
    <n v="0.74"/>
    <n v="0.65"/>
    <n v="0.37"/>
    <n v="0.08"/>
    <n v="0.05"/>
    <n v="0.24"/>
    <n v="0.61"/>
  </r>
  <r>
    <x v="1031"/>
    <x v="32"/>
    <x v="325"/>
    <n v="370"/>
    <n v="1.0900000000000001"/>
    <n v="209.4"/>
    <n v="1.1599999999999999"/>
    <n v="132.6"/>
    <n v="0.74"/>
    <n v="0.64"/>
    <n v="0.28999999999999998"/>
    <n v="0.09"/>
    <n v="0.06"/>
    <n v="0.19"/>
    <n v="0.6"/>
  </r>
  <r>
    <x v="1032"/>
    <x v="47"/>
    <x v="323"/>
    <n v="302"/>
    <n v="1.0900000000000001"/>
    <n v="209.4"/>
    <n v="0.97"/>
    <n v="131.19999999999999"/>
    <n v="0.67"/>
    <n v="0.7"/>
    <n v="0.42"/>
    <n v="0.09"/>
    <n v="0.11"/>
    <n v="0.23"/>
    <n v="0.46"/>
  </r>
  <r>
    <x v="1033"/>
    <x v="2"/>
    <x v="504"/>
    <n v="681"/>
    <n v="1.0900000000000001"/>
    <n v="209.2"/>
    <n v="1.17"/>
    <n v="136.30000000000001"/>
    <n v="0.74"/>
    <n v="0.63"/>
    <n v="0.31"/>
    <n v="0.06"/>
    <n v="0.05"/>
    <n v="0.22"/>
    <n v="0.55000000000000004"/>
  </r>
  <r>
    <x v="1034"/>
    <x v="12"/>
    <x v="473"/>
    <n v="1425"/>
    <n v="1.0900000000000001"/>
    <n v="209.1"/>
    <n v="1.1200000000000001"/>
    <n v="138.6"/>
    <n v="0.71"/>
    <n v="0.64"/>
    <n v="0.36"/>
    <n v="0.08"/>
    <n v="0.08"/>
    <n v="0.25"/>
    <n v="0.53"/>
  </r>
  <r>
    <x v="1035"/>
    <x v="23"/>
    <x v="685"/>
    <n v="610"/>
    <n v="1.0900000000000001"/>
    <n v="209.1"/>
    <n v="1.1399999999999999"/>
    <n v="139.9"/>
    <n v="0.76"/>
    <n v="0.67"/>
    <n v="0.3"/>
    <n v="0.12"/>
    <n v="0.09"/>
    <n v="0.28000000000000003"/>
    <n v="0.57999999999999996"/>
  </r>
  <r>
    <x v="1036"/>
    <x v="6"/>
    <x v="686"/>
    <n v="558"/>
    <n v="1.0900000000000001"/>
    <n v="208.7"/>
    <n v="1.06"/>
    <n v="137.4"/>
    <n v="0.73"/>
    <n v="0.68"/>
    <n v="0.33"/>
    <n v="0.11"/>
    <n v="0.1"/>
    <n v="0.19"/>
    <n v="0.53"/>
  </r>
  <r>
    <x v="1037"/>
    <x v="12"/>
    <x v="134"/>
    <n v="989"/>
    <n v="1.0900000000000001"/>
    <n v="207.9"/>
    <n v="1.21"/>
    <n v="140.30000000000001"/>
    <n v="0.75"/>
    <n v="0.62"/>
    <n v="0.3"/>
    <n v="0.08"/>
    <n v="0.06"/>
    <n v="0.36"/>
    <n v="0.56999999999999995"/>
  </r>
  <r>
    <x v="1038"/>
    <x v="30"/>
    <x v="115"/>
    <n v="702"/>
    <n v="1.0900000000000001"/>
    <n v="207.8"/>
    <n v="1.1299999999999999"/>
    <n v="131.9"/>
    <n v="0.73"/>
    <n v="0.64"/>
    <n v="0.37"/>
    <n v="7.0000000000000007E-2"/>
    <n v="0.11"/>
    <n v="0.35"/>
    <n v="0.39"/>
  </r>
  <r>
    <x v="1039"/>
    <x v="24"/>
    <x v="146"/>
    <n v="477"/>
    <n v="1.0900000000000001"/>
    <n v="207"/>
    <n v="1.06"/>
    <n v="135.1"/>
    <n v="0.75"/>
    <n v="0.71"/>
    <n v="0.3"/>
    <n v="0.1"/>
    <n v="0.1"/>
    <n v="0.34"/>
    <n v="0.5"/>
  </r>
  <r>
    <x v="1040"/>
    <x v="15"/>
    <x v="345"/>
    <n v="511"/>
    <n v="1.0900000000000001"/>
    <n v="206.1"/>
    <n v="1.1299999999999999"/>
    <n v="136.5"/>
    <n v="0.75"/>
    <n v="0.67"/>
    <n v="0.36"/>
    <n v="0.06"/>
    <n v="0.05"/>
    <n v="0.3"/>
    <n v="0.56999999999999995"/>
  </r>
  <r>
    <x v="1041"/>
    <x v="1"/>
    <x v="98"/>
    <n v="611"/>
    <n v="1.0900000000000001"/>
    <n v="205.3"/>
    <n v="1.27"/>
    <n v="136"/>
    <n v="0.72"/>
    <n v="0.56999999999999995"/>
    <n v="0.32"/>
    <n v="0.05"/>
    <n v="0.05"/>
    <n v="0.28999999999999998"/>
    <n v="0.52"/>
  </r>
  <r>
    <x v="1042"/>
    <x v="0"/>
    <x v="687"/>
    <n v="526"/>
    <n v="1.0900000000000001"/>
    <n v="203.7"/>
    <n v="1.3"/>
    <n v="134.6"/>
    <n v="0.75"/>
    <n v="0.56999999999999995"/>
    <n v="0.28000000000000003"/>
    <n v="0.11"/>
    <n v="0.06"/>
    <n v="0.24"/>
    <n v="0.62"/>
  </r>
  <r>
    <x v="1043"/>
    <x v="12"/>
    <x v="688"/>
    <n v="1398"/>
    <n v="1.0900000000000001"/>
    <n v="203.5"/>
    <n v="1.1399999999999999"/>
    <n v="133.80000000000001"/>
    <n v="0.71"/>
    <n v="0.63"/>
    <n v="0.38"/>
    <n v="0.06"/>
    <n v="0.06"/>
    <n v="0.25"/>
    <n v="0.48"/>
  </r>
  <r>
    <x v="1044"/>
    <x v="14"/>
    <x v="689"/>
    <n v="344"/>
    <n v="1.0900000000000001"/>
    <n v="203.4"/>
    <n v="1.07"/>
    <n v="127.1"/>
    <n v="0.72"/>
    <n v="0.67"/>
    <n v="0.34"/>
    <n v="0.06"/>
    <n v="0.09"/>
    <n v="0.22"/>
    <n v="0.42"/>
  </r>
  <r>
    <x v="1045"/>
    <x v="12"/>
    <x v="568"/>
    <n v="2794"/>
    <n v="1.0900000000000001"/>
    <n v="202.3"/>
    <n v="1.04"/>
    <n v="132.4"/>
    <n v="0.71"/>
    <n v="0.68"/>
    <n v="0.43"/>
    <n v="0.08"/>
    <n v="0.1"/>
    <n v="0.2"/>
    <n v="0.45"/>
  </r>
  <r>
    <x v="1046"/>
    <x v="34"/>
    <x v="179"/>
    <n v="1092"/>
    <n v="1.0900000000000001"/>
    <n v="202.2"/>
    <n v="1.1399999999999999"/>
    <n v="130.80000000000001"/>
    <n v="0.75"/>
    <n v="0.66"/>
    <n v="0.32"/>
    <n v="7.0000000000000007E-2"/>
    <n v="0.08"/>
    <n v="0.28000000000000003"/>
    <n v="0.45"/>
  </r>
  <r>
    <x v="1047"/>
    <x v="10"/>
    <x v="690"/>
    <n v="746"/>
    <n v="1.0900000000000001"/>
    <n v="199.6"/>
    <n v="1.1599999999999999"/>
    <n v="135.1"/>
    <n v="0.73"/>
    <n v="0.63"/>
    <n v="0.35"/>
    <n v="0.06"/>
    <n v="0.05"/>
    <n v="0.24"/>
    <n v="0.55000000000000004"/>
  </r>
  <r>
    <x v="1048"/>
    <x v="47"/>
    <x v="691"/>
    <n v="354"/>
    <n v="1.0900000000000001"/>
    <n v="198.6"/>
    <n v="1.28"/>
    <n v="117.8"/>
    <n v="0.7"/>
    <n v="0.55000000000000004"/>
    <n v="0.37"/>
    <n v="0.12"/>
    <n v="0.1"/>
    <n v="0.14000000000000001"/>
    <n v="0.54"/>
  </r>
  <r>
    <x v="1049"/>
    <x v="5"/>
    <x v="692"/>
    <n v="1122"/>
    <n v="1.0900000000000001"/>
    <n v="198.1"/>
    <n v="0.94"/>
    <n v="128.1"/>
    <n v="0.7"/>
    <n v="0.75"/>
    <n v="0.42"/>
    <n v="0.08"/>
    <n v="7.0000000000000007E-2"/>
    <n v="0.25"/>
    <n v="0.53"/>
  </r>
  <r>
    <x v="1050"/>
    <x v="10"/>
    <x v="159"/>
    <n v="688"/>
    <n v="1.0900000000000001"/>
    <n v="195.2"/>
    <n v="1.03"/>
    <n v="125.1"/>
    <n v="0.67"/>
    <n v="0.66"/>
    <n v="0.5"/>
    <n v="0.06"/>
    <n v="0.1"/>
    <n v="0.26"/>
    <n v="0.38"/>
  </r>
  <r>
    <x v="1051"/>
    <x v="4"/>
    <x v="153"/>
    <n v="544"/>
    <n v="1.0900000000000001"/>
    <n v="194.2"/>
    <n v="1.24"/>
    <n v="126.1"/>
    <n v="0.69"/>
    <n v="0.55000000000000004"/>
    <n v="0.4"/>
    <n v="7.0000000000000007E-2"/>
    <n v="7.0000000000000007E-2"/>
    <n v="0.28000000000000003"/>
    <n v="0.49"/>
  </r>
  <r>
    <x v="1052"/>
    <x v="53"/>
    <x v="693"/>
    <n v="314"/>
    <n v="1.0900000000000001"/>
    <n v="188.5"/>
    <n v="1.35"/>
    <n v="123.2"/>
    <n v="0.69"/>
    <n v="0.52"/>
    <n v="0.38"/>
    <n v="0.06"/>
    <n v="0.01"/>
    <n v="0.24"/>
    <n v="0.83"/>
  </r>
  <r>
    <x v="1053"/>
    <x v="19"/>
    <x v="694"/>
    <n v="627"/>
    <n v="1.08"/>
    <n v="240.8"/>
    <n v="1.05"/>
    <n v="160.9"/>
    <n v="0.83"/>
    <n v="0.78"/>
    <n v="0.19"/>
    <n v="0.18"/>
    <n v="0.11"/>
    <n v="0.16"/>
    <n v="0.62"/>
  </r>
  <r>
    <x v="1054"/>
    <x v="18"/>
    <x v="356"/>
    <n v="493"/>
    <n v="1.08"/>
    <n v="240.1"/>
    <n v="1.06"/>
    <n v="154.4"/>
    <n v="0.81"/>
    <n v="0.76"/>
    <n v="0.19"/>
    <n v="0.17"/>
    <n v="0.14000000000000001"/>
    <n v="0.2"/>
    <n v="0.56000000000000005"/>
  </r>
  <r>
    <x v="1055"/>
    <x v="26"/>
    <x v="695"/>
    <n v="832"/>
    <n v="1.08"/>
    <n v="238.1"/>
    <n v="1.06"/>
    <n v="154.69999999999999"/>
    <n v="0.8"/>
    <n v="0.75"/>
    <n v="0.22"/>
    <n v="0.18"/>
    <n v="0.17"/>
    <n v="0.19"/>
    <n v="0.52"/>
  </r>
  <r>
    <x v="1056"/>
    <x v="10"/>
    <x v="696"/>
    <n v="2646"/>
    <n v="1.08"/>
    <n v="237.9"/>
    <n v="1.08"/>
    <n v="151.5"/>
    <n v="0.82"/>
    <n v="0.76"/>
    <n v="0.16"/>
    <n v="0.24"/>
    <n v="0.19"/>
    <n v="0.28000000000000003"/>
    <n v="0.56000000000000005"/>
  </r>
  <r>
    <x v="1057"/>
    <x v="4"/>
    <x v="697"/>
    <n v="323"/>
    <n v="1.08"/>
    <n v="235.2"/>
    <n v="1.1399999999999999"/>
    <n v="153.6"/>
    <n v="0.79"/>
    <n v="0.69"/>
    <n v="0.2"/>
    <n v="0.18"/>
    <n v="0.14000000000000001"/>
    <n v="0.23"/>
    <n v="0.56000000000000005"/>
  </r>
  <r>
    <x v="1058"/>
    <x v="12"/>
    <x v="56"/>
    <n v="663"/>
    <n v="1.08"/>
    <n v="234.9"/>
    <n v="1.06"/>
    <n v="153.4"/>
    <n v="0.82"/>
    <n v="0.77"/>
    <n v="0.19"/>
    <n v="0.19"/>
    <n v="0.2"/>
    <n v="0.25"/>
    <n v="0.49"/>
  </r>
  <r>
    <x v="1059"/>
    <x v="18"/>
    <x v="698"/>
    <n v="545"/>
    <n v="1.08"/>
    <n v="234.7"/>
    <n v="1.0900000000000001"/>
    <n v="148.5"/>
    <n v="0.79"/>
    <n v="0.73"/>
    <n v="0.17"/>
    <n v="0.21"/>
    <n v="0.17"/>
    <n v="0.22"/>
    <n v="0.55000000000000004"/>
  </r>
  <r>
    <x v="1060"/>
    <x v="13"/>
    <x v="699"/>
    <n v="329"/>
    <n v="1.08"/>
    <n v="234.1"/>
    <n v="1.1599999999999999"/>
    <n v="147.69999999999999"/>
    <n v="0.82"/>
    <n v="0.71"/>
    <n v="0.16"/>
    <n v="0.18"/>
    <n v="0.17"/>
    <n v="0.25"/>
    <n v="0.51"/>
  </r>
  <r>
    <x v="1061"/>
    <x v="3"/>
    <x v="700"/>
    <n v="3486"/>
    <n v="1.08"/>
    <n v="234.1"/>
    <n v="1.1499999999999999"/>
    <n v="149.6"/>
    <n v="0.8"/>
    <n v="0.7"/>
    <n v="0.2"/>
    <n v="0.16"/>
    <n v="0.14000000000000001"/>
    <n v="0.18"/>
    <n v="0.54"/>
  </r>
  <r>
    <x v="1062"/>
    <x v="6"/>
    <x v="701"/>
    <n v="364"/>
    <n v="1.08"/>
    <n v="233.6"/>
    <n v="1.0900000000000001"/>
    <n v="158.69999999999999"/>
    <n v="0.84"/>
    <n v="0.77"/>
    <n v="0.26"/>
    <n v="0.14000000000000001"/>
    <n v="0.13"/>
    <n v="0.24"/>
    <n v="0.52"/>
  </r>
  <r>
    <x v="1063"/>
    <x v="80"/>
    <x v="702"/>
    <n v="609"/>
    <n v="1.08"/>
    <n v="232.4"/>
    <n v="1.07"/>
    <n v="147.30000000000001"/>
    <n v="0.8"/>
    <n v="0.75"/>
    <n v="0.21"/>
    <n v="0.17"/>
    <n v="0.16"/>
    <n v="0.13"/>
    <n v="0.53"/>
  </r>
  <r>
    <x v="1064"/>
    <x v="10"/>
    <x v="652"/>
    <n v="1416"/>
    <n v="1.08"/>
    <n v="230"/>
    <n v="1.1399999999999999"/>
    <n v="146"/>
    <n v="0.8"/>
    <n v="0.7"/>
    <n v="0.17"/>
    <n v="0.19"/>
    <n v="0.13"/>
    <n v="0.2"/>
    <n v="0.59"/>
  </r>
  <r>
    <x v="1065"/>
    <x v="16"/>
    <x v="268"/>
    <n v="551"/>
    <n v="1.08"/>
    <n v="230"/>
    <n v="1.0900000000000001"/>
    <n v="145.19999999999999"/>
    <n v="0.78"/>
    <n v="0.72"/>
    <n v="0.22"/>
    <n v="0.15"/>
    <n v="0.14000000000000001"/>
    <n v="0.21"/>
    <n v="0.51"/>
  </r>
  <r>
    <x v="1066"/>
    <x v="24"/>
    <x v="79"/>
    <n v="338"/>
    <n v="1.08"/>
    <n v="229.5"/>
    <n v="1.1399999999999999"/>
    <n v="150.30000000000001"/>
    <n v="0.81"/>
    <n v="0.71"/>
    <n v="0.18"/>
    <n v="0.11"/>
    <n v="0.08"/>
    <n v="0.28000000000000003"/>
    <n v="0.57999999999999996"/>
  </r>
  <r>
    <x v="1067"/>
    <x v="10"/>
    <x v="703"/>
    <n v="4924"/>
    <n v="1.08"/>
    <n v="229.2"/>
    <n v="1.1200000000000001"/>
    <n v="151.80000000000001"/>
    <n v="0.81"/>
    <n v="0.72"/>
    <n v="0.21"/>
    <n v="0.09"/>
    <n v="0.09"/>
    <n v="0.21"/>
    <n v="0.5"/>
  </r>
  <r>
    <x v="1068"/>
    <x v="39"/>
    <x v="10"/>
    <n v="567"/>
    <n v="1.08"/>
    <n v="229.2"/>
    <n v="1.1599999999999999"/>
    <n v="146.9"/>
    <n v="0.83"/>
    <n v="0.71"/>
    <n v="0.13"/>
    <n v="0.17"/>
    <n v="0.12"/>
    <n v="0.3"/>
    <n v="0.57999999999999996"/>
  </r>
  <r>
    <x v="1069"/>
    <x v="7"/>
    <x v="259"/>
    <n v="1521"/>
    <n v="1.08"/>
    <n v="229"/>
    <n v="1.1200000000000001"/>
    <n v="143.69999999999999"/>
    <n v="0.79"/>
    <n v="0.71"/>
    <n v="0.14000000000000001"/>
    <n v="0.16"/>
    <n v="0.13"/>
    <n v="0.26"/>
    <n v="0.55000000000000004"/>
  </r>
  <r>
    <x v="1070"/>
    <x v="7"/>
    <x v="514"/>
    <n v="582"/>
    <n v="1.08"/>
    <n v="228.6"/>
    <n v="1.18"/>
    <n v="148.19999999999999"/>
    <n v="0.8"/>
    <n v="0.68"/>
    <n v="0.2"/>
    <n v="0.15"/>
    <n v="0.16"/>
    <n v="0.24"/>
    <n v="0.48"/>
  </r>
  <r>
    <x v="1071"/>
    <x v="0"/>
    <x v="88"/>
    <n v="629"/>
    <n v="1.08"/>
    <n v="228.1"/>
    <n v="1.05"/>
    <n v="149"/>
    <n v="0.79"/>
    <n v="0.75"/>
    <n v="0.24"/>
    <n v="0.18"/>
    <n v="0.19"/>
    <n v="0.26"/>
    <n v="0.49"/>
  </r>
  <r>
    <x v="1072"/>
    <x v="13"/>
    <x v="704"/>
    <n v="2114"/>
    <n v="1.08"/>
    <n v="227.8"/>
    <n v="1.19"/>
    <n v="143"/>
    <n v="0.83"/>
    <n v="0.7"/>
    <n v="0.14000000000000001"/>
    <n v="0.18"/>
    <n v="0.14000000000000001"/>
    <n v="0.24"/>
    <n v="0.56999999999999995"/>
  </r>
  <r>
    <x v="1073"/>
    <x v="58"/>
    <x v="705"/>
    <n v="1118"/>
    <n v="1.08"/>
    <n v="227.6"/>
    <n v="1.07"/>
    <n v="148.5"/>
    <n v="0.78"/>
    <n v="0.73"/>
    <n v="0.22"/>
    <n v="0.14000000000000001"/>
    <n v="0.11"/>
    <n v="0.28999999999999998"/>
    <n v="0.55000000000000004"/>
  </r>
  <r>
    <x v="1074"/>
    <x v="6"/>
    <x v="706"/>
    <n v="338"/>
    <n v="1.08"/>
    <n v="227.1"/>
    <n v="0.96"/>
    <n v="143.30000000000001"/>
    <n v="0.76"/>
    <n v="0.79"/>
    <n v="0.34"/>
    <n v="0.11"/>
    <n v="0.17"/>
    <n v="0.19"/>
    <n v="0.4"/>
  </r>
  <r>
    <x v="1075"/>
    <x v="12"/>
    <x v="64"/>
    <n v="1798"/>
    <n v="1.08"/>
    <n v="227.1"/>
    <n v="1.22"/>
    <n v="143.69999999999999"/>
    <n v="0.81"/>
    <n v="0.66"/>
    <n v="0.13"/>
    <n v="0.16"/>
    <n v="0.11"/>
    <n v="0.34"/>
    <n v="0.59"/>
  </r>
  <r>
    <x v="1076"/>
    <x v="10"/>
    <x v="707"/>
    <n v="2332"/>
    <n v="1.08"/>
    <n v="227"/>
    <n v="1.1399999999999999"/>
    <n v="144.80000000000001"/>
    <n v="0.82"/>
    <n v="0.72"/>
    <n v="0.18"/>
    <n v="0.13"/>
    <n v="0.14000000000000001"/>
    <n v="0.2"/>
    <n v="0.49"/>
  </r>
  <r>
    <x v="1077"/>
    <x v="12"/>
    <x v="708"/>
    <n v="368"/>
    <n v="1.08"/>
    <n v="226.4"/>
    <n v="1.1200000000000001"/>
    <n v="149.69999999999999"/>
    <n v="0.79"/>
    <n v="0.7"/>
    <n v="0.23"/>
    <n v="0.15"/>
    <n v="0.13"/>
    <n v="0.26"/>
    <n v="0.53"/>
  </r>
  <r>
    <x v="1078"/>
    <x v="3"/>
    <x v="371"/>
    <n v="1306"/>
    <n v="1.08"/>
    <n v="226.3"/>
    <n v="1.2"/>
    <n v="139.5"/>
    <n v="0.79"/>
    <n v="0.66"/>
    <n v="0.16"/>
    <n v="0.18"/>
    <n v="0.12"/>
    <n v="0.23"/>
    <n v="0.6"/>
  </r>
  <r>
    <x v="1079"/>
    <x v="37"/>
    <x v="679"/>
    <n v="431"/>
    <n v="1.08"/>
    <n v="226.1"/>
    <n v="1.19"/>
    <n v="144.69999999999999"/>
    <n v="0.81"/>
    <n v="0.68"/>
    <n v="0.18"/>
    <n v="0.17"/>
    <n v="0.15"/>
    <n v="0.22"/>
    <n v="0.53"/>
  </r>
  <r>
    <x v="1080"/>
    <x v="10"/>
    <x v="610"/>
    <n v="1470"/>
    <n v="1.08"/>
    <n v="225.6"/>
    <n v="1.1399999999999999"/>
    <n v="145.19999999999999"/>
    <n v="0.79"/>
    <n v="0.69"/>
    <n v="0.23"/>
    <n v="0.12"/>
    <n v="0.11"/>
    <n v="0.17"/>
    <n v="0.53"/>
  </r>
  <r>
    <x v="1081"/>
    <x v="0"/>
    <x v="709"/>
    <n v="640"/>
    <n v="1.08"/>
    <n v="224.9"/>
    <n v="1.19"/>
    <n v="145"/>
    <n v="0.82"/>
    <n v="0.69"/>
    <n v="0.17"/>
    <n v="0.15"/>
    <n v="0.11"/>
    <n v="0.2"/>
    <n v="0.56999999999999995"/>
  </r>
  <r>
    <x v="1082"/>
    <x v="10"/>
    <x v="710"/>
    <n v="1150"/>
    <n v="1.08"/>
    <n v="224.9"/>
    <n v="1.21"/>
    <n v="148.5"/>
    <n v="0.83"/>
    <n v="0.68"/>
    <n v="0.13"/>
    <n v="0.16"/>
    <n v="0.1"/>
    <n v="0.27"/>
    <n v="0.63"/>
  </r>
  <r>
    <x v="1083"/>
    <x v="16"/>
    <x v="711"/>
    <n v="1916"/>
    <n v="1.08"/>
    <n v="224.6"/>
    <n v="1.07"/>
    <n v="143.69999999999999"/>
    <n v="0.78"/>
    <n v="0.73"/>
    <n v="0.2"/>
    <n v="0.18"/>
    <n v="0.15"/>
    <n v="0.19"/>
    <n v="0.55000000000000004"/>
  </r>
  <r>
    <x v="1084"/>
    <x v="38"/>
    <x v="422"/>
    <n v="426"/>
    <n v="1.08"/>
    <n v="224.6"/>
    <n v="1.18"/>
    <n v="145.80000000000001"/>
    <n v="0.8"/>
    <n v="0.68"/>
    <n v="0.23"/>
    <n v="0.08"/>
    <n v="0.09"/>
    <n v="0.32"/>
    <n v="0.47"/>
  </r>
  <r>
    <x v="1085"/>
    <x v="3"/>
    <x v="513"/>
    <n v="626"/>
    <n v="1.08"/>
    <n v="224.5"/>
    <n v="1.24"/>
    <n v="147.6"/>
    <n v="0.79"/>
    <n v="0.63"/>
    <n v="0.15"/>
    <n v="0.11"/>
    <n v="7.0000000000000007E-2"/>
    <n v="0.25"/>
    <n v="0.59"/>
  </r>
  <r>
    <x v="1086"/>
    <x v="12"/>
    <x v="712"/>
    <n v="936"/>
    <n v="1.08"/>
    <n v="224.4"/>
    <n v="1.04"/>
    <n v="150.5"/>
    <n v="0.76"/>
    <n v="0.73"/>
    <n v="0.28000000000000003"/>
    <n v="0.1"/>
    <n v="0.1"/>
    <n v="0.21"/>
    <n v="0.51"/>
  </r>
  <r>
    <x v="1087"/>
    <x v="10"/>
    <x v="432"/>
    <n v="2853"/>
    <n v="1.08"/>
    <n v="223.8"/>
    <n v="1.21"/>
    <n v="146.69999999999999"/>
    <n v="0.8"/>
    <n v="0.66"/>
    <n v="0.2"/>
    <n v="0.13"/>
    <n v="0.11"/>
    <n v="0.31"/>
    <n v="0.56000000000000005"/>
  </r>
  <r>
    <x v="1088"/>
    <x v="27"/>
    <x v="10"/>
    <n v="741"/>
    <n v="1.08"/>
    <n v="222.3"/>
    <n v="1.1299999999999999"/>
    <n v="148.30000000000001"/>
    <n v="0.79"/>
    <n v="0.7"/>
    <n v="0.23"/>
    <n v="0.09"/>
    <n v="0.08"/>
    <n v="0.28999999999999998"/>
    <n v="0.52"/>
  </r>
  <r>
    <x v="1089"/>
    <x v="10"/>
    <x v="713"/>
    <n v="671"/>
    <n v="1.08"/>
    <n v="222.3"/>
    <n v="1.07"/>
    <n v="144.4"/>
    <n v="0.78"/>
    <n v="0.73"/>
    <n v="0.21"/>
    <n v="0.12"/>
    <n v="0.06"/>
    <n v="0.25"/>
    <n v="0.67"/>
  </r>
  <r>
    <x v="1090"/>
    <x v="19"/>
    <x v="714"/>
    <n v="796"/>
    <n v="1.08"/>
    <n v="222.2"/>
    <n v="0.96"/>
    <n v="142.1"/>
    <n v="0.75"/>
    <n v="0.78"/>
    <n v="0.3"/>
    <n v="0.15"/>
    <n v="0.13"/>
    <n v="0.28000000000000003"/>
    <n v="0.53"/>
  </r>
  <r>
    <x v="1091"/>
    <x v="37"/>
    <x v="715"/>
    <n v="303"/>
    <n v="1.08"/>
    <n v="221.7"/>
    <n v="1.1299999999999999"/>
    <n v="158.4"/>
    <n v="0.8"/>
    <n v="0.71"/>
    <n v="0.22"/>
    <n v="0.09"/>
    <n v="0.05"/>
    <n v="0.28999999999999998"/>
    <n v="0.64"/>
  </r>
  <r>
    <x v="1092"/>
    <x v="24"/>
    <x v="716"/>
    <n v="462"/>
    <n v="1.08"/>
    <n v="221.6"/>
    <n v="1.2"/>
    <n v="151.19999999999999"/>
    <n v="0.81"/>
    <n v="0.67"/>
    <n v="0.15"/>
    <n v="0.11"/>
    <n v="0.06"/>
    <n v="0.28000000000000003"/>
    <n v="0.65"/>
  </r>
  <r>
    <x v="1093"/>
    <x v="19"/>
    <x v="717"/>
    <n v="320"/>
    <n v="1.08"/>
    <n v="221.4"/>
    <n v="1.07"/>
    <n v="143.30000000000001"/>
    <n v="0.76"/>
    <n v="0.71"/>
    <n v="0.28000000000000003"/>
    <n v="0.13"/>
    <n v="0.13"/>
    <n v="0.26"/>
    <n v="0.51"/>
  </r>
  <r>
    <x v="1094"/>
    <x v="52"/>
    <x v="395"/>
    <n v="744"/>
    <n v="1.08"/>
    <n v="221"/>
    <n v="1.03"/>
    <n v="143.1"/>
    <n v="0.78"/>
    <n v="0.76"/>
    <n v="0.23"/>
    <n v="0.15"/>
    <n v="0.13"/>
    <n v="0.27"/>
    <n v="0.52"/>
  </r>
  <r>
    <x v="1095"/>
    <x v="6"/>
    <x v="718"/>
    <n v="316"/>
    <n v="1.08"/>
    <n v="221"/>
    <n v="1.1299999999999999"/>
    <n v="140"/>
    <n v="0.79"/>
    <n v="0.7"/>
    <n v="0.27"/>
    <n v="0.11"/>
    <n v="0.06"/>
    <n v="0.25"/>
    <n v="0.65"/>
  </r>
  <r>
    <x v="1096"/>
    <x v="10"/>
    <x v="432"/>
    <n v="2078"/>
    <n v="1.08"/>
    <n v="220.8"/>
    <n v="1.25"/>
    <n v="138"/>
    <n v="0.8"/>
    <n v="0.64"/>
    <n v="0.13"/>
    <n v="0.2"/>
    <n v="0.1"/>
    <n v="0.22"/>
    <n v="0.67"/>
  </r>
  <r>
    <x v="1097"/>
    <x v="19"/>
    <x v="719"/>
    <n v="344"/>
    <n v="1.08"/>
    <n v="219.8"/>
    <n v="1.1299999999999999"/>
    <n v="144.19999999999999"/>
    <n v="0.79"/>
    <n v="0.7"/>
    <n v="0.23"/>
    <n v="7.0000000000000007E-2"/>
    <n v="0.05"/>
    <n v="0.24"/>
    <n v="0.56999999999999995"/>
  </r>
  <r>
    <x v="1098"/>
    <x v="12"/>
    <x v="720"/>
    <n v="586"/>
    <n v="1.08"/>
    <n v="219.4"/>
    <n v="1.1299999999999999"/>
    <n v="142.4"/>
    <n v="0.78"/>
    <n v="0.69"/>
    <n v="0.22"/>
    <n v="0.12"/>
    <n v="0.1"/>
    <n v="0.28000000000000003"/>
    <n v="0.55000000000000004"/>
  </r>
  <r>
    <x v="1099"/>
    <x v="12"/>
    <x v="585"/>
    <n v="350"/>
    <n v="1.08"/>
    <n v="218.5"/>
    <n v="1.1399999999999999"/>
    <n v="147.5"/>
    <n v="0.76"/>
    <n v="0.67"/>
    <n v="0.24"/>
    <n v="0.04"/>
    <n v="0.08"/>
    <n v="0.27"/>
    <n v="0.33"/>
  </r>
  <r>
    <x v="1100"/>
    <x v="24"/>
    <x v="638"/>
    <n v="891"/>
    <n v="1.08"/>
    <n v="218.4"/>
    <n v="1.17"/>
    <n v="139.9"/>
    <n v="0.79"/>
    <n v="0.68"/>
    <n v="0.14000000000000001"/>
    <n v="0.14000000000000001"/>
    <n v="0.08"/>
    <n v="0.28000000000000003"/>
    <n v="0.64"/>
  </r>
  <r>
    <x v="1101"/>
    <x v="41"/>
    <x v="537"/>
    <n v="460"/>
    <n v="1.08"/>
    <n v="218.3"/>
    <n v="1.21"/>
    <n v="149"/>
    <n v="0.75"/>
    <n v="0.62"/>
    <n v="0.28999999999999998"/>
    <n v="0.05"/>
    <n v="0.04"/>
    <n v="0.21"/>
    <n v="0.53"/>
  </r>
  <r>
    <x v="1102"/>
    <x v="12"/>
    <x v="516"/>
    <n v="4725"/>
    <n v="1.08"/>
    <n v="218.3"/>
    <n v="1.1499999999999999"/>
    <n v="145.69999999999999"/>
    <n v="0.81"/>
    <n v="0.7"/>
    <n v="0.18"/>
    <n v="0.1"/>
    <n v="0.1"/>
    <n v="0.39"/>
    <n v="0.51"/>
  </r>
  <r>
    <x v="1103"/>
    <x v="12"/>
    <x v="721"/>
    <n v="1002"/>
    <n v="1.08"/>
    <n v="217.7"/>
    <n v="1.1000000000000001"/>
    <n v="142.1"/>
    <n v="0.78"/>
    <n v="0.71"/>
    <n v="0.28000000000000003"/>
    <n v="0.12"/>
    <n v="0.14000000000000001"/>
    <n v="0.24"/>
    <n v="0.47"/>
  </r>
  <r>
    <x v="1104"/>
    <x v="10"/>
    <x v="722"/>
    <n v="2542"/>
    <n v="1.08"/>
    <n v="217.4"/>
    <n v="1.1499999999999999"/>
    <n v="141.9"/>
    <n v="0.78"/>
    <n v="0.68"/>
    <n v="0.24"/>
    <n v="0.1"/>
    <n v="0.1"/>
    <n v="0.27"/>
    <n v="0.5"/>
  </r>
  <r>
    <x v="1105"/>
    <x v="24"/>
    <x v="606"/>
    <n v="366"/>
    <n v="1.08"/>
    <n v="217.2"/>
    <n v="1.1000000000000001"/>
    <n v="145.5"/>
    <n v="0.78"/>
    <n v="0.71"/>
    <n v="0.24"/>
    <n v="0.17"/>
    <n v="0.15"/>
    <n v="0.28999999999999998"/>
    <n v="0.53"/>
  </r>
  <r>
    <x v="1106"/>
    <x v="12"/>
    <x v="723"/>
    <n v="990"/>
    <n v="1.08"/>
    <n v="217.1"/>
    <n v="0.96"/>
    <n v="141.69999999999999"/>
    <n v="0.71"/>
    <n v="0.74"/>
    <n v="0.4"/>
    <n v="0.08"/>
    <n v="7.0000000000000007E-2"/>
    <n v="0.21"/>
    <n v="0.53"/>
  </r>
  <r>
    <x v="1107"/>
    <x v="17"/>
    <x v="445"/>
    <n v="577"/>
    <n v="1.08"/>
    <n v="217"/>
    <n v="1.17"/>
    <n v="141.4"/>
    <n v="0.76"/>
    <n v="0.65"/>
    <n v="0.26"/>
    <n v="0.11"/>
    <n v="0.09"/>
    <n v="0.23"/>
    <n v="0.56000000000000005"/>
  </r>
  <r>
    <x v="1108"/>
    <x v="12"/>
    <x v="581"/>
    <n v="1393"/>
    <n v="1.08"/>
    <n v="216.5"/>
    <n v="1.08"/>
    <n v="139.6"/>
    <n v="0.76"/>
    <n v="0.7"/>
    <n v="0.32"/>
    <n v="0.09"/>
    <n v="0.09"/>
    <n v="0.24"/>
    <n v="0.52"/>
  </r>
  <r>
    <x v="1109"/>
    <x v="36"/>
    <x v="66"/>
    <n v="408"/>
    <n v="1.08"/>
    <n v="216.3"/>
    <n v="1.28"/>
    <n v="140.5"/>
    <n v="0.77"/>
    <n v="0.6"/>
    <n v="0.22"/>
    <n v="0.08"/>
    <n v="7.0000000000000007E-2"/>
    <n v="0.22"/>
    <n v="0.54"/>
  </r>
  <r>
    <x v="1110"/>
    <x v="14"/>
    <x v="724"/>
    <n v="604"/>
    <n v="1.08"/>
    <n v="216.1"/>
    <n v="1.21"/>
    <n v="135.1"/>
    <n v="0.77"/>
    <n v="0.64"/>
    <n v="0.25"/>
    <n v="0.11"/>
    <n v="0.12"/>
    <n v="0.19"/>
    <n v="0.48"/>
  </r>
  <r>
    <x v="1111"/>
    <x v="12"/>
    <x v="725"/>
    <n v="2850"/>
    <n v="1.08"/>
    <n v="216"/>
    <n v="1.07"/>
    <n v="142.6"/>
    <n v="0.75"/>
    <n v="0.7"/>
    <n v="0.3"/>
    <n v="0.1"/>
    <n v="0.12"/>
    <n v="0.25"/>
    <n v="0.46"/>
  </r>
  <r>
    <x v="1112"/>
    <x v="3"/>
    <x v="726"/>
    <n v="2127"/>
    <n v="1.08"/>
    <n v="216"/>
    <n v="1.1599999999999999"/>
    <n v="146.69999999999999"/>
    <n v="0.76"/>
    <n v="0.65"/>
    <n v="0.28999999999999998"/>
    <n v="0.08"/>
    <n v="0.06"/>
    <n v="0.24"/>
    <n v="0.57999999999999996"/>
  </r>
  <r>
    <x v="1113"/>
    <x v="5"/>
    <x v="727"/>
    <n v="682"/>
    <n v="1.08"/>
    <n v="215.7"/>
    <n v="1.0900000000000001"/>
    <n v="141.19999999999999"/>
    <n v="0.77"/>
    <n v="0.71"/>
    <n v="0.24"/>
    <n v="0.08"/>
    <n v="0.08"/>
    <n v="0.32"/>
    <n v="0.5"/>
  </r>
  <r>
    <x v="1114"/>
    <x v="18"/>
    <x v="728"/>
    <n v="399"/>
    <n v="1.08"/>
    <n v="215.6"/>
    <n v="1.21"/>
    <n v="143.6"/>
    <n v="0.78"/>
    <n v="0.64"/>
    <n v="0.23"/>
    <n v="0.08"/>
    <n v="0.11"/>
    <n v="0.26"/>
    <n v="0.43"/>
  </r>
  <r>
    <x v="1115"/>
    <x v="18"/>
    <x v="284"/>
    <n v="995"/>
    <n v="1.08"/>
    <n v="215.5"/>
    <n v="1.1599999999999999"/>
    <n v="137"/>
    <n v="0.77"/>
    <n v="0.67"/>
    <n v="0.25"/>
    <n v="0.12"/>
    <n v="0.11"/>
    <n v="0.28999999999999998"/>
    <n v="0.51"/>
  </r>
  <r>
    <x v="1116"/>
    <x v="0"/>
    <x v="729"/>
    <n v="378"/>
    <n v="1.08"/>
    <n v="215.3"/>
    <n v="1.1399999999999999"/>
    <n v="135.19999999999999"/>
    <n v="0.75"/>
    <n v="0.66"/>
    <n v="0.26"/>
    <n v="0.11"/>
    <n v="0.12"/>
    <n v="0.2"/>
    <n v="0.48"/>
  </r>
  <r>
    <x v="1117"/>
    <x v="10"/>
    <x v="730"/>
    <n v="668"/>
    <n v="1.08"/>
    <n v="215"/>
    <n v="0.98"/>
    <n v="138.80000000000001"/>
    <n v="0.71"/>
    <n v="0.72"/>
    <n v="0.4"/>
    <n v="0.1"/>
    <n v="0.12"/>
    <n v="0.19"/>
    <n v="0.47"/>
  </r>
  <r>
    <x v="1118"/>
    <x v="0"/>
    <x v="731"/>
    <n v="442"/>
    <n v="1.08"/>
    <n v="214"/>
    <n v="1.01"/>
    <n v="143.80000000000001"/>
    <n v="0.74"/>
    <n v="0.74"/>
    <n v="0.33"/>
    <n v="0.06"/>
    <n v="0.08"/>
    <n v="0.25"/>
    <n v="0.43"/>
  </r>
  <r>
    <x v="1119"/>
    <x v="21"/>
    <x v="10"/>
    <n v="780"/>
    <n v="1.08"/>
    <n v="213.5"/>
    <n v="1.1399999999999999"/>
    <n v="145.6"/>
    <n v="0.74"/>
    <n v="0.65"/>
    <n v="0.33"/>
    <n v="0.09"/>
    <n v="7.0000000000000007E-2"/>
    <n v="0.33"/>
    <n v="0.56999999999999995"/>
  </r>
  <r>
    <x v="1120"/>
    <x v="74"/>
    <x v="732"/>
    <n v="2574"/>
    <n v="1.08"/>
    <n v="213.2"/>
    <n v="1.1299999999999999"/>
    <n v="134.5"/>
    <n v="0.76"/>
    <n v="0.67"/>
    <n v="0.26"/>
    <n v="0.11"/>
    <n v="0.09"/>
    <n v="0.2"/>
    <n v="0.53"/>
  </r>
  <r>
    <x v="1121"/>
    <x v="24"/>
    <x v="70"/>
    <n v="662"/>
    <n v="1.08"/>
    <n v="213"/>
    <n v="1.1499999999999999"/>
    <n v="143.9"/>
    <n v="0.79"/>
    <n v="0.68"/>
    <n v="0.23"/>
    <n v="0.12"/>
    <n v="0.13"/>
    <n v="0.38"/>
    <n v="0.48"/>
  </r>
  <r>
    <x v="1122"/>
    <x v="3"/>
    <x v="733"/>
    <n v="429"/>
    <n v="1.08"/>
    <n v="211.9"/>
    <n v="1.1200000000000001"/>
    <n v="142"/>
    <n v="0.75"/>
    <n v="0.67"/>
    <n v="0.28000000000000003"/>
    <n v="0.11"/>
    <n v="0.11"/>
    <n v="0.27"/>
    <n v="0.5"/>
  </r>
  <r>
    <x v="1123"/>
    <x v="83"/>
    <x v="287"/>
    <n v="643"/>
    <n v="1.08"/>
    <n v="211.9"/>
    <n v="1.08"/>
    <n v="136"/>
    <n v="0.73"/>
    <n v="0.68"/>
    <n v="0.33"/>
    <n v="0.1"/>
    <n v="0.08"/>
    <n v="0.21"/>
    <n v="0.55000000000000004"/>
  </r>
  <r>
    <x v="1124"/>
    <x v="66"/>
    <x v="734"/>
    <n v="308"/>
    <n v="1.08"/>
    <n v="211.8"/>
    <n v="1.21"/>
    <n v="135.80000000000001"/>
    <n v="0.78"/>
    <n v="0.65"/>
    <n v="0.25"/>
    <n v="0.11"/>
    <n v="0.09"/>
    <n v="0.28999999999999998"/>
    <n v="0.56000000000000005"/>
  </r>
  <r>
    <x v="1125"/>
    <x v="16"/>
    <x v="735"/>
    <n v="322"/>
    <n v="1.08"/>
    <n v="211.5"/>
    <n v="1.18"/>
    <n v="142.19999999999999"/>
    <n v="0.78"/>
    <n v="0.66"/>
    <n v="0.27"/>
    <n v="7.0000000000000007E-2"/>
    <n v="0.06"/>
    <n v="0.25"/>
    <n v="0.52"/>
  </r>
  <r>
    <x v="1126"/>
    <x v="13"/>
    <x v="135"/>
    <n v="358"/>
    <n v="1.08"/>
    <n v="210.8"/>
    <n v="1.18"/>
    <n v="138.1"/>
    <n v="0.76"/>
    <n v="0.64"/>
    <n v="0.27"/>
    <n v="7.0000000000000007E-2"/>
    <n v="0.09"/>
    <n v="0.21"/>
    <n v="0.43"/>
  </r>
  <r>
    <x v="1127"/>
    <x v="1"/>
    <x v="10"/>
    <n v="413"/>
    <n v="1.08"/>
    <n v="209.8"/>
    <n v="1.08"/>
    <n v="137.5"/>
    <n v="0.76"/>
    <n v="0.71"/>
    <n v="0.28999999999999998"/>
    <n v="0.1"/>
    <n v="0.06"/>
    <n v="0.35"/>
    <n v="0.62"/>
  </r>
  <r>
    <x v="1128"/>
    <x v="30"/>
    <x v="567"/>
    <n v="3303"/>
    <n v="1.08"/>
    <n v="208.6"/>
    <n v="1.1599999999999999"/>
    <n v="135.5"/>
    <n v="0.72"/>
    <n v="0.62"/>
    <n v="0.36"/>
    <n v="7.0000000000000007E-2"/>
    <n v="0.05"/>
    <n v="0.23"/>
    <n v="0.56000000000000005"/>
  </r>
  <r>
    <x v="1129"/>
    <x v="49"/>
    <x v="736"/>
    <n v="1506"/>
    <n v="1.08"/>
    <n v="208.4"/>
    <n v="1.1000000000000001"/>
    <n v="139.1"/>
    <n v="0.73"/>
    <n v="0.67"/>
    <n v="0.36"/>
    <n v="0.1"/>
    <n v="0.08"/>
    <n v="0.22"/>
    <n v="0.54"/>
  </r>
  <r>
    <x v="1130"/>
    <x v="3"/>
    <x v="737"/>
    <n v="1506"/>
    <n v="1.08"/>
    <n v="208.1"/>
    <n v="1.1499999999999999"/>
    <n v="144.6"/>
    <n v="0.73"/>
    <n v="0.63"/>
    <n v="0.36"/>
    <n v="0.06"/>
    <n v="0.04"/>
    <n v="0.23"/>
    <n v="0.56000000000000005"/>
  </r>
  <r>
    <x v="1131"/>
    <x v="72"/>
    <x v="444"/>
    <n v="3148"/>
    <n v="1.08"/>
    <n v="207.9"/>
    <n v="1.1299999999999999"/>
    <n v="138.30000000000001"/>
    <n v="0.74"/>
    <n v="0.66"/>
    <n v="0.32"/>
    <n v="0.1"/>
    <n v="0.09"/>
    <n v="0.35"/>
    <n v="0.52"/>
  </r>
  <r>
    <x v="1132"/>
    <x v="18"/>
    <x v="23"/>
    <n v="1990"/>
    <n v="1.08"/>
    <n v="207.9"/>
    <n v="1.21"/>
    <n v="137.30000000000001"/>
    <n v="0.73"/>
    <n v="0.6"/>
    <n v="0.35"/>
    <n v="7.0000000000000007E-2"/>
    <n v="0.06"/>
    <n v="0.26"/>
    <n v="0.53"/>
  </r>
  <r>
    <x v="1133"/>
    <x v="13"/>
    <x v="738"/>
    <n v="326"/>
    <n v="1.08"/>
    <n v="207.8"/>
    <n v="1.1200000000000001"/>
    <n v="141.19999999999999"/>
    <n v="0.73"/>
    <n v="0.65"/>
    <n v="0.35"/>
    <n v="0.05"/>
    <n v="0.04"/>
    <n v="0.23"/>
    <n v="0.52"/>
  </r>
  <r>
    <x v="1134"/>
    <x v="24"/>
    <x v="146"/>
    <n v="477"/>
    <n v="1.08"/>
    <n v="207.3"/>
    <n v="1.1000000000000001"/>
    <n v="140.69999999999999"/>
    <n v="0.72"/>
    <n v="0.65"/>
    <n v="0.36"/>
    <n v="0.08"/>
    <n v="7.0000000000000007E-2"/>
    <n v="0.22"/>
    <n v="0.54"/>
  </r>
  <r>
    <x v="1135"/>
    <x v="32"/>
    <x v="123"/>
    <n v="491"/>
    <n v="1.08"/>
    <n v="207"/>
    <n v="1.1200000000000001"/>
    <n v="132.4"/>
    <n v="0.71"/>
    <n v="0.64"/>
    <n v="0.36"/>
    <n v="0.08"/>
    <n v="0.09"/>
    <n v="0.23"/>
    <n v="0.47"/>
  </r>
  <r>
    <x v="1136"/>
    <x v="4"/>
    <x v="282"/>
    <n v="798"/>
    <n v="1.08"/>
    <n v="207"/>
    <n v="1.24"/>
    <n v="136.80000000000001"/>
    <n v="0.71"/>
    <n v="0.57999999999999996"/>
    <n v="0.33"/>
    <n v="0.09"/>
    <n v="0.08"/>
    <n v="0.24"/>
    <n v="0.54"/>
  </r>
  <r>
    <x v="1137"/>
    <x v="41"/>
    <x v="381"/>
    <n v="550"/>
    <n v="1.08"/>
    <n v="206.6"/>
    <n v="1.1000000000000001"/>
    <n v="134.9"/>
    <n v="0.74"/>
    <n v="0.68"/>
    <n v="0.33"/>
    <n v="0.1"/>
    <n v="0.09"/>
    <n v="0.32"/>
    <n v="0.5"/>
  </r>
  <r>
    <x v="1138"/>
    <x v="1"/>
    <x v="239"/>
    <n v="406"/>
    <n v="1.08"/>
    <n v="206.4"/>
    <n v="1.1100000000000001"/>
    <n v="130.6"/>
    <n v="0.72"/>
    <n v="0.65"/>
    <n v="0.28000000000000003"/>
    <n v="0.06"/>
    <n v="0.09"/>
    <n v="0.3"/>
    <n v="0.4"/>
  </r>
  <r>
    <x v="1139"/>
    <x v="27"/>
    <x v="739"/>
    <n v="1004"/>
    <n v="1.08"/>
    <n v="206.1"/>
    <n v="1.2"/>
    <n v="132.4"/>
    <n v="0.76"/>
    <n v="0.63"/>
    <n v="0.25"/>
    <n v="0.08"/>
    <n v="7.0000000000000007E-2"/>
    <n v="0.27"/>
    <n v="0.52"/>
  </r>
  <r>
    <x v="1140"/>
    <x v="3"/>
    <x v="372"/>
    <n v="1378"/>
    <n v="1.08"/>
    <n v="205.9"/>
    <n v="1.1299999999999999"/>
    <n v="130.4"/>
    <n v="0.73"/>
    <n v="0.65"/>
    <n v="0.36"/>
    <n v="0.09"/>
    <n v="0.09"/>
    <n v="0.21"/>
    <n v="0.51"/>
  </r>
  <r>
    <x v="1141"/>
    <x v="10"/>
    <x v="688"/>
    <n v="1398"/>
    <n v="1.08"/>
    <n v="204.3"/>
    <n v="1.1200000000000001"/>
    <n v="133.5"/>
    <n v="0.72"/>
    <n v="0.65"/>
    <n v="0.34"/>
    <n v="0.11"/>
    <n v="0.09"/>
    <n v="0.3"/>
    <n v="0.54"/>
  </r>
  <r>
    <x v="1142"/>
    <x v="24"/>
    <x v="221"/>
    <n v="544"/>
    <n v="1.08"/>
    <n v="204.1"/>
    <n v="1.03"/>
    <n v="134.69999999999999"/>
    <n v="0.72"/>
    <n v="0.7"/>
    <n v="0.36"/>
    <n v="0.1"/>
    <n v="0.08"/>
    <n v="0.27"/>
    <n v="0.56999999999999995"/>
  </r>
  <r>
    <x v="1143"/>
    <x v="24"/>
    <x v="388"/>
    <n v="1076"/>
    <n v="1.08"/>
    <n v="203.8"/>
    <n v="1.0900000000000001"/>
    <n v="135.69999999999999"/>
    <n v="0.73"/>
    <n v="0.67"/>
    <n v="0.33"/>
    <n v="7.0000000000000007E-2"/>
    <n v="7.0000000000000007E-2"/>
    <n v="0.31"/>
    <n v="0.49"/>
  </r>
  <r>
    <x v="1144"/>
    <x v="12"/>
    <x v="740"/>
    <n v="887"/>
    <n v="1.08"/>
    <n v="203.8"/>
    <n v="1.18"/>
    <n v="135.6"/>
    <n v="0.76"/>
    <n v="0.65"/>
    <n v="0.26"/>
    <n v="7.0000000000000007E-2"/>
    <n v="0.08"/>
    <n v="0.46"/>
    <n v="0.45"/>
  </r>
  <r>
    <x v="1145"/>
    <x v="21"/>
    <x v="29"/>
    <n v="685"/>
    <n v="1.08"/>
    <n v="203.4"/>
    <n v="1.21"/>
    <n v="136.19999999999999"/>
    <n v="0.7"/>
    <n v="0.57999999999999996"/>
    <n v="0.39"/>
    <n v="7.0000000000000007E-2"/>
    <n v="0.04"/>
    <n v="0.28000000000000003"/>
    <n v="0.62"/>
  </r>
  <r>
    <x v="1146"/>
    <x v="1"/>
    <x v="741"/>
    <n v="360"/>
    <n v="1.08"/>
    <n v="203"/>
    <n v="1.1100000000000001"/>
    <n v="128.6"/>
    <n v="0.75"/>
    <n v="0.68"/>
    <n v="0.3"/>
    <n v="0.09"/>
    <n v="0.08"/>
    <n v="0.25"/>
    <n v="0.53"/>
  </r>
  <r>
    <x v="1147"/>
    <x v="17"/>
    <x v="508"/>
    <n v="351"/>
    <n v="1.08"/>
    <n v="202.8"/>
    <n v="1.08"/>
    <n v="131.1"/>
    <n v="0.72"/>
    <n v="0.67"/>
    <n v="0.32"/>
    <n v="0.08"/>
    <n v="0.1"/>
    <n v="0.28000000000000003"/>
    <n v="0.44"/>
  </r>
  <r>
    <x v="1148"/>
    <x v="1"/>
    <x v="128"/>
    <n v="361"/>
    <n v="1.08"/>
    <n v="202.6"/>
    <n v="1.29"/>
    <n v="140.1"/>
    <n v="0.73"/>
    <n v="0.56000000000000005"/>
    <n v="0.37"/>
    <n v="0.03"/>
    <n v="0.04"/>
    <n v="0.25"/>
    <n v="0.4"/>
  </r>
  <r>
    <x v="1149"/>
    <x v="24"/>
    <x v="70"/>
    <n v="662"/>
    <n v="1.08"/>
    <n v="202.1"/>
    <n v="1.08"/>
    <n v="129.5"/>
    <n v="0.72"/>
    <n v="0.66"/>
    <n v="0.37"/>
    <n v="0.06"/>
    <n v="0.06"/>
    <n v="0.25"/>
    <n v="0.5"/>
  </r>
  <r>
    <x v="1150"/>
    <x v="24"/>
    <x v="34"/>
    <n v="508"/>
    <n v="1.08"/>
    <n v="201.7"/>
    <n v="1.17"/>
    <n v="138.80000000000001"/>
    <n v="0.73"/>
    <n v="0.63"/>
    <n v="0.35"/>
    <n v="7.0000000000000007E-2"/>
    <n v="0.09"/>
    <n v="0.3"/>
    <n v="0.46"/>
  </r>
  <r>
    <x v="1151"/>
    <x v="7"/>
    <x v="614"/>
    <n v="461"/>
    <n v="1.08"/>
    <n v="201.5"/>
    <n v="1.17"/>
    <n v="133.30000000000001"/>
    <n v="0.7"/>
    <n v="0.6"/>
    <n v="0.41"/>
    <n v="7.0000000000000007E-2"/>
    <n v="0.08"/>
    <n v="0.19"/>
    <n v="0.47"/>
  </r>
  <r>
    <x v="1152"/>
    <x v="17"/>
    <x v="22"/>
    <n v="762"/>
    <n v="1.08"/>
    <n v="201.4"/>
    <n v="1.18"/>
    <n v="132.69999999999999"/>
    <n v="0.72"/>
    <n v="0.61"/>
    <n v="0.33"/>
    <n v="0.09"/>
    <n v="0.08"/>
    <n v="0.26"/>
    <n v="0.53"/>
  </r>
  <r>
    <x v="1153"/>
    <x v="12"/>
    <x v="742"/>
    <n v="1723"/>
    <n v="1.08"/>
    <n v="201.3"/>
    <n v="1.23"/>
    <n v="132.9"/>
    <n v="0.73"/>
    <n v="0.6"/>
    <n v="0.33"/>
    <n v="0.06"/>
    <n v="0.03"/>
    <n v="0.21"/>
    <n v="0.64"/>
  </r>
  <r>
    <x v="1154"/>
    <x v="21"/>
    <x v="269"/>
    <n v="541"/>
    <n v="1.08"/>
    <n v="201.3"/>
    <n v="1.1000000000000001"/>
    <n v="125.3"/>
    <n v="0.7"/>
    <n v="0.64"/>
    <n v="0.36"/>
    <n v="0.09"/>
    <n v="0.08"/>
    <n v="0.2"/>
    <n v="0.51"/>
  </r>
  <r>
    <x v="1155"/>
    <x v="20"/>
    <x v="68"/>
    <n v="652"/>
    <n v="1.08"/>
    <n v="200.9"/>
    <n v="1.1000000000000001"/>
    <n v="133.1"/>
    <n v="0.72"/>
    <n v="0.65"/>
    <n v="0.34"/>
    <n v="0.09"/>
    <n v="0.06"/>
    <n v="0.2"/>
    <n v="0.56999999999999995"/>
  </r>
  <r>
    <x v="1156"/>
    <x v="3"/>
    <x v="743"/>
    <n v="1054"/>
    <n v="1.08"/>
    <n v="200.2"/>
    <n v="1.1100000000000001"/>
    <n v="132.4"/>
    <n v="0.71"/>
    <n v="0.64"/>
    <n v="0.37"/>
    <n v="0.08"/>
    <n v="0.06"/>
    <n v="0.23"/>
    <n v="0.56999999999999995"/>
  </r>
  <r>
    <x v="1157"/>
    <x v="33"/>
    <x v="572"/>
    <n v="538"/>
    <n v="1.08"/>
    <n v="200.1"/>
    <n v="1.05"/>
    <n v="131.19999999999999"/>
    <n v="0.69"/>
    <n v="0.66"/>
    <n v="0.42"/>
    <n v="0.1"/>
    <n v="0.1"/>
    <n v="0.25"/>
    <n v="0.49"/>
  </r>
  <r>
    <x v="1158"/>
    <x v="0"/>
    <x v="220"/>
    <n v="1262"/>
    <n v="1.08"/>
    <n v="199.5"/>
    <n v="1.05"/>
    <n v="128.6"/>
    <n v="0.7"/>
    <n v="0.67"/>
    <n v="0.41"/>
    <n v="0.08"/>
    <n v="0.08"/>
    <n v="0.16"/>
    <n v="0.5"/>
  </r>
  <r>
    <x v="1159"/>
    <x v="0"/>
    <x v="220"/>
    <n v="1262"/>
    <n v="1.08"/>
    <n v="196.5"/>
    <n v="1.1299999999999999"/>
    <n v="129.30000000000001"/>
    <n v="0.68"/>
    <n v="0.61"/>
    <n v="0.43"/>
    <n v="0.06"/>
    <n v="0.05"/>
    <n v="0.18"/>
    <n v="0.54"/>
  </r>
  <r>
    <x v="1160"/>
    <x v="2"/>
    <x v="3"/>
    <n v="1392"/>
    <n v="1.08"/>
    <n v="196.2"/>
    <n v="1.19"/>
    <n v="125.1"/>
    <n v="0.7"/>
    <n v="0.59"/>
    <n v="0.38"/>
    <n v="0.06"/>
    <n v="0.05"/>
    <n v="0.19"/>
    <n v="0.55000000000000004"/>
  </r>
  <r>
    <x v="1161"/>
    <x v="3"/>
    <x v="744"/>
    <n v="384"/>
    <n v="1.07"/>
    <n v="245.8"/>
    <n v="1.01"/>
    <n v="153.80000000000001"/>
    <n v="0.82"/>
    <n v="0.81"/>
    <n v="0.13"/>
    <n v="0.21"/>
    <n v="0.19"/>
    <n v="0.28000000000000003"/>
    <n v="0.53"/>
  </r>
  <r>
    <x v="1162"/>
    <x v="3"/>
    <x v="745"/>
    <n v="434"/>
    <n v="1.07"/>
    <n v="243.3"/>
    <n v="1.01"/>
    <n v="156.5"/>
    <n v="0.82"/>
    <n v="0.81"/>
    <n v="0.17"/>
    <n v="0.26"/>
    <n v="0.19"/>
    <n v="0.21"/>
    <n v="0.56999999999999995"/>
  </r>
  <r>
    <x v="1163"/>
    <x v="3"/>
    <x v="746"/>
    <n v="788"/>
    <n v="1.07"/>
    <n v="242.9"/>
    <n v="1.03"/>
    <n v="153.5"/>
    <n v="0.81"/>
    <n v="0.79"/>
    <n v="0.14000000000000001"/>
    <n v="0.22"/>
    <n v="0.19"/>
    <n v="0.2"/>
    <n v="0.54"/>
  </r>
  <r>
    <x v="1164"/>
    <x v="3"/>
    <x v="747"/>
    <n v="452"/>
    <n v="1.07"/>
    <n v="237"/>
    <n v="1.04"/>
    <n v="150"/>
    <n v="0.81"/>
    <n v="0.77"/>
    <n v="0.18"/>
    <n v="0.17"/>
    <n v="0.2"/>
    <n v="0.23"/>
    <n v="0.45"/>
  </r>
  <r>
    <x v="1165"/>
    <x v="5"/>
    <x v="748"/>
    <n v="483"/>
    <n v="1.07"/>
    <n v="235"/>
    <n v="1.08"/>
    <n v="159.80000000000001"/>
    <n v="0.81"/>
    <n v="0.75"/>
    <n v="0.19"/>
    <n v="0.13"/>
    <n v="0.12"/>
    <n v="0.25"/>
    <n v="0.51"/>
  </r>
  <r>
    <x v="1166"/>
    <x v="52"/>
    <x v="749"/>
    <n v="306"/>
    <n v="1.07"/>
    <n v="234.8"/>
    <n v="1.06"/>
    <n v="152.19999999999999"/>
    <n v="0.8"/>
    <n v="0.75"/>
    <n v="0.2"/>
    <n v="0.12"/>
    <n v="0.15"/>
    <n v="0.22"/>
    <n v="0.44"/>
  </r>
  <r>
    <x v="1167"/>
    <x v="10"/>
    <x v="750"/>
    <n v="524"/>
    <n v="1.07"/>
    <n v="234.7"/>
    <n v="1.08"/>
    <n v="152.1"/>
    <n v="0.83"/>
    <n v="0.77"/>
    <n v="0.17"/>
    <n v="0.21"/>
    <n v="0.15"/>
    <n v="0.26"/>
    <n v="0.6"/>
  </r>
  <r>
    <x v="1168"/>
    <x v="14"/>
    <x v="751"/>
    <n v="1218"/>
    <n v="1.07"/>
    <n v="233.3"/>
    <n v="1.1100000000000001"/>
    <n v="157.4"/>
    <n v="0.78"/>
    <n v="0.7"/>
    <n v="0.31"/>
    <n v="0.13"/>
    <n v="0.13"/>
    <n v="0.16"/>
    <n v="0.5"/>
  </r>
  <r>
    <x v="1169"/>
    <x v="12"/>
    <x v="752"/>
    <n v="960"/>
    <n v="1.07"/>
    <n v="232"/>
    <n v="1.0900000000000001"/>
    <n v="148.5"/>
    <n v="0.82"/>
    <n v="0.75"/>
    <n v="0.17"/>
    <n v="0.19"/>
    <n v="0.17"/>
    <n v="0.24"/>
    <n v="0.52"/>
  </r>
  <r>
    <x v="1170"/>
    <x v="3"/>
    <x v="753"/>
    <n v="1234"/>
    <n v="1.07"/>
    <n v="231.5"/>
    <n v="1.06"/>
    <n v="150.1"/>
    <n v="0.76"/>
    <n v="0.72"/>
    <n v="0.23"/>
    <n v="0.19"/>
    <n v="0.17"/>
    <n v="0.22"/>
    <n v="0.53"/>
  </r>
  <r>
    <x v="1171"/>
    <x v="10"/>
    <x v="754"/>
    <n v="1160"/>
    <n v="1.07"/>
    <n v="230.8"/>
    <n v="1.0900000000000001"/>
    <n v="149.6"/>
    <n v="0.82"/>
    <n v="0.75"/>
    <n v="0.19"/>
    <n v="0.17"/>
    <n v="0.16"/>
    <n v="0.25"/>
    <n v="0.51"/>
  </r>
  <r>
    <x v="1172"/>
    <x v="2"/>
    <x v="653"/>
    <n v="912"/>
    <n v="1.07"/>
    <n v="230.8"/>
    <n v="1.1599999999999999"/>
    <n v="146.19999999999999"/>
    <n v="0.8"/>
    <n v="0.69"/>
    <n v="0.16"/>
    <n v="0.2"/>
    <n v="0.15"/>
    <n v="0.21"/>
    <n v="0.56999999999999995"/>
  </r>
  <r>
    <x v="1173"/>
    <x v="0"/>
    <x v="306"/>
    <n v="930"/>
    <n v="1.07"/>
    <n v="230.2"/>
    <n v="1.08"/>
    <n v="152.6"/>
    <n v="0.79"/>
    <n v="0.73"/>
    <n v="0.22"/>
    <n v="0.15"/>
    <n v="0.11"/>
    <n v="0.18"/>
    <n v="0.56999999999999995"/>
  </r>
  <r>
    <x v="1174"/>
    <x v="13"/>
    <x v="755"/>
    <n v="368"/>
    <n v="1.07"/>
    <n v="229.7"/>
    <n v="1.1299999999999999"/>
    <n v="151.6"/>
    <n v="0.82"/>
    <n v="0.72"/>
    <n v="0.2"/>
    <n v="7.0000000000000007E-2"/>
    <n v="0.06"/>
    <n v="0.16"/>
    <n v="0.52"/>
  </r>
  <r>
    <x v="1175"/>
    <x v="24"/>
    <x v="175"/>
    <n v="911"/>
    <n v="1.07"/>
    <n v="228.1"/>
    <n v="1.04"/>
    <n v="144.4"/>
    <n v="0.77"/>
    <n v="0.74"/>
    <n v="0.25"/>
    <n v="0.16"/>
    <n v="0.15"/>
    <n v="0.15"/>
    <n v="0.51"/>
  </r>
  <r>
    <x v="1176"/>
    <x v="19"/>
    <x v="756"/>
    <n v="316"/>
    <n v="1.07"/>
    <n v="227"/>
    <n v="1.1100000000000001"/>
    <n v="149.80000000000001"/>
    <n v="0.79"/>
    <n v="0.72"/>
    <n v="0.2"/>
    <n v="0.13"/>
    <n v="0.1"/>
    <n v="0.37"/>
    <n v="0.56999999999999995"/>
  </r>
  <r>
    <x v="1177"/>
    <x v="10"/>
    <x v="757"/>
    <n v="2338"/>
    <n v="1.07"/>
    <n v="226.5"/>
    <n v="1.1100000000000001"/>
    <n v="144.30000000000001"/>
    <n v="0.82"/>
    <n v="0.73"/>
    <n v="0.13"/>
    <n v="0.17"/>
    <n v="0.11"/>
    <n v="0.24"/>
    <n v="0.6"/>
  </r>
  <r>
    <x v="1178"/>
    <x v="12"/>
    <x v="593"/>
    <n v="1111"/>
    <n v="1.07"/>
    <n v="226.4"/>
    <n v="1.1299999999999999"/>
    <n v="144.80000000000001"/>
    <n v="0.81"/>
    <n v="0.72"/>
    <n v="0.16"/>
    <n v="0.18"/>
    <n v="0.17"/>
    <n v="0.27"/>
    <n v="0.51"/>
  </r>
  <r>
    <x v="1179"/>
    <x v="10"/>
    <x v="758"/>
    <n v="337"/>
    <n v="1.07"/>
    <n v="225.6"/>
    <n v="1"/>
    <n v="152.19999999999999"/>
    <n v="0.77"/>
    <n v="0.77"/>
    <n v="0.3"/>
    <n v="0.09"/>
    <n v="0.05"/>
    <n v="0.21"/>
    <n v="0.65"/>
  </r>
  <r>
    <x v="1180"/>
    <x v="11"/>
    <x v="759"/>
    <n v="810"/>
    <n v="1.07"/>
    <n v="225.3"/>
    <n v="1.1000000000000001"/>
    <n v="145.19999999999999"/>
    <n v="0.8"/>
    <n v="0.73"/>
    <n v="0.19"/>
    <n v="0.18"/>
    <n v="0.18"/>
    <n v="0.23"/>
    <n v="0.5"/>
  </r>
  <r>
    <x v="1181"/>
    <x v="34"/>
    <x v="598"/>
    <n v="387"/>
    <n v="1.07"/>
    <n v="225.2"/>
    <n v="1.23"/>
    <n v="146.4"/>
    <n v="0.79"/>
    <n v="0.64"/>
    <n v="0.17"/>
    <n v="0.14000000000000001"/>
    <n v="0.12"/>
    <n v="0.24"/>
    <n v="0.55000000000000004"/>
  </r>
  <r>
    <x v="1182"/>
    <x v="24"/>
    <x v="48"/>
    <n v="510"/>
    <n v="1.07"/>
    <n v="224.6"/>
    <n v="0.99"/>
    <n v="136"/>
    <n v="0.77"/>
    <n v="0.78"/>
    <n v="0.17"/>
    <n v="0.17"/>
    <n v="0.15"/>
    <n v="0.3"/>
    <n v="0.52"/>
  </r>
  <r>
    <x v="1183"/>
    <x v="4"/>
    <x v="377"/>
    <n v="772"/>
    <n v="1.07"/>
    <n v="224"/>
    <n v="1.24"/>
    <n v="147.80000000000001"/>
    <n v="0.81"/>
    <n v="0.65"/>
    <n v="0.16"/>
    <n v="0.12"/>
    <n v="0.08"/>
    <n v="0.24"/>
    <n v="0.61"/>
  </r>
  <r>
    <x v="1184"/>
    <x v="10"/>
    <x v="760"/>
    <n v="572"/>
    <n v="1.07"/>
    <n v="223.8"/>
    <n v="1.1200000000000001"/>
    <n v="151.1"/>
    <n v="0.79"/>
    <n v="0.71"/>
    <n v="0.2"/>
    <n v="0.13"/>
    <n v="0.12"/>
    <n v="0.23"/>
    <n v="0.51"/>
  </r>
  <r>
    <x v="1185"/>
    <x v="86"/>
    <x v="759"/>
    <n v="810"/>
    <n v="1.07"/>
    <n v="223.6"/>
    <n v="1.1000000000000001"/>
    <n v="149.4"/>
    <n v="0.77"/>
    <n v="0.7"/>
    <n v="0.26"/>
    <n v="0.09"/>
    <n v="0.1"/>
    <n v="0.25"/>
    <n v="0.46"/>
  </r>
  <r>
    <x v="1186"/>
    <x v="16"/>
    <x v="761"/>
    <n v="860"/>
    <n v="1.07"/>
    <n v="223.2"/>
    <n v="1.07"/>
    <n v="139.19999999999999"/>
    <n v="0.79"/>
    <n v="0.74"/>
    <n v="0.16"/>
    <n v="0.16"/>
    <n v="0.15"/>
    <n v="0.26"/>
    <n v="0.53"/>
  </r>
  <r>
    <x v="1187"/>
    <x v="10"/>
    <x v="762"/>
    <n v="1839"/>
    <n v="1.07"/>
    <n v="223.1"/>
    <n v="1.06"/>
    <n v="142.69999999999999"/>
    <n v="0.79"/>
    <n v="0.74"/>
    <n v="0.23"/>
    <n v="0.15"/>
    <n v="0.1"/>
    <n v="0.22"/>
    <n v="0.59"/>
  </r>
  <r>
    <x v="1188"/>
    <x v="12"/>
    <x v="265"/>
    <n v="1985"/>
    <n v="1.07"/>
    <n v="222.9"/>
    <n v="1.0900000000000001"/>
    <n v="147.30000000000001"/>
    <n v="0.78"/>
    <n v="0.72"/>
    <n v="0.22"/>
    <n v="0.15"/>
    <n v="0.13"/>
    <n v="0.35"/>
    <n v="0.53"/>
  </r>
  <r>
    <x v="1189"/>
    <x v="37"/>
    <x v="763"/>
    <n v="712"/>
    <n v="1.07"/>
    <n v="222.3"/>
    <n v="1.1000000000000001"/>
    <n v="143.1"/>
    <n v="0.81"/>
    <n v="0.73"/>
    <n v="0.18"/>
    <n v="0.2"/>
    <n v="0.14000000000000001"/>
    <n v="0.26"/>
    <n v="0.57999999999999996"/>
  </r>
  <r>
    <x v="1190"/>
    <x v="74"/>
    <x v="764"/>
    <n v="3432"/>
    <n v="1.07"/>
    <n v="222"/>
    <n v="1.1000000000000001"/>
    <n v="149.19999999999999"/>
    <n v="0.75"/>
    <n v="0.69"/>
    <n v="0.27"/>
    <n v="0.08"/>
    <n v="0.09"/>
    <n v="0.22"/>
    <n v="0.49"/>
  </r>
  <r>
    <x v="1191"/>
    <x v="12"/>
    <x v="473"/>
    <n v="1425"/>
    <n v="1.07"/>
    <n v="221.8"/>
    <n v="1.1499999999999999"/>
    <n v="139.1"/>
    <n v="0.79"/>
    <n v="0.68"/>
    <n v="0.15"/>
    <n v="0.2"/>
    <n v="0.14000000000000001"/>
    <n v="0.26"/>
    <n v="0.59"/>
  </r>
  <r>
    <x v="1192"/>
    <x v="24"/>
    <x v="765"/>
    <n v="594"/>
    <n v="1.07"/>
    <n v="221.8"/>
    <n v="1.1399999999999999"/>
    <n v="146.80000000000001"/>
    <n v="0.79"/>
    <n v="0.69"/>
    <n v="0.23"/>
    <n v="0.15"/>
    <n v="0.1"/>
    <n v="0.25"/>
    <n v="0.6"/>
  </r>
  <r>
    <x v="1193"/>
    <x v="12"/>
    <x v="90"/>
    <n v="1286"/>
    <n v="1.07"/>
    <n v="221.7"/>
    <n v="1.0900000000000001"/>
    <n v="140.69999999999999"/>
    <n v="0.79"/>
    <n v="0.72"/>
    <n v="0.2"/>
    <n v="0.17"/>
    <n v="0.14000000000000001"/>
    <n v="0.26"/>
    <n v="0.55000000000000004"/>
  </r>
  <r>
    <x v="1194"/>
    <x v="6"/>
    <x v="89"/>
    <n v="603"/>
    <n v="1.07"/>
    <n v="221.3"/>
    <n v="1.1299999999999999"/>
    <n v="145.80000000000001"/>
    <n v="0.75"/>
    <n v="0.67"/>
    <n v="0.27"/>
    <n v="0.09"/>
    <n v="0.08"/>
    <n v="0.19"/>
    <n v="0.53"/>
  </r>
  <r>
    <x v="1195"/>
    <x v="58"/>
    <x v="766"/>
    <n v="318"/>
    <n v="1.07"/>
    <n v="221.2"/>
    <n v="1.07"/>
    <n v="153.4"/>
    <n v="0.8"/>
    <n v="0.75"/>
    <n v="0.22"/>
    <n v="0.09"/>
    <n v="0.11"/>
    <n v="0.3"/>
    <n v="0.47"/>
  </r>
  <r>
    <x v="1196"/>
    <x v="0"/>
    <x v="767"/>
    <n v="493"/>
    <n v="1.07"/>
    <n v="220.5"/>
    <n v="1.1000000000000001"/>
    <n v="147.19999999999999"/>
    <n v="0.77"/>
    <n v="0.7"/>
    <n v="0.3"/>
    <n v="0.12"/>
    <n v="0.1"/>
    <n v="0.27"/>
    <n v="0.55000000000000004"/>
  </r>
  <r>
    <x v="1197"/>
    <x v="12"/>
    <x v="768"/>
    <n v="3038"/>
    <n v="1.07"/>
    <n v="220.2"/>
    <n v="1.18"/>
    <n v="147.30000000000001"/>
    <n v="0.8"/>
    <n v="0.68"/>
    <n v="0.17"/>
    <n v="0.11"/>
    <n v="0.09"/>
    <n v="0.28000000000000003"/>
    <n v="0.55000000000000004"/>
  </r>
  <r>
    <x v="1198"/>
    <x v="13"/>
    <x v="769"/>
    <n v="1160"/>
    <n v="1.07"/>
    <n v="219.8"/>
    <n v="1.1299999999999999"/>
    <n v="143"/>
    <n v="0.76"/>
    <n v="0.67"/>
    <n v="0.23"/>
    <n v="0.1"/>
    <n v="0.09"/>
    <n v="0.25"/>
    <n v="0.5"/>
  </r>
  <r>
    <x v="1199"/>
    <x v="14"/>
    <x v="770"/>
    <n v="408"/>
    <n v="1.07"/>
    <n v="219.7"/>
    <n v="1.04"/>
    <n v="150.80000000000001"/>
    <n v="0.75"/>
    <n v="0.72"/>
    <n v="0.28000000000000003"/>
    <n v="0.09"/>
    <n v="0.09"/>
    <n v="0.23"/>
    <n v="0.5"/>
  </r>
  <r>
    <x v="1200"/>
    <x v="24"/>
    <x v="499"/>
    <n v="319"/>
    <n v="1.07"/>
    <n v="219.4"/>
    <n v="1.07"/>
    <n v="144.6"/>
    <n v="0.76"/>
    <n v="0.72"/>
    <n v="0.28999999999999998"/>
    <n v="0.12"/>
    <n v="0.1"/>
    <n v="0.26"/>
    <n v="0.56000000000000005"/>
  </r>
  <r>
    <x v="1201"/>
    <x v="12"/>
    <x v="771"/>
    <n v="2462"/>
    <n v="1.07"/>
    <n v="219.1"/>
    <n v="1.08"/>
    <n v="144.9"/>
    <n v="0.78"/>
    <n v="0.73"/>
    <n v="0.25"/>
    <n v="0.09"/>
    <n v="0.11"/>
    <n v="0.28000000000000003"/>
    <n v="0.46"/>
  </r>
  <r>
    <x v="1202"/>
    <x v="66"/>
    <x v="772"/>
    <n v="1340"/>
    <n v="1.07"/>
    <n v="218.9"/>
    <n v="1.0900000000000001"/>
    <n v="144.80000000000001"/>
    <n v="0.77"/>
    <n v="0.7"/>
    <n v="0.24"/>
    <n v="0.12"/>
    <n v="0.09"/>
    <n v="0.28000000000000003"/>
    <n v="0.56000000000000005"/>
  </r>
  <r>
    <x v="1203"/>
    <x v="12"/>
    <x v="470"/>
    <n v="1712"/>
    <n v="1.07"/>
    <n v="218.1"/>
    <n v="0.98"/>
    <n v="140.19999999999999"/>
    <n v="0.73"/>
    <n v="0.74"/>
    <n v="0.34"/>
    <n v="0.11"/>
    <n v="0.11"/>
    <n v="0.21"/>
    <n v="0.49"/>
  </r>
  <r>
    <x v="1204"/>
    <x v="12"/>
    <x v="10"/>
    <n v="588"/>
    <n v="1.07"/>
    <n v="217.9"/>
    <n v="1"/>
    <n v="136.4"/>
    <n v="0.75"/>
    <n v="0.75"/>
    <n v="0.31"/>
    <n v="0.11"/>
    <n v="0.15"/>
    <n v="0.17"/>
    <n v="0.42"/>
  </r>
  <r>
    <x v="1205"/>
    <x v="20"/>
    <x v="773"/>
    <n v="374"/>
    <n v="1.07"/>
    <n v="216.9"/>
    <n v="1.1200000000000001"/>
    <n v="148.1"/>
    <n v="0.74"/>
    <n v="0.67"/>
    <n v="0.31"/>
    <n v="0.08"/>
    <n v="0.06"/>
    <n v="0.23"/>
    <n v="0.59"/>
  </r>
  <r>
    <x v="1206"/>
    <x v="12"/>
    <x v="690"/>
    <n v="950"/>
    <n v="1.07"/>
    <n v="216.7"/>
    <n v="1.1000000000000001"/>
    <n v="142.1"/>
    <n v="0.78"/>
    <n v="0.71"/>
    <n v="0.23"/>
    <n v="0.13"/>
    <n v="0.11"/>
    <n v="0.31"/>
    <n v="0.55000000000000004"/>
  </r>
  <r>
    <x v="1207"/>
    <x v="17"/>
    <x v="533"/>
    <n v="788"/>
    <n v="1.07"/>
    <n v="216.6"/>
    <n v="1.18"/>
    <n v="141.19999999999999"/>
    <n v="0.78"/>
    <n v="0.66"/>
    <n v="0.2"/>
    <n v="0.13"/>
    <n v="0.1"/>
    <n v="0.24"/>
    <n v="0.56000000000000005"/>
  </r>
  <r>
    <x v="1208"/>
    <x v="24"/>
    <x v="332"/>
    <n v="340"/>
    <n v="1.07"/>
    <n v="216.1"/>
    <n v="1.0900000000000001"/>
    <n v="139.80000000000001"/>
    <n v="0.74"/>
    <n v="0.68"/>
    <n v="0.32"/>
    <n v="7.0000000000000007E-2"/>
    <n v="0.11"/>
    <n v="0.19"/>
    <n v="0.41"/>
  </r>
  <r>
    <x v="1209"/>
    <x v="38"/>
    <x v="774"/>
    <n v="438"/>
    <n v="1.07"/>
    <n v="215.9"/>
    <n v="1.1499999999999999"/>
    <n v="140.30000000000001"/>
    <n v="0.75"/>
    <n v="0.65"/>
    <n v="0.25"/>
    <n v="0.08"/>
    <n v="0.08"/>
    <n v="0.28000000000000003"/>
    <n v="0.52"/>
  </r>
  <r>
    <x v="1210"/>
    <x v="10"/>
    <x v="10"/>
    <n v="333"/>
    <n v="1.07"/>
    <n v="215.4"/>
    <n v="1.1100000000000001"/>
    <n v="146.30000000000001"/>
    <n v="0.78"/>
    <n v="0.71"/>
    <n v="0.2"/>
    <n v="0.13"/>
    <n v="7.0000000000000007E-2"/>
    <n v="0.23"/>
    <n v="0.66"/>
  </r>
  <r>
    <x v="1211"/>
    <x v="12"/>
    <x v="134"/>
    <n v="2225"/>
    <n v="1.07"/>
    <n v="214.3"/>
    <n v="1.01"/>
    <n v="139.4"/>
    <n v="0.71"/>
    <n v="0.71"/>
    <n v="0.36"/>
    <n v="0.12"/>
    <n v="0.12"/>
    <n v="0.17"/>
    <n v="0.5"/>
  </r>
  <r>
    <x v="1212"/>
    <x v="1"/>
    <x v="679"/>
    <n v="431"/>
    <n v="1.07"/>
    <n v="213.8"/>
    <n v="1.1000000000000001"/>
    <n v="138"/>
    <n v="0.73"/>
    <n v="0.66"/>
    <n v="0.31"/>
    <n v="0.1"/>
    <n v="0.08"/>
    <n v="0.22"/>
    <n v="0.53"/>
  </r>
  <r>
    <x v="1213"/>
    <x v="56"/>
    <x v="702"/>
    <n v="609"/>
    <n v="1.07"/>
    <n v="213.8"/>
    <n v="1.17"/>
    <n v="137.80000000000001"/>
    <n v="0.78"/>
    <n v="0.67"/>
    <n v="0.23"/>
    <n v="0.06"/>
    <n v="0.06"/>
    <n v="0.19"/>
    <n v="0.5"/>
  </r>
  <r>
    <x v="1214"/>
    <x v="56"/>
    <x v="314"/>
    <n v="528"/>
    <n v="1.07"/>
    <n v="213.7"/>
    <n v="1.0900000000000001"/>
    <n v="154"/>
    <n v="0.7"/>
    <n v="0.64"/>
    <n v="0.41"/>
    <n v="0.05"/>
    <n v="0.05"/>
    <n v="0.28999999999999998"/>
    <n v="0.51"/>
  </r>
  <r>
    <x v="1215"/>
    <x v="12"/>
    <x v="712"/>
    <n v="358"/>
    <n v="1.07"/>
    <n v="213.6"/>
    <n v="0.96"/>
    <n v="134.5"/>
    <n v="0.72"/>
    <n v="0.75"/>
    <n v="0.36"/>
    <n v="0.09"/>
    <n v="0.08"/>
    <n v="0.2"/>
    <n v="0.52"/>
  </r>
  <r>
    <x v="1216"/>
    <x v="11"/>
    <x v="775"/>
    <n v="542"/>
    <n v="1.07"/>
    <n v="213.4"/>
    <n v="1.02"/>
    <n v="137.9"/>
    <n v="0.71"/>
    <n v="0.7"/>
    <n v="0.39"/>
    <n v="0.09"/>
    <n v="0.05"/>
    <n v="0.21"/>
    <n v="0.64"/>
  </r>
  <r>
    <x v="1217"/>
    <x v="24"/>
    <x v="638"/>
    <n v="891"/>
    <n v="1.07"/>
    <n v="213.3"/>
    <n v="1.0900000000000001"/>
    <n v="139.1"/>
    <n v="0.76"/>
    <n v="0.7"/>
    <n v="0.25"/>
    <n v="0.1"/>
    <n v="0.09"/>
    <n v="0.34"/>
    <n v="0.54"/>
  </r>
  <r>
    <x v="1218"/>
    <x v="12"/>
    <x v="290"/>
    <n v="1664"/>
    <n v="1.07"/>
    <n v="213.2"/>
    <n v="1.1299999999999999"/>
    <n v="141"/>
    <n v="0.73"/>
    <n v="0.64"/>
    <n v="0.35"/>
    <n v="0.06"/>
    <n v="7.0000000000000007E-2"/>
    <n v="0.16"/>
    <n v="0.45"/>
  </r>
  <r>
    <x v="1219"/>
    <x v="56"/>
    <x v="412"/>
    <n v="632"/>
    <n v="1.07"/>
    <n v="213.2"/>
    <n v="1.17"/>
    <n v="137.80000000000001"/>
    <n v="0.75"/>
    <n v="0.64"/>
    <n v="0.24"/>
    <n v="0.1"/>
    <n v="0.1"/>
    <n v="0.23"/>
    <n v="0.5"/>
  </r>
  <r>
    <x v="1220"/>
    <x v="3"/>
    <x v="776"/>
    <n v="1851"/>
    <n v="1.07"/>
    <n v="213.1"/>
    <n v="1.04"/>
    <n v="136.30000000000001"/>
    <n v="0.74"/>
    <n v="0.71"/>
    <n v="0.28000000000000003"/>
    <n v="0.1"/>
    <n v="0.1"/>
    <n v="0.27"/>
    <n v="0.5"/>
  </r>
  <r>
    <x v="1100"/>
    <x v="3"/>
    <x v="124"/>
    <n v="438"/>
    <n v="1.07"/>
    <n v="212.9"/>
    <n v="1.1000000000000001"/>
    <n v="135.80000000000001"/>
    <n v="0.75"/>
    <n v="0.68"/>
    <n v="0.32"/>
    <n v="0.1"/>
    <n v="0.08"/>
    <n v="0.2"/>
    <n v="0.56000000000000005"/>
  </r>
  <r>
    <x v="1221"/>
    <x v="0"/>
    <x v="46"/>
    <n v="388"/>
    <n v="1.07"/>
    <n v="212.8"/>
    <n v="1.28"/>
    <n v="143.1"/>
    <n v="0.73"/>
    <n v="0.56999999999999995"/>
    <n v="0.34"/>
    <n v="0.1"/>
    <n v="0.05"/>
    <n v="0.26"/>
    <n v="0.68"/>
  </r>
  <r>
    <x v="1222"/>
    <x v="10"/>
    <x v="511"/>
    <n v="7320"/>
    <n v="1.07"/>
    <n v="212.3"/>
    <n v="1.07"/>
    <n v="140.80000000000001"/>
    <n v="0.73"/>
    <n v="0.69"/>
    <n v="0.33"/>
    <n v="7.0000000000000007E-2"/>
    <n v="0.08"/>
    <n v="0.22"/>
    <n v="0.48"/>
  </r>
  <r>
    <x v="1223"/>
    <x v="10"/>
    <x v="708"/>
    <n v="1407"/>
    <n v="1.07"/>
    <n v="212.1"/>
    <n v="1.2"/>
    <n v="140.5"/>
    <n v="0.77"/>
    <n v="0.64"/>
    <n v="0.24"/>
    <n v="0.09"/>
    <n v="0.09"/>
    <n v="0.27"/>
    <n v="0.51"/>
  </r>
  <r>
    <x v="1224"/>
    <x v="3"/>
    <x v="232"/>
    <n v="456"/>
    <n v="1.07"/>
    <n v="211.7"/>
    <n v="1.02"/>
    <n v="143.4"/>
    <n v="0.71"/>
    <n v="0.69"/>
    <n v="0.39"/>
    <n v="0.06"/>
    <n v="0.06"/>
    <n v="0.15"/>
    <n v="0.5"/>
  </r>
  <r>
    <x v="1225"/>
    <x v="6"/>
    <x v="323"/>
    <n v="302"/>
    <n v="1.07"/>
    <n v="211.4"/>
    <n v="1.28"/>
    <n v="140.6"/>
    <n v="0.75"/>
    <n v="0.59"/>
    <n v="0.23"/>
    <n v="7.0000000000000007E-2"/>
    <n v="0.04"/>
    <n v="0.2"/>
    <n v="0.65"/>
  </r>
  <r>
    <x v="1226"/>
    <x v="17"/>
    <x v="69"/>
    <n v="1920"/>
    <n v="1.07"/>
    <n v="211.3"/>
    <n v="1.21"/>
    <n v="137.9"/>
    <n v="0.76"/>
    <n v="0.63"/>
    <n v="0.25"/>
    <n v="0.1"/>
    <n v="0.06"/>
    <n v="0.26"/>
    <n v="0.64"/>
  </r>
  <r>
    <x v="1227"/>
    <x v="24"/>
    <x v="175"/>
    <n v="1046"/>
    <n v="1.07"/>
    <n v="211.3"/>
    <n v="1.1200000000000001"/>
    <n v="138.6"/>
    <n v="0.75"/>
    <n v="0.67"/>
    <n v="0.28999999999999998"/>
    <n v="0.08"/>
    <n v="0.08"/>
    <n v="0.2"/>
    <n v="0.49"/>
  </r>
  <r>
    <x v="1228"/>
    <x v="10"/>
    <x v="670"/>
    <n v="777"/>
    <n v="1.07"/>
    <n v="210.9"/>
    <n v="1.06"/>
    <n v="136.69999999999999"/>
    <n v="0.74"/>
    <n v="0.69"/>
    <n v="0.3"/>
    <n v="0.08"/>
    <n v="7.0000000000000007E-2"/>
    <n v="0.23"/>
    <n v="0.54"/>
  </r>
  <r>
    <x v="1229"/>
    <x v="18"/>
    <x v="55"/>
    <n v="733"/>
    <n v="1.07"/>
    <n v="210.4"/>
    <n v="1.1599999999999999"/>
    <n v="132.4"/>
    <n v="0.75"/>
    <n v="0.65"/>
    <n v="0.27"/>
    <n v="7.0000000000000007E-2"/>
    <n v="0.08"/>
    <n v="0.24"/>
    <n v="0.49"/>
  </r>
  <r>
    <x v="1230"/>
    <x v="26"/>
    <x v="620"/>
    <n v="954"/>
    <n v="1.07"/>
    <n v="210.3"/>
    <n v="1.1200000000000001"/>
    <n v="140.6"/>
    <n v="0.76"/>
    <n v="0.68"/>
    <n v="0.27"/>
    <n v="0.1"/>
    <n v="7.0000000000000007E-2"/>
    <n v="0.26"/>
    <n v="0.56000000000000005"/>
  </r>
  <r>
    <x v="1231"/>
    <x v="2"/>
    <x v="777"/>
    <n v="696"/>
    <n v="1.07"/>
    <n v="210.2"/>
    <n v="1.33"/>
    <n v="140"/>
    <n v="0.78"/>
    <n v="0.57999999999999996"/>
    <n v="0.23"/>
    <n v="0.12"/>
    <n v="0.08"/>
    <n v="0.22"/>
    <n v="0.59"/>
  </r>
  <r>
    <x v="1232"/>
    <x v="26"/>
    <x v="778"/>
    <n v="334"/>
    <n v="1.07"/>
    <n v="210.1"/>
    <n v="1.02"/>
    <n v="136.5"/>
    <n v="0.77"/>
    <n v="0.76"/>
    <n v="0.3"/>
    <n v="0.1"/>
    <n v="0.1"/>
    <n v="0.23"/>
    <n v="0.52"/>
  </r>
  <r>
    <x v="527"/>
    <x v="2"/>
    <x v="779"/>
    <n v="2374"/>
    <n v="1.07"/>
    <n v="209.8"/>
    <n v="1.1100000000000001"/>
    <n v="142.6"/>
    <n v="0.73"/>
    <n v="0.65"/>
    <n v="0.35"/>
    <n v="0.05"/>
    <n v="0.06"/>
    <n v="0.21"/>
    <n v="0.45"/>
  </r>
  <r>
    <x v="1233"/>
    <x v="10"/>
    <x v="710"/>
    <n v="5181"/>
    <n v="1.07"/>
    <n v="208.9"/>
    <n v="1.06"/>
    <n v="137.6"/>
    <n v="0.73"/>
    <n v="0.69"/>
    <n v="0.33"/>
    <n v="0.09"/>
    <n v="0.09"/>
    <n v="0.23"/>
    <n v="0.51"/>
  </r>
  <r>
    <x v="1234"/>
    <x v="17"/>
    <x v="508"/>
    <n v="351"/>
    <n v="1.07"/>
    <n v="207.7"/>
    <n v="1.17"/>
    <n v="148.9"/>
    <n v="0.7"/>
    <n v="0.6"/>
    <n v="0.37"/>
    <n v="0.06"/>
    <n v="0.03"/>
    <n v="0.25"/>
    <n v="0.67"/>
  </r>
  <r>
    <x v="1235"/>
    <x v="12"/>
    <x v="56"/>
    <n v="1440"/>
    <n v="1.07"/>
    <n v="207.3"/>
    <n v="1.06"/>
    <n v="140.69999999999999"/>
    <n v="0.73"/>
    <n v="0.69"/>
    <n v="0.33"/>
    <n v="0.06"/>
    <n v="7.0000000000000007E-2"/>
    <n v="0.26"/>
    <n v="0.46"/>
  </r>
  <r>
    <x v="1236"/>
    <x v="56"/>
    <x v="10"/>
    <n v="459"/>
    <n v="1.07"/>
    <n v="207.2"/>
    <n v="1.1000000000000001"/>
    <n v="139.9"/>
    <n v="0.76"/>
    <n v="0.69"/>
    <n v="0.23"/>
    <n v="7.0000000000000007E-2"/>
    <n v="0.04"/>
    <n v="0.24"/>
    <n v="0.62"/>
  </r>
  <r>
    <x v="1237"/>
    <x v="3"/>
    <x v="315"/>
    <n v="630"/>
    <n v="1.07"/>
    <n v="207.1"/>
    <n v="1.04"/>
    <n v="132.69999999999999"/>
    <n v="0.71"/>
    <n v="0.69"/>
    <n v="0.35"/>
    <n v="0.1"/>
    <n v="0.1"/>
    <n v="0.22"/>
    <n v="0.49"/>
  </r>
  <r>
    <x v="1238"/>
    <x v="56"/>
    <x v="780"/>
    <n v="1794"/>
    <n v="1.07"/>
    <n v="206.8"/>
    <n v="1.07"/>
    <n v="137.5"/>
    <n v="0.75"/>
    <n v="0.7"/>
    <n v="0.3"/>
    <n v="7.0000000000000007E-2"/>
    <n v="0.06"/>
    <n v="0.26"/>
    <n v="0.54"/>
  </r>
  <r>
    <x v="1239"/>
    <x v="24"/>
    <x v="61"/>
    <n v="468"/>
    <n v="1.07"/>
    <n v="206.7"/>
    <n v="1.3"/>
    <n v="140.1"/>
    <n v="0.77"/>
    <n v="0.59"/>
    <n v="0.23"/>
    <n v="0.04"/>
    <n v="0.06"/>
    <n v="0.3"/>
    <n v="0.45"/>
  </r>
  <r>
    <x v="1240"/>
    <x v="12"/>
    <x v="184"/>
    <n v="1256"/>
    <n v="1.07"/>
    <n v="206.7"/>
    <n v="1.1000000000000001"/>
    <n v="139.1"/>
    <n v="0.72"/>
    <n v="0.66"/>
    <n v="0.33"/>
    <n v="7.0000000000000007E-2"/>
    <n v="0.08"/>
    <n v="0.23"/>
    <n v="0.47"/>
  </r>
  <r>
    <x v="1241"/>
    <x v="12"/>
    <x v="617"/>
    <n v="4124"/>
    <n v="1.07"/>
    <n v="206.6"/>
    <n v="1.01"/>
    <n v="134.9"/>
    <n v="0.73"/>
    <n v="0.72"/>
    <n v="0.36"/>
    <n v="0.09"/>
    <n v="0.1"/>
    <n v="0.24"/>
    <n v="0.48"/>
  </r>
  <r>
    <x v="1242"/>
    <x v="24"/>
    <x v="247"/>
    <n v="993"/>
    <n v="1.07"/>
    <n v="206.2"/>
    <n v="1.2"/>
    <n v="140"/>
    <n v="0.76"/>
    <n v="0.64"/>
    <n v="0.27"/>
    <n v="7.0000000000000007E-2"/>
    <n v="7.0000000000000007E-2"/>
    <n v="0.33"/>
    <n v="0.5"/>
  </r>
  <r>
    <x v="1243"/>
    <x v="15"/>
    <x v="675"/>
    <n v="649"/>
    <n v="1.07"/>
    <n v="205.8"/>
    <n v="1"/>
    <n v="131.4"/>
    <n v="0.7"/>
    <n v="0.7"/>
    <n v="0.38"/>
    <n v="0.1"/>
    <n v="0.12"/>
    <n v="0.19"/>
    <n v="0.44"/>
  </r>
  <r>
    <x v="927"/>
    <x v="10"/>
    <x v="11"/>
    <n v="1066"/>
    <n v="1.07"/>
    <n v="205.8"/>
    <n v="1.1100000000000001"/>
    <n v="141.19999999999999"/>
    <n v="0.72"/>
    <n v="0.65"/>
    <n v="0.36"/>
    <n v="0.06"/>
    <n v="0.04"/>
    <n v="0.28000000000000003"/>
    <n v="0.6"/>
  </r>
  <r>
    <x v="1244"/>
    <x v="58"/>
    <x v="766"/>
    <n v="588"/>
    <n v="1.07"/>
    <n v="205.5"/>
    <n v="1.05"/>
    <n v="130.4"/>
    <n v="0.72"/>
    <n v="0.69"/>
    <n v="0.32"/>
    <n v="0.08"/>
    <n v="0.05"/>
    <n v="0.23"/>
    <n v="0.61"/>
  </r>
  <r>
    <x v="1245"/>
    <x v="1"/>
    <x v="239"/>
    <n v="406"/>
    <n v="1.07"/>
    <n v="205.1"/>
    <n v="1.04"/>
    <n v="132.6"/>
    <n v="0.7"/>
    <n v="0.67"/>
    <n v="0.33"/>
    <n v="0.09"/>
    <n v="7.0000000000000007E-2"/>
    <n v="0.34"/>
    <n v="0.55000000000000004"/>
  </r>
  <r>
    <x v="1246"/>
    <x v="56"/>
    <x v="412"/>
    <n v="469"/>
    <n v="1.07"/>
    <n v="205.1"/>
    <n v="1.18"/>
    <n v="142"/>
    <n v="0.74"/>
    <n v="0.63"/>
    <n v="0.31"/>
    <n v="7.0000000000000007E-2"/>
    <n v="0.08"/>
    <n v="0.26"/>
    <n v="0.46"/>
  </r>
  <r>
    <x v="1247"/>
    <x v="17"/>
    <x v="614"/>
    <n v="514"/>
    <n v="1.07"/>
    <n v="204.5"/>
    <n v="1.1499999999999999"/>
    <n v="138.1"/>
    <n v="0.75"/>
    <n v="0.65"/>
    <n v="0.3"/>
    <n v="0.05"/>
    <n v="7.0000000000000007E-2"/>
    <n v="0.26"/>
    <n v="0.44"/>
  </r>
  <r>
    <x v="1248"/>
    <x v="34"/>
    <x v="300"/>
    <n v="812"/>
    <n v="1.07"/>
    <n v="204.3"/>
    <n v="1.1399999999999999"/>
    <n v="132"/>
    <n v="0.74"/>
    <n v="0.65"/>
    <n v="0.28999999999999998"/>
    <n v="0.1"/>
    <n v="0.08"/>
    <n v="0.22"/>
    <n v="0.56000000000000005"/>
  </r>
  <r>
    <x v="1249"/>
    <x v="24"/>
    <x v="781"/>
    <n v="322"/>
    <n v="1.07"/>
    <n v="204.3"/>
    <n v="1.19"/>
    <n v="143.4"/>
    <n v="0.77"/>
    <n v="0.65"/>
    <n v="0.32"/>
    <n v="0.05"/>
    <n v="0.08"/>
    <n v="0.31"/>
    <n v="0.4"/>
  </r>
  <r>
    <x v="1250"/>
    <x v="12"/>
    <x v="72"/>
    <n v="1108"/>
    <n v="1.07"/>
    <n v="204.1"/>
    <n v="1.21"/>
    <n v="138.9"/>
    <n v="0.7"/>
    <n v="0.57999999999999996"/>
    <n v="0.37"/>
    <n v="0.05"/>
    <n v="0.03"/>
    <n v="0.24"/>
    <n v="0.62"/>
  </r>
  <r>
    <x v="1251"/>
    <x v="10"/>
    <x v="782"/>
    <n v="982"/>
    <n v="1.07"/>
    <n v="204"/>
    <n v="1.05"/>
    <n v="133.80000000000001"/>
    <n v="0.73"/>
    <n v="0.7"/>
    <n v="0.32"/>
    <n v="0.09"/>
    <n v="0.08"/>
    <n v="0.31"/>
    <n v="0.53"/>
  </r>
  <r>
    <x v="1252"/>
    <x v="17"/>
    <x v="759"/>
    <n v="810"/>
    <n v="1.07"/>
    <n v="203.8"/>
    <n v="1.18"/>
    <n v="138.80000000000001"/>
    <n v="0.75"/>
    <n v="0.64"/>
    <n v="0.25"/>
    <n v="7.0000000000000007E-2"/>
    <n v="0.05"/>
    <n v="0.3"/>
    <n v="0.57999999999999996"/>
  </r>
  <r>
    <x v="1253"/>
    <x v="11"/>
    <x v="783"/>
    <n v="609"/>
    <n v="1.07"/>
    <n v="203.1"/>
    <n v="1.1399999999999999"/>
    <n v="135.80000000000001"/>
    <n v="0.68"/>
    <n v="0.6"/>
    <n v="0.38"/>
    <n v="7.0000000000000007E-2"/>
    <n v="0.05"/>
    <n v="0.22"/>
    <n v="0.56000000000000005"/>
  </r>
  <r>
    <x v="1254"/>
    <x v="14"/>
    <x v="784"/>
    <n v="442"/>
    <n v="1.07"/>
    <n v="202.5"/>
    <n v="1.05"/>
    <n v="132.30000000000001"/>
    <n v="0.72"/>
    <n v="0.68"/>
    <n v="0.34"/>
    <n v="0.09"/>
    <n v="0.09"/>
    <n v="0.22"/>
    <n v="0.49"/>
  </r>
  <r>
    <x v="1255"/>
    <x v="26"/>
    <x v="360"/>
    <n v="803"/>
    <n v="1.07"/>
    <n v="202.5"/>
    <n v="1.05"/>
    <n v="130.6"/>
    <n v="0.73"/>
    <n v="0.69"/>
    <n v="0.33"/>
    <n v="0.09"/>
    <n v="0.1"/>
    <n v="0.31"/>
    <n v="0.46"/>
  </r>
  <r>
    <x v="1256"/>
    <x v="17"/>
    <x v="10"/>
    <n v="440"/>
    <n v="1.07"/>
    <n v="201.8"/>
    <n v="1.17"/>
    <n v="134.30000000000001"/>
    <n v="0.7"/>
    <n v="0.6"/>
    <n v="0.33"/>
    <n v="0.06"/>
    <n v="0.05"/>
    <n v="0.16"/>
    <n v="0.54"/>
  </r>
  <r>
    <x v="114"/>
    <x v="5"/>
    <x v="249"/>
    <n v="849"/>
    <n v="1.07"/>
    <n v="201.6"/>
    <n v="1.1000000000000001"/>
    <n v="131.6"/>
    <n v="0.72"/>
    <n v="0.65"/>
    <n v="0.32"/>
    <n v="0.1"/>
    <n v="0.09"/>
    <n v="0.26"/>
    <n v="0.52"/>
  </r>
  <r>
    <x v="1257"/>
    <x v="84"/>
    <x v="73"/>
    <n v="686"/>
    <n v="1.07"/>
    <n v="199.9"/>
    <n v="1.01"/>
    <n v="134.69999999999999"/>
    <n v="0.73"/>
    <n v="0.73"/>
    <n v="0.37"/>
    <n v="0.06"/>
    <n v="0.08"/>
    <n v="0.21"/>
    <n v="0.42"/>
  </r>
  <r>
    <x v="1258"/>
    <x v="21"/>
    <x v="102"/>
    <n v="1464"/>
    <n v="1.07"/>
    <n v="199.1"/>
    <n v="1.21"/>
    <n v="128.69999999999999"/>
    <n v="0.71"/>
    <n v="0.57999999999999996"/>
    <n v="0.36"/>
    <n v="0.08"/>
    <n v="7.0000000000000007E-2"/>
    <n v="0.23"/>
    <n v="0.52"/>
  </r>
  <r>
    <x v="1259"/>
    <x v="4"/>
    <x v="282"/>
    <n v="798"/>
    <n v="1.07"/>
    <n v="198.9"/>
    <n v="1.21"/>
    <n v="128.6"/>
    <n v="0.72"/>
    <n v="0.6"/>
    <n v="0.35"/>
    <n v="0.08"/>
    <n v="0.06"/>
    <n v="0.31"/>
    <n v="0.56000000000000005"/>
  </r>
  <r>
    <x v="1260"/>
    <x v="13"/>
    <x v="785"/>
    <n v="484"/>
    <n v="1.07"/>
    <n v="198.7"/>
    <n v="1.18"/>
    <n v="131.9"/>
    <n v="0.71"/>
    <n v="0.61"/>
    <n v="0.38"/>
    <n v="0.05"/>
    <n v="0.06"/>
    <n v="0.23"/>
    <n v="0.44"/>
  </r>
  <r>
    <x v="1261"/>
    <x v="12"/>
    <x v="481"/>
    <n v="864"/>
    <n v="1.07"/>
    <n v="196"/>
    <n v="1.0900000000000001"/>
    <n v="129.19999999999999"/>
    <n v="0.7"/>
    <n v="0.64"/>
    <n v="0.38"/>
    <n v="7.0000000000000007E-2"/>
    <n v="0.09"/>
    <n v="0.33"/>
    <n v="0.42"/>
  </r>
  <r>
    <x v="1262"/>
    <x v="3"/>
    <x v="726"/>
    <n v="2148"/>
    <n v="1.07"/>
    <n v="194.8"/>
    <n v="1.08"/>
    <n v="125.3"/>
    <n v="0.7"/>
    <n v="0.65"/>
    <n v="0.37"/>
    <n v="7.0000000000000007E-2"/>
    <n v="0.08"/>
    <n v="0.35"/>
    <n v="0.48"/>
  </r>
  <r>
    <x v="1263"/>
    <x v="3"/>
    <x v="186"/>
    <n v="2517"/>
    <n v="1.07"/>
    <n v="190.2"/>
    <n v="0.99"/>
    <n v="122.7"/>
    <n v="0.67"/>
    <n v="0.68"/>
    <n v="0.45"/>
    <n v="7.0000000000000007E-2"/>
    <n v="0.1"/>
    <n v="0.19"/>
    <n v="0.43"/>
  </r>
  <r>
    <x v="1264"/>
    <x v="10"/>
    <x v="786"/>
    <n v="390"/>
    <n v="1.06"/>
    <n v="240.6"/>
    <n v="1.03"/>
    <n v="157.30000000000001"/>
    <n v="0.81"/>
    <n v="0.79"/>
    <n v="0.2"/>
    <n v="0.17"/>
    <n v="0.13"/>
    <n v="0.2"/>
    <n v="0.57999999999999996"/>
  </r>
  <r>
    <x v="1265"/>
    <x v="25"/>
    <x v="35"/>
    <n v="362"/>
    <n v="1.06"/>
    <n v="237.6"/>
    <n v="1.04"/>
    <n v="157.5"/>
    <n v="0.8"/>
    <n v="0.76"/>
    <n v="0.23"/>
    <n v="0.17"/>
    <n v="0.22"/>
    <n v="0.14000000000000001"/>
    <n v="0.43"/>
  </r>
  <r>
    <x v="1266"/>
    <x v="52"/>
    <x v="579"/>
    <n v="846"/>
    <n v="1.06"/>
    <n v="237.6"/>
    <n v="1.05"/>
    <n v="153.5"/>
    <n v="0.83"/>
    <n v="0.79"/>
    <n v="0.13"/>
    <n v="0.21"/>
    <n v="0.16"/>
    <n v="0.24"/>
    <n v="0.56000000000000005"/>
  </r>
  <r>
    <x v="1267"/>
    <x v="12"/>
    <x v="787"/>
    <n v="1281"/>
    <n v="1.06"/>
    <n v="236.2"/>
    <n v="1.05"/>
    <n v="157.4"/>
    <n v="0.82"/>
    <n v="0.78"/>
    <n v="0.18"/>
    <n v="0.14000000000000001"/>
    <n v="0.14000000000000001"/>
    <n v="0.26"/>
    <n v="0.5"/>
  </r>
  <r>
    <x v="1268"/>
    <x v="18"/>
    <x v="788"/>
    <n v="528"/>
    <n v="1.06"/>
    <n v="234.3"/>
    <n v="1.03"/>
    <n v="155.4"/>
    <n v="0.78"/>
    <n v="0.76"/>
    <n v="0.23"/>
    <n v="0.16"/>
    <n v="0.14000000000000001"/>
    <n v="0.2"/>
    <n v="0.55000000000000004"/>
  </r>
  <r>
    <x v="1269"/>
    <x v="12"/>
    <x v="32"/>
    <n v="1324"/>
    <n v="1.06"/>
    <n v="234"/>
    <n v="1"/>
    <n v="146.4"/>
    <n v="0.8"/>
    <n v="0.8"/>
    <n v="0.15"/>
    <n v="0.18"/>
    <n v="0.14000000000000001"/>
    <n v="0.31"/>
    <n v="0.56000000000000005"/>
  </r>
  <r>
    <x v="1270"/>
    <x v="0"/>
    <x v="767"/>
    <n v="493"/>
    <n v="1.06"/>
    <n v="232.4"/>
    <n v="1.05"/>
    <n v="156.5"/>
    <n v="0.81"/>
    <n v="0.77"/>
    <n v="0.22"/>
    <n v="0.18"/>
    <n v="0.2"/>
    <n v="0.23"/>
    <n v="0.48"/>
  </r>
  <r>
    <x v="1271"/>
    <x v="40"/>
    <x v="789"/>
    <n v="307"/>
    <n v="1.06"/>
    <n v="231.2"/>
    <n v="1.02"/>
    <n v="153.69999999999999"/>
    <n v="0.82"/>
    <n v="0.81"/>
    <n v="0.17"/>
    <n v="0.19"/>
    <n v="0.17"/>
    <n v="0.31"/>
    <n v="0.53"/>
  </r>
  <r>
    <x v="1272"/>
    <x v="3"/>
    <x v="790"/>
    <n v="624"/>
    <n v="1.06"/>
    <n v="230.8"/>
    <n v="1.22"/>
    <n v="152.1"/>
    <n v="0.83"/>
    <n v="0.68"/>
    <n v="0.14000000000000001"/>
    <n v="0.1"/>
    <n v="0.09"/>
    <n v="0.2"/>
    <n v="0.53"/>
  </r>
  <r>
    <x v="1273"/>
    <x v="16"/>
    <x v="554"/>
    <n v="1116"/>
    <n v="1.06"/>
    <n v="230.7"/>
    <n v="1.08"/>
    <n v="150.30000000000001"/>
    <n v="0.81"/>
    <n v="0.76"/>
    <n v="0.15"/>
    <n v="0.19"/>
    <n v="0.16"/>
    <n v="0.27"/>
    <n v="0.54"/>
  </r>
  <r>
    <x v="1274"/>
    <x v="10"/>
    <x v="673"/>
    <n v="2076"/>
    <n v="1.06"/>
    <n v="230.5"/>
    <n v="0.99"/>
    <n v="151.80000000000001"/>
    <n v="0.76"/>
    <n v="0.77"/>
    <n v="0.26"/>
    <n v="0.18"/>
    <n v="0.17"/>
    <n v="0.19"/>
    <n v="0.51"/>
  </r>
  <r>
    <x v="1275"/>
    <x v="12"/>
    <x v="649"/>
    <n v="3712"/>
    <n v="1.06"/>
    <n v="230.5"/>
    <n v="1.04"/>
    <n v="151"/>
    <n v="0.78"/>
    <n v="0.76"/>
    <n v="0.21"/>
    <n v="0.15"/>
    <n v="0.15"/>
    <n v="0.19"/>
    <n v="0.49"/>
  </r>
  <r>
    <x v="1276"/>
    <x v="24"/>
    <x v="791"/>
    <n v="905"/>
    <n v="1.06"/>
    <n v="230.3"/>
    <n v="1.05"/>
    <n v="149.9"/>
    <n v="0.79"/>
    <n v="0.76"/>
    <n v="0.18"/>
    <n v="0.16"/>
    <n v="0.15"/>
    <n v="0.22"/>
    <n v="0.5"/>
  </r>
  <r>
    <x v="1277"/>
    <x v="9"/>
    <x v="490"/>
    <n v="345"/>
    <n v="1.06"/>
    <n v="229.5"/>
    <n v="1.06"/>
    <n v="145.5"/>
    <n v="0.79"/>
    <n v="0.74"/>
    <n v="0.2"/>
    <n v="0.19"/>
    <n v="0.18"/>
    <n v="0.24"/>
    <n v="0.52"/>
  </r>
  <r>
    <x v="1278"/>
    <x v="6"/>
    <x v="492"/>
    <n v="526"/>
    <n v="1.06"/>
    <n v="229.2"/>
    <n v="0.96"/>
    <n v="152.9"/>
    <n v="0.76"/>
    <n v="0.79"/>
    <n v="0.25"/>
    <n v="0.19"/>
    <n v="0.1"/>
    <n v="0.24"/>
    <n v="0.65"/>
  </r>
  <r>
    <x v="1279"/>
    <x v="19"/>
    <x v="792"/>
    <n v="368"/>
    <n v="1.06"/>
    <n v="227.1"/>
    <n v="1.05"/>
    <n v="147.80000000000001"/>
    <n v="0.73"/>
    <n v="0.7"/>
    <n v="0.28999999999999998"/>
    <n v="0.14000000000000001"/>
    <n v="0.09"/>
    <n v="0.17"/>
    <n v="0.6"/>
  </r>
  <r>
    <x v="1280"/>
    <x v="10"/>
    <x v="642"/>
    <n v="693"/>
    <n v="1.06"/>
    <n v="226.6"/>
    <n v="1.07"/>
    <n v="149.9"/>
    <n v="0.78"/>
    <n v="0.73"/>
    <n v="0.19"/>
    <n v="0.17"/>
    <n v="0.12"/>
    <n v="0.25"/>
    <n v="0.6"/>
  </r>
  <r>
    <x v="1281"/>
    <x v="10"/>
    <x v="793"/>
    <n v="400"/>
    <n v="1.06"/>
    <n v="226.3"/>
    <n v="1.06"/>
    <n v="150.19999999999999"/>
    <n v="0.79"/>
    <n v="0.74"/>
    <n v="0.22"/>
    <n v="0.17"/>
    <n v="0.18"/>
    <n v="0.23"/>
    <n v="0.49"/>
  </r>
  <r>
    <x v="1282"/>
    <x v="30"/>
    <x v="115"/>
    <n v="588"/>
    <n v="1.06"/>
    <n v="226.1"/>
    <n v="1.1299999999999999"/>
    <n v="145.69999999999999"/>
    <n v="0.79"/>
    <n v="0.7"/>
    <n v="0.17"/>
    <n v="0.19"/>
    <n v="0.18"/>
    <n v="0.19"/>
    <n v="0.53"/>
  </r>
  <r>
    <x v="1283"/>
    <x v="32"/>
    <x v="794"/>
    <n v="367"/>
    <n v="1.06"/>
    <n v="225.8"/>
    <n v="1.1299999999999999"/>
    <n v="143.69999999999999"/>
    <n v="0.78"/>
    <n v="0.69"/>
    <n v="0.18"/>
    <n v="0.15"/>
    <n v="0.15"/>
    <n v="0.23"/>
    <n v="0.5"/>
  </r>
  <r>
    <x v="1284"/>
    <x v="16"/>
    <x v="532"/>
    <n v="1166"/>
    <n v="1.06"/>
    <n v="225.6"/>
    <n v="1.04"/>
    <n v="150.6"/>
    <n v="0.79"/>
    <n v="0.76"/>
    <n v="0.22"/>
    <n v="0.09"/>
    <n v="0.1"/>
    <n v="0.24"/>
    <n v="0.45"/>
  </r>
  <r>
    <x v="999"/>
    <x v="40"/>
    <x v="112"/>
    <n v="1185"/>
    <n v="1.06"/>
    <n v="225.6"/>
    <n v="1.1000000000000001"/>
    <n v="151.6"/>
    <n v="0.78"/>
    <n v="0.71"/>
    <n v="0.21"/>
    <n v="0.12"/>
    <n v="0.1"/>
    <n v="0.24"/>
    <n v="0.56000000000000005"/>
  </r>
  <r>
    <x v="1285"/>
    <x v="3"/>
    <x v="795"/>
    <n v="1554"/>
    <n v="1.06"/>
    <n v="225.5"/>
    <n v="1.27"/>
    <n v="143.69999999999999"/>
    <n v="0.81"/>
    <n v="0.64"/>
    <n v="0.12"/>
    <n v="0.18"/>
    <n v="0.16"/>
    <n v="0.31"/>
    <n v="0.52"/>
  </r>
  <r>
    <x v="1286"/>
    <x v="4"/>
    <x v="313"/>
    <n v="376"/>
    <n v="1.06"/>
    <n v="225.2"/>
    <n v="1.19"/>
    <n v="151.5"/>
    <n v="0.79"/>
    <n v="0.66"/>
    <n v="0.21"/>
    <n v="0.15"/>
    <n v="0.15"/>
    <n v="0.34"/>
    <n v="0.5"/>
  </r>
  <r>
    <x v="1287"/>
    <x v="10"/>
    <x v="510"/>
    <n v="2202"/>
    <n v="1.06"/>
    <n v="224.9"/>
    <n v="1.1200000000000001"/>
    <n v="145.80000000000001"/>
    <n v="0.81"/>
    <n v="0.73"/>
    <n v="0.16"/>
    <n v="0.16"/>
    <n v="0.17"/>
    <n v="0.22"/>
    <n v="0.49"/>
  </r>
  <r>
    <x v="1288"/>
    <x v="18"/>
    <x v="788"/>
    <n v="597"/>
    <n v="1.06"/>
    <n v="224.4"/>
    <n v="1.1000000000000001"/>
    <n v="143.4"/>
    <n v="0.82"/>
    <n v="0.74"/>
    <n v="0.16"/>
    <n v="0.22"/>
    <n v="0.17"/>
    <n v="0.25"/>
    <n v="0.56999999999999995"/>
  </r>
  <r>
    <x v="1289"/>
    <x v="12"/>
    <x v="796"/>
    <n v="1191"/>
    <n v="1.06"/>
    <n v="223.7"/>
    <n v="1.05"/>
    <n v="142.30000000000001"/>
    <n v="0.79"/>
    <n v="0.75"/>
    <n v="0.16"/>
    <n v="0.19"/>
    <n v="0.14000000000000001"/>
    <n v="0.24"/>
    <n v="0.57999999999999996"/>
  </r>
  <r>
    <x v="1290"/>
    <x v="74"/>
    <x v="797"/>
    <n v="1716"/>
    <n v="1.06"/>
    <n v="223.4"/>
    <n v="1.1100000000000001"/>
    <n v="142.69999999999999"/>
    <n v="0.79"/>
    <n v="0.71"/>
    <n v="0.13"/>
    <n v="0.16"/>
    <n v="0.12"/>
    <n v="0.26"/>
    <n v="0.56999999999999995"/>
  </r>
  <r>
    <x v="1068"/>
    <x v="5"/>
    <x v="798"/>
    <n v="606"/>
    <n v="1.06"/>
    <n v="221.9"/>
    <n v="1.08"/>
    <n v="145.1"/>
    <n v="0.78"/>
    <n v="0.73"/>
    <n v="0.23"/>
    <n v="0.1"/>
    <n v="0.1"/>
    <n v="0.21"/>
    <n v="0.5"/>
  </r>
  <r>
    <x v="1291"/>
    <x v="1"/>
    <x v="799"/>
    <n v="457"/>
    <n v="1.06"/>
    <n v="221.5"/>
    <n v="1.1399999999999999"/>
    <n v="137.9"/>
    <n v="0.81"/>
    <n v="0.71"/>
    <n v="0.12"/>
    <n v="0.21"/>
    <n v="0.14000000000000001"/>
    <n v="0.27"/>
    <n v="0.59"/>
  </r>
  <r>
    <x v="1292"/>
    <x v="6"/>
    <x v="784"/>
    <n v="486"/>
    <n v="1.06"/>
    <n v="221.1"/>
    <n v="1.02"/>
    <n v="141.4"/>
    <n v="0.77"/>
    <n v="0.75"/>
    <n v="0.23"/>
    <n v="0.19"/>
    <n v="0.12"/>
    <n v="0.23"/>
    <n v="0.61"/>
  </r>
  <r>
    <x v="1293"/>
    <x v="10"/>
    <x v="800"/>
    <n v="366"/>
    <n v="1.06"/>
    <n v="221"/>
    <n v="1.04"/>
    <n v="154"/>
    <n v="0.81"/>
    <n v="0.78"/>
    <n v="0.23"/>
    <n v="0.09"/>
    <n v="0.1"/>
    <n v="0.28000000000000003"/>
    <n v="0.49"/>
  </r>
  <r>
    <x v="1294"/>
    <x v="19"/>
    <x v="658"/>
    <n v="392"/>
    <n v="1.06"/>
    <n v="220.8"/>
    <n v="1.03"/>
    <n v="143.30000000000001"/>
    <n v="0.76"/>
    <n v="0.73"/>
    <n v="0.25"/>
    <n v="0.08"/>
    <n v="0.09"/>
    <n v="0.32"/>
    <n v="0.47"/>
  </r>
  <r>
    <x v="1295"/>
    <x v="42"/>
    <x v="801"/>
    <n v="344"/>
    <n v="1.06"/>
    <n v="220.8"/>
    <n v="1.04"/>
    <n v="151.1"/>
    <n v="0.78"/>
    <n v="0.74"/>
    <n v="0.27"/>
    <n v="0.08"/>
    <n v="0.09"/>
    <n v="0.28999999999999998"/>
    <n v="0.48"/>
  </r>
  <r>
    <x v="1296"/>
    <x v="10"/>
    <x v="802"/>
    <n v="1569"/>
    <n v="1.06"/>
    <n v="220.6"/>
    <n v="1.03"/>
    <n v="144.5"/>
    <n v="0.79"/>
    <n v="0.76"/>
    <n v="0.21"/>
    <n v="0.15"/>
    <n v="0.15"/>
    <n v="0.3"/>
    <n v="0.5"/>
  </r>
  <r>
    <x v="1297"/>
    <x v="34"/>
    <x v="497"/>
    <n v="998"/>
    <n v="1.06"/>
    <n v="220.3"/>
    <n v="1.0900000000000001"/>
    <n v="145.4"/>
    <n v="0.75"/>
    <n v="0.68"/>
    <n v="0.27"/>
    <n v="0.08"/>
    <n v="7.0000000000000007E-2"/>
    <n v="0.22"/>
    <n v="0.52"/>
  </r>
  <r>
    <x v="1298"/>
    <x v="10"/>
    <x v="10"/>
    <n v="1459"/>
    <n v="1.06"/>
    <n v="220.1"/>
    <n v="1.1299999999999999"/>
    <n v="148"/>
    <n v="0.77"/>
    <n v="0.68"/>
    <n v="0.21"/>
    <n v="0.1"/>
    <n v="0.09"/>
    <n v="0.3"/>
    <n v="0.53"/>
  </r>
  <r>
    <x v="1299"/>
    <x v="12"/>
    <x v="208"/>
    <n v="1324"/>
    <n v="1.06"/>
    <n v="219.2"/>
    <n v="1.0900000000000001"/>
    <n v="139.30000000000001"/>
    <n v="0.78"/>
    <n v="0.72"/>
    <n v="0.17"/>
    <n v="0.11"/>
    <n v="0.12"/>
    <n v="0.27"/>
    <n v="0.47"/>
  </r>
  <r>
    <x v="1300"/>
    <x v="9"/>
    <x v="490"/>
    <n v="475"/>
    <n v="1.06"/>
    <n v="219"/>
    <n v="1.1200000000000001"/>
    <n v="144.30000000000001"/>
    <n v="0.76"/>
    <n v="0.68"/>
    <n v="0.23"/>
    <n v="0.08"/>
    <n v="0.09"/>
    <n v="0.21"/>
    <n v="0.46"/>
  </r>
  <r>
    <x v="1301"/>
    <x v="0"/>
    <x v="803"/>
    <n v="1029"/>
    <n v="1.06"/>
    <n v="219"/>
    <n v="1.1100000000000001"/>
    <n v="155.30000000000001"/>
    <n v="0.74"/>
    <n v="0.67"/>
    <n v="0.33"/>
    <n v="0.11"/>
    <n v="0.09"/>
    <n v="0.23"/>
    <n v="0.55000000000000004"/>
  </r>
  <r>
    <x v="1302"/>
    <x v="17"/>
    <x v="614"/>
    <n v="514"/>
    <n v="1.06"/>
    <n v="219"/>
    <n v="1.1200000000000001"/>
    <n v="140.6"/>
    <n v="0.77"/>
    <n v="0.69"/>
    <n v="0.22"/>
    <n v="0.09"/>
    <n v="0.09"/>
    <n v="0.23"/>
    <n v="0.52"/>
  </r>
  <r>
    <x v="1303"/>
    <x v="26"/>
    <x v="360"/>
    <n v="803"/>
    <n v="1.06"/>
    <n v="218.7"/>
    <n v="1.21"/>
    <n v="143.6"/>
    <n v="0.77"/>
    <n v="0.63"/>
    <n v="0.19"/>
    <n v="0.09"/>
    <n v="7.0000000000000007E-2"/>
    <n v="0.26"/>
    <n v="0.57999999999999996"/>
  </r>
  <r>
    <x v="1304"/>
    <x v="78"/>
    <x v="804"/>
    <n v="364"/>
    <n v="1.06"/>
    <n v="218.6"/>
    <n v="1.18"/>
    <n v="143.69999999999999"/>
    <n v="0.81"/>
    <n v="0.69"/>
    <n v="0.14000000000000001"/>
    <n v="0.08"/>
    <n v="0.09"/>
    <n v="0.32"/>
    <n v="0.45"/>
  </r>
  <r>
    <x v="1305"/>
    <x v="17"/>
    <x v="589"/>
    <n v="632"/>
    <n v="1.06"/>
    <n v="218.4"/>
    <n v="1.1000000000000001"/>
    <n v="141.19999999999999"/>
    <n v="0.77"/>
    <n v="0.7"/>
    <n v="0.24"/>
    <n v="0.12"/>
    <n v="0.12"/>
    <n v="0.3"/>
    <n v="0.51"/>
  </r>
  <r>
    <x v="1306"/>
    <x v="10"/>
    <x v="752"/>
    <n v="978"/>
    <n v="1.06"/>
    <n v="217.7"/>
    <n v="1.05"/>
    <n v="141.69999999999999"/>
    <n v="0.76"/>
    <n v="0.72"/>
    <n v="0.26"/>
    <n v="7.0000000000000007E-2"/>
    <n v="0.1"/>
    <n v="0.21"/>
    <n v="0.43"/>
  </r>
  <r>
    <x v="1307"/>
    <x v="10"/>
    <x v="802"/>
    <n v="1662"/>
    <n v="1.06"/>
    <n v="217.4"/>
    <n v="1.01"/>
    <n v="144.80000000000001"/>
    <n v="0.75"/>
    <n v="0.74"/>
    <n v="0.3"/>
    <n v="0.11"/>
    <n v="0.09"/>
    <n v="0.19"/>
    <n v="0.55000000000000004"/>
  </r>
  <r>
    <x v="1308"/>
    <x v="3"/>
    <x v="805"/>
    <n v="304"/>
    <n v="1.06"/>
    <n v="217.3"/>
    <n v="1.19"/>
    <n v="141"/>
    <n v="0.78"/>
    <n v="0.65"/>
    <n v="0.25"/>
    <n v="0.06"/>
    <n v="7.0000000000000007E-2"/>
    <n v="0.24"/>
    <n v="0.45"/>
  </r>
  <r>
    <x v="1309"/>
    <x v="12"/>
    <x v="373"/>
    <n v="2338"/>
    <n v="1.06"/>
    <n v="216.9"/>
    <n v="1.18"/>
    <n v="142.69999999999999"/>
    <n v="0.77"/>
    <n v="0.65"/>
    <n v="0.2"/>
    <n v="0.11"/>
    <n v="0.08"/>
    <n v="0.22"/>
    <n v="0.57999999999999996"/>
  </r>
  <r>
    <x v="1310"/>
    <x v="34"/>
    <x v="264"/>
    <n v="437"/>
    <n v="1.06"/>
    <n v="216.5"/>
    <n v="1.08"/>
    <n v="139"/>
    <n v="0.77"/>
    <n v="0.71"/>
    <n v="0.2"/>
    <n v="0.15"/>
    <n v="0.11"/>
    <n v="0.22"/>
    <n v="0.59"/>
  </r>
  <r>
    <x v="1311"/>
    <x v="25"/>
    <x v="541"/>
    <n v="794"/>
    <n v="1.06"/>
    <n v="215.9"/>
    <n v="1.19"/>
    <n v="142.1"/>
    <n v="0.77"/>
    <n v="0.65"/>
    <n v="0.21"/>
    <n v="0.1"/>
    <n v="0.08"/>
    <n v="0.17"/>
    <n v="0.56000000000000005"/>
  </r>
  <r>
    <x v="1312"/>
    <x v="3"/>
    <x v="507"/>
    <n v="394"/>
    <n v="1.06"/>
    <n v="215.8"/>
    <n v="1.1399999999999999"/>
    <n v="140"/>
    <n v="0.76"/>
    <n v="0.67"/>
    <n v="0.23"/>
    <n v="0.08"/>
    <n v="0.1"/>
    <n v="0.27"/>
    <n v="0.46"/>
  </r>
  <r>
    <x v="1313"/>
    <x v="16"/>
    <x v="263"/>
    <n v="2384"/>
    <n v="1.06"/>
    <n v="215.7"/>
    <n v="1.07"/>
    <n v="144.69999999999999"/>
    <n v="0.75"/>
    <n v="0.7"/>
    <n v="0.28000000000000003"/>
    <n v="0.09"/>
    <n v="0.11"/>
    <n v="0.24"/>
    <n v="0.45"/>
  </r>
  <r>
    <x v="1314"/>
    <x v="37"/>
    <x v="806"/>
    <n v="398"/>
    <n v="1.06"/>
    <n v="215.5"/>
    <n v="1.04"/>
    <n v="148.6"/>
    <n v="0.72"/>
    <n v="0.7"/>
    <n v="0.31"/>
    <n v="7.0000000000000007E-2"/>
    <n v="7.0000000000000007E-2"/>
    <n v="0.24"/>
    <n v="0.53"/>
  </r>
  <r>
    <x v="1315"/>
    <x v="52"/>
    <x v="807"/>
    <n v="1396"/>
    <n v="1.06"/>
    <n v="215.2"/>
    <n v="1.06"/>
    <n v="147.19999999999999"/>
    <n v="0.74"/>
    <n v="0.7"/>
    <n v="0.32"/>
    <n v="7.0000000000000007E-2"/>
    <n v="0.06"/>
    <n v="0.25"/>
    <n v="0.55000000000000004"/>
  </r>
  <r>
    <x v="1316"/>
    <x v="15"/>
    <x v="133"/>
    <n v="950"/>
    <n v="1.06"/>
    <n v="214.2"/>
    <n v="1.07"/>
    <n v="139.9"/>
    <n v="0.74"/>
    <n v="0.69"/>
    <n v="0.28000000000000003"/>
    <n v="0.08"/>
    <n v="0.11"/>
    <n v="0.2"/>
    <n v="0.43"/>
  </r>
  <r>
    <x v="1317"/>
    <x v="2"/>
    <x v="808"/>
    <n v="528"/>
    <n v="1.06"/>
    <n v="212.9"/>
    <n v="1.0900000000000001"/>
    <n v="138"/>
    <n v="0.74"/>
    <n v="0.68"/>
    <n v="0.26"/>
    <n v="0.11"/>
    <n v="0.08"/>
    <n v="0.28000000000000003"/>
    <n v="0.59"/>
  </r>
  <r>
    <x v="1318"/>
    <x v="12"/>
    <x v="419"/>
    <n v="621"/>
    <n v="1.06"/>
    <n v="211.9"/>
    <n v="1.1200000000000001"/>
    <n v="140.9"/>
    <n v="0.75"/>
    <n v="0.67"/>
    <n v="0.27"/>
    <n v="7.0000000000000007E-2"/>
    <n v="0.06"/>
    <n v="0.28999999999999998"/>
    <n v="0.55000000000000004"/>
  </r>
  <r>
    <x v="1319"/>
    <x v="10"/>
    <x v="809"/>
    <n v="300"/>
    <n v="1.06"/>
    <n v="211.5"/>
    <n v="1"/>
    <n v="129.30000000000001"/>
    <n v="0.77"/>
    <n v="0.77"/>
    <n v="0.25"/>
    <n v="0.09"/>
    <n v="0.08"/>
    <n v="0.21"/>
    <n v="0.54"/>
  </r>
  <r>
    <x v="1320"/>
    <x v="12"/>
    <x v="810"/>
    <n v="543"/>
    <n v="1.06"/>
    <n v="211.2"/>
    <n v="0.97"/>
    <n v="140.6"/>
    <n v="0.72"/>
    <n v="0.74"/>
    <n v="0.35"/>
    <n v="0.09"/>
    <n v="0.1"/>
    <n v="0.23"/>
    <n v="0.49"/>
  </r>
  <r>
    <x v="1321"/>
    <x v="3"/>
    <x v="811"/>
    <n v="626"/>
    <n v="1.06"/>
    <n v="211.1"/>
    <n v="1.1599999999999999"/>
    <n v="144.9"/>
    <n v="0.73"/>
    <n v="0.63"/>
    <n v="0.32"/>
    <n v="0.05"/>
    <n v="7.0000000000000007E-2"/>
    <n v="0.3"/>
    <n v="0.45"/>
  </r>
  <r>
    <x v="1322"/>
    <x v="12"/>
    <x v="10"/>
    <n v="937"/>
    <n v="1.06"/>
    <n v="211"/>
    <n v="1.1299999999999999"/>
    <n v="141.4"/>
    <n v="0.72"/>
    <n v="0.64"/>
    <n v="0.28000000000000003"/>
    <n v="0.09"/>
    <n v="0.09"/>
    <n v="0.23"/>
    <n v="0.5"/>
  </r>
  <r>
    <x v="1323"/>
    <x v="17"/>
    <x v="595"/>
    <n v="311"/>
    <n v="1.06"/>
    <n v="211"/>
    <n v="1.1200000000000001"/>
    <n v="141"/>
    <n v="0.71"/>
    <n v="0.64"/>
    <n v="0.37"/>
    <n v="0.09"/>
    <n v="0.08"/>
    <n v="0.24"/>
    <n v="0.53"/>
  </r>
  <r>
    <x v="1324"/>
    <x v="52"/>
    <x v="812"/>
    <n v="706"/>
    <n v="1.06"/>
    <n v="210.4"/>
    <n v="1.1200000000000001"/>
    <n v="144.1"/>
    <n v="0.7"/>
    <n v="0.62"/>
    <n v="0.37"/>
    <n v="0.08"/>
    <n v="7.0000000000000007E-2"/>
    <n v="0.24"/>
    <n v="0.54"/>
  </r>
  <r>
    <x v="1325"/>
    <x v="3"/>
    <x v="813"/>
    <n v="640"/>
    <n v="1.06"/>
    <n v="209.7"/>
    <n v="0.99"/>
    <n v="136.6"/>
    <n v="0.72"/>
    <n v="0.73"/>
    <n v="0.32"/>
    <n v="0.08"/>
    <n v="0.08"/>
    <n v="0.22"/>
    <n v="0.51"/>
  </r>
  <r>
    <x v="1326"/>
    <x v="12"/>
    <x v="209"/>
    <n v="4546"/>
    <n v="1.06"/>
    <n v="209.7"/>
    <n v="1.03"/>
    <n v="138.5"/>
    <n v="0.72"/>
    <n v="0.7"/>
    <n v="0.35"/>
    <n v="0.11"/>
    <n v="0.11"/>
    <n v="0.28999999999999998"/>
    <n v="0.51"/>
  </r>
  <r>
    <x v="1327"/>
    <x v="37"/>
    <x v="702"/>
    <n v="609"/>
    <n v="1.06"/>
    <n v="209.5"/>
    <n v="1.04"/>
    <n v="133.30000000000001"/>
    <n v="0.73"/>
    <n v="0.7"/>
    <n v="0.33"/>
    <n v="0.1"/>
    <n v="0.12"/>
    <n v="0.2"/>
    <n v="0.45"/>
  </r>
  <r>
    <x v="1328"/>
    <x v="18"/>
    <x v="626"/>
    <n v="2055"/>
    <n v="1.06"/>
    <n v="209.3"/>
    <n v="1.17"/>
    <n v="139.4"/>
    <n v="0.74"/>
    <n v="0.64"/>
    <n v="0.32"/>
    <n v="0.06"/>
    <n v="7.0000000000000007E-2"/>
    <n v="0.23"/>
    <n v="0.47"/>
  </r>
  <r>
    <x v="1329"/>
    <x v="9"/>
    <x v="616"/>
    <n v="603"/>
    <n v="1.06"/>
    <n v="209"/>
    <n v="1.05"/>
    <n v="136.4"/>
    <n v="0.75"/>
    <n v="0.71"/>
    <n v="0.26"/>
    <n v="0.08"/>
    <n v="0.06"/>
    <n v="0.28000000000000003"/>
    <n v="0.55000000000000004"/>
  </r>
  <r>
    <x v="1330"/>
    <x v="3"/>
    <x v="562"/>
    <n v="455"/>
    <n v="1.06"/>
    <n v="208.7"/>
    <n v="1.07"/>
    <n v="131.1"/>
    <n v="0.73"/>
    <n v="0.68"/>
    <n v="0.26"/>
    <n v="0.14000000000000001"/>
    <n v="7.0000000000000007E-2"/>
    <n v="0.3"/>
    <n v="0.67"/>
  </r>
  <r>
    <x v="1331"/>
    <x v="30"/>
    <x v="531"/>
    <n v="624"/>
    <n v="1.06"/>
    <n v="208.3"/>
    <n v="1.03"/>
    <n v="136.30000000000001"/>
    <n v="0.72"/>
    <n v="0.7"/>
    <n v="0.32"/>
    <n v="7.0000000000000007E-2"/>
    <n v="0.08"/>
    <n v="0.32"/>
    <n v="0.48"/>
  </r>
  <r>
    <x v="1332"/>
    <x v="12"/>
    <x v="814"/>
    <n v="1378"/>
    <n v="1.06"/>
    <n v="208.1"/>
    <n v="1.1599999999999999"/>
    <n v="137"/>
    <n v="0.76"/>
    <n v="0.65"/>
    <n v="0.28999999999999998"/>
    <n v="0.08"/>
    <n v="7.0000000000000007E-2"/>
    <n v="0.22"/>
    <n v="0.54"/>
  </r>
  <r>
    <x v="1333"/>
    <x v="24"/>
    <x v="388"/>
    <n v="1143"/>
    <n v="1.06"/>
    <n v="207.7"/>
    <n v="1.1200000000000001"/>
    <n v="138.9"/>
    <n v="0.7"/>
    <n v="0.62"/>
    <n v="0.36"/>
    <n v="7.0000000000000007E-2"/>
    <n v="7.0000000000000007E-2"/>
    <n v="0.2"/>
    <n v="0.51"/>
  </r>
  <r>
    <x v="1334"/>
    <x v="3"/>
    <x v="657"/>
    <n v="846"/>
    <n v="1.06"/>
    <n v="207.4"/>
    <n v="1.17"/>
    <n v="137.69999999999999"/>
    <n v="0.78"/>
    <n v="0.66"/>
    <n v="0.34"/>
    <n v="0.09"/>
    <n v="0.06"/>
    <n v="0.23"/>
    <n v="0.6"/>
  </r>
  <r>
    <x v="1335"/>
    <x v="19"/>
    <x v="30"/>
    <n v="578"/>
    <n v="1.06"/>
    <n v="207.2"/>
    <n v="1.18"/>
    <n v="139.19999999999999"/>
    <n v="0.76"/>
    <n v="0.64"/>
    <n v="0.27"/>
    <n v="0.08"/>
    <n v="0.09"/>
    <n v="0.28000000000000003"/>
    <n v="0.46"/>
  </r>
  <r>
    <x v="1336"/>
    <x v="10"/>
    <x v="365"/>
    <n v="6288"/>
    <n v="1.06"/>
    <n v="207"/>
    <n v="1.06"/>
    <n v="132.9"/>
    <n v="0.72"/>
    <n v="0.68"/>
    <n v="0.33"/>
    <n v="0.09"/>
    <n v="7.0000000000000007E-2"/>
    <n v="0.18"/>
    <n v="0.56999999999999995"/>
  </r>
  <r>
    <x v="1337"/>
    <x v="34"/>
    <x v="815"/>
    <n v="564"/>
    <n v="1.06"/>
    <n v="206.5"/>
    <n v="1.07"/>
    <n v="131.6"/>
    <n v="0.69"/>
    <n v="0.64"/>
    <n v="0.35"/>
    <n v="0.1"/>
    <n v="0.11"/>
    <n v="0.2"/>
    <n v="0.49"/>
  </r>
  <r>
    <x v="1338"/>
    <x v="4"/>
    <x v="816"/>
    <n v="1134"/>
    <n v="1.06"/>
    <n v="206.1"/>
    <n v="1.0900000000000001"/>
    <n v="131.69999999999999"/>
    <n v="0.74"/>
    <n v="0.67"/>
    <n v="0.28999999999999998"/>
    <n v="0.1"/>
    <n v="0.1"/>
    <n v="0.26"/>
    <n v="0.5"/>
  </r>
  <r>
    <x v="1339"/>
    <x v="27"/>
    <x v="817"/>
    <n v="3177"/>
    <n v="1.06"/>
    <n v="205.8"/>
    <n v="1.08"/>
    <n v="133.30000000000001"/>
    <n v="0.73"/>
    <n v="0.68"/>
    <n v="0.32"/>
    <n v="0.06"/>
    <n v="0.05"/>
    <n v="0.21"/>
    <n v="0.54"/>
  </r>
  <r>
    <x v="1340"/>
    <x v="12"/>
    <x v="818"/>
    <n v="2436"/>
    <n v="1.06"/>
    <n v="205.8"/>
    <n v="1.06"/>
    <n v="135.4"/>
    <n v="0.71"/>
    <n v="0.67"/>
    <n v="0.35"/>
    <n v="0.08"/>
    <n v="0.08"/>
    <n v="0.22"/>
    <n v="0.48"/>
  </r>
  <r>
    <x v="1341"/>
    <x v="87"/>
    <x v="819"/>
    <n v="313"/>
    <n v="1.06"/>
    <n v="204.2"/>
    <n v="1.27"/>
    <n v="139.6"/>
    <n v="0.75"/>
    <n v="0.59"/>
    <n v="0.26"/>
    <n v="7.0000000000000007E-2"/>
    <n v="0.06"/>
    <n v="0.35"/>
    <n v="0.55000000000000004"/>
  </r>
  <r>
    <x v="1342"/>
    <x v="10"/>
    <x v="296"/>
    <n v="1332"/>
    <n v="1.06"/>
    <n v="203.9"/>
    <n v="1.1100000000000001"/>
    <n v="130.9"/>
    <n v="0.72"/>
    <n v="0.65"/>
    <n v="0.35"/>
    <n v="0.09"/>
    <n v="0.1"/>
    <n v="0.27"/>
    <n v="0.48"/>
  </r>
  <r>
    <x v="1343"/>
    <x v="2"/>
    <x v="820"/>
    <n v="413"/>
    <n v="1.06"/>
    <n v="203.5"/>
    <n v="0.99"/>
    <n v="128"/>
    <n v="0.71"/>
    <n v="0.71"/>
    <n v="0.34"/>
    <n v="0.04"/>
    <n v="0.06"/>
    <n v="0.26"/>
    <n v="0.44"/>
  </r>
  <r>
    <x v="1344"/>
    <x v="62"/>
    <x v="821"/>
    <n v="334"/>
    <n v="1.06"/>
    <n v="203.3"/>
    <n v="1.1000000000000001"/>
    <n v="137.19999999999999"/>
    <n v="0.69"/>
    <n v="0.63"/>
    <n v="0.36"/>
    <n v="0.05"/>
    <n v="0.06"/>
    <n v="0.21"/>
    <n v="0.46"/>
  </r>
  <r>
    <x v="1345"/>
    <x v="41"/>
    <x v="381"/>
    <n v="550"/>
    <n v="1.06"/>
    <n v="201.3"/>
    <n v="1.08"/>
    <n v="132.4"/>
    <n v="0.71"/>
    <n v="0.66"/>
    <n v="0.36"/>
    <n v="0.09"/>
    <n v="0.09"/>
    <n v="0.32"/>
    <n v="0.52"/>
  </r>
  <r>
    <x v="1346"/>
    <x v="38"/>
    <x v="2"/>
    <n v="344"/>
    <n v="1.06"/>
    <n v="200.7"/>
    <n v="1.1499999999999999"/>
    <n v="137.69999999999999"/>
    <n v="0.76"/>
    <n v="0.66"/>
    <n v="0.3"/>
    <n v="0.06"/>
    <n v="7.0000000000000007E-2"/>
    <n v="0.23"/>
    <n v="0.45"/>
  </r>
  <r>
    <x v="1347"/>
    <x v="26"/>
    <x v="763"/>
    <n v="860"/>
    <n v="1.06"/>
    <n v="200.6"/>
    <n v="1.21"/>
    <n v="135.30000000000001"/>
    <n v="0.73"/>
    <n v="0.6"/>
    <n v="0.3"/>
    <n v="0.08"/>
    <n v="0.04"/>
    <n v="0.2"/>
    <n v="0.64"/>
  </r>
  <r>
    <x v="1348"/>
    <x v="43"/>
    <x v="734"/>
    <n v="536"/>
    <n v="1.06"/>
    <n v="200.3"/>
    <n v="1.1499999999999999"/>
    <n v="132.6"/>
    <n v="0.72"/>
    <n v="0.63"/>
    <n v="0.32"/>
    <n v="0.06"/>
    <n v="0.01"/>
    <n v="0.22"/>
    <n v="0.79"/>
  </r>
  <r>
    <x v="1349"/>
    <x v="10"/>
    <x v="796"/>
    <n v="1249"/>
    <n v="1.06"/>
    <n v="199.9"/>
    <n v="1.01"/>
    <n v="127.5"/>
    <n v="0.71"/>
    <n v="0.7"/>
    <n v="0.36"/>
    <n v="0.08"/>
    <n v="0.06"/>
    <n v="0.23"/>
    <n v="0.56000000000000005"/>
  </r>
  <r>
    <x v="1350"/>
    <x v="10"/>
    <x v="227"/>
    <n v="937"/>
    <n v="1.06"/>
    <n v="199.5"/>
    <n v="1.04"/>
    <n v="132.30000000000001"/>
    <n v="0.69"/>
    <n v="0.66"/>
    <n v="0.4"/>
    <n v="7.0000000000000007E-2"/>
    <n v="0.05"/>
    <n v="0.27"/>
    <n v="0.56999999999999995"/>
  </r>
  <r>
    <x v="1351"/>
    <x v="12"/>
    <x v="721"/>
    <n v="1832"/>
    <n v="1.06"/>
    <n v="199.3"/>
    <n v="1.03"/>
    <n v="127.9"/>
    <n v="0.72"/>
    <n v="0.71"/>
    <n v="0.33"/>
    <n v="0.05"/>
    <n v="0.08"/>
    <n v="0.36"/>
    <n v="0.4"/>
  </r>
  <r>
    <x v="1352"/>
    <x v="61"/>
    <x v="18"/>
    <n v="674"/>
    <n v="1.06"/>
    <n v="199"/>
    <n v="0.95"/>
    <n v="130.1"/>
    <n v="0.68"/>
    <n v="0.71"/>
    <n v="0.38"/>
    <n v="0.08"/>
    <n v="0.11"/>
    <n v="0.22"/>
    <n v="0.44"/>
  </r>
  <r>
    <x v="1353"/>
    <x v="69"/>
    <x v="660"/>
    <n v="411"/>
    <n v="1.06"/>
    <n v="199"/>
    <n v="1.17"/>
    <n v="131.4"/>
    <n v="0.72"/>
    <n v="0.61"/>
    <n v="0.32"/>
    <n v="0.08"/>
    <n v="0.05"/>
    <n v="0.21"/>
    <n v="0.63"/>
  </r>
  <r>
    <x v="1354"/>
    <x v="32"/>
    <x v="160"/>
    <n v="410"/>
    <n v="1.06"/>
    <n v="199"/>
    <n v="1.08"/>
    <n v="128.6"/>
    <n v="0.73"/>
    <n v="0.67"/>
    <n v="0.33"/>
    <n v="0.06"/>
    <n v="7.0000000000000007E-2"/>
    <n v="0.3"/>
    <n v="0.48"/>
  </r>
  <r>
    <x v="1355"/>
    <x v="34"/>
    <x v="475"/>
    <n v="459"/>
    <n v="1.06"/>
    <n v="198.9"/>
    <n v="1.1599999999999999"/>
    <n v="134.69999999999999"/>
    <n v="0.76"/>
    <n v="0.66"/>
    <n v="0.24"/>
    <n v="0.06"/>
    <n v="0.06"/>
    <n v="0.26"/>
    <n v="0.5"/>
  </r>
  <r>
    <x v="1356"/>
    <x v="24"/>
    <x v="358"/>
    <n v="1564"/>
    <n v="1.06"/>
    <n v="198.8"/>
    <n v="1.05"/>
    <n v="130.19999999999999"/>
    <n v="0.72"/>
    <n v="0.68"/>
    <n v="0.33"/>
    <n v="7.0000000000000007E-2"/>
    <n v="7.0000000000000007E-2"/>
    <n v="0.32"/>
    <n v="0.49"/>
  </r>
  <r>
    <x v="1357"/>
    <x v="26"/>
    <x v="37"/>
    <n v="707"/>
    <n v="1.06"/>
    <n v="198.1"/>
    <n v="1.1200000000000001"/>
    <n v="130.9"/>
    <n v="0.73"/>
    <n v="0.65"/>
    <n v="0.31"/>
    <n v="7.0000000000000007E-2"/>
    <n v="0.09"/>
    <n v="0.28999999999999998"/>
    <n v="0.42"/>
  </r>
  <r>
    <x v="1358"/>
    <x v="26"/>
    <x v="286"/>
    <n v="473"/>
    <n v="1.06"/>
    <n v="197.1"/>
    <n v="1.01"/>
    <n v="133.69999999999999"/>
    <n v="0.69"/>
    <n v="0.68"/>
    <n v="0.41"/>
    <n v="0.06"/>
    <n v="0.03"/>
    <n v="0.23"/>
    <n v="0.63"/>
  </r>
  <r>
    <x v="1359"/>
    <x v="23"/>
    <x v="264"/>
    <n v="997"/>
    <n v="1.06"/>
    <n v="196.6"/>
    <n v="1.1299999999999999"/>
    <n v="129.19999999999999"/>
    <n v="0.7"/>
    <n v="0.62"/>
    <n v="0.37"/>
    <n v="7.0000000000000007E-2"/>
    <n v="0.08"/>
    <n v="0.27"/>
    <n v="0.47"/>
  </r>
  <r>
    <x v="1360"/>
    <x v="2"/>
    <x v="504"/>
    <n v="681"/>
    <n v="1.06"/>
    <n v="195"/>
    <n v="1.1100000000000001"/>
    <n v="125.6"/>
    <n v="0.68"/>
    <n v="0.61"/>
    <n v="0.37"/>
    <n v="0.08"/>
    <n v="0.08"/>
    <n v="0.25"/>
    <n v="0.51"/>
  </r>
  <r>
    <x v="1361"/>
    <x v="15"/>
    <x v="150"/>
    <n v="771"/>
    <n v="1.06"/>
    <n v="194.7"/>
    <n v="1.1100000000000001"/>
    <n v="129.30000000000001"/>
    <n v="0.69"/>
    <n v="0.62"/>
    <n v="0.35"/>
    <n v="0.08"/>
    <n v="0.06"/>
    <n v="0.32"/>
    <n v="0.56999999999999995"/>
  </r>
  <r>
    <x v="1362"/>
    <x v="2"/>
    <x v="822"/>
    <n v="1020"/>
    <n v="1.06"/>
    <n v="194.6"/>
    <n v="1.1100000000000001"/>
    <n v="129"/>
    <n v="0.72"/>
    <n v="0.65"/>
    <n v="0.34"/>
    <n v="7.0000000000000007E-2"/>
    <n v="0.06"/>
    <n v="0.26"/>
    <n v="0.51"/>
  </r>
  <r>
    <x v="1363"/>
    <x v="16"/>
    <x v="519"/>
    <n v="852"/>
    <n v="1.06"/>
    <n v="192"/>
    <n v="1.1399999999999999"/>
    <n v="126.5"/>
    <n v="0.73"/>
    <n v="0.64"/>
    <n v="0.3"/>
    <n v="0.06"/>
    <n v="7.0000000000000007E-2"/>
    <n v="0.3"/>
    <n v="0.46"/>
  </r>
  <r>
    <x v="1364"/>
    <x v="10"/>
    <x v="688"/>
    <n v="1084"/>
    <n v="1.06"/>
    <n v="192"/>
    <n v="1.1200000000000001"/>
    <n v="125.9"/>
    <n v="0.7"/>
    <n v="0.63"/>
    <n v="0.35"/>
    <n v="0.05"/>
    <n v="7.0000000000000007E-2"/>
    <n v="0.3"/>
    <n v="0.41"/>
  </r>
  <r>
    <x v="1365"/>
    <x v="1"/>
    <x v="491"/>
    <n v="1312"/>
    <n v="1.05"/>
    <n v="232.5"/>
    <n v="1.02"/>
    <n v="153.9"/>
    <n v="0.79"/>
    <n v="0.77"/>
    <n v="0.22"/>
    <n v="0.13"/>
    <n v="0.13"/>
    <n v="0.2"/>
    <n v="0.49"/>
  </r>
  <r>
    <x v="1366"/>
    <x v="13"/>
    <x v="461"/>
    <n v="459"/>
    <n v="1.05"/>
    <n v="232.4"/>
    <n v="1.03"/>
    <n v="154.1"/>
    <n v="0.79"/>
    <n v="0.77"/>
    <n v="0.21"/>
    <n v="0.17"/>
    <n v="0.15"/>
    <n v="0.22"/>
    <n v="0.53"/>
  </r>
  <r>
    <x v="1367"/>
    <x v="10"/>
    <x v="10"/>
    <n v="568"/>
    <n v="1.05"/>
    <n v="229.7"/>
    <n v="1.1000000000000001"/>
    <n v="148.69999999999999"/>
    <n v="0.79"/>
    <n v="0.72"/>
    <n v="0.17"/>
    <n v="0.19"/>
    <n v="0.14000000000000001"/>
    <n v="0.19"/>
    <n v="0.56999999999999995"/>
  </r>
  <r>
    <x v="1368"/>
    <x v="24"/>
    <x v="292"/>
    <n v="490"/>
    <n v="1.05"/>
    <n v="228.7"/>
    <n v="1.1000000000000001"/>
    <n v="150.30000000000001"/>
    <n v="0.82"/>
    <n v="0.74"/>
    <n v="0.15"/>
    <n v="0.18"/>
    <n v="0.17"/>
    <n v="0.25"/>
    <n v="0.51"/>
  </r>
  <r>
    <x v="1369"/>
    <x v="19"/>
    <x v="254"/>
    <n v="336"/>
    <n v="1.05"/>
    <n v="228.3"/>
    <n v="1.01"/>
    <n v="154.19999999999999"/>
    <n v="0.77"/>
    <n v="0.76"/>
    <n v="0.27"/>
    <n v="0.11"/>
    <n v="0.16"/>
    <n v="0.28999999999999998"/>
    <n v="0.4"/>
  </r>
  <r>
    <x v="1370"/>
    <x v="26"/>
    <x v="10"/>
    <n v="1108"/>
    <n v="1.05"/>
    <n v="227.9"/>
    <n v="1.02"/>
    <n v="145.9"/>
    <n v="0.77"/>
    <n v="0.76"/>
    <n v="0.2"/>
    <n v="0.18"/>
    <n v="0.15"/>
    <n v="0.23"/>
    <n v="0.55000000000000004"/>
  </r>
  <r>
    <x v="1371"/>
    <x v="18"/>
    <x v="823"/>
    <n v="384"/>
    <n v="1.05"/>
    <n v="227.6"/>
    <n v="1.04"/>
    <n v="144.69999999999999"/>
    <n v="0.8"/>
    <n v="0.77"/>
    <n v="0.19"/>
    <n v="0.16"/>
    <n v="0.15"/>
    <n v="0.22"/>
    <n v="0.52"/>
  </r>
  <r>
    <x v="1372"/>
    <x v="4"/>
    <x v="418"/>
    <n v="652"/>
    <n v="1.05"/>
    <n v="227"/>
    <n v="1.02"/>
    <n v="156.5"/>
    <n v="0.73"/>
    <n v="0.72"/>
    <n v="0.32"/>
    <n v="0.13"/>
    <n v="0.09"/>
    <n v="0.15"/>
    <n v="0.6"/>
  </r>
  <r>
    <x v="1373"/>
    <x v="10"/>
    <x v="824"/>
    <n v="300"/>
    <n v="1.05"/>
    <n v="226.3"/>
    <n v="0.93"/>
    <n v="151"/>
    <n v="0.76"/>
    <n v="0.82"/>
    <n v="0.3"/>
    <n v="0.11"/>
    <n v="0.12"/>
    <n v="0.26"/>
    <n v="0.49"/>
  </r>
  <r>
    <x v="1374"/>
    <x v="2"/>
    <x v="825"/>
    <n v="927"/>
    <n v="1.05"/>
    <n v="226.2"/>
    <n v="1.1100000000000001"/>
    <n v="147.9"/>
    <n v="0.77"/>
    <n v="0.69"/>
    <n v="0.24"/>
    <n v="0.11"/>
    <n v="0.09"/>
    <n v="0.17"/>
    <n v="0.56000000000000005"/>
  </r>
  <r>
    <x v="376"/>
    <x v="52"/>
    <x v="826"/>
    <n v="490"/>
    <n v="1.05"/>
    <n v="225.6"/>
    <n v="1.1000000000000001"/>
    <n v="157.5"/>
    <n v="0.8"/>
    <n v="0.73"/>
    <n v="0.18"/>
    <n v="0.13"/>
    <n v="0.11"/>
    <n v="0.35"/>
    <n v="0.55000000000000004"/>
  </r>
  <r>
    <x v="1375"/>
    <x v="25"/>
    <x v="827"/>
    <n v="1374"/>
    <n v="1.05"/>
    <n v="225.3"/>
    <n v="1.07"/>
    <n v="142.19999999999999"/>
    <n v="0.78"/>
    <n v="0.73"/>
    <n v="0.18"/>
    <n v="0.17"/>
    <n v="0.16"/>
    <n v="0.19"/>
    <n v="0.52"/>
  </r>
  <r>
    <x v="1376"/>
    <x v="10"/>
    <x v="828"/>
    <n v="398"/>
    <n v="1.05"/>
    <n v="225.2"/>
    <n v="1.0900000000000001"/>
    <n v="146.30000000000001"/>
    <n v="0.8"/>
    <n v="0.74"/>
    <n v="0.14000000000000001"/>
    <n v="0.11"/>
    <n v="7.0000000000000007E-2"/>
    <n v="0.23"/>
    <n v="0.63"/>
  </r>
  <r>
    <x v="1377"/>
    <x v="13"/>
    <x v="548"/>
    <n v="758"/>
    <n v="1.05"/>
    <n v="224.7"/>
    <n v="1.0900000000000001"/>
    <n v="146.1"/>
    <n v="0.81"/>
    <n v="0.74"/>
    <n v="0.15"/>
    <n v="0.16"/>
    <n v="0.16"/>
    <n v="0.4"/>
    <n v="0.5"/>
  </r>
  <r>
    <x v="1378"/>
    <x v="37"/>
    <x v="806"/>
    <n v="398"/>
    <n v="1.05"/>
    <n v="224.6"/>
    <n v="1.1000000000000001"/>
    <n v="142.30000000000001"/>
    <n v="0.8"/>
    <n v="0.72"/>
    <n v="0.13"/>
    <n v="0.12"/>
    <n v="0.11"/>
    <n v="0.35"/>
    <n v="0.51"/>
  </r>
  <r>
    <x v="1379"/>
    <x v="25"/>
    <x v="827"/>
    <n v="324"/>
    <n v="1.05"/>
    <n v="224"/>
    <n v="1"/>
    <n v="147.1"/>
    <n v="0.77"/>
    <n v="0.77"/>
    <n v="0.21"/>
    <n v="0.14000000000000001"/>
    <n v="0.17"/>
    <n v="0.24"/>
    <n v="0.45"/>
  </r>
  <r>
    <x v="1380"/>
    <x v="32"/>
    <x v="10"/>
    <n v="312"/>
    <n v="1.05"/>
    <n v="223.9"/>
    <n v="1.1599999999999999"/>
    <n v="149.69999999999999"/>
    <n v="0.81"/>
    <n v="0.7"/>
    <n v="0.16"/>
    <n v="0.16"/>
    <n v="0.15"/>
    <n v="0.32"/>
    <n v="0.52"/>
  </r>
  <r>
    <x v="1381"/>
    <x v="13"/>
    <x v="335"/>
    <n v="314"/>
    <n v="1.05"/>
    <n v="223.5"/>
    <n v="1.1000000000000001"/>
    <n v="144.6"/>
    <n v="0.79"/>
    <n v="0.71"/>
    <n v="0.19"/>
    <n v="0.21"/>
    <n v="0.15"/>
    <n v="0.24"/>
    <n v="0.57999999999999996"/>
  </r>
  <r>
    <x v="1382"/>
    <x v="34"/>
    <x v="829"/>
    <n v="436"/>
    <n v="1.05"/>
    <n v="223.2"/>
    <n v="1.07"/>
    <n v="144.9"/>
    <n v="0.76"/>
    <n v="0.71"/>
    <n v="0.2"/>
    <n v="0.17"/>
    <n v="0.13"/>
    <n v="0.28999999999999998"/>
    <n v="0.56999999999999995"/>
  </r>
  <r>
    <x v="1383"/>
    <x v="12"/>
    <x v="608"/>
    <n v="2970"/>
    <n v="1.05"/>
    <n v="223"/>
    <n v="1.1299999999999999"/>
    <n v="144.69999999999999"/>
    <n v="0.78"/>
    <n v="0.69"/>
    <n v="0.16"/>
    <n v="0.13"/>
    <n v="0.14000000000000001"/>
    <n v="0.25"/>
    <n v="0.5"/>
  </r>
  <r>
    <x v="1384"/>
    <x v="24"/>
    <x v="10"/>
    <n v="356"/>
    <n v="1.05"/>
    <n v="222"/>
    <n v="1.04"/>
    <n v="140.9"/>
    <n v="0.79"/>
    <n v="0.76"/>
    <n v="0.17"/>
    <n v="0.15"/>
    <n v="0.12"/>
    <n v="0.22"/>
    <n v="0.56999999999999995"/>
  </r>
  <r>
    <x v="1385"/>
    <x v="18"/>
    <x v="176"/>
    <n v="418"/>
    <n v="1.05"/>
    <n v="221.7"/>
    <n v="0.95"/>
    <n v="146.30000000000001"/>
    <n v="0.74"/>
    <n v="0.78"/>
    <n v="0.31"/>
    <n v="0.15"/>
    <n v="0.14000000000000001"/>
    <n v="0.31"/>
    <n v="0.51"/>
  </r>
  <r>
    <x v="1386"/>
    <x v="18"/>
    <x v="55"/>
    <n v="315"/>
    <n v="1.05"/>
    <n v="220.9"/>
    <n v="1.1399999999999999"/>
    <n v="143.80000000000001"/>
    <n v="0.79"/>
    <n v="0.69"/>
    <n v="0.2"/>
    <n v="0.15"/>
    <n v="0.17"/>
    <n v="0.31"/>
    <n v="0.47"/>
  </r>
  <r>
    <x v="1387"/>
    <x v="24"/>
    <x v="398"/>
    <n v="729"/>
    <n v="1.05"/>
    <n v="220.3"/>
    <n v="1.1599999999999999"/>
    <n v="141.30000000000001"/>
    <n v="0.78"/>
    <n v="0.68"/>
    <n v="0.16"/>
    <n v="0.14000000000000001"/>
    <n v="0.11"/>
    <n v="0.22"/>
    <n v="0.56000000000000005"/>
  </r>
  <r>
    <x v="1388"/>
    <x v="16"/>
    <x v="830"/>
    <n v="1710"/>
    <n v="1.05"/>
    <n v="219.6"/>
    <n v="1.02"/>
    <n v="142.6"/>
    <n v="0.75"/>
    <n v="0.74"/>
    <n v="0.26"/>
    <n v="0.16"/>
    <n v="0.15"/>
    <n v="0.26"/>
    <n v="0.52"/>
  </r>
  <r>
    <x v="1389"/>
    <x v="30"/>
    <x v="831"/>
    <n v="832"/>
    <n v="1.05"/>
    <n v="219.5"/>
    <n v="1.22"/>
    <n v="151.9"/>
    <n v="0.81"/>
    <n v="0.67"/>
    <n v="0.14000000000000001"/>
    <n v="0.09"/>
    <n v="0.1"/>
    <n v="0.23"/>
    <n v="0.49"/>
  </r>
  <r>
    <x v="1390"/>
    <x v="3"/>
    <x v="832"/>
    <n v="517"/>
    <n v="1.05"/>
    <n v="219.5"/>
    <n v="1.19"/>
    <n v="139.69999999999999"/>
    <n v="0.79"/>
    <n v="0.67"/>
    <n v="0.15"/>
    <n v="0.17"/>
    <n v="0.13"/>
    <n v="0.28999999999999998"/>
    <n v="0.56999999999999995"/>
  </r>
  <r>
    <x v="1391"/>
    <x v="24"/>
    <x v="606"/>
    <n v="366"/>
    <n v="1.05"/>
    <n v="218.8"/>
    <n v="1.21"/>
    <n v="144.6"/>
    <n v="0.79"/>
    <n v="0.65"/>
    <n v="0.23"/>
    <n v="0.08"/>
    <n v="0.11"/>
    <n v="0.22"/>
    <n v="0.43"/>
  </r>
  <r>
    <x v="1392"/>
    <x v="2"/>
    <x v="678"/>
    <n v="354"/>
    <n v="1.05"/>
    <n v="218.3"/>
    <n v="1.1599999999999999"/>
    <n v="142.4"/>
    <n v="0.77"/>
    <n v="0.66"/>
    <n v="0.17"/>
    <n v="0.14000000000000001"/>
    <n v="0.11"/>
    <n v="0.28999999999999998"/>
    <n v="0.56999999999999995"/>
  </r>
  <r>
    <x v="1393"/>
    <x v="15"/>
    <x v="305"/>
    <n v="568"/>
    <n v="1.05"/>
    <n v="218.3"/>
    <n v="1.07"/>
    <n v="134.1"/>
    <n v="0.76"/>
    <n v="0.71"/>
    <n v="0.2"/>
    <n v="0.15"/>
    <n v="0.11"/>
    <n v="0.24"/>
    <n v="0.57999999999999996"/>
  </r>
  <r>
    <x v="1394"/>
    <x v="32"/>
    <x v="57"/>
    <n v="570"/>
    <n v="1.05"/>
    <n v="217.9"/>
    <n v="1.06"/>
    <n v="144.1"/>
    <n v="0.75"/>
    <n v="0.71"/>
    <n v="0.28000000000000003"/>
    <n v="0.1"/>
    <n v="0.15"/>
    <n v="0.25"/>
    <n v="0.4"/>
  </r>
  <r>
    <x v="1395"/>
    <x v="4"/>
    <x v="10"/>
    <n v="660"/>
    <n v="1.05"/>
    <n v="217.8"/>
    <n v="1.08"/>
    <n v="143.4"/>
    <n v="0.76"/>
    <n v="0.7"/>
    <n v="0.27"/>
    <n v="0.15"/>
    <n v="0.16"/>
    <n v="0.25"/>
    <n v="0.49"/>
  </r>
  <r>
    <x v="1396"/>
    <x v="12"/>
    <x v="406"/>
    <n v="1070"/>
    <n v="1.05"/>
    <n v="217.5"/>
    <n v="1.06"/>
    <n v="143.4"/>
    <n v="0.78"/>
    <n v="0.73"/>
    <n v="0.19"/>
    <n v="0.14000000000000001"/>
    <n v="0.14000000000000001"/>
    <n v="0.31"/>
    <n v="0.49"/>
  </r>
  <r>
    <x v="1397"/>
    <x v="12"/>
    <x v="833"/>
    <n v="3542"/>
    <n v="1.05"/>
    <n v="217.4"/>
    <n v="1.05"/>
    <n v="144.19999999999999"/>
    <n v="0.77"/>
    <n v="0.73"/>
    <n v="0.22"/>
    <n v="0.1"/>
    <n v="0.11"/>
    <n v="0.27"/>
    <n v="0.49"/>
  </r>
  <r>
    <x v="1398"/>
    <x v="24"/>
    <x v="834"/>
    <n v="387"/>
    <n v="1.05"/>
    <n v="217.1"/>
    <n v="1.1000000000000001"/>
    <n v="144.4"/>
    <n v="0.79"/>
    <n v="0.72"/>
    <n v="0.26"/>
    <n v="0.09"/>
    <n v="0.1"/>
    <n v="0.24"/>
    <n v="0.46"/>
  </r>
  <r>
    <x v="1399"/>
    <x v="12"/>
    <x v="627"/>
    <n v="1729"/>
    <n v="1.05"/>
    <n v="217"/>
    <n v="1.2"/>
    <n v="142.6"/>
    <n v="0.79"/>
    <n v="0.65"/>
    <n v="0.17"/>
    <n v="0.09"/>
    <n v="0.08"/>
    <n v="0.24"/>
    <n v="0.52"/>
  </r>
  <r>
    <x v="1400"/>
    <x v="6"/>
    <x v="835"/>
    <n v="519"/>
    <n v="1.05"/>
    <n v="216.9"/>
    <n v="1.1100000000000001"/>
    <n v="148.19999999999999"/>
    <n v="0.77"/>
    <n v="0.7"/>
    <n v="0.27"/>
    <n v="0.09"/>
    <n v="0.11"/>
    <n v="0.35"/>
    <n v="0.44"/>
  </r>
  <r>
    <x v="1401"/>
    <x v="0"/>
    <x v="687"/>
    <n v="400"/>
    <n v="1.05"/>
    <n v="215.9"/>
    <n v="1.34"/>
    <n v="146.30000000000001"/>
    <n v="0.79"/>
    <n v="0.59"/>
    <n v="0.16"/>
    <n v="0.12"/>
    <n v="0.12"/>
    <n v="0.28000000000000003"/>
    <n v="0.51"/>
  </r>
  <r>
    <x v="1402"/>
    <x v="58"/>
    <x v="836"/>
    <n v="873"/>
    <n v="1.05"/>
    <n v="214.4"/>
    <n v="1.03"/>
    <n v="142.80000000000001"/>
    <n v="0.73"/>
    <n v="0.7"/>
    <n v="0.25"/>
    <n v="0.09"/>
    <n v="7.0000000000000007E-2"/>
    <n v="0.25"/>
    <n v="0.54"/>
  </r>
  <r>
    <x v="1403"/>
    <x v="27"/>
    <x v="366"/>
    <n v="860"/>
    <n v="1.05"/>
    <n v="213.9"/>
    <n v="1.03"/>
    <n v="142.5"/>
    <n v="0.73"/>
    <n v="0.7"/>
    <n v="0.27"/>
    <n v="0.11"/>
    <n v="0.08"/>
    <n v="0.26"/>
    <n v="0.59"/>
  </r>
  <r>
    <x v="1404"/>
    <x v="18"/>
    <x v="823"/>
    <n v="1212"/>
    <n v="1.05"/>
    <n v="213.8"/>
    <n v="1.1100000000000001"/>
    <n v="145.5"/>
    <n v="0.74"/>
    <n v="0.67"/>
    <n v="0.27"/>
    <n v="7.0000000000000007E-2"/>
    <n v="0.08"/>
    <n v="0.28000000000000003"/>
    <n v="0.48"/>
  </r>
  <r>
    <x v="1405"/>
    <x v="7"/>
    <x v="392"/>
    <n v="569"/>
    <n v="1.05"/>
    <n v="213.7"/>
    <n v="1.01"/>
    <n v="139.19999999999999"/>
    <n v="0.73"/>
    <n v="0.72"/>
    <n v="0.33"/>
    <n v="0.1"/>
    <n v="0.11"/>
    <n v="0.2"/>
    <n v="0.48"/>
  </r>
  <r>
    <x v="1406"/>
    <x v="17"/>
    <x v="533"/>
    <n v="788"/>
    <n v="1.05"/>
    <n v="213.7"/>
    <n v="1.1100000000000001"/>
    <n v="140.1"/>
    <n v="0.78"/>
    <n v="0.7"/>
    <n v="0.2"/>
    <n v="0.09"/>
    <n v="0.11"/>
    <n v="0.4"/>
    <n v="0.46"/>
  </r>
  <r>
    <x v="1407"/>
    <x v="5"/>
    <x v="837"/>
    <n v="967"/>
    <n v="1.05"/>
    <n v="212.9"/>
    <n v="1.17"/>
    <n v="142.4"/>
    <n v="0.79"/>
    <n v="0.68"/>
    <n v="0.18"/>
    <n v="0.1"/>
    <n v="0.09"/>
    <n v="0.3"/>
    <n v="0.53"/>
  </r>
  <r>
    <x v="1408"/>
    <x v="12"/>
    <x v="481"/>
    <n v="864"/>
    <n v="1.05"/>
    <n v="212.7"/>
    <n v="1"/>
    <n v="140.1"/>
    <n v="0.72"/>
    <n v="0.73"/>
    <n v="0.35"/>
    <n v="0.13"/>
    <n v="0.15"/>
    <n v="0.2"/>
    <n v="0.47"/>
  </r>
  <r>
    <x v="1409"/>
    <x v="40"/>
    <x v="112"/>
    <n v="1208"/>
    <n v="1.05"/>
    <n v="212.6"/>
    <n v="1.2"/>
    <n v="143.80000000000001"/>
    <n v="0.77"/>
    <n v="0.64"/>
    <n v="0.23"/>
    <n v="0.08"/>
    <n v="0.06"/>
    <n v="0.33"/>
    <n v="0.56000000000000005"/>
  </r>
  <r>
    <x v="1410"/>
    <x v="30"/>
    <x v="115"/>
    <n v="629"/>
    <n v="1.05"/>
    <n v="212.4"/>
    <n v="1.23"/>
    <n v="141.69999999999999"/>
    <n v="0.78"/>
    <n v="0.64"/>
    <n v="0.21"/>
    <n v="0.1"/>
    <n v="0.08"/>
    <n v="0.32"/>
    <n v="0.55000000000000004"/>
  </r>
  <r>
    <x v="1411"/>
    <x v="12"/>
    <x v="721"/>
    <n v="2187"/>
    <n v="1.05"/>
    <n v="212.4"/>
    <n v="1.1499999999999999"/>
    <n v="133.9"/>
    <n v="0.78"/>
    <n v="0.68"/>
    <n v="0.22"/>
    <n v="0.12"/>
    <n v="0.09"/>
    <n v="0.2"/>
    <n v="0.57999999999999996"/>
  </r>
  <r>
    <x v="1412"/>
    <x v="39"/>
    <x v="682"/>
    <n v="372"/>
    <n v="1.05"/>
    <n v="212.2"/>
    <n v="1"/>
    <n v="140.6"/>
    <n v="0.74"/>
    <n v="0.74"/>
    <n v="0.24"/>
    <n v="0.19"/>
    <n v="0.11"/>
    <n v="0.26"/>
    <n v="0.62"/>
  </r>
  <r>
    <x v="1413"/>
    <x v="10"/>
    <x v="838"/>
    <n v="732"/>
    <n v="1.05"/>
    <n v="212.2"/>
    <n v="1.02"/>
    <n v="142.6"/>
    <n v="0.73"/>
    <n v="0.71"/>
    <n v="0.33"/>
    <n v="0.08"/>
    <n v="7.0000000000000007E-2"/>
    <n v="0.17"/>
    <n v="0.53"/>
  </r>
  <r>
    <x v="1414"/>
    <x v="10"/>
    <x v="839"/>
    <n v="936"/>
    <n v="1.05"/>
    <n v="212"/>
    <n v="0.96"/>
    <n v="139.69999999999999"/>
    <n v="0.72"/>
    <n v="0.75"/>
    <n v="0.36"/>
    <n v="0.11"/>
    <n v="0.13"/>
    <n v="0.24"/>
    <n v="0.47"/>
  </r>
  <r>
    <x v="1415"/>
    <x v="33"/>
    <x v="572"/>
    <n v="538"/>
    <n v="1.05"/>
    <n v="211.8"/>
    <n v="1.1599999999999999"/>
    <n v="139.6"/>
    <n v="0.75"/>
    <n v="0.65"/>
    <n v="0.21"/>
    <n v="0.09"/>
    <n v="7.0000000000000007E-2"/>
    <n v="0.2"/>
    <n v="0.55000000000000004"/>
  </r>
  <r>
    <x v="1416"/>
    <x v="3"/>
    <x v="315"/>
    <n v="630"/>
    <n v="1.05"/>
    <n v="211.4"/>
    <n v="1.18"/>
    <n v="139.4"/>
    <n v="0.75"/>
    <n v="0.63"/>
    <n v="0.26"/>
    <n v="0.05"/>
    <n v="0.08"/>
    <n v="0.25"/>
    <n v="0.41"/>
  </r>
  <r>
    <x v="1417"/>
    <x v="24"/>
    <x v="840"/>
    <n v="339"/>
    <n v="1.05"/>
    <n v="211.3"/>
    <n v="1.25"/>
    <n v="130.9"/>
    <n v="0.76"/>
    <n v="0.61"/>
    <n v="0.12"/>
    <n v="0.15"/>
    <n v="0.13"/>
    <n v="0.27"/>
    <n v="0.53"/>
  </r>
  <r>
    <x v="1418"/>
    <x v="13"/>
    <x v="841"/>
    <n v="2114"/>
    <n v="1.05"/>
    <n v="211.2"/>
    <n v="1.07"/>
    <n v="140.9"/>
    <n v="0.73"/>
    <n v="0.68"/>
    <n v="0.32"/>
    <n v="0.09"/>
    <n v="0.09"/>
    <n v="0.23"/>
    <n v="0.49"/>
  </r>
  <r>
    <x v="1419"/>
    <x v="10"/>
    <x v="842"/>
    <n v="1678"/>
    <n v="1.05"/>
    <n v="211.1"/>
    <n v="1.07"/>
    <n v="133.19999999999999"/>
    <n v="0.76"/>
    <n v="0.71"/>
    <n v="0.22"/>
    <n v="0.12"/>
    <n v="0.1"/>
    <n v="0.25"/>
    <n v="0.53"/>
  </r>
  <r>
    <x v="1420"/>
    <x v="12"/>
    <x v="10"/>
    <n v="551"/>
    <n v="1.05"/>
    <n v="210.9"/>
    <n v="1.07"/>
    <n v="139"/>
    <n v="0.74"/>
    <n v="0.69"/>
    <n v="0.26"/>
    <n v="0.11"/>
    <n v="0.1"/>
    <n v="0.19"/>
    <n v="0.52"/>
  </r>
  <r>
    <x v="1421"/>
    <x v="10"/>
    <x v="843"/>
    <n v="753"/>
    <n v="1.05"/>
    <n v="210.6"/>
    <n v="1.02"/>
    <n v="133.6"/>
    <n v="0.75"/>
    <n v="0.74"/>
    <n v="0.23"/>
    <n v="0.12"/>
    <n v="0.06"/>
    <n v="0.25"/>
    <n v="0.64"/>
  </r>
  <r>
    <x v="1422"/>
    <x v="88"/>
    <x v="391"/>
    <n v="952"/>
    <n v="1.05"/>
    <n v="209.8"/>
    <n v="1.0900000000000001"/>
    <n v="140.80000000000001"/>
    <n v="0.73"/>
    <n v="0.68"/>
    <n v="0.28000000000000003"/>
    <n v="0.11"/>
    <n v="0.1"/>
    <n v="0.21"/>
    <n v="0.52"/>
  </r>
  <r>
    <x v="1423"/>
    <x v="13"/>
    <x v="54"/>
    <n v="1070"/>
    <n v="1.05"/>
    <n v="209.7"/>
    <n v="1.1200000000000001"/>
    <n v="138.80000000000001"/>
    <n v="0.73"/>
    <n v="0.65"/>
    <n v="0.33"/>
    <n v="0.11"/>
    <n v="0.12"/>
    <n v="0.25"/>
    <n v="0.48"/>
  </r>
  <r>
    <x v="1424"/>
    <x v="3"/>
    <x v="844"/>
    <n v="686"/>
    <n v="1.05"/>
    <n v="209.1"/>
    <n v="1.05"/>
    <n v="136.4"/>
    <n v="0.73"/>
    <n v="0.69"/>
    <n v="0.32"/>
    <n v="0.08"/>
    <n v="0.09"/>
    <n v="0.25"/>
    <n v="0.48"/>
  </r>
  <r>
    <x v="1425"/>
    <x v="3"/>
    <x v="439"/>
    <n v="634"/>
    <n v="1.05"/>
    <n v="208.3"/>
    <n v="1.0900000000000001"/>
    <n v="134.9"/>
    <n v="0.74"/>
    <n v="0.68"/>
    <n v="0.26"/>
    <n v="0.15"/>
    <n v="0.1"/>
    <n v="0.26"/>
    <n v="0.6"/>
  </r>
  <r>
    <x v="1426"/>
    <x v="89"/>
    <x v="90"/>
    <n v="1286"/>
    <n v="1.05"/>
    <n v="207.2"/>
    <n v="1.07"/>
    <n v="142.4"/>
    <n v="0.7"/>
    <n v="0.65"/>
    <n v="0.37"/>
    <n v="7.0000000000000007E-2"/>
    <n v="0.05"/>
    <n v="0.28000000000000003"/>
    <n v="0.56000000000000005"/>
  </r>
  <r>
    <x v="1427"/>
    <x v="12"/>
    <x v="10"/>
    <n v="1034"/>
    <n v="1.05"/>
    <n v="206.5"/>
    <n v="1.2"/>
    <n v="133.1"/>
    <n v="0.75"/>
    <n v="0.62"/>
    <n v="0.23"/>
    <n v="0.1"/>
    <n v="0.08"/>
    <n v="0.17"/>
    <n v="0.56000000000000005"/>
  </r>
  <r>
    <x v="1428"/>
    <x v="14"/>
    <x v="845"/>
    <n v="1005"/>
    <n v="1.05"/>
    <n v="206.3"/>
    <n v="1.01"/>
    <n v="131.19999999999999"/>
    <n v="0.7"/>
    <n v="0.7"/>
    <n v="0.28999999999999998"/>
    <n v="0.1"/>
    <n v="0.12"/>
    <n v="0.22"/>
    <n v="0.47"/>
  </r>
  <r>
    <x v="1429"/>
    <x v="3"/>
    <x v="846"/>
    <n v="864"/>
    <n v="1.05"/>
    <n v="205.5"/>
    <n v="1.1299999999999999"/>
    <n v="138.9"/>
    <n v="0.74"/>
    <n v="0.66"/>
    <n v="0.26"/>
    <n v="7.0000000000000007E-2"/>
    <n v="0.06"/>
    <n v="0.21"/>
    <n v="0.56000000000000005"/>
  </r>
  <r>
    <x v="1430"/>
    <x v="26"/>
    <x v="10"/>
    <n v="1108"/>
    <n v="1.05"/>
    <n v="205.3"/>
    <n v="1.1200000000000001"/>
    <n v="139.1"/>
    <n v="0.72"/>
    <n v="0.65"/>
    <n v="0.3"/>
    <n v="0.08"/>
    <n v="0.06"/>
    <n v="0.28000000000000003"/>
    <n v="0.55000000000000004"/>
  </r>
  <r>
    <x v="1431"/>
    <x v="2"/>
    <x v="678"/>
    <n v="354"/>
    <n v="1.05"/>
    <n v="205.2"/>
    <n v="1.06"/>
    <n v="131.4"/>
    <n v="0.72"/>
    <n v="0.68"/>
    <n v="0.3"/>
    <n v="0.06"/>
    <n v="0.08"/>
    <n v="0.23"/>
    <n v="0.44"/>
  </r>
  <r>
    <x v="1432"/>
    <x v="26"/>
    <x v="125"/>
    <n v="906"/>
    <n v="1.05"/>
    <n v="205"/>
    <n v="1.1299999999999999"/>
    <n v="139.5"/>
    <n v="0.72"/>
    <n v="0.64"/>
    <n v="0.31"/>
    <n v="7.0000000000000007E-2"/>
    <n v="0.06"/>
    <n v="0.3"/>
    <n v="0.54"/>
  </r>
  <r>
    <x v="1433"/>
    <x v="52"/>
    <x v="847"/>
    <n v="520"/>
    <n v="1.05"/>
    <n v="203.9"/>
    <n v="1.1000000000000001"/>
    <n v="136.80000000000001"/>
    <n v="0.73"/>
    <n v="0.66"/>
    <n v="0.3"/>
    <n v="0.08"/>
    <n v="7.0000000000000007E-2"/>
    <n v="0.2"/>
    <n v="0.56000000000000005"/>
  </r>
  <r>
    <x v="1434"/>
    <x v="4"/>
    <x v="848"/>
    <n v="1280"/>
    <n v="1.05"/>
    <n v="203.8"/>
    <n v="1.1200000000000001"/>
    <n v="136.19999999999999"/>
    <n v="0.74"/>
    <n v="0.66"/>
    <n v="0.3"/>
    <n v="0.06"/>
    <n v="0.06"/>
    <n v="0.28000000000000003"/>
    <n v="0.51"/>
  </r>
  <r>
    <x v="1435"/>
    <x v="4"/>
    <x v="273"/>
    <n v="326"/>
    <n v="1.05"/>
    <n v="203.2"/>
    <n v="1.1399999999999999"/>
    <n v="134.19999999999999"/>
    <n v="0.71"/>
    <n v="0.62"/>
    <n v="0.31"/>
    <n v="7.0000000000000007E-2"/>
    <n v="0.06"/>
    <n v="0.24"/>
    <n v="0.55000000000000004"/>
  </r>
  <r>
    <x v="1436"/>
    <x v="16"/>
    <x v="375"/>
    <n v="2968"/>
    <n v="1.05"/>
    <n v="202.8"/>
    <n v="1.01"/>
    <n v="134.19999999999999"/>
    <n v="0.71"/>
    <n v="0.7"/>
    <n v="0.35"/>
    <n v="7.0000000000000007E-2"/>
    <n v="0.09"/>
    <n v="0.28999999999999998"/>
    <n v="0.42"/>
  </r>
  <r>
    <x v="1437"/>
    <x v="12"/>
    <x v="849"/>
    <n v="525"/>
    <n v="1.05"/>
    <n v="202.8"/>
    <n v="1"/>
    <n v="131.4"/>
    <n v="0.69"/>
    <n v="0.69"/>
    <n v="0.36"/>
    <n v="0.09"/>
    <n v="0.08"/>
    <n v="0.22"/>
    <n v="0.51"/>
  </r>
  <r>
    <x v="1438"/>
    <x v="52"/>
    <x v="850"/>
    <n v="396"/>
    <n v="1.05"/>
    <n v="202.7"/>
    <n v="0.93"/>
    <n v="130.69999999999999"/>
    <n v="0.7"/>
    <n v="0.75"/>
    <n v="0.42"/>
    <n v="0.06"/>
    <n v="7.0000000000000007E-2"/>
    <n v="0.18"/>
    <n v="0.44"/>
  </r>
  <r>
    <x v="1439"/>
    <x v="19"/>
    <x v="259"/>
    <n v="574"/>
    <n v="1.05"/>
    <n v="202.5"/>
    <n v="1.08"/>
    <n v="129.9"/>
    <n v="0.74"/>
    <n v="0.68"/>
    <n v="0.28999999999999998"/>
    <n v="0.06"/>
    <n v="0.05"/>
    <n v="0.3"/>
    <n v="0.55000000000000004"/>
  </r>
  <r>
    <x v="1440"/>
    <x v="20"/>
    <x v="521"/>
    <n v="513"/>
    <n v="1.05"/>
    <n v="201.8"/>
    <n v="1.05"/>
    <n v="129.4"/>
    <n v="0.73"/>
    <n v="0.7"/>
    <n v="0.31"/>
    <n v="7.0000000000000007E-2"/>
    <n v="0.09"/>
    <n v="0.23"/>
    <n v="0.45"/>
  </r>
  <r>
    <x v="1441"/>
    <x v="64"/>
    <x v="571"/>
    <n v="639"/>
    <n v="1.05"/>
    <n v="201.8"/>
    <n v="1.1200000000000001"/>
    <n v="132.5"/>
    <n v="0.7"/>
    <n v="0.63"/>
    <n v="0.35"/>
    <n v="7.0000000000000007E-2"/>
    <n v="0.1"/>
    <n v="0.24"/>
    <n v="0.42"/>
  </r>
  <r>
    <x v="1442"/>
    <x v="26"/>
    <x v="339"/>
    <n v="1108"/>
    <n v="1.05"/>
    <n v="201.4"/>
    <n v="1.1499999999999999"/>
    <n v="132.30000000000001"/>
    <n v="0.73"/>
    <n v="0.64"/>
    <n v="0.28999999999999998"/>
    <n v="0.09"/>
    <n v="0.09"/>
    <n v="0.28000000000000003"/>
    <n v="0.51"/>
  </r>
  <r>
    <x v="1443"/>
    <x v="3"/>
    <x v="140"/>
    <n v="2979"/>
    <n v="1.05"/>
    <n v="201.3"/>
    <n v="1.06"/>
    <n v="129.5"/>
    <n v="0.72"/>
    <n v="0.68"/>
    <n v="0.3"/>
    <n v="7.0000000000000007E-2"/>
    <n v="0.09"/>
    <n v="0.23"/>
    <n v="0.47"/>
  </r>
  <r>
    <x v="1444"/>
    <x v="19"/>
    <x v="851"/>
    <n v="329"/>
    <n v="1.05"/>
    <n v="200.5"/>
    <n v="1.06"/>
    <n v="136.6"/>
    <n v="0.71"/>
    <n v="0.67"/>
    <n v="0.31"/>
    <n v="0.08"/>
    <n v="7.0000000000000007E-2"/>
    <n v="0.28999999999999998"/>
    <n v="0.51"/>
  </r>
  <r>
    <x v="1445"/>
    <x v="24"/>
    <x v="79"/>
    <n v="338"/>
    <n v="1.05"/>
    <n v="200.3"/>
    <n v="1.0900000000000001"/>
    <n v="140.4"/>
    <n v="0.7"/>
    <n v="0.65"/>
    <n v="0.4"/>
    <n v="7.0000000000000007E-2"/>
    <n v="7.0000000000000007E-2"/>
    <n v="0.24"/>
    <n v="0.52"/>
  </r>
  <r>
    <x v="1446"/>
    <x v="5"/>
    <x v="852"/>
    <n v="1929"/>
    <n v="1.05"/>
    <n v="200"/>
    <n v="1.03"/>
    <n v="132.69999999999999"/>
    <n v="0.72"/>
    <n v="0.69"/>
    <n v="0.33"/>
    <n v="0.08"/>
    <n v="0.09"/>
    <n v="0.27"/>
    <n v="0.47"/>
  </r>
  <r>
    <x v="1447"/>
    <x v="12"/>
    <x v="608"/>
    <n v="5508"/>
    <n v="1.05"/>
    <n v="199.8"/>
    <n v="1.03"/>
    <n v="133.5"/>
    <n v="0.7"/>
    <n v="0.68"/>
    <n v="0.37"/>
    <n v="7.0000000000000007E-2"/>
    <n v="7.0000000000000007E-2"/>
    <n v="0.26"/>
    <n v="0.48"/>
  </r>
  <r>
    <x v="1448"/>
    <x v="3"/>
    <x v="503"/>
    <n v="751"/>
    <n v="1.05"/>
    <n v="199.4"/>
    <n v="1.1000000000000001"/>
    <n v="132"/>
    <n v="0.71"/>
    <n v="0.65"/>
    <n v="0.36"/>
    <n v="0.08"/>
    <n v="0.06"/>
    <n v="0.3"/>
    <n v="0.55000000000000004"/>
  </r>
  <r>
    <x v="1449"/>
    <x v="24"/>
    <x v="293"/>
    <n v="827"/>
    <n v="1.05"/>
    <n v="199.3"/>
    <n v="1.07"/>
    <n v="131"/>
    <n v="0.72"/>
    <n v="0.67"/>
    <n v="0.3"/>
    <n v="0.09"/>
    <n v="0.09"/>
    <n v="0.3"/>
    <n v="0.49"/>
  </r>
  <r>
    <x v="1450"/>
    <x v="24"/>
    <x v="853"/>
    <n v="642"/>
    <n v="1.05"/>
    <n v="198.7"/>
    <n v="1.21"/>
    <n v="132.19999999999999"/>
    <n v="0.76"/>
    <n v="0.63"/>
    <n v="0.28000000000000003"/>
    <n v="0.05"/>
    <n v="7.0000000000000007E-2"/>
    <n v="0.28000000000000003"/>
    <n v="0.42"/>
  </r>
  <r>
    <x v="1451"/>
    <x v="47"/>
    <x v="269"/>
    <n v="781"/>
    <n v="1.05"/>
    <n v="198.5"/>
    <n v="1.05"/>
    <n v="131.9"/>
    <n v="0.7"/>
    <n v="0.67"/>
    <n v="0.39"/>
    <n v="0.1"/>
    <n v="0.09"/>
    <n v="0.21"/>
    <n v="0.53"/>
  </r>
  <r>
    <x v="1452"/>
    <x v="12"/>
    <x v="10"/>
    <n v="1534"/>
    <n v="1.05"/>
    <n v="198.3"/>
    <n v="1.1499999999999999"/>
    <n v="130.4"/>
    <n v="0.71"/>
    <n v="0.62"/>
    <n v="0.32"/>
    <n v="0.08"/>
    <n v="0.08"/>
    <n v="0.24"/>
    <n v="0.5"/>
  </r>
  <r>
    <x v="1453"/>
    <x v="84"/>
    <x v="477"/>
    <n v="417"/>
    <n v="1.05"/>
    <n v="197.9"/>
    <n v="1.22"/>
    <n v="131.9"/>
    <n v="0.73"/>
    <n v="0.6"/>
    <n v="0.28000000000000003"/>
    <n v="0.06"/>
    <n v="0.06"/>
    <n v="0.32"/>
    <n v="0.51"/>
  </r>
  <r>
    <x v="1454"/>
    <x v="9"/>
    <x v="27"/>
    <n v="457"/>
    <n v="1.05"/>
    <n v="196.5"/>
    <n v="1.19"/>
    <n v="128.4"/>
    <n v="0.7"/>
    <n v="0.59"/>
    <n v="0.33"/>
    <n v="0.06"/>
    <n v="0.08"/>
    <n v="0.2"/>
    <n v="0.41"/>
  </r>
  <r>
    <x v="1455"/>
    <x v="45"/>
    <x v="684"/>
    <n v="684"/>
    <n v="1.05"/>
    <n v="196.4"/>
    <n v="0.96"/>
    <n v="127.3"/>
    <n v="0.7"/>
    <n v="0.73"/>
    <n v="0.36"/>
    <n v="0.08"/>
    <n v="0.15"/>
    <n v="0.26"/>
    <n v="0.36"/>
  </r>
  <r>
    <x v="1456"/>
    <x v="12"/>
    <x v="509"/>
    <n v="556"/>
    <n v="1.05"/>
    <n v="196.1"/>
    <n v="1.04"/>
    <n v="124.2"/>
    <n v="0.71"/>
    <n v="0.68"/>
    <n v="0.35"/>
    <n v="0.05"/>
    <n v="0.06"/>
    <n v="0.26"/>
    <n v="0.48"/>
  </r>
  <r>
    <x v="1457"/>
    <x v="5"/>
    <x v="547"/>
    <n v="910"/>
    <n v="1.05"/>
    <n v="196.1"/>
    <n v="1.1599999999999999"/>
    <n v="133.1"/>
    <n v="0.7"/>
    <n v="0.61"/>
    <n v="0.34"/>
    <n v="0.06"/>
    <n v="0.06"/>
    <n v="0.31"/>
    <n v="0.51"/>
  </r>
  <r>
    <x v="1458"/>
    <x v="41"/>
    <x v="10"/>
    <n v="310"/>
    <n v="1.05"/>
    <n v="196.1"/>
    <n v="1"/>
    <n v="128.9"/>
    <n v="0.7"/>
    <n v="0.69"/>
    <n v="0.4"/>
    <n v="0.09"/>
    <n v="0.06"/>
    <n v="0.28000000000000003"/>
    <n v="0.57999999999999996"/>
  </r>
  <r>
    <x v="1459"/>
    <x v="2"/>
    <x v="854"/>
    <n v="746"/>
    <n v="1.05"/>
    <n v="195.9"/>
    <n v="1.1100000000000001"/>
    <n v="135.9"/>
    <n v="0.72"/>
    <n v="0.64"/>
    <n v="0.33"/>
    <n v="7.0000000000000007E-2"/>
    <n v="7.0000000000000007E-2"/>
    <n v="0.26"/>
    <n v="0.51"/>
  </r>
  <r>
    <x v="1460"/>
    <x v="11"/>
    <x v="25"/>
    <n v="435"/>
    <n v="1.05"/>
    <n v="195.4"/>
    <n v="1.05"/>
    <n v="134.4"/>
    <n v="0.72"/>
    <n v="0.69"/>
    <n v="0.35"/>
    <n v="0.13"/>
    <n v="0.09"/>
    <n v="0.28999999999999998"/>
    <n v="0.56999999999999995"/>
  </r>
  <r>
    <x v="1461"/>
    <x v="9"/>
    <x v="31"/>
    <n v="530"/>
    <n v="1.05"/>
    <n v="194.4"/>
    <n v="1.21"/>
    <n v="130.6"/>
    <n v="0.69"/>
    <n v="0.56999999999999995"/>
    <n v="0.3"/>
    <n v="0.06"/>
    <n v="0.05"/>
    <n v="0.25"/>
    <n v="0.53"/>
  </r>
  <r>
    <x v="1462"/>
    <x v="21"/>
    <x v="540"/>
    <n v="689"/>
    <n v="1.05"/>
    <n v="194.2"/>
    <n v="1.06"/>
    <n v="130.4"/>
    <n v="0.69"/>
    <n v="0.66"/>
    <n v="0.41"/>
    <n v="0.06"/>
    <n v="7.0000000000000007E-2"/>
    <n v="0.26"/>
    <n v="0.47"/>
  </r>
  <r>
    <x v="1463"/>
    <x v="4"/>
    <x v="697"/>
    <n v="323"/>
    <n v="1.05"/>
    <n v="193.6"/>
    <n v="1.0900000000000001"/>
    <n v="127"/>
    <n v="0.7"/>
    <n v="0.64"/>
    <n v="0.37"/>
    <n v="0.08"/>
    <n v="0.11"/>
    <n v="0.25"/>
    <n v="0.42"/>
  </r>
  <r>
    <x v="1464"/>
    <x v="24"/>
    <x v="361"/>
    <n v="584"/>
    <n v="1.05"/>
    <n v="193.6"/>
    <n v="1.08"/>
    <n v="129.69999999999999"/>
    <n v="0.7"/>
    <n v="0.65"/>
    <n v="0.38"/>
    <n v="0.04"/>
    <n v="7.0000000000000007E-2"/>
    <n v="0.24"/>
    <n v="0.39"/>
  </r>
  <r>
    <x v="1465"/>
    <x v="23"/>
    <x v="433"/>
    <n v="900"/>
    <n v="1.05"/>
    <n v="192.5"/>
    <n v="1.08"/>
    <n v="124.3"/>
    <n v="0.7"/>
    <n v="0.64"/>
    <n v="0.33"/>
    <n v="0.09"/>
    <n v="0.09"/>
    <n v="0.34"/>
    <n v="0.48"/>
  </r>
  <r>
    <x v="1466"/>
    <x v="18"/>
    <x v="626"/>
    <n v="442"/>
    <n v="1.05"/>
    <n v="189.7"/>
    <n v="1.08"/>
    <n v="132.80000000000001"/>
    <n v="0.67"/>
    <n v="0.62"/>
    <n v="0.42"/>
    <n v="0.06"/>
    <n v="0.05"/>
    <n v="0.19"/>
    <n v="0.57999999999999996"/>
  </r>
  <r>
    <x v="1467"/>
    <x v="12"/>
    <x v="593"/>
    <n v="2914"/>
    <n v="1.05"/>
    <n v="188.3"/>
    <n v="1.1299999999999999"/>
    <n v="123.3"/>
    <n v="0.68"/>
    <n v="0.6"/>
    <n v="0.4"/>
    <n v="0.06"/>
    <n v="0.06"/>
    <n v="0.26"/>
    <n v="0.5"/>
  </r>
  <r>
    <x v="1468"/>
    <x v="41"/>
    <x v="0"/>
    <n v="540"/>
    <n v="1.05"/>
    <n v="188.1"/>
    <n v="1.4"/>
    <n v="126.4"/>
    <n v="0.68"/>
    <n v="0.49"/>
    <n v="0.34"/>
    <n v="0.09"/>
    <n v="0.06"/>
    <n v="0.27"/>
    <n v="0.61"/>
  </r>
  <r>
    <x v="1469"/>
    <x v="41"/>
    <x v="855"/>
    <n v="1048"/>
    <n v="1.05"/>
    <n v="187.9"/>
    <n v="1.1399999999999999"/>
    <n v="126.1"/>
    <n v="0.68"/>
    <n v="0.6"/>
    <n v="0.4"/>
    <n v="0.05"/>
    <n v="0.04"/>
    <n v="0.28000000000000003"/>
    <n v="0.54"/>
  </r>
  <r>
    <x v="1470"/>
    <x v="13"/>
    <x v="54"/>
    <n v="1108"/>
    <n v="1.05"/>
    <n v="187.9"/>
    <n v="1.25"/>
    <n v="118.2"/>
    <n v="0.71"/>
    <n v="0.56999999999999995"/>
    <n v="0.32"/>
    <n v="0.06"/>
    <n v="0.05"/>
    <n v="0.24"/>
    <n v="0.54"/>
  </r>
  <r>
    <x v="1471"/>
    <x v="12"/>
    <x v="349"/>
    <n v="1524"/>
    <n v="1.05"/>
    <n v="185.2"/>
    <n v="1.1299999999999999"/>
    <n v="119.2"/>
    <n v="0.64"/>
    <n v="0.56999999999999995"/>
    <n v="0.46"/>
    <n v="0.06"/>
    <n v="0.05"/>
    <n v="0.26"/>
    <n v="0.55000000000000004"/>
  </r>
  <r>
    <x v="1472"/>
    <x v="62"/>
    <x v="856"/>
    <n v="998"/>
    <n v="1.04"/>
    <n v="236.1"/>
    <n v="1.01"/>
    <n v="153.30000000000001"/>
    <n v="0.8"/>
    <n v="0.79"/>
    <n v="0.14000000000000001"/>
    <n v="0.19"/>
    <n v="0.14000000000000001"/>
    <n v="0.31"/>
    <n v="0.57999999999999996"/>
  </r>
  <r>
    <x v="1473"/>
    <x v="48"/>
    <x v="857"/>
    <n v="372"/>
    <n v="1.04"/>
    <n v="235"/>
    <n v="1.01"/>
    <n v="149.30000000000001"/>
    <n v="0.78"/>
    <n v="0.77"/>
    <n v="0.17"/>
    <n v="0.22"/>
    <n v="0.2"/>
    <n v="0.25"/>
    <n v="0.52"/>
  </r>
  <r>
    <x v="1474"/>
    <x v="17"/>
    <x v="858"/>
    <n v="669"/>
    <n v="1.04"/>
    <n v="230.3"/>
    <n v="1.1000000000000001"/>
    <n v="150.1"/>
    <n v="0.78"/>
    <n v="0.71"/>
    <n v="0.19"/>
    <n v="0.19"/>
    <n v="0.2"/>
    <n v="0.23"/>
    <n v="0.49"/>
  </r>
  <r>
    <x v="1475"/>
    <x v="2"/>
    <x v="399"/>
    <n v="424"/>
    <n v="1.04"/>
    <n v="230"/>
    <n v="0.98"/>
    <n v="147"/>
    <n v="0.77"/>
    <n v="0.78"/>
    <n v="0.2"/>
    <n v="0.2"/>
    <n v="0.17"/>
    <n v="0.19"/>
    <n v="0.54"/>
  </r>
  <r>
    <x v="1476"/>
    <x v="10"/>
    <x v="629"/>
    <n v="438"/>
    <n v="1.04"/>
    <n v="229.6"/>
    <n v="1.02"/>
    <n v="144.4"/>
    <n v="0.8"/>
    <n v="0.78"/>
    <n v="0.15"/>
    <n v="0.14000000000000001"/>
    <n v="0.16"/>
    <n v="0.34"/>
    <n v="0.46"/>
  </r>
  <r>
    <x v="1477"/>
    <x v="25"/>
    <x v="859"/>
    <n v="909"/>
    <n v="1.04"/>
    <n v="229.1"/>
    <n v="1.1000000000000001"/>
    <n v="153.6"/>
    <n v="0.82"/>
    <n v="0.74"/>
    <n v="0.15"/>
    <n v="0.15"/>
    <n v="0.21"/>
    <n v="0.34"/>
    <n v="0.41"/>
  </r>
  <r>
    <x v="1478"/>
    <x v="10"/>
    <x v="860"/>
    <n v="1396"/>
    <n v="1.04"/>
    <n v="228.5"/>
    <n v="1.01"/>
    <n v="151.30000000000001"/>
    <n v="0.77"/>
    <n v="0.77"/>
    <n v="0.2"/>
    <n v="0.16"/>
    <n v="0.15"/>
    <n v="0.28000000000000003"/>
    <n v="0.53"/>
  </r>
  <r>
    <x v="1479"/>
    <x v="12"/>
    <x v="861"/>
    <n v="2079"/>
    <n v="1.04"/>
    <n v="228.5"/>
    <n v="1.04"/>
    <n v="149.1"/>
    <n v="0.79"/>
    <n v="0.75"/>
    <n v="0.19"/>
    <n v="0.2"/>
    <n v="0.18"/>
    <n v="0.25"/>
    <n v="0.53"/>
  </r>
  <r>
    <x v="1480"/>
    <x v="83"/>
    <x v="862"/>
    <n v="337"/>
    <n v="1.04"/>
    <n v="227.3"/>
    <n v="1.1299999999999999"/>
    <n v="141.6"/>
    <n v="0.81"/>
    <n v="0.72"/>
    <n v="0.11"/>
    <n v="0.17"/>
    <n v="0.17"/>
    <n v="0.28999999999999998"/>
    <n v="0.5"/>
  </r>
  <r>
    <x v="1481"/>
    <x v="16"/>
    <x v="863"/>
    <n v="351"/>
    <n v="1.04"/>
    <n v="227.2"/>
    <n v="1.04"/>
    <n v="146.1"/>
    <n v="0.8"/>
    <n v="0.77"/>
    <n v="0.16"/>
    <n v="0.17"/>
    <n v="0.2"/>
    <n v="0.3"/>
    <n v="0.45"/>
  </r>
  <r>
    <x v="1482"/>
    <x v="10"/>
    <x v="864"/>
    <n v="508"/>
    <n v="1.04"/>
    <n v="225.3"/>
    <n v="1.01"/>
    <n v="152.30000000000001"/>
    <n v="0.77"/>
    <n v="0.76"/>
    <n v="0.23"/>
    <n v="0.11"/>
    <n v="0.1"/>
    <n v="0.22"/>
    <n v="0.53"/>
  </r>
  <r>
    <x v="1483"/>
    <x v="27"/>
    <x v="865"/>
    <n v="1030"/>
    <n v="1.04"/>
    <n v="225.2"/>
    <n v="1.1299999999999999"/>
    <n v="138.9"/>
    <n v="0.81"/>
    <n v="0.71"/>
    <n v="0.1"/>
    <n v="0.17"/>
    <n v="0.15"/>
    <n v="0.26"/>
    <n v="0.54"/>
  </r>
  <r>
    <x v="1484"/>
    <x v="10"/>
    <x v="10"/>
    <n v="360"/>
    <n v="1.04"/>
    <n v="224.5"/>
    <n v="1"/>
    <n v="145.69999999999999"/>
    <n v="0.76"/>
    <n v="0.77"/>
    <n v="0.26"/>
    <n v="0.09"/>
    <n v="0.12"/>
    <n v="0.3"/>
    <n v="0.43"/>
  </r>
  <r>
    <x v="1485"/>
    <x v="34"/>
    <x v="866"/>
    <n v="1002"/>
    <n v="1.04"/>
    <n v="224.2"/>
    <n v="1.03"/>
    <n v="140.19999999999999"/>
    <n v="0.77"/>
    <n v="0.75"/>
    <n v="0.16"/>
    <n v="0.21"/>
    <n v="0.16"/>
    <n v="0.22"/>
    <n v="0.56000000000000005"/>
  </r>
  <r>
    <x v="1486"/>
    <x v="3"/>
    <x v="503"/>
    <n v="1502"/>
    <n v="1.04"/>
    <n v="224.1"/>
    <n v="1.1200000000000001"/>
    <n v="142.5"/>
    <n v="0.8"/>
    <n v="0.72"/>
    <n v="0.15"/>
    <n v="0.16"/>
    <n v="0.13"/>
    <n v="0.24"/>
    <n v="0.56000000000000005"/>
  </r>
  <r>
    <x v="1487"/>
    <x v="49"/>
    <x v="867"/>
    <n v="698"/>
    <n v="1.04"/>
    <n v="224"/>
    <n v="1.01"/>
    <n v="142.80000000000001"/>
    <n v="0.78"/>
    <n v="0.78"/>
    <n v="0.16"/>
    <n v="0.17"/>
    <n v="0.16"/>
    <n v="0.28999999999999998"/>
    <n v="0.51"/>
  </r>
  <r>
    <x v="1488"/>
    <x v="3"/>
    <x v="813"/>
    <n v="640"/>
    <n v="1.04"/>
    <n v="223.7"/>
    <n v="1.07"/>
    <n v="150.30000000000001"/>
    <n v="0.79"/>
    <n v="0.74"/>
    <n v="0.16"/>
    <n v="0.15"/>
    <n v="0.12"/>
    <n v="0.26"/>
    <n v="0.55000000000000004"/>
  </r>
  <r>
    <x v="1489"/>
    <x v="0"/>
    <x v="381"/>
    <n v="550"/>
    <n v="1.04"/>
    <n v="223.6"/>
    <n v="1.1200000000000001"/>
    <n v="154.9"/>
    <n v="0.75"/>
    <n v="0.67"/>
    <n v="0.27"/>
    <n v="7.0000000000000007E-2"/>
    <n v="0.09"/>
    <n v="0.23"/>
    <n v="0.45"/>
  </r>
  <r>
    <x v="1490"/>
    <x v="10"/>
    <x v="868"/>
    <n v="307"/>
    <n v="1.04"/>
    <n v="223.4"/>
    <n v="1.06"/>
    <n v="145.80000000000001"/>
    <n v="0.78"/>
    <n v="0.73"/>
    <n v="0.17"/>
    <n v="0.17"/>
    <n v="0.14000000000000001"/>
    <n v="0.28000000000000003"/>
    <n v="0.55000000000000004"/>
  </r>
  <r>
    <x v="1491"/>
    <x v="1"/>
    <x v="415"/>
    <n v="532"/>
    <n v="1.04"/>
    <n v="223.3"/>
    <n v="1.1399999999999999"/>
    <n v="144.80000000000001"/>
    <n v="0.81"/>
    <n v="0.71"/>
    <n v="0.14000000000000001"/>
    <n v="0.09"/>
    <n v="0.12"/>
    <n v="0.25"/>
    <n v="0.43"/>
  </r>
  <r>
    <x v="1492"/>
    <x v="10"/>
    <x v="713"/>
    <n v="500"/>
    <n v="1.04"/>
    <n v="223.2"/>
    <n v="1"/>
    <n v="152"/>
    <n v="0.77"/>
    <n v="0.77"/>
    <n v="0.22"/>
    <n v="0.12"/>
    <n v="0.13"/>
    <n v="0.26"/>
    <n v="0.49"/>
  </r>
  <r>
    <x v="1493"/>
    <x v="10"/>
    <x v="838"/>
    <n v="1955"/>
    <n v="1.04"/>
    <n v="222.6"/>
    <n v="0.99"/>
    <n v="143.9"/>
    <n v="0.8"/>
    <n v="0.81"/>
    <n v="0.21"/>
    <n v="0.14000000000000001"/>
    <n v="0.16"/>
    <n v="0.31"/>
    <n v="0.46"/>
  </r>
  <r>
    <x v="1494"/>
    <x v="0"/>
    <x v="869"/>
    <n v="1491"/>
    <n v="1.04"/>
    <n v="222.6"/>
    <n v="1.04"/>
    <n v="145.4"/>
    <n v="0.76"/>
    <n v="0.73"/>
    <n v="0.21"/>
    <n v="0.14000000000000001"/>
    <n v="0.17"/>
    <n v="0.27"/>
    <n v="0.45"/>
  </r>
  <r>
    <x v="1495"/>
    <x v="10"/>
    <x v="149"/>
    <n v="756"/>
    <n v="1.04"/>
    <n v="222.6"/>
    <n v="1.0900000000000001"/>
    <n v="146.30000000000001"/>
    <n v="0.75"/>
    <n v="0.69"/>
    <n v="0.2"/>
    <n v="0.17"/>
    <n v="0.14000000000000001"/>
    <n v="0.22"/>
    <n v="0.56000000000000005"/>
  </r>
  <r>
    <x v="1496"/>
    <x v="15"/>
    <x v="870"/>
    <n v="626"/>
    <n v="1.04"/>
    <n v="222.4"/>
    <n v="1"/>
    <n v="146.9"/>
    <n v="0.78"/>
    <n v="0.78"/>
    <n v="0.21"/>
    <n v="0.14000000000000001"/>
    <n v="0.16"/>
    <n v="0.26"/>
    <n v="0.46"/>
  </r>
  <r>
    <x v="1497"/>
    <x v="3"/>
    <x v="570"/>
    <n v="3052"/>
    <n v="1.04"/>
    <n v="222.1"/>
    <n v="1.08"/>
    <n v="141.6"/>
    <n v="0.76"/>
    <n v="0.71"/>
    <n v="0.18"/>
    <n v="0.18"/>
    <n v="0.16"/>
    <n v="0.22"/>
    <n v="0.53"/>
  </r>
  <r>
    <x v="1498"/>
    <x v="18"/>
    <x v="871"/>
    <n v="354"/>
    <n v="1.04"/>
    <n v="221.1"/>
    <n v="1.04"/>
    <n v="148"/>
    <n v="0.78"/>
    <n v="0.75"/>
    <n v="0.21"/>
    <n v="0.14000000000000001"/>
    <n v="0.12"/>
    <n v="0.31"/>
    <n v="0.54"/>
  </r>
  <r>
    <x v="1499"/>
    <x v="10"/>
    <x v="839"/>
    <n v="936"/>
    <n v="1.04"/>
    <n v="220.8"/>
    <n v="1.05"/>
    <n v="140.80000000000001"/>
    <n v="0.77"/>
    <n v="0.73"/>
    <n v="0.2"/>
    <n v="0.15"/>
    <n v="0.17"/>
    <n v="0.2"/>
    <n v="0.48"/>
  </r>
  <r>
    <x v="1500"/>
    <x v="16"/>
    <x v="648"/>
    <n v="820"/>
    <n v="1.04"/>
    <n v="220.8"/>
    <n v="1.1399999999999999"/>
    <n v="144.6"/>
    <n v="0.77"/>
    <n v="0.68"/>
    <n v="0.12"/>
    <n v="0.16"/>
    <n v="0.14000000000000001"/>
    <n v="0.31"/>
    <n v="0.52"/>
  </r>
  <r>
    <x v="1501"/>
    <x v="83"/>
    <x v="553"/>
    <n v="817"/>
    <n v="1.04"/>
    <n v="220.5"/>
    <n v="1.0900000000000001"/>
    <n v="140.30000000000001"/>
    <n v="0.78"/>
    <n v="0.72"/>
    <n v="0.17"/>
    <n v="0.16"/>
    <n v="0.17"/>
    <n v="0.23"/>
    <n v="0.49"/>
  </r>
  <r>
    <x v="1502"/>
    <x v="24"/>
    <x v="79"/>
    <n v="338"/>
    <n v="1.04"/>
    <n v="220.4"/>
    <n v="1.02"/>
    <n v="144.69999999999999"/>
    <n v="0.75"/>
    <n v="0.73"/>
    <n v="0.26"/>
    <n v="0.16"/>
    <n v="0.16"/>
    <n v="0.22"/>
    <n v="0.5"/>
  </r>
  <r>
    <x v="1503"/>
    <x v="10"/>
    <x v="861"/>
    <n v="2055"/>
    <n v="1.04"/>
    <n v="220.3"/>
    <n v="1.1200000000000001"/>
    <n v="145.6"/>
    <n v="0.78"/>
    <n v="0.7"/>
    <n v="0.18"/>
    <n v="0.11"/>
    <n v="0.08"/>
    <n v="0.21"/>
    <n v="0.56000000000000005"/>
  </r>
  <r>
    <x v="1504"/>
    <x v="34"/>
    <x v="866"/>
    <n v="1124"/>
    <n v="1.04"/>
    <n v="219.4"/>
    <n v="1.0900000000000001"/>
    <n v="141"/>
    <n v="0.77"/>
    <n v="0.71"/>
    <n v="0.18"/>
    <n v="0.2"/>
    <n v="0.16"/>
    <n v="0.26"/>
    <n v="0.56000000000000005"/>
  </r>
  <r>
    <x v="1505"/>
    <x v="12"/>
    <x v="10"/>
    <n v="589"/>
    <n v="1.04"/>
    <n v="218.6"/>
    <n v="1.1299999999999999"/>
    <n v="146.30000000000001"/>
    <n v="0.79"/>
    <n v="0.7"/>
    <n v="0.18"/>
    <n v="0.09"/>
    <n v="0.08"/>
    <n v="0.19"/>
    <n v="0.53"/>
  </r>
  <r>
    <x v="1506"/>
    <x v="52"/>
    <x v="872"/>
    <n v="309"/>
    <n v="1.04"/>
    <n v="218"/>
    <n v="0.99"/>
    <n v="148.5"/>
    <n v="0.73"/>
    <n v="0.74"/>
    <n v="0.3"/>
    <n v="0.09"/>
    <n v="0.1"/>
    <n v="0.17"/>
    <n v="0.48"/>
  </r>
  <r>
    <x v="1507"/>
    <x v="3"/>
    <x v="873"/>
    <n v="1023"/>
    <n v="1.04"/>
    <n v="217.8"/>
    <n v="1.2"/>
    <n v="141.9"/>
    <n v="0.77"/>
    <n v="0.65"/>
    <n v="0.15"/>
    <n v="0.14000000000000001"/>
    <n v="0.12"/>
    <n v="0.23"/>
    <n v="0.54"/>
  </r>
  <r>
    <x v="1508"/>
    <x v="4"/>
    <x v="874"/>
    <n v="638"/>
    <n v="1.04"/>
    <n v="217.2"/>
    <n v="1.06"/>
    <n v="146.9"/>
    <n v="0.74"/>
    <n v="0.7"/>
    <n v="0.26"/>
    <n v="0.11"/>
    <n v="0.08"/>
    <n v="0.28999999999999998"/>
    <n v="0.55000000000000004"/>
  </r>
  <r>
    <x v="123"/>
    <x v="13"/>
    <x v="548"/>
    <n v="670"/>
    <n v="1.04"/>
    <n v="217.2"/>
    <n v="1.1499999999999999"/>
    <n v="144.5"/>
    <n v="0.77"/>
    <n v="0.67"/>
    <n v="0.23"/>
    <n v="0.08"/>
    <n v="0.1"/>
    <n v="0.23"/>
    <n v="0.46"/>
  </r>
  <r>
    <x v="1509"/>
    <x v="2"/>
    <x v="229"/>
    <n v="837"/>
    <n v="1.04"/>
    <n v="217.1"/>
    <n v="1.08"/>
    <n v="138.9"/>
    <n v="0.77"/>
    <n v="0.71"/>
    <n v="0.21"/>
    <n v="0.11"/>
    <n v="0.12"/>
    <n v="0.26"/>
    <n v="0.47"/>
  </r>
  <r>
    <x v="1510"/>
    <x v="10"/>
    <x v="875"/>
    <n v="729"/>
    <n v="1.04"/>
    <n v="217.1"/>
    <n v="1.06"/>
    <n v="137.4"/>
    <n v="0.78"/>
    <n v="0.73"/>
    <n v="0.16"/>
    <n v="0.1"/>
    <n v="0.14000000000000001"/>
    <n v="0.31"/>
    <n v="0.42"/>
  </r>
  <r>
    <x v="1511"/>
    <x v="4"/>
    <x v="876"/>
    <n v="858"/>
    <n v="1.04"/>
    <n v="216.5"/>
    <n v="1.07"/>
    <n v="138.9"/>
    <n v="0.75"/>
    <n v="0.71"/>
    <n v="0.22"/>
    <n v="0.14000000000000001"/>
    <n v="0.15"/>
    <n v="0.25"/>
    <n v="0.49"/>
  </r>
  <r>
    <x v="1512"/>
    <x v="2"/>
    <x v="229"/>
    <n v="837"/>
    <n v="1.04"/>
    <n v="216.4"/>
    <n v="1.05"/>
    <n v="138"/>
    <n v="0.78"/>
    <n v="0.74"/>
    <n v="0.2"/>
    <n v="0.17"/>
    <n v="0.17"/>
    <n v="0.27"/>
    <n v="0.51"/>
  </r>
  <r>
    <x v="1513"/>
    <x v="3"/>
    <x v="795"/>
    <n v="2128"/>
    <n v="1.04"/>
    <n v="216.2"/>
    <n v="1.02"/>
    <n v="140.9"/>
    <n v="0.75"/>
    <n v="0.73"/>
    <n v="0.28000000000000003"/>
    <n v="0.15"/>
    <n v="0.16"/>
    <n v="0.24"/>
    <n v="0.49"/>
  </r>
  <r>
    <x v="1514"/>
    <x v="10"/>
    <x v="877"/>
    <n v="614"/>
    <n v="1.04"/>
    <n v="216"/>
    <n v="1.04"/>
    <n v="143.1"/>
    <n v="0.77"/>
    <n v="0.74"/>
    <n v="0.21"/>
    <n v="0.09"/>
    <n v="0.08"/>
    <n v="0.23"/>
    <n v="0.5"/>
  </r>
  <r>
    <x v="1515"/>
    <x v="78"/>
    <x v="248"/>
    <n v="458"/>
    <n v="1.04"/>
    <n v="215.9"/>
    <n v="1.08"/>
    <n v="138.1"/>
    <n v="0.76"/>
    <n v="0.7"/>
    <n v="0.2"/>
    <n v="0.09"/>
    <n v="0.09"/>
    <n v="0.32"/>
    <n v="0.49"/>
  </r>
  <r>
    <x v="1516"/>
    <x v="12"/>
    <x v="511"/>
    <n v="1599"/>
    <n v="1.04"/>
    <n v="215.4"/>
    <n v="1.04"/>
    <n v="144.9"/>
    <n v="0.76"/>
    <n v="0.73"/>
    <n v="0.26"/>
    <n v="0.11"/>
    <n v="0.1"/>
    <n v="0.35"/>
    <n v="0.54"/>
  </r>
  <r>
    <x v="1517"/>
    <x v="12"/>
    <x v="878"/>
    <n v="1843"/>
    <n v="1.04"/>
    <n v="215"/>
    <n v="1.0900000000000001"/>
    <n v="142.9"/>
    <n v="0.76"/>
    <n v="0.69"/>
    <n v="0.23"/>
    <n v="0.1"/>
    <n v="0.11"/>
    <n v="0.26"/>
    <n v="0.49"/>
  </r>
  <r>
    <x v="1518"/>
    <x v="52"/>
    <x v="879"/>
    <n v="1332"/>
    <n v="1.04"/>
    <n v="215"/>
    <n v="1.0900000000000001"/>
    <n v="140.9"/>
    <n v="0.8"/>
    <n v="0.73"/>
    <n v="0.19"/>
    <n v="0.13"/>
    <n v="0.11"/>
    <n v="0.34"/>
    <n v="0.53"/>
  </r>
  <r>
    <x v="1519"/>
    <x v="9"/>
    <x v="230"/>
    <n v="361"/>
    <n v="1.04"/>
    <n v="214.9"/>
    <n v="1.08"/>
    <n v="142"/>
    <n v="0.77"/>
    <n v="0.71"/>
    <n v="0.21"/>
    <n v="0.08"/>
    <n v="0.11"/>
    <n v="0.27"/>
    <n v="0.42"/>
  </r>
  <r>
    <x v="1520"/>
    <x v="3"/>
    <x v="10"/>
    <n v="397"/>
    <n v="1.04"/>
    <n v="214.9"/>
    <n v="1.18"/>
    <n v="139.1"/>
    <n v="0.75"/>
    <n v="0.63"/>
    <n v="0.22"/>
    <n v="0.11"/>
    <n v="0.13"/>
    <n v="0.3"/>
    <n v="0.47"/>
  </r>
  <r>
    <x v="1521"/>
    <x v="41"/>
    <x v="880"/>
    <n v="353"/>
    <n v="1.04"/>
    <n v="214.2"/>
    <n v="1.18"/>
    <n v="141.19999999999999"/>
    <n v="0.77"/>
    <n v="0.65"/>
    <n v="0.18"/>
    <n v="0.11"/>
    <n v="0.08"/>
    <n v="0.25"/>
    <n v="0.56999999999999995"/>
  </r>
  <r>
    <x v="1522"/>
    <x v="17"/>
    <x v="858"/>
    <n v="312"/>
    <n v="1.04"/>
    <n v="214.1"/>
    <n v="1.01"/>
    <n v="138.6"/>
    <n v="0.77"/>
    <n v="0.76"/>
    <n v="0.22"/>
    <n v="0.09"/>
    <n v="0.11"/>
    <n v="0.28000000000000003"/>
    <n v="0.44"/>
  </r>
  <r>
    <x v="1523"/>
    <x v="10"/>
    <x v="881"/>
    <n v="2426"/>
    <n v="1.04"/>
    <n v="213.9"/>
    <n v="1.02"/>
    <n v="140.5"/>
    <n v="0.76"/>
    <n v="0.74"/>
    <n v="0.25"/>
    <n v="0.12"/>
    <n v="0.11"/>
    <n v="0.22"/>
    <n v="0.51"/>
  </r>
  <r>
    <x v="1524"/>
    <x v="10"/>
    <x v="10"/>
    <n v="985"/>
    <n v="1.04"/>
    <n v="213.5"/>
    <n v="1.04"/>
    <n v="145"/>
    <n v="0.69"/>
    <n v="0.66"/>
    <n v="0.39"/>
    <n v="7.0000000000000007E-2"/>
    <n v="0.06"/>
    <n v="0.22"/>
    <n v="0.54"/>
  </r>
  <r>
    <x v="1525"/>
    <x v="1"/>
    <x v="799"/>
    <n v="457"/>
    <n v="1.04"/>
    <n v="213.5"/>
    <n v="1.06"/>
    <n v="138"/>
    <n v="0.75"/>
    <n v="0.71"/>
    <n v="0.23"/>
    <n v="0.09"/>
    <n v="0.11"/>
    <n v="0.24"/>
    <n v="0.44"/>
  </r>
  <r>
    <x v="1526"/>
    <x v="1"/>
    <x v="238"/>
    <n v="472"/>
    <n v="1.04"/>
    <n v="212.3"/>
    <n v="1.04"/>
    <n v="144.30000000000001"/>
    <n v="0.75"/>
    <n v="0.72"/>
    <n v="0.27"/>
    <n v="0.09"/>
    <n v="0.14000000000000001"/>
    <n v="0.28999999999999998"/>
    <n v="0.38"/>
  </r>
  <r>
    <x v="1527"/>
    <x v="10"/>
    <x v="525"/>
    <n v="362"/>
    <n v="1.04"/>
    <n v="212.1"/>
    <n v="0.97"/>
    <n v="139.5"/>
    <n v="0.74"/>
    <n v="0.77"/>
    <n v="0.3"/>
    <n v="7.0000000000000007E-2"/>
    <n v="0.12"/>
    <n v="0.22"/>
    <n v="0.39"/>
  </r>
  <r>
    <x v="1528"/>
    <x v="25"/>
    <x v="715"/>
    <n v="687"/>
    <n v="1.04"/>
    <n v="212"/>
    <n v="1.02"/>
    <n v="140.4"/>
    <n v="0.7"/>
    <n v="0.69"/>
    <n v="0.35"/>
    <n v="0.09"/>
    <n v="0.09"/>
    <n v="0.21"/>
    <n v="0.52"/>
  </r>
  <r>
    <x v="1529"/>
    <x v="25"/>
    <x v="334"/>
    <n v="604"/>
    <n v="1.04"/>
    <n v="211.9"/>
    <n v="1.1100000000000001"/>
    <n v="140.5"/>
    <n v="0.76"/>
    <n v="0.69"/>
    <n v="0.22"/>
    <n v="0.11"/>
    <n v="0.1"/>
    <n v="0.26"/>
    <n v="0.53"/>
  </r>
  <r>
    <x v="1530"/>
    <x v="10"/>
    <x v="742"/>
    <n v="587"/>
    <n v="1.04"/>
    <n v="211.7"/>
    <n v="1.1000000000000001"/>
    <n v="139.19999999999999"/>
    <n v="0.78"/>
    <n v="0.71"/>
    <n v="0.17"/>
    <n v="0.1"/>
    <n v="0.1"/>
    <n v="0.32"/>
    <n v="0.52"/>
  </r>
  <r>
    <x v="1531"/>
    <x v="12"/>
    <x v="623"/>
    <n v="2480"/>
    <n v="1.04"/>
    <n v="211.5"/>
    <n v="1.0900000000000001"/>
    <n v="139"/>
    <n v="0.74"/>
    <n v="0.68"/>
    <n v="0.27"/>
    <n v="7.0000000000000007E-2"/>
    <n v="0.09"/>
    <n v="0.28000000000000003"/>
    <n v="0.45"/>
  </r>
  <r>
    <x v="1532"/>
    <x v="3"/>
    <x v="670"/>
    <n v="740"/>
    <n v="1.04"/>
    <n v="211.2"/>
    <n v="1.02"/>
    <n v="140.30000000000001"/>
    <n v="0.72"/>
    <n v="0.71"/>
    <n v="0.31"/>
    <n v="0.1"/>
    <n v="0.06"/>
    <n v="0.23"/>
    <n v="0.61"/>
  </r>
  <r>
    <x v="1533"/>
    <x v="3"/>
    <x v="882"/>
    <n v="586"/>
    <n v="1.04"/>
    <n v="210.6"/>
    <n v="0.99"/>
    <n v="143.9"/>
    <n v="0.72"/>
    <n v="0.73"/>
    <n v="0.33"/>
    <n v="7.0000000000000007E-2"/>
    <n v="0.08"/>
    <n v="0.25"/>
    <n v="0.49"/>
  </r>
  <r>
    <x v="1534"/>
    <x v="10"/>
    <x v="10"/>
    <n v="303"/>
    <n v="1.04"/>
    <n v="210.5"/>
    <n v="0.97"/>
    <n v="141.5"/>
    <n v="0.72"/>
    <n v="0.75"/>
    <n v="0.3"/>
    <n v="0.08"/>
    <n v="0.11"/>
    <n v="0.28000000000000003"/>
    <n v="0.42"/>
  </r>
  <r>
    <x v="1535"/>
    <x v="4"/>
    <x v="28"/>
    <n v="660"/>
    <n v="1.04"/>
    <n v="210.1"/>
    <n v="1"/>
    <n v="139.5"/>
    <n v="0.71"/>
    <n v="0.71"/>
    <n v="0.32"/>
    <n v="0.08"/>
    <n v="0.09"/>
    <n v="0.2"/>
    <n v="0.48"/>
  </r>
  <r>
    <x v="1536"/>
    <x v="12"/>
    <x v="10"/>
    <n v="895"/>
    <n v="1.04"/>
    <n v="210"/>
    <n v="1.07"/>
    <n v="138.6"/>
    <n v="0.75"/>
    <n v="0.7"/>
    <n v="0.24"/>
    <n v="0.11"/>
    <n v="0.11"/>
    <n v="0.26"/>
    <n v="0.49"/>
  </r>
  <r>
    <x v="1537"/>
    <x v="10"/>
    <x v="696"/>
    <n v="1822"/>
    <n v="1.04"/>
    <n v="209.7"/>
    <n v="1.08"/>
    <n v="135.19999999999999"/>
    <n v="0.76"/>
    <n v="0.7"/>
    <n v="0.21"/>
    <n v="0.08"/>
    <n v="0.08"/>
    <n v="0.23"/>
    <n v="0.49"/>
  </r>
  <r>
    <x v="1538"/>
    <x v="16"/>
    <x v="883"/>
    <n v="822"/>
    <n v="1.04"/>
    <n v="209.6"/>
    <n v="0.98"/>
    <n v="140.30000000000001"/>
    <n v="0.72"/>
    <n v="0.73"/>
    <n v="0.33"/>
    <n v="0.15"/>
    <n v="0.13"/>
    <n v="0.19"/>
    <n v="0.53"/>
  </r>
  <r>
    <x v="1539"/>
    <x v="15"/>
    <x v="884"/>
    <n v="566"/>
    <n v="1.04"/>
    <n v="209.5"/>
    <n v="1.07"/>
    <n v="140.5"/>
    <n v="0.74"/>
    <n v="0.69"/>
    <n v="0.3"/>
    <n v="0.12"/>
    <n v="0.12"/>
    <n v="0.22"/>
    <n v="0.49"/>
  </r>
  <r>
    <x v="1540"/>
    <x v="12"/>
    <x v="757"/>
    <n v="2004"/>
    <n v="1.04"/>
    <n v="209.4"/>
    <n v="1.06"/>
    <n v="144.6"/>
    <n v="0.73"/>
    <n v="0.69"/>
    <n v="0.32"/>
    <n v="0.05"/>
    <n v="0.05"/>
    <n v="0.26"/>
    <n v="0.52"/>
  </r>
  <r>
    <x v="1541"/>
    <x v="10"/>
    <x v="82"/>
    <n v="656"/>
    <n v="1.04"/>
    <n v="209.2"/>
    <n v="1.1399999999999999"/>
    <n v="140.1"/>
    <n v="0.73"/>
    <n v="0.64"/>
    <n v="0.28000000000000003"/>
    <n v="7.0000000000000007E-2"/>
    <n v="7.0000000000000007E-2"/>
    <n v="0.3"/>
    <n v="0.49"/>
  </r>
  <r>
    <x v="1542"/>
    <x v="13"/>
    <x v="885"/>
    <n v="548"/>
    <n v="1.04"/>
    <n v="209.1"/>
    <n v="1.1299999999999999"/>
    <n v="142.30000000000001"/>
    <n v="0.78"/>
    <n v="0.69"/>
    <n v="0.28999999999999998"/>
    <n v="7.0000000000000007E-2"/>
    <n v="0.09"/>
    <n v="0.35"/>
    <n v="0.43"/>
  </r>
  <r>
    <x v="1543"/>
    <x v="10"/>
    <x v="722"/>
    <n v="1320"/>
    <n v="1.04"/>
    <n v="208.8"/>
    <n v="1.03"/>
    <n v="142.4"/>
    <n v="0.71"/>
    <n v="0.69"/>
    <n v="0.33"/>
    <n v="0.08"/>
    <n v="0.08"/>
    <n v="0.28999999999999998"/>
    <n v="0.5"/>
  </r>
  <r>
    <x v="1544"/>
    <x v="10"/>
    <x v="886"/>
    <n v="718"/>
    <n v="1.04"/>
    <n v="208.7"/>
    <n v="1.03"/>
    <n v="141.19999999999999"/>
    <n v="0.72"/>
    <n v="0.7"/>
    <n v="0.33"/>
    <n v="7.0000000000000007E-2"/>
    <n v="7.0000000000000007E-2"/>
    <n v="0.25"/>
    <n v="0.51"/>
  </r>
  <r>
    <x v="1545"/>
    <x v="12"/>
    <x v="690"/>
    <n v="2844"/>
    <n v="1.04"/>
    <n v="208.6"/>
    <n v="1.01"/>
    <n v="137.80000000000001"/>
    <n v="0.73"/>
    <n v="0.72"/>
    <n v="0.28999999999999998"/>
    <n v="0.09"/>
    <n v="0.12"/>
    <n v="0.28000000000000003"/>
    <n v="0.44"/>
  </r>
  <r>
    <x v="1546"/>
    <x v="1"/>
    <x v="118"/>
    <n v="1148"/>
    <n v="1.04"/>
    <n v="208.6"/>
    <n v="1.18"/>
    <n v="140"/>
    <n v="0.73"/>
    <n v="0.62"/>
    <n v="0.24"/>
    <n v="0.1"/>
    <n v="7.0000000000000007E-2"/>
    <n v="0.21"/>
    <n v="0.56000000000000005"/>
  </r>
  <r>
    <x v="1547"/>
    <x v="1"/>
    <x v="887"/>
    <n v="310"/>
    <n v="1.04"/>
    <n v="208.1"/>
    <n v="0.98"/>
    <n v="139.6"/>
    <n v="0.71"/>
    <n v="0.72"/>
    <n v="0.33"/>
    <n v="0.1"/>
    <n v="0.04"/>
    <n v="0.22"/>
    <n v="0.71"/>
  </r>
  <r>
    <x v="1548"/>
    <x v="37"/>
    <x v="499"/>
    <n v="319"/>
    <n v="1.04"/>
    <n v="208.1"/>
    <n v="1.06"/>
    <n v="133.1"/>
    <n v="0.72"/>
    <n v="0.68"/>
    <n v="0.3"/>
    <n v="0.11"/>
    <n v="7.0000000000000007E-2"/>
    <n v="0.22"/>
    <n v="0.63"/>
  </r>
  <r>
    <x v="1549"/>
    <x v="44"/>
    <x v="324"/>
    <n v="600"/>
    <n v="1.04"/>
    <n v="207.3"/>
    <n v="1.02"/>
    <n v="144.4"/>
    <n v="0.7"/>
    <n v="0.68"/>
    <n v="0.4"/>
    <n v="0.05"/>
    <n v="0.08"/>
    <n v="0.21"/>
    <n v="0.38"/>
  </r>
  <r>
    <x v="1550"/>
    <x v="10"/>
    <x v="888"/>
    <n v="2482"/>
    <n v="1.04"/>
    <n v="206.9"/>
    <n v="1.19"/>
    <n v="133.1"/>
    <n v="0.73"/>
    <n v="0.61"/>
    <n v="0.25"/>
    <n v="0.1"/>
    <n v="0.1"/>
    <n v="0.22"/>
    <n v="0.51"/>
  </r>
  <r>
    <x v="1551"/>
    <x v="9"/>
    <x v="305"/>
    <n v="1284"/>
    <n v="1.04"/>
    <n v="206.9"/>
    <n v="0.95"/>
    <n v="135"/>
    <n v="0.68"/>
    <n v="0.72"/>
    <n v="0.38"/>
    <n v="0.12"/>
    <n v="0.1"/>
    <n v="0.24"/>
    <n v="0.55000000000000004"/>
  </r>
  <r>
    <x v="1552"/>
    <x v="3"/>
    <x v="570"/>
    <n v="1036"/>
    <n v="1.04"/>
    <n v="206.8"/>
    <n v="1.1000000000000001"/>
    <n v="131.5"/>
    <n v="0.73"/>
    <n v="0.66"/>
    <n v="0.3"/>
    <n v="0.09"/>
    <n v="0.12"/>
    <n v="0.3"/>
    <n v="0.41"/>
  </r>
  <r>
    <x v="1553"/>
    <x v="12"/>
    <x v="599"/>
    <n v="563"/>
    <n v="1.04"/>
    <n v="206.6"/>
    <n v="1"/>
    <n v="135.5"/>
    <n v="0.72"/>
    <n v="0.72"/>
    <n v="0.33"/>
    <n v="0.08"/>
    <n v="0.05"/>
    <n v="0.24"/>
    <n v="0.62"/>
  </r>
  <r>
    <x v="1554"/>
    <x v="12"/>
    <x v="627"/>
    <n v="3988"/>
    <n v="1.04"/>
    <n v="206.3"/>
    <n v="1.1000000000000001"/>
    <n v="138.80000000000001"/>
    <n v="0.69"/>
    <n v="0.63"/>
    <n v="0.33"/>
    <n v="0.08"/>
    <n v="0.06"/>
    <n v="0.23"/>
    <n v="0.55000000000000004"/>
  </r>
  <r>
    <x v="1555"/>
    <x v="10"/>
    <x v="568"/>
    <n v="1230"/>
    <n v="1.04"/>
    <n v="206"/>
    <n v="1.1200000000000001"/>
    <n v="139.19999999999999"/>
    <n v="0.71"/>
    <n v="0.64"/>
    <n v="0.35"/>
    <n v="0.09"/>
    <n v="7.0000000000000007E-2"/>
    <n v="0.2"/>
    <n v="0.56000000000000005"/>
  </r>
  <r>
    <x v="1475"/>
    <x v="10"/>
    <x v="889"/>
    <n v="864"/>
    <n v="1.04"/>
    <n v="204.9"/>
    <n v="0.94"/>
    <n v="129.9"/>
    <n v="0.7"/>
    <n v="0.75"/>
    <n v="0.34"/>
    <n v="0.09"/>
    <n v="0.09"/>
    <n v="0.24"/>
    <n v="0.51"/>
  </r>
  <r>
    <x v="1556"/>
    <x v="15"/>
    <x v="890"/>
    <n v="1386"/>
    <n v="1.04"/>
    <n v="204.5"/>
    <n v="1.0900000000000001"/>
    <n v="130.5"/>
    <n v="0.74"/>
    <n v="0.68"/>
    <n v="0.3"/>
    <n v="0.06"/>
    <n v="0.08"/>
    <n v="0.21"/>
    <n v="0.43"/>
  </r>
  <r>
    <x v="1557"/>
    <x v="23"/>
    <x v="667"/>
    <n v="844"/>
    <n v="1.04"/>
    <n v="204.3"/>
    <n v="1.06"/>
    <n v="136.69999999999999"/>
    <n v="0.74"/>
    <n v="0.7"/>
    <n v="0.28999999999999998"/>
    <n v="0.1"/>
    <n v="0.09"/>
    <n v="0.3"/>
    <n v="0.54"/>
  </r>
  <r>
    <x v="1558"/>
    <x v="19"/>
    <x v="717"/>
    <n v="320"/>
    <n v="1.04"/>
    <n v="204.1"/>
    <n v="1.06"/>
    <n v="132.19999999999999"/>
    <n v="0.76"/>
    <n v="0.72"/>
    <n v="0.24"/>
    <n v="0.08"/>
    <n v="0.09"/>
    <n v="0.32"/>
    <n v="0.46"/>
  </r>
  <r>
    <x v="1559"/>
    <x v="10"/>
    <x v="213"/>
    <n v="594"/>
    <n v="1.04"/>
    <n v="203.9"/>
    <n v="1.1299999999999999"/>
    <n v="138"/>
    <n v="0.72"/>
    <n v="0.64"/>
    <n v="0.31"/>
    <n v="7.0000000000000007E-2"/>
    <n v="0.06"/>
    <n v="0.27"/>
    <n v="0.53"/>
  </r>
  <r>
    <x v="1560"/>
    <x v="59"/>
    <x v="63"/>
    <n v="910"/>
    <n v="1.04"/>
    <n v="203.5"/>
    <n v="1.05"/>
    <n v="134"/>
    <n v="0.7"/>
    <n v="0.67"/>
    <n v="0.28999999999999998"/>
    <n v="0.08"/>
    <n v="0.09"/>
    <n v="0.35"/>
    <n v="0.47"/>
  </r>
  <r>
    <x v="1561"/>
    <x v="0"/>
    <x v="121"/>
    <n v="580"/>
    <n v="1.04"/>
    <n v="203.4"/>
    <n v="1.06"/>
    <n v="137.30000000000001"/>
    <n v="0.72"/>
    <n v="0.68"/>
    <n v="0.3"/>
    <n v="0.08"/>
    <n v="7.0000000000000007E-2"/>
    <n v="0.23"/>
    <n v="0.54"/>
  </r>
  <r>
    <x v="1562"/>
    <x v="52"/>
    <x v="307"/>
    <n v="353"/>
    <n v="1.04"/>
    <n v="203.2"/>
    <n v="1.18"/>
    <n v="136.69999999999999"/>
    <n v="0.73"/>
    <n v="0.62"/>
    <n v="0.25"/>
    <n v="0.1"/>
    <n v="0.09"/>
    <n v="0.28000000000000003"/>
    <n v="0.52"/>
  </r>
  <r>
    <x v="1563"/>
    <x v="69"/>
    <x v="301"/>
    <n v="512"/>
    <n v="1.04"/>
    <n v="203.1"/>
    <n v="1.03"/>
    <n v="130.4"/>
    <n v="0.69"/>
    <n v="0.67"/>
    <n v="0.3"/>
    <n v="0.11"/>
    <n v="0.14000000000000001"/>
    <n v="0.28999999999999998"/>
    <n v="0.44"/>
  </r>
  <r>
    <x v="1564"/>
    <x v="10"/>
    <x v="90"/>
    <n v="1286"/>
    <n v="1.04"/>
    <n v="203.1"/>
    <n v="1.06"/>
    <n v="134"/>
    <n v="0.72"/>
    <n v="0.67"/>
    <n v="0.31"/>
    <n v="0.1"/>
    <n v="0.09"/>
    <n v="0.24"/>
    <n v="0.53"/>
  </r>
  <r>
    <x v="1565"/>
    <x v="6"/>
    <x v="891"/>
    <n v="484"/>
    <n v="1.04"/>
    <n v="203"/>
    <n v="1.17"/>
    <n v="140.30000000000001"/>
    <n v="0.71"/>
    <n v="0.6"/>
    <n v="0.36"/>
    <n v="0.04"/>
    <n v="0.06"/>
    <n v="0.22"/>
    <n v="0.38"/>
  </r>
  <r>
    <x v="1566"/>
    <x v="1"/>
    <x v="717"/>
    <n v="320"/>
    <n v="1.04"/>
    <n v="202.5"/>
    <n v="1"/>
    <n v="129.30000000000001"/>
    <n v="0.74"/>
    <n v="0.74"/>
    <n v="0.28000000000000003"/>
    <n v="0.12"/>
    <n v="0.08"/>
    <n v="0.26"/>
    <n v="0.61"/>
  </r>
  <r>
    <x v="1567"/>
    <x v="9"/>
    <x v="522"/>
    <n v="377"/>
    <n v="1.04"/>
    <n v="201.4"/>
    <n v="1.1200000000000001"/>
    <n v="133.9"/>
    <n v="0.7"/>
    <n v="0.63"/>
    <n v="0.34"/>
    <n v="7.0000000000000007E-2"/>
    <n v="0.08"/>
    <n v="0.22"/>
    <n v="0.47"/>
  </r>
  <r>
    <x v="1568"/>
    <x v="26"/>
    <x v="429"/>
    <n v="398"/>
    <n v="1.04"/>
    <n v="200.9"/>
    <n v="1.1399999999999999"/>
    <n v="135.6"/>
    <n v="0.75"/>
    <n v="0.65"/>
    <n v="0.26"/>
    <n v="7.0000000000000007E-2"/>
    <n v="0.08"/>
    <n v="0.28999999999999998"/>
    <n v="0.46"/>
  </r>
  <r>
    <x v="1569"/>
    <x v="61"/>
    <x v="255"/>
    <n v="694"/>
    <n v="1.04"/>
    <n v="200.4"/>
    <n v="1.08"/>
    <n v="131.4"/>
    <n v="0.7"/>
    <n v="0.65"/>
    <n v="0.36"/>
    <n v="0.06"/>
    <n v="7.0000000000000007E-2"/>
    <n v="0.21"/>
    <n v="0.48"/>
  </r>
  <r>
    <x v="1570"/>
    <x v="6"/>
    <x v="460"/>
    <n v="440"/>
    <n v="1.04"/>
    <n v="200.2"/>
    <n v="1.1200000000000001"/>
    <n v="136.1"/>
    <n v="0.75"/>
    <n v="0.67"/>
    <n v="0.24"/>
    <n v="0.09"/>
    <n v="0.09"/>
    <n v="0.41"/>
    <n v="0.49"/>
  </r>
  <r>
    <x v="1571"/>
    <x v="13"/>
    <x v="892"/>
    <n v="687"/>
    <n v="1.04"/>
    <n v="200"/>
    <n v="1.01"/>
    <n v="137"/>
    <n v="0.7"/>
    <n v="0.69"/>
    <n v="0.37"/>
    <n v="0.06"/>
    <n v="7.0000000000000007E-2"/>
    <n v="0.26"/>
    <n v="0.48"/>
  </r>
  <r>
    <x v="1572"/>
    <x v="18"/>
    <x v="536"/>
    <n v="1414"/>
    <n v="1.04"/>
    <n v="199.9"/>
    <n v="1.1399999999999999"/>
    <n v="134.69999999999999"/>
    <n v="0.73"/>
    <n v="0.64"/>
    <n v="0.28000000000000003"/>
    <n v="0.06"/>
    <n v="0.06"/>
    <n v="0.25"/>
    <n v="0.53"/>
  </r>
  <r>
    <x v="1573"/>
    <x v="12"/>
    <x v="608"/>
    <n v="2148"/>
    <n v="1.04"/>
    <n v="199.8"/>
    <n v="1.21"/>
    <n v="135.69999999999999"/>
    <n v="0.72"/>
    <n v="0.59"/>
    <n v="0.28000000000000003"/>
    <n v="0.06"/>
    <n v="0.04"/>
    <n v="0.33"/>
    <n v="0.61"/>
  </r>
  <r>
    <x v="1574"/>
    <x v="12"/>
    <x v="893"/>
    <n v="1782"/>
    <n v="1.04"/>
    <n v="199.7"/>
    <n v="1.04"/>
    <n v="130.4"/>
    <n v="0.71"/>
    <n v="0.69"/>
    <n v="0.31"/>
    <n v="0.11"/>
    <n v="0.1"/>
    <n v="0.3"/>
    <n v="0.52"/>
  </r>
  <r>
    <x v="1575"/>
    <x v="10"/>
    <x v="894"/>
    <n v="309"/>
    <n v="1.04"/>
    <n v="199.7"/>
    <n v="1.01"/>
    <n v="132.6"/>
    <n v="0.68"/>
    <n v="0.67"/>
    <n v="0.41"/>
    <n v="0.06"/>
    <n v="0.05"/>
    <n v="0.24"/>
    <n v="0.52"/>
  </r>
  <r>
    <x v="1576"/>
    <x v="48"/>
    <x v="162"/>
    <n v="749"/>
    <n v="1.04"/>
    <n v="199.6"/>
    <n v="1.05"/>
    <n v="134.30000000000001"/>
    <n v="0.71"/>
    <n v="0.68"/>
    <n v="0.33"/>
    <n v="0.09"/>
    <n v="7.0000000000000007E-2"/>
    <n v="0.21"/>
    <n v="0.56000000000000005"/>
  </r>
  <r>
    <x v="1577"/>
    <x v="6"/>
    <x v="895"/>
    <n v="369"/>
    <n v="1.04"/>
    <n v="199.5"/>
    <n v="1.22"/>
    <n v="136"/>
    <n v="0.67"/>
    <n v="0.55000000000000004"/>
    <n v="0.33"/>
    <n v="0.1"/>
    <n v="7.0000000000000007E-2"/>
    <n v="0.19"/>
    <n v="0.6"/>
  </r>
  <r>
    <x v="1578"/>
    <x v="18"/>
    <x v="626"/>
    <n v="1090"/>
    <n v="1.04"/>
    <n v="199.4"/>
    <n v="1.03"/>
    <n v="130.69999999999999"/>
    <n v="0.72"/>
    <n v="0.69"/>
    <n v="0.33"/>
    <n v="0.09"/>
    <n v="0.08"/>
    <n v="0.26"/>
    <n v="0.53"/>
  </r>
  <r>
    <x v="1579"/>
    <x v="0"/>
    <x v="121"/>
    <n v="580"/>
    <n v="1.04"/>
    <n v="199.3"/>
    <n v="1.04"/>
    <n v="127.3"/>
    <n v="0.69"/>
    <n v="0.67"/>
    <n v="0.38"/>
    <n v="0.08"/>
    <n v="7.0000000000000007E-2"/>
    <n v="0.24"/>
    <n v="0.51"/>
  </r>
  <r>
    <x v="1580"/>
    <x v="19"/>
    <x v="128"/>
    <n v="361"/>
    <n v="1.04"/>
    <n v="199"/>
    <n v="1.07"/>
    <n v="130.19999999999999"/>
    <n v="0.71"/>
    <n v="0.67"/>
    <n v="0.33"/>
    <n v="0.09"/>
    <n v="0.1"/>
    <n v="0.25"/>
    <n v="0.49"/>
  </r>
  <r>
    <x v="1581"/>
    <x v="21"/>
    <x v="102"/>
    <n v="1464"/>
    <n v="1.04"/>
    <n v="198.7"/>
    <n v="1.1299999999999999"/>
    <n v="132.80000000000001"/>
    <n v="0.69"/>
    <n v="0.61"/>
    <n v="0.37"/>
    <n v="0.1"/>
    <n v="0.11"/>
    <n v="0.21"/>
    <n v="0.47"/>
  </r>
  <r>
    <x v="1582"/>
    <x v="23"/>
    <x v="667"/>
    <n v="844"/>
    <n v="1.04"/>
    <n v="198.7"/>
    <n v="1.1100000000000001"/>
    <n v="133.4"/>
    <n v="0.71"/>
    <n v="0.64"/>
    <n v="0.3"/>
    <n v="0.05"/>
    <n v="0.04"/>
    <n v="0.2"/>
    <n v="0.55000000000000004"/>
  </r>
  <r>
    <x v="1583"/>
    <x v="12"/>
    <x v="896"/>
    <n v="1562"/>
    <n v="1.04"/>
    <n v="198.1"/>
    <n v="1.1200000000000001"/>
    <n v="131.4"/>
    <n v="0.72"/>
    <n v="0.64"/>
    <n v="0.28999999999999998"/>
    <n v="0.08"/>
    <n v="0.05"/>
    <n v="0.18"/>
    <n v="0.64"/>
  </r>
  <r>
    <x v="1584"/>
    <x v="19"/>
    <x v="662"/>
    <n v="666"/>
    <n v="1.04"/>
    <n v="197.6"/>
    <n v="0.99"/>
    <n v="135.80000000000001"/>
    <n v="0.68"/>
    <n v="0.69"/>
    <n v="0.38"/>
    <n v="0.06"/>
    <n v="0.05"/>
    <n v="0.28000000000000003"/>
    <n v="0.54"/>
  </r>
  <r>
    <x v="1585"/>
    <x v="12"/>
    <x v="723"/>
    <n v="2374"/>
    <n v="1.04"/>
    <n v="197.6"/>
    <n v="1.06"/>
    <n v="133.6"/>
    <n v="0.71"/>
    <n v="0.68"/>
    <n v="0.36"/>
    <n v="0.08"/>
    <n v="0.08"/>
    <n v="0.25"/>
    <n v="0.5"/>
  </r>
  <r>
    <x v="1586"/>
    <x v="2"/>
    <x v="897"/>
    <n v="528"/>
    <n v="1.04"/>
    <n v="197.1"/>
    <n v="1.1599999999999999"/>
    <n v="126.2"/>
    <n v="0.71"/>
    <n v="0.61"/>
    <n v="0.36"/>
    <n v="0.06"/>
    <n v="0.06"/>
    <n v="0.3"/>
    <n v="0.47"/>
  </r>
  <r>
    <x v="1587"/>
    <x v="24"/>
    <x v="388"/>
    <n v="1143"/>
    <n v="1.04"/>
    <n v="196.8"/>
    <n v="1.04"/>
    <n v="131.80000000000001"/>
    <n v="0.71"/>
    <n v="0.68"/>
    <n v="0.32"/>
    <n v="0.08"/>
    <n v="7.0000000000000007E-2"/>
    <n v="0.31"/>
    <n v="0.51"/>
  </r>
  <r>
    <x v="1588"/>
    <x v="12"/>
    <x v="283"/>
    <n v="2507"/>
    <n v="1.04"/>
    <n v="196.4"/>
    <n v="1.1299999999999999"/>
    <n v="131.80000000000001"/>
    <n v="0.7"/>
    <n v="0.62"/>
    <n v="0.34"/>
    <n v="0.06"/>
    <n v="0.05"/>
    <n v="0.3"/>
    <n v="0.52"/>
  </r>
  <r>
    <x v="1589"/>
    <x v="10"/>
    <x v="898"/>
    <n v="3570"/>
    <n v="1.04"/>
    <n v="195.2"/>
    <n v="1.1100000000000001"/>
    <n v="129.80000000000001"/>
    <n v="0.67"/>
    <n v="0.61"/>
    <n v="0.38"/>
    <n v="0.04"/>
    <n v="0.05"/>
    <n v="0.21"/>
    <n v="0.46"/>
  </r>
  <r>
    <x v="1590"/>
    <x v="10"/>
    <x v="118"/>
    <n v="1148"/>
    <n v="1.04"/>
    <n v="195.1"/>
    <n v="1.1200000000000001"/>
    <n v="129.19999999999999"/>
    <n v="0.68"/>
    <n v="0.6"/>
    <n v="0.38"/>
    <n v="0.06"/>
    <n v="0.06"/>
    <n v="0.2"/>
    <n v="0.47"/>
  </r>
  <r>
    <x v="1591"/>
    <x v="27"/>
    <x v="899"/>
    <n v="3712"/>
    <n v="1.04"/>
    <n v="194.9"/>
    <n v="1.02"/>
    <n v="130.30000000000001"/>
    <n v="0.7"/>
    <n v="0.69"/>
    <n v="0.37"/>
    <n v="0.08"/>
    <n v="0.09"/>
    <n v="0.27"/>
    <n v="0.46"/>
  </r>
  <r>
    <x v="1592"/>
    <x v="17"/>
    <x v="484"/>
    <n v="370"/>
    <n v="1.04"/>
    <n v="193.4"/>
    <n v="1.08"/>
    <n v="126.5"/>
    <n v="0.69"/>
    <n v="0.64"/>
    <n v="0.37"/>
    <n v="7.0000000000000007E-2"/>
    <n v="0.11"/>
    <n v="0.22"/>
    <n v="0.4"/>
  </r>
  <r>
    <x v="1593"/>
    <x v="14"/>
    <x v="151"/>
    <n v="954"/>
    <n v="1.04"/>
    <n v="192.7"/>
    <n v="1.1000000000000001"/>
    <n v="127.1"/>
    <n v="0.69"/>
    <n v="0.63"/>
    <n v="0.35"/>
    <n v="0.1"/>
    <n v="0.09"/>
    <n v="0.28000000000000003"/>
    <n v="0.53"/>
  </r>
  <r>
    <x v="1594"/>
    <x v="78"/>
    <x v="453"/>
    <n v="310"/>
    <n v="1.04"/>
    <n v="192.6"/>
    <n v="1.03"/>
    <n v="134.1"/>
    <n v="0.7"/>
    <n v="0.68"/>
    <n v="0.35"/>
    <n v="0.04"/>
    <n v="0.09"/>
    <n v="0.19"/>
    <n v="0.3"/>
  </r>
  <r>
    <x v="1595"/>
    <x v="90"/>
    <x v="395"/>
    <n v="768"/>
    <n v="1.04"/>
    <n v="189.9"/>
    <n v="1.04"/>
    <n v="126.7"/>
    <n v="0.67"/>
    <n v="0.65"/>
    <n v="0.39"/>
    <n v="7.0000000000000007E-2"/>
    <n v="0.09"/>
    <n v="0.25"/>
    <n v="0.45"/>
  </r>
  <r>
    <x v="1596"/>
    <x v="11"/>
    <x v="281"/>
    <n v="495"/>
    <n v="1.04"/>
    <n v="189.2"/>
    <n v="0.97"/>
    <n v="117.1"/>
    <n v="0.65"/>
    <n v="0.67"/>
    <n v="0.39"/>
    <n v="0.08"/>
    <n v="7.0000000000000007E-2"/>
    <n v="0.19"/>
    <n v="0.54"/>
  </r>
  <r>
    <x v="1597"/>
    <x v="6"/>
    <x v="492"/>
    <n v="720"/>
    <n v="1.04"/>
    <n v="188.5"/>
    <n v="0.98"/>
    <n v="121.1"/>
    <n v="0.69"/>
    <n v="0.7"/>
    <n v="0.44"/>
    <n v="0.06"/>
    <n v="0.09"/>
    <n v="0.25"/>
    <n v="0.41"/>
  </r>
  <r>
    <x v="1598"/>
    <x v="69"/>
    <x v="527"/>
    <n v="407"/>
    <n v="1.04"/>
    <n v="188.5"/>
    <n v="1.1399999999999999"/>
    <n v="131.69999999999999"/>
    <n v="0.67"/>
    <n v="0.59"/>
    <n v="0.4"/>
    <n v="0.06"/>
    <n v="0.05"/>
    <n v="0.25"/>
    <n v="0.52"/>
  </r>
  <r>
    <x v="1599"/>
    <x v="0"/>
    <x v="363"/>
    <n v="516"/>
    <n v="1.04"/>
    <n v="185.3"/>
    <n v="1.1399999999999999"/>
    <n v="121.9"/>
    <n v="0.66"/>
    <n v="0.57999999999999996"/>
    <n v="0.38"/>
    <n v="0.09"/>
    <n v="0.06"/>
    <n v="0.28999999999999998"/>
    <n v="0.61"/>
  </r>
  <r>
    <x v="1600"/>
    <x v="17"/>
    <x v="266"/>
    <n v="630"/>
    <n v="1.04"/>
    <n v="178.4"/>
    <n v="1.19"/>
    <n v="119"/>
    <n v="0.69"/>
    <n v="0.57999999999999996"/>
    <n v="0.34"/>
    <n v="0.05"/>
    <n v="0.05"/>
    <n v="0.34"/>
    <n v="0.53"/>
  </r>
  <r>
    <x v="1601"/>
    <x v="4"/>
    <x v="900"/>
    <n v="640"/>
    <n v="1.03"/>
    <n v="230.4"/>
    <n v="1.02"/>
    <n v="150.4"/>
    <n v="0.78"/>
    <n v="0.77"/>
    <n v="0.17"/>
    <n v="0.18"/>
    <n v="0.2"/>
    <n v="0.24"/>
    <n v="0.48"/>
  </r>
  <r>
    <x v="1602"/>
    <x v="43"/>
    <x v="10"/>
    <n v="334"/>
    <n v="1.03"/>
    <n v="229.7"/>
    <n v="1.01"/>
    <n v="151.80000000000001"/>
    <n v="0.81"/>
    <n v="0.81"/>
    <n v="0.14000000000000001"/>
    <n v="0.13"/>
    <n v="0.17"/>
    <n v="0.31"/>
    <n v="0.44"/>
  </r>
  <r>
    <x v="1603"/>
    <x v="11"/>
    <x v="113"/>
    <n v="406"/>
    <n v="1.03"/>
    <n v="226.1"/>
    <n v="1"/>
    <n v="140.6"/>
    <n v="0.74"/>
    <n v="0.74"/>
    <n v="0.2"/>
    <n v="0.18"/>
    <n v="0.17"/>
    <n v="0.18"/>
    <n v="0.51"/>
  </r>
  <r>
    <x v="646"/>
    <x v="10"/>
    <x v="768"/>
    <n v="310"/>
    <n v="1.03"/>
    <n v="224.3"/>
    <n v="1.02"/>
    <n v="146.5"/>
    <n v="0.78"/>
    <n v="0.77"/>
    <n v="0.15"/>
    <n v="0.16"/>
    <n v="0.14000000000000001"/>
    <n v="0.28000000000000003"/>
    <n v="0.53"/>
  </r>
  <r>
    <x v="1604"/>
    <x v="10"/>
    <x v="901"/>
    <n v="1620"/>
    <n v="1.03"/>
    <n v="223.6"/>
    <n v="0.98"/>
    <n v="142.5"/>
    <n v="0.78"/>
    <n v="0.8"/>
    <n v="0.17"/>
    <n v="0.12"/>
    <n v="0.12"/>
    <n v="0.21"/>
    <n v="0.52"/>
  </r>
  <r>
    <x v="1605"/>
    <x v="12"/>
    <x v="10"/>
    <n v="1152"/>
    <n v="1.03"/>
    <n v="223.5"/>
    <n v="1.05"/>
    <n v="142"/>
    <n v="0.77"/>
    <n v="0.73"/>
    <n v="0.17"/>
    <n v="0.15"/>
    <n v="0.14000000000000001"/>
    <n v="0.26"/>
    <n v="0.52"/>
  </r>
  <r>
    <x v="1606"/>
    <x v="13"/>
    <x v="902"/>
    <n v="326"/>
    <n v="1.03"/>
    <n v="223.4"/>
    <n v="1.04"/>
    <n v="150.1"/>
    <n v="0.75"/>
    <n v="0.72"/>
    <n v="0.2"/>
    <n v="0.09"/>
    <n v="0.09"/>
    <n v="0.14000000000000001"/>
    <n v="0.48"/>
  </r>
  <r>
    <x v="1607"/>
    <x v="12"/>
    <x v="896"/>
    <n v="795"/>
    <n v="1.03"/>
    <n v="223.3"/>
    <n v="1.02"/>
    <n v="143.69999999999999"/>
    <n v="0.79"/>
    <n v="0.78"/>
    <n v="0.15"/>
    <n v="0.2"/>
    <n v="0.16"/>
    <n v="0.26"/>
    <n v="0.56000000000000005"/>
  </r>
  <r>
    <x v="1608"/>
    <x v="17"/>
    <x v="445"/>
    <n v="394"/>
    <n v="1.03"/>
    <n v="222.4"/>
    <n v="1"/>
    <n v="138.1"/>
    <n v="0.77"/>
    <n v="0.76"/>
    <n v="0.15"/>
    <n v="0.22"/>
    <n v="0.17"/>
    <n v="0.25"/>
    <n v="0.56000000000000005"/>
  </r>
  <r>
    <x v="1609"/>
    <x v="19"/>
    <x v="903"/>
    <n v="305"/>
    <n v="1.03"/>
    <n v="221.4"/>
    <n v="1.08"/>
    <n v="147.4"/>
    <n v="0.79"/>
    <n v="0.73"/>
    <n v="0.17"/>
    <n v="0.12"/>
    <n v="0.12"/>
    <n v="0.31"/>
    <n v="0.5"/>
  </r>
  <r>
    <x v="1610"/>
    <x v="10"/>
    <x v="904"/>
    <n v="609"/>
    <n v="1.03"/>
    <n v="220.3"/>
    <n v="1.04"/>
    <n v="143.80000000000001"/>
    <n v="0.8"/>
    <n v="0.77"/>
    <n v="0.13"/>
    <n v="0.12"/>
    <n v="0.12"/>
    <n v="0.27"/>
    <n v="0.51"/>
  </r>
  <r>
    <x v="1611"/>
    <x v="3"/>
    <x v="905"/>
    <n v="1840"/>
    <n v="1.03"/>
    <n v="219.3"/>
    <n v="1.1000000000000001"/>
    <n v="139.69999999999999"/>
    <n v="0.79"/>
    <n v="0.71"/>
    <n v="0.17"/>
    <n v="0.12"/>
    <n v="0.12"/>
    <n v="0.27"/>
    <n v="0.51"/>
  </r>
  <r>
    <x v="1612"/>
    <x v="10"/>
    <x v="550"/>
    <n v="324"/>
    <n v="1.03"/>
    <n v="219.1"/>
    <n v="1.08"/>
    <n v="140.9"/>
    <n v="0.77"/>
    <n v="0.71"/>
    <n v="0.19"/>
    <n v="0.13"/>
    <n v="0.14000000000000001"/>
    <n v="0.28999999999999998"/>
    <n v="0.48"/>
  </r>
  <r>
    <x v="1613"/>
    <x v="10"/>
    <x v="906"/>
    <n v="752"/>
    <n v="1.03"/>
    <n v="218"/>
    <n v="1.0900000000000001"/>
    <n v="142.19999999999999"/>
    <n v="0.79"/>
    <n v="0.72"/>
    <n v="0.15"/>
    <n v="0.11"/>
    <n v="0.11"/>
    <n v="0.26"/>
    <n v="0.51"/>
  </r>
  <r>
    <x v="1614"/>
    <x v="12"/>
    <x v="511"/>
    <n v="2456"/>
    <n v="1.03"/>
    <n v="216.4"/>
    <n v="1.03"/>
    <n v="144.19999999999999"/>
    <n v="0.72"/>
    <n v="0.7"/>
    <n v="0.28000000000000003"/>
    <n v="0.13"/>
    <n v="0.11"/>
    <n v="0.18"/>
    <n v="0.53"/>
  </r>
  <r>
    <x v="1615"/>
    <x v="12"/>
    <x v="10"/>
    <n v="317"/>
    <n v="1.03"/>
    <n v="216.1"/>
    <n v="1.1200000000000001"/>
    <n v="141.6"/>
    <n v="0.79"/>
    <n v="0.7"/>
    <n v="0.14000000000000001"/>
    <n v="0.11"/>
    <n v="0.11"/>
    <n v="0.28999999999999998"/>
    <n v="0.5"/>
  </r>
  <r>
    <x v="1616"/>
    <x v="13"/>
    <x v="907"/>
    <n v="808"/>
    <n v="1.03"/>
    <n v="215.7"/>
    <n v="1.1399999999999999"/>
    <n v="144.19999999999999"/>
    <n v="0.77"/>
    <n v="0.67"/>
    <n v="0.19"/>
    <n v="0.1"/>
    <n v="7.0000000000000007E-2"/>
    <n v="0.23"/>
    <n v="0.6"/>
  </r>
  <r>
    <x v="1617"/>
    <x v="10"/>
    <x v="161"/>
    <n v="978"/>
    <n v="1.03"/>
    <n v="215"/>
    <n v="1.03"/>
    <n v="145"/>
    <n v="0.76"/>
    <n v="0.74"/>
    <n v="0.22"/>
    <n v="0.11"/>
    <n v="0.09"/>
    <n v="0.21"/>
    <n v="0.55000000000000004"/>
  </r>
  <r>
    <x v="1618"/>
    <x v="21"/>
    <x v="540"/>
    <n v="594"/>
    <n v="1.03"/>
    <n v="214.3"/>
    <n v="1.1499999999999999"/>
    <n v="141.4"/>
    <n v="0.76"/>
    <n v="0.66"/>
    <n v="0.24"/>
    <n v="0.11"/>
    <n v="0.09"/>
    <n v="0.2"/>
    <n v="0.55000000000000004"/>
  </r>
  <r>
    <x v="1619"/>
    <x v="3"/>
    <x v="908"/>
    <n v="1330"/>
    <n v="1.03"/>
    <n v="214"/>
    <n v="1.03"/>
    <n v="143.1"/>
    <n v="0.72"/>
    <n v="0.71"/>
    <n v="0.28000000000000003"/>
    <n v="0.15"/>
    <n v="0.14000000000000001"/>
    <n v="0.17"/>
    <n v="0.52"/>
  </r>
  <r>
    <x v="1620"/>
    <x v="10"/>
    <x v="593"/>
    <n v="1414"/>
    <n v="1.03"/>
    <n v="213.6"/>
    <n v="1.04"/>
    <n v="143.5"/>
    <n v="0.7"/>
    <n v="0.68"/>
    <n v="0.35"/>
    <n v="0.12"/>
    <n v="0.13"/>
    <n v="0.21"/>
    <n v="0.49"/>
  </r>
  <r>
    <x v="1621"/>
    <x v="1"/>
    <x v="346"/>
    <n v="551"/>
    <n v="1.03"/>
    <n v="212.8"/>
    <n v="1"/>
    <n v="138.80000000000001"/>
    <n v="0.72"/>
    <n v="0.72"/>
    <n v="0.26"/>
    <n v="0.09"/>
    <n v="0.13"/>
    <n v="0.26"/>
    <n v="0.41"/>
  </r>
  <r>
    <x v="1622"/>
    <x v="19"/>
    <x v="30"/>
    <n v="964"/>
    <n v="1.03"/>
    <n v="212.7"/>
    <n v="1.08"/>
    <n v="139.30000000000001"/>
    <n v="0.75"/>
    <n v="0.69"/>
    <n v="0.21"/>
    <n v="0.15"/>
    <n v="0.09"/>
    <n v="0.24"/>
    <n v="0.64"/>
  </r>
  <r>
    <x v="1623"/>
    <x v="3"/>
    <x v="726"/>
    <n v="1348"/>
    <n v="1.03"/>
    <n v="211.8"/>
    <n v="1.1499999999999999"/>
    <n v="138.69999999999999"/>
    <n v="0.73"/>
    <n v="0.63"/>
    <n v="0.25"/>
    <n v="0.1"/>
    <n v="0.08"/>
    <n v="0.21"/>
    <n v="0.55000000000000004"/>
  </r>
  <r>
    <x v="1624"/>
    <x v="3"/>
    <x v="909"/>
    <n v="2572"/>
    <n v="1.03"/>
    <n v="211.5"/>
    <n v="1.1100000000000001"/>
    <n v="138.5"/>
    <n v="0.76"/>
    <n v="0.68"/>
    <n v="0.2"/>
    <n v="0.13"/>
    <n v="0.12"/>
    <n v="0.28999999999999998"/>
    <n v="0.51"/>
  </r>
  <r>
    <x v="1625"/>
    <x v="45"/>
    <x v="305"/>
    <n v="568"/>
    <n v="1.03"/>
    <n v="210.7"/>
    <n v="1.05"/>
    <n v="138.5"/>
    <n v="0.77"/>
    <n v="0.74"/>
    <n v="0.17"/>
    <n v="0.08"/>
    <n v="0.1"/>
    <n v="0.27"/>
    <n v="0.47"/>
  </r>
  <r>
    <x v="1626"/>
    <x v="10"/>
    <x v="786"/>
    <n v="374"/>
    <n v="1.03"/>
    <n v="210.6"/>
    <n v="1.1000000000000001"/>
    <n v="141.69999999999999"/>
    <n v="0.75"/>
    <n v="0.68"/>
    <n v="0.28000000000000003"/>
    <n v="0.06"/>
    <n v="0.05"/>
    <n v="0.21"/>
    <n v="0.55000000000000004"/>
  </r>
  <r>
    <x v="1627"/>
    <x v="3"/>
    <x v="910"/>
    <n v="1064"/>
    <n v="1.03"/>
    <n v="210.5"/>
    <n v="1.23"/>
    <n v="144.5"/>
    <n v="0.75"/>
    <n v="0.61"/>
    <n v="0.2"/>
    <n v="0.08"/>
    <n v="0.06"/>
    <n v="0.23"/>
    <n v="0.59"/>
  </r>
  <r>
    <x v="1628"/>
    <x v="1"/>
    <x v="308"/>
    <n v="304"/>
    <n v="1.03"/>
    <n v="210.3"/>
    <n v="0.94"/>
    <n v="133.1"/>
    <n v="0.73"/>
    <n v="0.78"/>
    <n v="0.27"/>
    <n v="0.14000000000000001"/>
    <n v="0.14000000000000001"/>
    <n v="0.2"/>
    <n v="0.51"/>
  </r>
  <r>
    <x v="1629"/>
    <x v="3"/>
    <x v="911"/>
    <n v="494"/>
    <n v="1.03"/>
    <n v="209.8"/>
    <n v="1.06"/>
    <n v="139.4"/>
    <n v="0.72"/>
    <n v="0.68"/>
    <n v="0.32"/>
    <n v="0.08"/>
    <n v="0.06"/>
    <n v="0.2"/>
    <n v="0.59"/>
  </r>
  <r>
    <x v="1630"/>
    <x v="2"/>
    <x v="912"/>
    <n v="309"/>
    <n v="1.03"/>
    <n v="209.7"/>
    <n v="1.1000000000000001"/>
    <n v="142.4"/>
    <n v="0.75"/>
    <n v="0.68"/>
    <n v="0.25"/>
    <n v="0.1"/>
    <n v="0.06"/>
    <n v="0.3"/>
    <n v="0.6"/>
  </r>
  <r>
    <x v="1403"/>
    <x v="14"/>
    <x v="20"/>
    <n v="594"/>
    <n v="1.03"/>
    <n v="209.7"/>
    <n v="1.1000000000000001"/>
    <n v="136.9"/>
    <n v="0.77"/>
    <n v="0.7"/>
    <n v="0.23"/>
    <n v="0.1"/>
    <n v="0.06"/>
    <n v="0.22"/>
    <n v="0.61"/>
  </r>
  <r>
    <x v="1631"/>
    <x v="12"/>
    <x v="889"/>
    <n v="471"/>
    <n v="1.03"/>
    <n v="209"/>
    <n v="1.06"/>
    <n v="134.69999999999999"/>
    <n v="0.74"/>
    <n v="0.7"/>
    <n v="0.27"/>
    <n v="0.08"/>
    <n v="0.08"/>
    <n v="0.2"/>
    <n v="0.48"/>
  </r>
  <r>
    <x v="1632"/>
    <x v="5"/>
    <x v="249"/>
    <n v="616"/>
    <n v="1.03"/>
    <n v="208.6"/>
    <n v="1.0900000000000001"/>
    <n v="136.80000000000001"/>
    <n v="0.73"/>
    <n v="0.67"/>
    <n v="0.26"/>
    <n v="7.0000000000000007E-2"/>
    <n v="0.08"/>
    <n v="0.23"/>
    <n v="0.45"/>
  </r>
  <r>
    <x v="1633"/>
    <x v="3"/>
    <x v="413"/>
    <n v="1995"/>
    <n v="1.03"/>
    <n v="208"/>
    <n v="1.18"/>
    <n v="138"/>
    <n v="0.75"/>
    <n v="0.63"/>
    <n v="0.23"/>
    <n v="0.09"/>
    <n v="0.08"/>
    <n v="0.23"/>
    <n v="0.54"/>
  </r>
  <r>
    <x v="1634"/>
    <x v="10"/>
    <x v="913"/>
    <n v="1632"/>
    <n v="1.03"/>
    <n v="208"/>
    <n v="0.98"/>
    <n v="133.69999999999999"/>
    <n v="0.71"/>
    <n v="0.73"/>
    <n v="0.32"/>
    <n v="0.09"/>
    <n v="0.09"/>
    <n v="0.23"/>
    <n v="0.51"/>
  </r>
  <r>
    <x v="1635"/>
    <x v="3"/>
    <x v="811"/>
    <n v="570"/>
    <n v="1.03"/>
    <n v="207.7"/>
    <n v="0.97"/>
    <n v="135"/>
    <n v="0.74"/>
    <n v="0.76"/>
    <n v="0.31"/>
    <n v="0.11"/>
    <n v="0.11"/>
    <n v="0.28000000000000003"/>
    <n v="0.49"/>
  </r>
  <r>
    <x v="1636"/>
    <x v="17"/>
    <x v="266"/>
    <n v="630"/>
    <n v="1.03"/>
    <n v="207.6"/>
    <n v="0.97"/>
    <n v="139.19999999999999"/>
    <n v="0.69"/>
    <n v="0.71"/>
    <n v="0.37"/>
    <n v="0.11"/>
    <n v="0.14000000000000001"/>
    <n v="0.3"/>
    <n v="0.43"/>
  </r>
  <r>
    <x v="1637"/>
    <x v="12"/>
    <x v="914"/>
    <n v="427"/>
    <n v="1.03"/>
    <n v="207.1"/>
    <n v="1.01"/>
    <n v="132.4"/>
    <n v="0.75"/>
    <n v="0.74"/>
    <n v="0.24"/>
    <n v="0.13"/>
    <n v="0.14000000000000001"/>
    <n v="0.25"/>
    <n v="0.48"/>
  </r>
  <r>
    <x v="1638"/>
    <x v="16"/>
    <x v="915"/>
    <n v="591"/>
    <n v="1.03"/>
    <n v="206.7"/>
    <n v="1"/>
    <n v="139.69999999999999"/>
    <n v="0.76"/>
    <n v="0.76"/>
    <n v="0.27"/>
    <n v="0.08"/>
    <n v="0.11"/>
    <n v="0.3"/>
    <n v="0.42"/>
  </r>
  <r>
    <x v="1639"/>
    <x v="12"/>
    <x v="10"/>
    <n v="1659"/>
    <n v="1.03"/>
    <n v="206.4"/>
    <n v="1.1000000000000001"/>
    <n v="135.19999999999999"/>
    <n v="0.72"/>
    <n v="0.66"/>
    <n v="0.25"/>
    <n v="0.09"/>
    <n v="0.08"/>
    <n v="0.2"/>
    <n v="0.52"/>
  </r>
  <r>
    <x v="1640"/>
    <x v="18"/>
    <x v="228"/>
    <n v="354"/>
    <n v="1.03"/>
    <n v="205.2"/>
    <n v="1.19"/>
    <n v="144.1"/>
    <n v="0.75"/>
    <n v="0.63"/>
    <n v="0.23"/>
    <n v="0.08"/>
    <n v="0.09"/>
    <n v="0.25"/>
    <n v="0.47"/>
  </r>
  <r>
    <x v="1641"/>
    <x v="12"/>
    <x v="722"/>
    <n v="3108"/>
    <n v="1.03"/>
    <n v="205.1"/>
    <n v="1.02"/>
    <n v="139.80000000000001"/>
    <n v="0.7"/>
    <n v="0.69"/>
    <n v="0.33"/>
    <n v="0.05"/>
    <n v="0.05"/>
    <n v="0.2"/>
    <n v="0.51"/>
  </r>
  <r>
    <x v="1642"/>
    <x v="1"/>
    <x v="491"/>
    <n v="640"/>
    <n v="1.03"/>
    <n v="205.1"/>
    <n v="1.18"/>
    <n v="135"/>
    <n v="0.69"/>
    <n v="0.57999999999999996"/>
    <n v="0.32"/>
    <n v="0.1"/>
    <n v="0.08"/>
    <n v="0.16"/>
    <n v="0.56000000000000005"/>
  </r>
  <r>
    <x v="1643"/>
    <x v="17"/>
    <x v="401"/>
    <n v="1671"/>
    <n v="1.03"/>
    <n v="204.6"/>
    <n v="1.04"/>
    <n v="136.6"/>
    <n v="0.7"/>
    <n v="0.68"/>
    <n v="0.33"/>
    <n v="0.11"/>
    <n v="0.11"/>
    <n v="0.21"/>
    <n v="0.5"/>
  </r>
  <r>
    <x v="1644"/>
    <x v="16"/>
    <x v="916"/>
    <n v="1914"/>
    <n v="1.03"/>
    <n v="204.6"/>
    <n v="1.05"/>
    <n v="139.80000000000001"/>
    <n v="0.71"/>
    <n v="0.68"/>
    <n v="0.3"/>
    <n v="0.08"/>
    <n v="7.0000000000000007E-2"/>
    <n v="0.26"/>
    <n v="0.53"/>
  </r>
  <r>
    <x v="1645"/>
    <x v="3"/>
    <x v="507"/>
    <n v="394"/>
    <n v="1.03"/>
    <n v="204.2"/>
    <n v="1.04"/>
    <n v="134.5"/>
    <n v="0.7"/>
    <n v="0.68"/>
    <n v="0.32"/>
    <n v="0.09"/>
    <n v="7.0000000000000007E-2"/>
    <n v="0.24"/>
    <n v="0.54"/>
  </r>
  <r>
    <x v="1646"/>
    <x v="3"/>
    <x v="576"/>
    <n v="2756"/>
    <n v="1.03"/>
    <n v="204.2"/>
    <n v="1.0900000000000001"/>
    <n v="135.6"/>
    <n v="0.7"/>
    <n v="0.64"/>
    <n v="0.33"/>
    <n v="0.08"/>
    <n v="0.08"/>
    <n v="0.23"/>
    <n v="0.5"/>
  </r>
  <r>
    <x v="1647"/>
    <x v="87"/>
    <x v="917"/>
    <n v="616"/>
    <n v="1.03"/>
    <n v="204"/>
    <n v="0.98"/>
    <n v="132.1"/>
    <n v="0.71"/>
    <n v="0.73"/>
    <n v="0.33"/>
    <n v="0.12"/>
    <n v="0.12"/>
    <n v="0.3"/>
    <n v="0.49"/>
  </r>
  <r>
    <x v="1648"/>
    <x v="11"/>
    <x v="113"/>
    <n v="406"/>
    <n v="1.03"/>
    <n v="203.9"/>
    <n v="1.18"/>
    <n v="137.5"/>
    <n v="0.75"/>
    <n v="0.64"/>
    <n v="0.19"/>
    <n v="0.05"/>
    <n v="0.08"/>
    <n v="0.31"/>
    <n v="0.38"/>
  </r>
  <r>
    <x v="1649"/>
    <x v="24"/>
    <x v="221"/>
    <n v="544"/>
    <n v="1.03"/>
    <n v="203.6"/>
    <n v="1.03"/>
    <n v="139.4"/>
    <n v="0.7"/>
    <n v="0.68"/>
    <n v="0.32"/>
    <n v="0.05"/>
    <n v="0.06"/>
    <n v="0.2"/>
    <n v="0.44"/>
  </r>
  <r>
    <x v="1650"/>
    <x v="10"/>
    <x v="448"/>
    <n v="1210"/>
    <n v="1.03"/>
    <n v="203.6"/>
    <n v="1.1299999999999999"/>
    <n v="134.30000000000001"/>
    <n v="0.72"/>
    <n v="0.64"/>
    <n v="0.26"/>
    <n v="0.08"/>
    <n v="7.0000000000000007E-2"/>
    <n v="0.25"/>
    <n v="0.52"/>
  </r>
  <r>
    <x v="1651"/>
    <x v="3"/>
    <x v="439"/>
    <n v="634"/>
    <n v="1.03"/>
    <n v="203.2"/>
    <n v="1.03"/>
    <n v="136.30000000000001"/>
    <n v="0.68"/>
    <n v="0.66"/>
    <n v="0.32"/>
    <n v="0.08"/>
    <n v="0.06"/>
    <n v="0.22"/>
    <n v="0.59"/>
  </r>
  <r>
    <x v="1652"/>
    <x v="16"/>
    <x v="918"/>
    <n v="594"/>
    <n v="1.03"/>
    <n v="202.8"/>
    <n v="1.24"/>
    <n v="141.30000000000001"/>
    <n v="0.74"/>
    <n v="0.6"/>
    <n v="0.28000000000000003"/>
    <n v="0.04"/>
    <n v="0.04"/>
    <n v="0.23"/>
    <n v="0.46"/>
  </r>
  <r>
    <x v="1653"/>
    <x v="24"/>
    <x v="592"/>
    <n v="943"/>
    <n v="1.03"/>
    <n v="202.8"/>
    <n v="1.02"/>
    <n v="134.1"/>
    <n v="0.72"/>
    <n v="0.71"/>
    <n v="0.28999999999999998"/>
    <n v="0.08"/>
    <n v="0.1"/>
    <n v="0.26"/>
    <n v="0.44"/>
  </r>
  <r>
    <x v="1654"/>
    <x v="5"/>
    <x v="852"/>
    <n v="528"/>
    <n v="1.03"/>
    <n v="202.3"/>
    <n v="1.01"/>
    <n v="136.19999999999999"/>
    <n v="0.73"/>
    <n v="0.73"/>
    <n v="0.28999999999999998"/>
    <n v="0.08"/>
    <n v="0.1"/>
    <n v="0.26"/>
    <n v="0.44"/>
  </r>
  <r>
    <x v="1655"/>
    <x v="47"/>
    <x v="919"/>
    <n v="1416"/>
    <n v="1.03"/>
    <n v="202.2"/>
    <n v="1.1499999999999999"/>
    <n v="128.6"/>
    <n v="0.74"/>
    <n v="0.64"/>
    <n v="0.23"/>
    <n v="0.08"/>
    <n v="0.09"/>
    <n v="0.21"/>
    <n v="0.46"/>
  </r>
  <r>
    <x v="1656"/>
    <x v="12"/>
    <x v="920"/>
    <n v="1771"/>
    <n v="1.03"/>
    <n v="201.8"/>
    <n v="1.02"/>
    <n v="130.69999999999999"/>
    <n v="0.72"/>
    <n v="0.7"/>
    <n v="0.32"/>
    <n v="0.08"/>
    <n v="0.09"/>
    <n v="0.25"/>
    <n v="0.48"/>
  </r>
  <r>
    <x v="1657"/>
    <x v="14"/>
    <x v="129"/>
    <n v="514"/>
    <n v="1.03"/>
    <n v="201.5"/>
    <n v="1.07"/>
    <n v="130.5"/>
    <n v="0.73"/>
    <n v="0.68"/>
    <n v="0.25"/>
    <n v="0.12"/>
    <n v="0.11"/>
    <n v="0.32"/>
    <n v="0.53"/>
  </r>
  <r>
    <x v="1658"/>
    <x v="16"/>
    <x v="268"/>
    <n v="570"/>
    <n v="1.03"/>
    <n v="201.5"/>
    <n v="1.05"/>
    <n v="133.69999999999999"/>
    <n v="0.73"/>
    <n v="0.7"/>
    <n v="0.25"/>
    <n v="0.06"/>
    <n v="7.0000000000000007E-2"/>
    <n v="0.35"/>
    <n v="0.48"/>
  </r>
  <r>
    <x v="1659"/>
    <x v="3"/>
    <x v="503"/>
    <n v="1502"/>
    <n v="1.03"/>
    <n v="201.5"/>
    <n v="0.99"/>
    <n v="129.69999999999999"/>
    <n v="0.69"/>
    <n v="0.7"/>
    <n v="0.38"/>
    <n v="0.12"/>
    <n v="0.11"/>
    <n v="0.24"/>
    <n v="0.54"/>
  </r>
  <r>
    <x v="1660"/>
    <x v="10"/>
    <x v="563"/>
    <n v="2778"/>
    <n v="1.03"/>
    <n v="201"/>
    <n v="1.02"/>
    <n v="138"/>
    <n v="0.72"/>
    <n v="0.71"/>
    <n v="0.32"/>
    <n v="0.1"/>
    <n v="0.12"/>
    <n v="0.32"/>
    <n v="0.45"/>
  </r>
  <r>
    <x v="1661"/>
    <x v="12"/>
    <x v="593"/>
    <n v="1414"/>
    <n v="1.03"/>
    <n v="200.4"/>
    <n v="1.1599999999999999"/>
    <n v="133.69999999999999"/>
    <n v="0.72"/>
    <n v="0.62"/>
    <n v="0.27"/>
    <n v="0.08"/>
    <n v="7.0000000000000007E-2"/>
    <n v="0.25"/>
    <n v="0.52"/>
  </r>
  <r>
    <x v="1662"/>
    <x v="12"/>
    <x v="208"/>
    <n v="974"/>
    <n v="1.03"/>
    <n v="200.3"/>
    <n v="1.0900000000000001"/>
    <n v="137"/>
    <n v="0.7"/>
    <n v="0.64"/>
    <n v="0.32"/>
    <n v="7.0000000000000007E-2"/>
    <n v="0.08"/>
    <n v="0.28999999999999998"/>
    <n v="0.46"/>
  </r>
  <r>
    <x v="1663"/>
    <x v="25"/>
    <x v="10"/>
    <n v="543"/>
    <n v="1.03"/>
    <n v="200.2"/>
    <n v="1.1299999999999999"/>
    <n v="130.4"/>
    <n v="0.72"/>
    <n v="0.64"/>
    <n v="0.3"/>
    <n v="7.0000000000000007E-2"/>
    <n v="0.08"/>
    <n v="0.27"/>
    <n v="0.48"/>
  </r>
  <r>
    <x v="1664"/>
    <x v="56"/>
    <x v="780"/>
    <n v="445"/>
    <n v="1.03"/>
    <n v="200.1"/>
    <n v="1.01"/>
    <n v="138.5"/>
    <n v="0.7"/>
    <n v="0.69"/>
    <n v="0.33"/>
    <n v="0.08"/>
    <n v="0.05"/>
    <n v="0.24"/>
    <n v="0.61"/>
  </r>
  <r>
    <x v="1665"/>
    <x v="26"/>
    <x v="620"/>
    <n v="954"/>
    <n v="1.03"/>
    <n v="200.1"/>
    <n v="1.08"/>
    <n v="134.69999999999999"/>
    <n v="0.71"/>
    <n v="0.66"/>
    <n v="0.31"/>
    <n v="0.06"/>
    <n v="0.08"/>
    <n v="0.2"/>
    <n v="0.45"/>
  </r>
  <r>
    <x v="1666"/>
    <x v="50"/>
    <x v="164"/>
    <n v="3148"/>
    <n v="1.03"/>
    <n v="200"/>
    <n v="1.08"/>
    <n v="136.80000000000001"/>
    <n v="0.72"/>
    <n v="0.67"/>
    <n v="0.28000000000000003"/>
    <n v="7.0000000000000007E-2"/>
    <n v="0.06"/>
    <n v="0.37"/>
    <n v="0.54"/>
  </r>
  <r>
    <x v="1667"/>
    <x v="28"/>
    <x v="40"/>
    <n v="647"/>
    <n v="1.03"/>
    <n v="199.4"/>
    <n v="1.08"/>
    <n v="131.1"/>
    <n v="0.71"/>
    <n v="0.66"/>
    <n v="0.33"/>
    <n v="0.09"/>
    <n v="7.0000000000000007E-2"/>
    <n v="0.28000000000000003"/>
    <n v="0.56000000000000005"/>
  </r>
  <r>
    <x v="1668"/>
    <x v="10"/>
    <x v="921"/>
    <n v="495"/>
    <n v="1.03"/>
    <n v="198.5"/>
    <n v="0.99"/>
    <n v="128.4"/>
    <n v="0.68"/>
    <n v="0.69"/>
    <n v="0.39"/>
    <n v="0.08"/>
    <n v="0.1"/>
    <n v="0.23"/>
    <n v="0.46"/>
  </r>
  <r>
    <x v="1669"/>
    <x v="2"/>
    <x v="10"/>
    <n v="437"/>
    <n v="1.03"/>
    <n v="198.2"/>
    <n v="0.98"/>
    <n v="134.30000000000001"/>
    <n v="0.7"/>
    <n v="0.71"/>
    <n v="0.34"/>
    <n v="0.09"/>
    <n v="0.1"/>
    <n v="0.16"/>
    <n v="0.48"/>
  </r>
  <r>
    <x v="1670"/>
    <x v="3"/>
    <x v="246"/>
    <n v="1124"/>
    <n v="1.03"/>
    <n v="197.7"/>
    <n v="1.06"/>
    <n v="129.9"/>
    <n v="0.73"/>
    <n v="0.69"/>
    <n v="0.27"/>
    <n v="0.08"/>
    <n v="7.0000000000000007E-2"/>
    <n v="0.38"/>
    <n v="0.54"/>
  </r>
  <r>
    <x v="1671"/>
    <x v="3"/>
    <x v="922"/>
    <n v="1692"/>
    <n v="1.03"/>
    <n v="197.6"/>
    <n v="1.1499999999999999"/>
    <n v="127.4"/>
    <n v="0.73"/>
    <n v="0.63"/>
    <n v="0.32"/>
    <n v="0.06"/>
    <n v="0.05"/>
    <n v="0.2"/>
    <n v="0.53"/>
  </r>
  <r>
    <x v="1672"/>
    <x v="10"/>
    <x v="896"/>
    <n v="795"/>
    <n v="1.03"/>
    <n v="197.5"/>
    <n v="1.05"/>
    <n v="130.5"/>
    <n v="0.69"/>
    <n v="0.65"/>
    <n v="0.39"/>
    <n v="0.05"/>
    <n v="0.06"/>
    <n v="0.23"/>
    <n v="0.48"/>
  </r>
  <r>
    <x v="1673"/>
    <x v="10"/>
    <x v="262"/>
    <n v="2748"/>
    <n v="1.03"/>
    <n v="197.5"/>
    <n v="0.99"/>
    <n v="131.5"/>
    <n v="0.68"/>
    <n v="0.69"/>
    <n v="0.39"/>
    <n v="0.06"/>
    <n v="7.0000000000000007E-2"/>
    <n v="0.2"/>
    <n v="0.49"/>
  </r>
  <r>
    <x v="1674"/>
    <x v="26"/>
    <x v="466"/>
    <n v="795"/>
    <n v="1.03"/>
    <n v="197.5"/>
    <n v="1.1299999999999999"/>
    <n v="130.6"/>
    <n v="0.7"/>
    <n v="0.62"/>
    <n v="0.28999999999999998"/>
    <n v="0.05"/>
    <n v="0.05"/>
    <n v="0.28999999999999998"/>
    <n v="0.51"/>
  </r>
  <r>
    <x v="1675"/>
    <x v="3"/>
    <x v="737"/>
    <n v="738"/>
    <n v="1.03"/>
    <n v="197.4"/>
    <n v="1.03"/>
    <n v="134.69999999999999"/>
    <n v="0.7"/>
    <n v="0.68"/>
    <n v="0.35"/>
    <n v="0.06"/>
    <n v="0.05"/>
    <n v="0.24"/>
    <n v="0.54"/>
  </r>
  <r>
    <x v="1676"/>
    <x v="26"/>
    <x v="466"/>
    <n v="788"/>
    <n v="1.03"/>
    <n v="197.2"/>
    <n v="1"/>
    <n v="127.2"/>
    <n v="0.69"/>
    <n v="0.69"/>
    <n v="0.3"/>
    <n v="7.0000000000000007E-2"/>
    <n v="0.08"/>
    <n v="0.28999999999999998"/>
    <n v="0.45"/>
  </r>
  <r>
    <x v="1677"/>
    <x v="15"/>
    <x v="477"/>
    <n v="417"/>
    <n v="1.03"/>
    <n v="197"/>
    <n v="1.03"/>
    <n v="129.5"/>
    <n v="0.69"/>
    <n v="0.66"/>
    <n v="0.32"/>
    <n v="0.09"/>
    <n v="7.0000000000000007E-2"/>
    <n v="0.28999999999999998"/>
    <n v="0.54"/>
  </r>
  <r>
    <x v="1678"/>
    <x v="10"/>
    <x v="262"/>
    <n v="2748"/>
    <n v="1.03"/>
    <n v="196.6"/>
    <n v="1.04"/>
    <n v="130.1"/>
    <n v="0.71"/>
    <n v="0.68"/>
    <n v="0.33"/>
    <n v="7.0000000000000007E-2"/>
    <n v="7.0000000000000007E-2"/>
    <n v="0.19"/>
    <n v="0.47"/>
  </r>
  <r>
    <x v="1679"/>
    <x v="3"/>
    <x v="726"/>
    <n v="2148"/>
    <n v="1.03"/>
    <n v="196.4"/>
    <n v="0.98"/>
    <n v="128.4"/>
    <n v="0.69"/>
    <n v="0.71"/>
    <n v="0.37"/>
    <n v="0.09"/>
    <n v="0.1"/>
    <n v="0.26"/>
    <n v="0.46"/>
  </r>
  <r>
    <x v="1680"/>
    <x v="19"/>
    <x v="695"/>
    <n v="832"/>
    <n v="1.03"/>
    <n v="196.3"/>
    <n v="1.01"/>
    <n v="132.9"/>
    <n v="0.69"/>
    <n v="0.69"/>
    <n v="0.33"/>
    <n v="7.0000000000000007E-2"/>
    <n v="0.06"/>
    <n v="0.27"/>
    <n v="0.52"/>
  </r>
  <r>
    <x v="1681"/>
    <x v="19"/>
    <x v="30"/>
    <n v="858"/>
    <n v="1.03"/>
    <n v="196"/>
    <n v="0.97"/>
    <n v="130.30000000000001"/>
    <n v="0.67"/>
    <n v="0.69"/>
    <n v="0.38"/>
    <n v="7.0000000000000007E-2"/>
    <n v="0.1"/>
    <n v="0.32"/>
    <n v="0.42"/>
  </r>
  <r>
    <x v="1682"/>
    <x v="30"/>
    <x v="923"/>
    <n v="321"/>
    <n v="1.03"/>
    <n v="195.2"/>
    <n v="1.17"/>
    <n v="130.6"/>
    <n v="0.72"/>
    <n v="0.62"/>
    <n v="0.19"/>
    <n v="7.0000000000000007E-2"/>
    <n v="7.0000000000000007E-2"/>
    <n v="0.34"/>
    <n v="0.53"/>
  </r>
  <r>
    <x v="1683"/>
    <x v="2"/>
    <x v="924"/>
    <n v="379"/>
    <n v="1.03"/>
    <n v="195.1"/>
    <n v="1.05"/>
    <n v="128"/>
    <n v="0.73"/>
    <n v="0.69"/>
    <n v="0.28000000000000003"/>
    <n v="0.08"/>
    <n v="0.08"/>
    <n v="0.28999999999999998"/>
    <n v="0.52"/>
  </r>
  <r>
    <x v="1684"/>
    <x v="19"/>
    <x v="422"/>
    <n v="426"/>
    <n v="1.03"/>
    <n v="194.3"/>
    <n v="0.99"/>
    <n v="127.4"/>
    <n v="0.67"/>
    <n v="0.68"/>
    <n v="0.38"/>
    <n v="0.1"/>
    <n v="0.08"/>
    <n v="0.22"/>
    <n v="0.55000000000000004"/>
  </r>
  <r>
    <x v="1685"/>
    <x v="49"/>
    <x v="163"/>
    <n v="2328"/>
    <n v="1.03"/>
    <n v="194.2"/>
    <n v="1.08"/>
    <n v="123.4"/>
    <n v="0.69"/>
    <n v="0.64"/>
    <n v="0.34"/>
    <n v="0.06"/>
    <n v="7.0000000000000007E-2"/>
    <n v="0.23"/>
    <n v="0.46"/>
  </r>
  <r>
    <x v="1686"/>
    <x v="12"/>
    <x v="688"/>
    <n v="1288"/>
    <n v="1.03"/>
    <n v="193.2"/>
    <n v="1.08"/>
    <n v="128.5"/>
    <n v="0.66"/>
    <n v="0.62"/>
    <n v="0.39"/>
    <n v="0.09"/>
    <n v="0.09"/>
    <n v="0.22"/>
    <n v="0.5"/>
  </r>
  <r>
    <x v="1687"/>
    <x v="12"/>
    <x v="311"/>
    <n v="2991"/>
    <n v="1.03"/>
    <n v="192.8"/>
    <n v="1"/>
    <n v="125"/>
    <n v="0.66"/>
    <n v="0.66"/>
    <n v="0.42"/>
    <n v="0.05"/>
    <n v="0.06"/>
    <n v="0.25"/>
    <n v="0.45"/>
  </r>
  <r>
    <x v="1688"/>
    <x v="18"/>
    <x v="216"/>
    <n v="1464"/>
    <n v="1.03"/>
    <n v="191.9"/>
    <n v="1.03"/>
    <n v="128.9"/>
    <n v="0.68"/>
    <n v="0.66"/>
    <n v="0.37"/>
    <n v="7.0000000000000007E-2"/>
    <n v="7.0000000000000007E-2"/>
    <n v="0.33"/>
    <n v="0.49"/>
  </r>
  <r>
    <x v="1689"/>
    <x v="2"/>
    <x v="925"/>
    <n v="1005"/>
    <n v="1.03"/>
    <n v="190.6"/>
    <n v="1.01"/>
    <n v="127.1"/>
    <n v="0.69"/>
    <n v="0.68"/>
    <n v="0.34"/>
    <n v="0.04"/>
    <n v="0.05"/>
    <n v="0.24"/>
    <n v="0.44"/>
  </r>
  <r>
    <x v="1690"/>
    <x v="24"/>
    <x v="332"/>
    <n v="340"/>
    <n v="1.03"/>
    <n v="190"/>
    <n v="1.06"/>
    <n v="125.5"/>
    <n v="0.69"/>
    <n v="0.65"/>
    <n v="0.36"/>
    <n v="0.06"/>
    <n v="0.09"/>
    <n v="0.18"/>
    <n v="0.42"/>
  </r>
  <r>
    <x v="1691"/>
    <x v="17"/>
    <x v="22"/>
    <n v="762"/>
    <n v="1.03"/>
    <n v="189.4"/>
    <n v="1.17"/>
    <n v="124.6"/>
    <n v="0.7"/>
    <n v="0.6"/>
    <n v="0.32"/>
    <n v="0.08"/>
    <n v="7.0000000000000007E-2"/>
    <n v="0.21"/>
    <n v="0.53"/>
  </r>
  <r>
    <x v="1692"/>
    <x v="34"/>
    <x v="10"/>
    <n v="458"/>
    <n v="1.03"/>
    <n v="189"/>
    <n v="1.04"/>
    <n v="124.9"/>
    <n v="0.67"/>
    <n v="0.65"/>
    <n v="0.36"/>
    <n v="7.0000000000000007E-2"/>
    <n v="0.04"/>
    <n v="0.34"/>
    <n v="0.63"/>
  </r>
  <r>
    <x v="1693"/>
    <x v="10"/>
    <x v="265"/>
    <n v="1985"/>
    <n v="1.03"/>
    <n v="188.9"/>
    <n v="1.1399999999999999"/>
    <n v="124.5"/>
    <n v="0.69"/>
    <n v="0.61"/>
    <n v="0.32"/>
    <n v="0.06"/>
    <n v="0.05"/>
    <n v="0.31"/>
    <n v="0.53"/>
  </r>
  <r>
    <x v="1694"/>
    <x v="25"/>
    <x v="35"/>
    <n v="506"/>
    <n v="1.03"/>
    <n v="188.5"/>
    <n v="1.1200000000000001"/>
    <n v="125.5"/>
    <n v="0.68"/>
    <n v="0.6"/>
    <n v="0.43"/>
    <n v="0.04"/>
    <n v="0.04"/>
    <n v="0.13"/>
    <n v="0.5"/>
  </r>
  <r>
    <x v="1695"/>
    <x v="24"/>
    <x v="53"/>
    <n v="558"/>
    <n v="1.03"/>
    <n v="187.8"/>
    <n v="0.99"/>
    <n v="126.3"/>
    <n v="0.68"/>
    <n v="0.68"/>
    <n v="0.39"/>
    <n v="0.09"/>
    <n v="0.08"/>
    <n v="0.24"/>
    <n v="0.53"/>
  </r>
  <r>
    <x v="1696"/>
    <x v="2"/>
    <x v="229"/>
    <n v="837"/>
    <n v="1.03"/>
    <n v="183.5"/>
    <n v="1.03"/>
    <n v="115.9"/>
    <n v="0.65"/>
    <n v="0.63"/>
    <n v="0.45"/>
    <n v="0.06"/>
    <n v="7.0000000000000007E-2"/>
    <n v="0.17"/>
    <n v="0.44"/>
  </r>
  <r>
    <x v="1697"/>
    <x v="15"/>
    <x v="446"/>
    <n v="1325"/>
    <n v="1.03"/>
    <n v="182.8"/>
    <n v="1.03"/>
    <n v="120.1"/>
    <n v="0.65"/>
    <n v="0.63"/>
    <n v="0.39"/>
    <n v="0.06"/>
    <n v="0.06"/>
    <n v="0.24"/>
    <n v="0.51"/>
  </r>
  <r>
    <x v="1698"/>
    <x v="17"/>
    <x v="66"/>
    <n v="408"/>
    <n v="1.03"/>
    <n v="180.7"/>
    <n v="1.1200000000000001"/>
    <n v="118.5"/>
    <n v="0.69"/>
    <n v="0.62"/>
    <n v="0.33"/>
    <n v="0.08"/>
    <n v="0.06"/>
    <n v="0.28999999999999998"/>
    <n v="0.56999999999999995"/>
  </r>
  <r>
    <x v="1699"/>
    <x v="1"/>
    <x v="68"/>
    <n v="652"/>
    <n v="1.03"/>
    <n v="176"/>
    <n v="1.1000000000000001"/>
    <n v="116.3"/>
    <n v="0.67"/>
    <n v="0.61"/>
    <n v="0.38"/>
    <n v="0.05"/>
    <n v="0.05"/>
    <n v="0.2"/>
    <n v="0.5"/>
  </r>
  <r>
    <x v="1700"/>
    <x v="19"/>
    <x v="143"/>
    <n v="356"/>
    <n v="1.02"/>
    <n v="238.6"/>
    <n v="1.05"/>
    <n v="152.5"/>
    <n v="0.81"/>
    <n v="0.78"/>
    <n v="0.16"/>
    <n v="0.11"/>
    <n v="0.22"/>
    <n v="0.21"/>
    <n v="0.33"/>
  </r>
  <r>
    <x v="1701"/>
    <x v="14"/>
    <x v="926"/>
    <n v="324"/>
    <n v="1.02"/>
    <n v="232.5"/>
    <n v="0.99"/>
    <n v="156.6"/>
    <n v="0.77"/>
    <n v="0.78"/>
    <n v="0.32"/>
    <n v="0.12"/>
    <n v="0.23"/>
    <n v="0.21"/>
    <n v="0.34"/>
  </r>
  <r>
    <x v="1702"/>
    <x v="19"/>
    <x v="588"/>
    <n v="356"/>
    <n v="1.02"/>
    <n v="231.5"/>
    <n v="1.01"/>
    <n v="148.9"/>
    <n v="0.78"/>
    <n v="0.77"/>
    <n v="0.17"/>
    <n v="0.18"/>
    <n v="0.19"/>
    <n v="0.22"/>
    <n v="0.5"/>
  </r>
  <r>
    <x v="1703"/>
    <x v="10"/>
    <x v="927"/>
    <n v="389"/>
    <n v="1.02"/>
    <n v="231.3"/>
    <n v="0.93"/>
    <n v="148.6"/>
    <n v="0.75"/>
    <n v="0.81"/>
    <n v="0.2"/>
    <n v="0.18"/>
    <n v="0.18"/>
    <n v="0.23"/>
    <n v="0.5"/>
  </r>
  <r>
    <x v="1704"/>
    <x v="14"/>
    <x v="641"/>
    <n v="747"/>
    <n v="1.02"/>
    <n v="230.8"/>
    <n v="0.99"/>
    <n v="157.9"/>
    <n v="0.77"/>
    <n v="0.77"/>
    <n v="0.21"/>
    <n v="0.14000000000000001"/>
    <n v="0.14000000000000001"/>
    <n v="0.22"/>
    <n v="0.5"/>
  </r>
  <r>
    <x v="1705"/>
    <x v="19"/>
    <x v="94"/>
    <n v="328"/>
    <n v="1.02"/>
    <n v="229.4"/>
    <n v="1.05"/>
    <n v="153.1"/>
    <n v="0.79"/>
    <n v="0.76"/>
    <n v="0.15"/>
    <n v="0.18"/>
    <n v="0.15"/>
    <n v="0.26"/>
    <n v="0.55000000000000004"/>
  </r>
  <r>
    <x v="1706"/>
    <x v="0"/>
    <x v="928"/>
    <n v="686"/>
    <n v="1.02"/>
    <n v="227.3"/>
    <n v="1.08"/>
    <n v="147.80000000000001"/>
    <n v="0.8"/>
    <n v="0.75"/>
    <n v="0.13"/>
    <n v="0.2"/>
    <n v="0.15"/>
    <n v="0.19"/>
    <n v="0.57999999999999996"/>
  </r>
  <r>
    <x v="1707"/>
    <x v="4"/>
    <x v="929"/>
    <n v="471"/>
    <n v="1.02"/>
    <n v="223.3"/>
    <n v="0.93"/>
    <n v="144.30000000000001"/>
    <n v="0.77"/>
    <n v="0.83"/>
    <n v="0.15"/>
    <n v="0.2"/>
    <n v="0.15"/>
    <n v="0.23"/>
    <n v="0.56999999999999995"/>
  </r>
  <r>
    <x v="1708"/>
    <x v="18"/>
    <x v="930"/>
    <n v="304"/>
    <n v="1.02"/>
    <n v="223.1"/>
    <n v="0.97"/>
    <n v="148.9"/>
    <n v="0.77"/>
    <n v="0.8"/>
    <n v="0.2"/>
    <n v="0.15"/>
    <n v="0.16"/>
    <n v="0.23"/>
    <n v="0.48"/>
  </r>
  <r>
    <x v="1709"/>
    <x v="10"/>
    <x v="931"/>
    <n v="643"/>
    <n v="1.02"/>
    <n v="223"/>
    <n v="1.01"/>
    <n v="144.80000000000001"/>
    <n v="0.77"/>
    <n v="0.77"/>
    <n v="0.16"/>
    <n v="0.15"/>
    <n v="0.12"/>
    <n v="0.26"/>
    <n v="0.56000000000000005"/>
  </r>
  <r>
    <x v="1710"/>
    <x v="72"/>
    <x v="78"/>
    <n v="785"/>
    <n v="1.02"/>
    <n v="222.8"/>
    <n v="1.1399999999999999"/>
    <n v="144.30000000000001"/>
    <n v="0.79"/>
    <n v="0.69"/>
    <n v="0.16"/>
    <n v="0.2"/>
    <n v="0.17"/>
    <n v="0.22"/>
    <n v="0.54"/>
  </r>
  <r>
    <x v="1711"/>
    <x v="0"/>
    <x v="932"/>
    <n v="328"/>
    <n v="1.02"/>
    <n v="222.7"/>
    <n v="0.95"/>
    <n v="146.5"/>
    <n v="0.73"/>
    <n v="0.77"/>
    <n v="0.26"/>
    <n v="0.18"/>
    <n v="0.15"/>
    <n v="0.15"/>
    <n v="0.54"/>
  </r>
  <r>
    <x v="1712"/>
    <x v="10"/>
    <x v="933"/>
    <n v="1978"/>
    <n v="1.02"/>
    <n v="222.5"/>
    <n v="1.06"/>
    <n v="142.6"/>
    <n v="0.77"/>
    <n v="0.72"/>
    <n v="0.17"/>
    <n v="0.16"/>
    <n v="0.2"/>
    <n v="0.19"/>
    <n v="0.44"/>
  </r>
  <r>
    <x v="1713"/>
    <x v="3"/>
    <x v="513"/>
    <n v="1524"/>
    <n v="1.02"/>
    <n v="222.3"/>
    <n v="1.03"/>
    <n v="139.6"/>
    <n v="0.76"/>
    <n v="0.74"/>
    <n v="0.16"/>
    <n v="0.2"/>
    <n v="0.19"/>
    <n v="0.28999999999999998"/>
    <n v="0.52"/>
  </r>
  <r>
    <x v="1714"/>
    <x v="13"/>
    <x v="892"/>
    <n v="663"/>
    <n v="1.02"/>
    <n v="221.9"/>
    <n v="1.1000000000000001"/>
    <n v="144.9"/>
    <n v="0.78"/>
    <n v="0.71"/>
    <n v="0.16"/>
    <n v="0.17"/>
    <n v="0.14000000000000001"/>
    <n v="0.26"/>
    <n v="0.55000000000000004"/>
  </r>
  <r>
    <x v="1715"/>
    <x v="3"/>
    <x v="934"/>
    <n v="1218"/>
    <n v="1.02"/>
    <n v="221.7"/>
    <n v="0.98"/>
    <n v="145.19999999999999"/>
    <n v="0.78"/>
    <n v="0.79"/>
    <n v="0.2"/>
    <n v="0.18"/>
    <n v="0.2"/>
    <n v="0.34"/>
    <n v="0.47"/>
  </r>
  <r>
    <x v="1716"/>
    <x v="12"/>
    <x v="935"/>
    <n v="1620"/>
    <n v="1.02"/>
    <n v="221.7"/>
    <n v="0.98"/>
    <n v="149.6"/>
    <n v="0.76"/>
    <n v="0.77"/>
    <n v="0.24"/>
    <n v="0.1"/>
    <n v="0.13"/>
    <n v="0.23"/>
    <n v="0.44"/>
  </r>
  <r>
    <x v="1717"/>
    <x v="18"/>
    <x v="67"/>
    <n v="4536"/>
    <n v="1.02"/>
    <n v="221.2"/>
    <n v="1"/>
    <n v="143.1"/>
    <n v="0.76"/>
    <n v="0.76"/>
    <n v="0.17"/>
    <n v="0.16"/>
    <n v="0.16"/>
    <n v="0.32"/>
    <n v="0.5"/>
  </r>
  <r>
    <x v="1718"/>
    <x v="21"/>
    <x v="936"/>
    <n v="348"/>
    <n v="1.02"/>
    <n v="220.4"/>
    <n v="1.05"/>
    <n v="142.69999999999999"/>
    <n v="0.78"/>
    <n v="0.74"/>
    <n v="0.2"/>
    <n v="0.06"/>
    <n v="7.0000000000000007E-2"/>
    <n v="0.18"/>
    <n v="0.43"/>
  </r>
  <r>
    <x v="1719"/>
    <x v="3"/>
    <x v="486"/>
    <n v="1929"/>
    <n v="1.02"/>
    <n v="220"/>
    <n v="1.05"/>
    <n v="147"/>
    <n v="0.75"/>
    <n v="0.72"/>
    <n v="0.22"/>
    <n v="0.14000000000000001"/>
    <n v="0.13"/>
    <n v="0.22"/>
    <n v="0.52"/>
  </r>
  <r>
    <x v="1720"/>
    <x v="2"/>
    <x v="937"/>
    <n v="2112"/>
    <n v="1.02"/>
    <n v="216"/>
    <n v="1.1200000000000001"/>
    <n v="143"/>
    <n v="0.77"/>
    <n v="0.69"/>
    <n v="0.19"/>
    <n v="0.12"/>
    <n v="0.09"/>
    <n v="0.27"/>
    <n v="0.56000000000000005"/>
  </r>
  <r>
    <x v="1721"/>
    <x v="12"/>
    <x v="938"/>
    <n v="332"/>
    <n v="1.02"/>
    <n v="215.4"/>
    <n v="1.04"/>
    <n v="145.1"/>
    <n v="0.77"/>
    <n v="0.73"/>
    <n v="0.14000000000000001"/>
    <n v="0.17"/>
    <n v="0.17"/>
    <n v="0.32"/>
    <n v="0.51"/>
  </r>
  <r>
    <x v="1722"/>
    <x v="3"/>
    <x v="659"/>
    <n v="480"/>
    <n v="1.02"/>
    <n v="214.8"/>
    <n v="1.04"/>
    <n v="140.6"/>
    <n v="0.75"/>
    <n v="0.73"/>
    <n v="0.15"/>
    <n v="0.13"/>
    <n v="0.13"/>
    <n v="0.25"/>
    <n v="0.51"/>
  </r>
  <r>
    <x v="1723"/>
    <x v="56"/>
    <x v="314"/>
    <n v="823"/>
    <n v="1.02"/>
    <n v="214.7"/>
    <n v="0.91"/>
    <n v="145.9"/>
    <n v="0.72"/>
    <n v="0.78"/>
    <n v="0.3"/>
    <n v="0.12"/>
    <n v="0.13"/>
    <n v="0.27"/>
    <n v="0.48"/>
  </r>
  <r>
    <x v="1724"/>
    <x v="16"/>
    <x v="76"/>
    <n v="1689"/>
    <n v="1.02"/>
    <n v="214.5"/>
    <n v="1.1000000000000001"/>
    <n v="143.19999999999999"/>
    <n v="0.73"/>
    <n v="0.67"/>
    <n v="0.2"/>
    <n v="0.14000000000000001"/>
    <n v="0.11"/>
    <n v="0.25"/>
    <n v="0.56000000000000005"/>
  </r>
  <r>
    <x v="1725"/>
    <x v="53"/>
    <x v="939"/>
    <n v="435"/>
    <n v="1.02"/>
    <n v="214.5"/>
    <n v="0.99"/>
    <n v="141.80000000000001"/>
    <n v="0.74"/>
    <n v="0.74"/>
    <n v="0.23"/>
    <n v="0.17"/>
    <n v="0.14000000000000001"/>
    <n v="0.18"/>
    <n v="0.53"/>
  </r>
  <r>
    <x v="1726"/>
    <x v="10"/>
    <x v="185"/>
    <n v="599"/>
    <n v="1.02"/>
    <n v="214.2"/>
    <n v="1.03"/>
    <n v="141.9"/>
    <n v="0.75"/>
    <n v="0.73"/>
    <n v="0.22"/>
    <n v="0.11"/>
    <n v="0.1"/>
    <n v="0.24"/>
    <n v="0.5"/>
  </r>
  <r>
    <x v="1727"/>
    <x v="18"/>
    <x v="940"/>
    <n v="552"/>
    <n v="1.02"/>
    <n v="214"/>
    <n v="0.99"/>
    <n v="138.30000000000001"/>
    <n v="0.73"/>
    <n v="0.74"/>
    <n v="0.27"/>
    <n v="0.09"/>
    <n v="0.12"/>
    <n v="0.21"/>
    <n v="0.43"/>
  </r>
  <r>
    <x v="1728"/>
    <x v="27"/>
    <x v="941"/>
    <n v="369"/>
    <n v="1.02"/>
    <n v="213.8"/>
    <n v="1.08"/>
    <n v="143.9"/>
    <n v="0.68"/>
    <n v="0.63"/>
    <n v="0.23"/>
    <n v="0.11"/>
    <n v="0.06"/>
    <n v="0.2"/>
    <n v="0.65"/>
  </r>
  <r>
    <x v="1729"/>
    <x v="10"/>
    <x v="942"/>
    <n v="418"/>
    <n v="1.02"/>
    <n v="213.5"/>
    <n v="1.1299999999999999"/>
    <n v="139"/>
    <n v="0.75"/>
    <n v="0.67"/>
    <n v="0.16"/>
    <n v="0.12"/>
    <n v="0.06"/>
    <n v="0.32"/>
    <n v="0.68"/>
  </r>
  <r>
    <x v="1730"/>
    <x v="73"/>
    <x v="435"/>
    <n v="702"/>
    <n v="1.02"/>
    <n v="213.5"/>
    <n v="0.97"/>
    <n v="140.30000000000001"/>
    <n v="0.74"/>
    <n v="0.76"/>
    <n v="0.25"/>
    <n v="0.1"/>
    <n v="0.11"/>
    <n v="0.24"/>
    <n v="0.47"/>
  </r>
  <r>
    <x v="1731"/>
    <x v="12"/>
    <x v="219"/>
    <n v="1018"/>
    <n v="1.02"/>
    <n v="212.8"/>
    <n v="1.1000000000000001"/>
    <n v="140.9"/>
    <n v="0.76"/>
    <n v="0.69"/>
    <n v="0.16"/>
    <n v="0.2"/>
    <n v="0.15"/>
    <n v="0.24"/>
    <n v="0.57999999999999996"/>
  </r>
  <r>
    <x v="1732"/>
    <x v="15"/>
    <x v="474"/>
    <n v="1788"/>
    <n v="1.02"/>
    <n v="212.5"/>
    <n v="1.02"/>
    <n v="139.30000000000001"/>
    <n v="0.75"/>
    <n v="0.74"/>
    <n v="0.25"/>
    <n v="0.11"/>
    <n v="0.09"/>
    <n v="0.26"/>
    <n v="0.54"/>
  </r>
  <r>
    <x v="1733"/>
    <x v="10"/>
    <x v="943"/>
    <n v="596"/>
    <n v="1.02"/>
    <n v="212"/>
    <n v="1.04"/>
    <n v="146.80000000000001"/>
    <n v="0.71"/>
    <n v="0.68"/>
    <n v="0.28999999999999998"/>
    <n v="7.0000000000000007E-2"/>
    <n v="0.06"/>
    <n v="0.21"/>
    <n v="0.53"/>
  </r>
  <r>
    <x v="1734"/>
    <x v="12"/>
    <x v="374"/>
    <n v="4456"/>
    <n v="1.02"/>
    <n v="211.3"/>
    <n v="0.92"/>
    <n v="138.69999999999999"/>
    <n v="0.72"/>
    <n v="0.78"/>
    <n v="0.3"/>
    <n v="0.12"/>
    <n v="0.16"/>
    <n v="0.25"/>
    <n v="0.43"/>
  </r>
  <r>
    <x v="1735"/>
    <x v="15"/>
    <x v="144"/>
    <n v="828"/>
    <n v="1.02"/>
    <n v="210.6"/>
    <n v="1.1599999999999999"/>
    <n v="139.4"/>
    <n v="0.77"/>
    <n v="0.66"/>
    <n v="0.19"/>
    <n v="0.08"/>
    <n v="0.11"/>
    <n v="0.39"/>
    <n v="0.43"/>
  </r>
  <r>
    <x v="1736"/>
    <x v="21"/>
    <x v="573"/>
    <n v="576"/>
    <n v="1.02"/>
    <n v="210.1"/>
    <n v="1.04"/>
    <n v="143.80000000000001"/>
    <n v="0.72"/>
    <n v="0.69"/>
    <n v="0.31"/>
    <n v="0.09"/>
    <n v="0.14000000000000001"/>
    <n v="0.22"/>
    <n v="0.4"/>
  </r>
  <r>
    <x v="1737"/>
    <x v="19"/>
    <x v="806"/>
    <n v="398"/>
    <n v="1.02"/>
    <n v="210"/>
    <n v="1.1399999999999999"/>
    <n v="138.30000000000001"/>
    <n v="0.78"/>
    <n v="0.69"/>
    <n v="0.13"/>
    <n v="0.14000000000000001"/>
    <n v="0.11"/>
    <n v="0.26"/>
    <n v="0.56000000000000005"/>
  </r>
  <r>
    <x v="1738"/>
    <x v="32"/>
    <x v="10"/>
    <n v="312"/>
    <n v="1.02"/>
    <n v="209.5"/>
    <n v="1.02"/>
    <n v="131.5"/>
    <n v="0.72"/>
    <n v="0.7"/>
    <n v="0.27"/>
    <n v="0.1"/>
    <n v="0.12"/>
    <n v="0.26"/>
    <n v="0.47"/>
  </r>
  <r>
    <x v="1739"/>
    <x v="9"/>
    <x v="255"/>
    <n v="694"/>
    <n v="1.02"/>
    <n v="209.5"/>
    <n v="1.1000000000000001"/>
    <n v="141.69999999999999"/>
    <n v="0.76"/>
    <n v="0.69"/>
    <n v="0.23"/>
    <n v="0.1"/>
    <n v="0.12"/>
    <n v="0.26"/>
    <n v="0.46"/>
  </r>
  <r>
    <x v="1740"/>
    <x v="12"/>
    <x v="424"/>
    <n v="1242"/>
    <n v="1.02"/>
    <n v="209.4"/>
    <n v="0.99"/>
    <n v="137.80000000000001"/>
    <n v="0.7"/>
    <n v="0.71"/>
    <n v="0.35"/>
    <n v="0.11"/>
    <n v="0.13"/>
    <n v="0.19"/>
    <n v="0.46"/>
  </r>
  <r>
    <x v="1741"/>
    <x v="1"/>
    <x v="799"/>
    <n v="457"/>
    <n v="1.02"/>
    <n v="209"/>
    <n v="1.06"/>
    <n v="140"/>
    <n v="0.71"/>
    <n v="0.67"/>
    <n v="0.28000000000000003"/>
    <n v="0.08"/>
    <n v="0.08"/>
    <n v="0.25"/>
    <n v="0.51"/>
  </r>
  <r>
    <x v="1742"/>
    <x v="24"/>
    <x v="61"/>
    <n v="374"/>
    <n v="1.02"/>
    <n v="208.8"/>
    <n v="1.05"/>
    <n v="135.69999999999999"/>
    <n v="0.73"/>
    <n v="0.7"/>
    <n v="0.2"/>
    <n v="0.11"/>
    <n v="0.13"/>
    <n v="0.32"/>
    <n v="0.46"/>
  </r>
  <r>
    <x v="1743"/>
    <x v="41"/>
    <x v="944"/>
    <n v="434"/>
    <n v="1.02"/>
    <n v="208.7"/>
    <n v="0.97"/>
    <n v="140.19999999999999"/>
    <n v="0.68"/>
    <n v="0.7"/>
    <n v="0.33"/>
    <n v="0.09"/>
    <n v="7.0000000000000007E-2"/>
    <n v="0.35"/>
    <n v="0.54"/>
  </r>
  <r>
    <x v="1744"/>
    <x v="18"/>
    <x v="55"/>
    <n v="465"/>
    <n v="1.02"/>
    <n v="208.5"/>
    <n v="1.03"/>
    <n v="142.4"/>
    <n v="0.69"/>
    <n v="0.67"/>
    <n v="0.32"/>
    <n v="0.08"/>
    <n v="0.04"/>
    <n v="0.22"/>
    <n v="0.7"/>
  </r>
  <r>
    <x v="1745"/>
    <x v="10"/>
    <x v="82"/>
    <n v="765"/>
    <n v="1.02"/>
    <n v="208.5"/>
    <n v="1.0900000000000001"/>
    <n v="137.30000000000001"/>
    <n v="0.74"/>
    <n v="0.68"/>
    <n v="0.26"/>
    <n v="0.11"/>
    <n v="0.11"/>
    <n v="0.22"/>
    <n v="0.49"/>
  </r>
  <r>
    <x v="1746"/>
    <x v="10"/>
    <x v="529"/>
    <n v="415"/>
    <n v="1.02"/>
    <n v="208.2"/>
    <n v="1.02"/>
    <n v="142.69999999999999"/>
    <n v="0.71"/>
    <n v="0.69"/>
    <n v="0.3"/>
    <n v="7.0000000000000007E-2"/>
    <n v="7.0000000000000007E-2"/>
    <n v="0.21"/>
    <n v="0.48"/>
  </r>
  <r>
    <x v="1747"/>
    <x v="43"/>
    <x v="734"/>
    <n v="536"/>
    <n v="1.02"/>
    <n v="208.1"/>
    <n v="1.02"/>
    <n v="133"/>
    <n v="0.74"/>
    <n v="0.72"/>
    <n v="0.27"/>
    <n v="0.12"/>
    <n v="0.14000000000000001"/>
    <n v="0.25"/>
    <n v="0.46"/>
  </r>
  <r>
    <x v="1748"/>
    <x v="35"/>
    <x v="945"/>
    <n v="502"/>
    <n v="1.02"/>
    <n v="207.8"/>
    <n v="0.98"/>
    <n v="134.19999999999999"/>
    <n v="0.69"/>
    <n v="0.71"/>
    <n v="0.25"/>
    <n v="0.1"/>
    <n v="0.09"/>
    <n v="0.28000000000000003"/>
    <n v="0.53"/>
  </r>
  <r>
    <x v="1749"/>
    <x v="18"/>
    <x v="946"/>
    <n v="559"/>
    <n v="1.02"/>
    <n v="207.6"/>
    <n v="1.0900000000000001"/>
    <n v="131.80000000000001"/>
    <n v="0.75"/>
    <n v="0.69"/>
    <n v="0.16"/>
    <n v="0.1"/>
    <n v="0.1"/>
    <n v="0.31"/>
    <n v="0.52"/>
  </r>
  <r>
    <x v="1750"/>
    <x v="10"/>
    <x v="32"/>
    <n v="461"/>
    <n v="1.02"/>
    <n v="206.7"/>
    <n v="1.08"/>
    <n v="133.4"/>
    <n v="0.73"/>
    <n v="0.67"/>
    <n v="0.25"/>
    <n v="0.11"/>
    <n v="0.08"/>
    <n v="0.23"/>
    <n v="0.56999999999999995"/>
  </r>
  <r>
    <x v="540"/>
    <x v="3"/>
    <x v="258"/>
    <n v="322"/>
    <n v="1.02"/>
    <n v="206.6"/>
    <n v="1.1000000000000001"/>
    <n v="140.69999999999999"/>
    <n v="0.71"/>
    <n v="0.65"/>
    <n v="0.26"/>
    <n v="7.0000000000000007E-2"/>
    <n v="7.0000000000000007E-2"/>
    <n v="0.25"/>
    <n v="0.48"/>
  </r>
  <r>
    <x v="1751"/>
    <x v="27"/>
    <x v="601"/>
    <n v="1142"/>
    <n v="1.02"/>
    <n v="206.6"/>
    <n v="0.97"/>
    <n v="139"/>
    <n v="0.69"/>
    <n v="0.71"/>
    <n v="0.36"/>
    <n v="0.08"/>
    <n v="0.06"/>
    <n v="0.21"/>
    <n v="0.57999999999999996"/>
  </r>
  <r>
    <x v="1752"/>
    <x v="1"/>
    <x v="98"/>
    <n v="611"/>
    <n v="1.02"/>
    <n v="206.4"/>
    <n v="1.17"/>
    <n v="138.9"/>
    <n v="0.74"/>
    <n v="0.64"/>
    <n v="0.18"/>
    <n v="0.1"/>
    <n v="7.0000000000000007E-2"/>
    <n v="0.31"/>
    <n v="0.57999999999999996"/>
  </r>
  <r>
    <x v="1753"/>
    <x v="12"/>
    <x v="947"/>
    <n v="846"/>
    <n v="1.02"/>
    <n v="206.2"/>
    <n v="0.98"/>
    <n v="132.69999999999999"/>
    <n v="0.71"/>
    <n v="0.72"/>
    <n v="0.33"/>
    <n v="0.06"/>
    <n v="0.11"/>
    <n v="0.23"/>
    <n v="0.37"/>
  </r>
  <r>
    <x v="1754"/>
    <x v="27"/>
    <x v="10"/>
    <n v="368"/>
    <n v="1.02"/>
    <n v="206.2"/>
    <n v="1.08"/>
    <n v="140.80000000000001"/>
    <n v="0.73"/>
    <n v="0.68"/>
    <n v="0.27"/>
    <n v="0.05"/>
    <n v="0.06"/>
    <n v="0.28999999999999998"/>
    <n v="0.45"/>
  </r>
  <r>
    <x v="1755"/>
    <x v="24"/>
    <x v="948"/>
    <n v="455"/>
    <n v="1.02"/>
    <n v="205.7"/>
    <n v="1.08"/>
    <n v="135.19999999999999"/>
    <n v="0.74"/>
    <n v="0.69"/>
    <n v="0.2"/>
    <n v="0.1"/>
    <n v="0.04"/>
    <n v="0.34"/>
    <n v="0.7"/>
  </r>
  <r>
    <x v="1756"/>
    <x v="10"/>
    <x v="585"/>
    <n v="652"/>
    <n v="1.02"/>
    <n v="205.6"/>
    <n v="1"/>
    <n v="139.4"/>
    <n v="0.71"/>
    <n v="0.71"/>
    <n v="0.31"/>
    <n v="0.09"/>
    <n v="0.08"/>
    <n v="0.27"/>
    <n v="0.52"/>
  </r>
  <r>
    <x v="1757"/>
    <x v="12"/>
    <x v="725"/>
    <n v="2140"/>
    <n v="1.02"/>
    <n v="205.6"/>
    <n v="0.99"/>
    <n v="134.5"/>
    <n v="0.71"/>
    <n v="0.72"/>
    <n v="0.28999999999999998"/>
    <n v="0.11"/>
    <n v="0.14000000000000001"/>
    <n v="0.19"/>
    <n v="0.44"/>
  </r>
  <r>
    <x v="1758"/>
    <x v="10"/>
    <x v="481"/>
    <n v="864"/>
    <n v="1.02"/>
    <n v="205"/>
    <n v="1.07"/>
    <n v="124.6"/>
    <n v="0.74"/>
    <n v="0.69"/>
    <n v="0.22"/>
    <n v="0.16"/>
    <n v="0.14000000000000001"/>
    <n v="0.15"/>
    <n v="0.53"/>
  </r>
  <r>
    <x v="1759"/>
    <x v="5"/>
    <x v="949"/>
    <n v="499"/>
    <n v="1.02"/>
    <n v="204.8"/>
    <n v="1.06"/>
    <n v="139.4"/>
    <n v="0.75"/>
    <n v="0.71"/>
    <n v="0.27"/>
    <n v="7.0000000000000007E-2"/>
    <n v="7.0000000000000007E-2"/>
    <n v="0.3"/>
    <n v="0.49"/>
  </r>
  <r>
    <x v="1760"/>
    <x v="17"/>
    <x v="287"/>
    <n v="591"/>
    <n v="1.02"/>
    <n v="204.1"/>
    <n v="1.1100000000000001"/>
    <n v="136.4"/>
    <n v="0.72"/>
    <n v="0.65"/>
    <n v="0.21"/>
    <n v="0.09"/>
    <n v="7.0000000000000007E-2"/>
    <n v="0.28999999999999998"/>
    <n v="0.57999999999999996"/>
  </r>
  <r>
    <x v="1761"/>
    <x v="40"/>
    <x v="789"/>
    <n v="307"/>
    <n v="1.02"/>
    <n v="204.1"/>
    <n v="0.99"/>
    <n v="131.19999999999999"/>
    <n v="0.75"/>
    <n v="0.76"/>
    <n v="0.27"/>
    <n v="0.08"/>
    <n v="0.13"/>
    <n v="0.24"/>
    <n v="0.38"/>
  </r>
  <r>
    <x v="1762"/>
    <x v="24"/>
    <x v="293"/>
    <n v="786"/>
    <n v="1.02"/>
    <n v="203.6"/>
    <n v="1.03"/>
    <n v="136.80000000000001"/>
    <n v="0.67"/>
    <n v="0.66"/>
    <n v="0.28999999999999998"/>
    <n v="7.0000000000000007E-2"/>
    <n v="7.0000000000000007E-2"/>
    <n v="0.26"/>
    <n v="0.48"/>
  </r>
  <r>
    <x v="1763"/>
    <x v="3"/>
    <x v="482"/>
    <n v="686"/>
    <n v="1.02"/>
    <n v="203.1"/>
    <n v="1.02"/>
    <n v="130.6"/>
    <n v="0.73"/>
    <n v="0.71"/>
    <n v="0.28999999999999998"/>
    <n v="7.0000000000000007E-2"/>
    <n v="0.09"/>
    <n v="0.2"/>
    <n v="0.43"/>
  </r>
  <r>
    <x v="1764"/>
    <x v="17"/>
    <x v="561"/>
    <n v="500"/>
    <n v="1.02"/>
    <n v="202.5"/>
    <n v="1.03"/>
    <n v="133.4"/>
    <n v="0.71"/>
    <n v="0.69"/>
    <n v="0.31"/>
    <n v="0.06"/>
    <n v="7.0000000000000007E-2"/>
    <n v="0.19"/>
    <n v="0.43"/>
  </r>
  <r>
    <x v="1765"/>
    <x v="3"/>
    <x v="950"/>
    <n v="915"/>
    <n v="1.02"/>
    <n v="202.1"/>
    <n v="1.25"/>
    <n v="131.4"/>
    <n v="0.74"/>
    <n v="0.59"/>
    <n v="0.16"/>
    <n v="0.04"/>
    <n v="0.02"/>
    <n v="0.18"/>
    <n v="0.63"/>
  </r>
  <r>
    <x v="1766"/>
    <x v="20"/>
    <x v="73"/>
    <n v="1122"/>
    <n v="1.02"/>
    <n v="201.9"/>
    <n v="0.99"/>
    <n v="130.9"/>
    <n v="0.7"/>
    <n v="0.71"/>
    <n v="0.33"/>
    <n v="0.09"/>
    <n v="0.09"/>
    <n v="0.2"/>
    <n v="0.49"/>
  </r>
  <r>
    <x v="1767"/>
    <x v="3"/>
    <x v="951"/>
    <n v="987"/>
    <n v="1.02"/>
    <n v="201.7"/>
    <n v="1.08"/>
    <n v="131.4"/>
    <n v="0.72"/>
    <n v="0.67"/>
    <n v="0.27"/>
    <n v="0.08"/>
    <n v="0.06"/>
    <n v="0.21"/>
    <n v="0.56000000000000005"/>
  </r>
  <r>
    <x v="1768"/>
    <x v="12"/>
    <x v="511"/>
    <n v="1043"/>
    <n v="1.02"/>
    <n v="201.6"/>
    <n v="1.05"/>
    <n v="138.30000000000001"/>
    <n v="0.69"/>
    <n v="0.65"/>
    <n v="0.35"/>
    <n v="7.0000000000000007E-2"/>
    <n v="7.0000000000000007E-2"/>
    <n v="0.27"/>
    <n v="0.49"/>
  </r>
  <r>
    <x v="1769"/>
    <x v="13"/>
    <x v="952"/>
    <n v="1202"/>
    <n v="1.02"/>
    <n v="200.4"/>
    <n v="1.05"/>
    <n v="134.1"/>
    <n v="0.69"/>
    <n v="0.66"/>
    <n v="0.34"/>
    <n v="0.08"/>
    <n v="0.08"/>
    <n v="0.27"/>
    <n v="0.5"/>
  </r>
  <r>
    <x v="1770"/>
    <x v="12"/>
    <x v="710"/>
    <n v="2444"/>
    <n v="1.02"/>
    <n v="200.1"/>
    <n v="1"/>
    <n v="128.69999999999999"/>
    <n v="0.7"/>
    <n v="0.7"/>
    <n v="0.33"/>
    <n v="0.08"/>
    <n v="0.08"/>
    <n v="0.19"/>
    <n v="0.5"/>
  </r>
  <r>
    <x v="1771"/>
    <x v="9"/>
    <x v="953"/>
    <n v="867"/>
    <n v="1.02"/>
    <n v="200.1"/>
    <n v="0.97"/>
    <n v="130.6"/>
    <n v="0.69"/>
    <n v="0.71"/>
    <n v="0.3"/>
    <n v="7.0000000000000007E-2"/>
    <n v="0.1"/>
    <n v="0.22"/>
    <n v="0.43"/>
  </r>
  <r>
    <x v="1772"/>
    <x v="10"/>
    <x v="768"/>
    <n v="3038"/>
    <n v="1.02"/>
    <n v="200"/>
    <n v="0.99"/>
    <n v="130.5"/>
    <n v="0.69"/>
    <n v="0.7"/>
    <n v="0.35"/>
    <n v="0.09"/>
    <n v="0.09"/>
    <n v="0.31"/>
    <n v="0.49"/>
  </r>
  <r>
    <x v="1773"/>
    <x v="32"/>
    <x v="104"/>
    <n v="463"/>
    <n v="1.02"/>
    <n v="199.2"/>
    <n v="1.04"/>
    <n v="135.9"/>
    <n v="0.68"/>
    <n v="0.66"/>
    <n v="0.35"/>
    <n v="0.09"/>
    <n v="0.05"/>
    <n v="0.28999999999999998"/>
    <n v="0.64"/>
  </r>
  <r>
    <x v="1774"/>
    <x v="2"/>
    <x v="954"/>
    <n v="357"/>
    <n v="1.02"/>
    <n v="198.7"/>
    <n v="1.08"/>
    <n v="135.6"/>
    <n v="0.72"/>
    <n v="0.67"/>
    <n v="0.28999999999999998"/>
    <n v="0.04"/>
    <n v="0.06"/>
    <n v="0.22"/>
    <n v="0.44"/>
  </r>
  <r>
    <x v="1775"/>
    <x v="15"/>
    <x v="955"/>
    <n v="360"/>
    <n v="1.02"/>
    <n v="198.1"/>
    <n v="1.01"/>
    <n v="129.19999999999999"/>
    <n v="0.72"/>
    <n v="0.71"/>
    <n v="0.3"/>
    <n v="0.08"/>
    <n v="0.06"/>
    <n v="0.22"/>
    <n v="0.57999999999999996"/>
  </r>
  <r>
    <x v="1776"/>
    <x v="32"/>
    <x v="5"/>
    <n v="446"/>
    <n v="1.02"/>
    <n v="197.3"/>
    <n v="0.99"/>
    <n v="124.1"/>
    <n v="0.64"/>
    <n v="0.65"/>
    <n v="0.45"/>
    <n v="7.0000000000000007E-2"/>
    <n v="0.11"/>
    <n v="0.19"/>
    <n v="0.38"/>
  </r>
  <r>
    <x v="1777"/>
    <x v="13"/>
    <x v="135"/>
    <n v="358"/>
    <n v="1.02"/>
    <n v="197.1"/>
    <n v="1.0900000000000001"/>
    <n v="127.5"/>
    <n v="0.74"/>
    <n v="0.68"/>
    <n v="0.22"/>
    <n v="0.09"/>
    <n v="0.08"/>
    <n v="0.23"/>
    <n v="0.52"/>
  </r>
  <r>
    <x v="1778"/>
    <x v="16"/>
    <x v="956"/>
    <n v="532"/>
    <n v="1.02"/>
    <n v="197"/>
    <n v="1.05"/>
    <n v="130"/>
    <n v="0.67"/>
    <n v="0.64"/>
    <n v="0.37"/>
    <n v="0.04"/>
    <n v="0.06"/>
    <n v="0.22"/>
    <n v="0.4"/>
  </r>
  <r>
    <x v="1779"/>
    <x v="34"/>
    <x v="571"/>
    <n v="639"/>
    <n v="1.02"/>
    <n v="196.8"/>
    <n v="1.06"/>
    <n v="132.80000000000001"/>
    <n v="0.69"/>
    <n v="0.65"/>
    <n v="0.34"/>
    <n v="7.0000000000000007E-2"/>
    <n v="0.06"/>
    <n v="0.23"/>
    <n v="0.53"/>
  </r>
  <r>
    <x v="1780"/>
    <x v="42"/>
    <x v="957"/>
    <n v="1840"/>
    <n v="1.02"/>
    <n v="196.5"/>
    <n v="0.96"/>
    <n v="126.1"/>
    <n v="0.69"/>
    <n v="0.71"/>
    <n v="0.34"/>
    <n v="0.12"/>
    <n v="0.1"/>
    <n v="0.25"/>
    <n v="0.52"/>
  </r>
  <r>
    <x v="1781"/>
    <x v="27"/>
    <x v="958"/>
    <n v="2950"/>
    <n v="1.02"/>
    <n v="196.4"/>
    <n v="1.04"/>
    <n v="126.6"/>
    <n v="0.71"/>
    <n v="0.68"/>
    <n v="0.28999999999999998"/>
    <n v="7.0000000000000007E-2"/>
    <n v="7.0000000000000007E-2"/>
    <n v="0.27"/>
    <n v="0.48"/>
  </r>
  <r>
    <x v="1782"/>
    <x v="4"/>
    <x v="160"/>
    <n v="410"/>
    <n v="1.02"/>
    <n v="195.8"/>
    <n v="1.03"/>
    <n v="127.1"/>
    <n v="0.68"/>
    <n v="0.67"/>
    <n v="0.36"/>
    <n v="0.08"/>
    <n v="7.0000000000000007E-2"/>
    <n v="0.23"/>
    <n v="0.53"/>
  </r>
  <r>
    <x v="1783"/>
    <x v="84"/>
    <x v="959"/>
    <n v="456"/>
    <n v="1.02"/>
    <n v="195.5"/>
    <n v="0.96"/>
    <n v="129.4"/>
    <n v="0.71"/>
    <n v="0.74"/>
    <n v="0.32"/>
    <n v="0.08"/>
    <n v="0.09"/>
    <n v="0.28000000000000003"/>
    <n v="0.48"/>
  </r>
  <r>
    <x v="1784"/>
    <x v="12"/>
    <x v="742"/>
    <n v="1589"/>
    <n v="1.02"/>
    <n v="195.2"/>
    <n v="1.02"/>
    <n v="127.9"/>
    <n v="0.69"/>
    <n v="0.67"/>
    <n v="0.37"/>
    <n v="0.09"/>
    <n v="0.1"/>
    <n v="0.23"/>
    <n v="0.48"/>
  </r>
  <r>
    <x v="1785"/>
    <x v="12"/>
    <x v="347"/>
    <n v="2002"/>
    <n v="1.02"/>
    <n v="195.1"/>
    <n v="1.03"/>
    <n v="129.69999999999999"/>
    <n v="0.71"/>
    <n v="0.69"/>
    <n v="0.31"/>
    <n v="0.06"/>
    <n v="0.06"/>
    <n v="0.24"/>
    <n v="0.53"/>
  </r>
  <r>
    <x v="1786"/>
    <x v="27"/>
    <x v="739"/>
    <n v="1004"/>
    <n v="1.02"/>
    <n v="194.7"/>
    <n v="1.1499999999999999"/>
    <n v="133"/>
    <n v="0.69"/>
    <n v="0.6"/>
    <n v="0.34"/>
    <n v="0.05"/>
    <n v="0.05"/>
    <n v="0.25"/>
    <n v="0.5"/>
  </r>
  <r>
    <x v="1787"/>
    <x v="26"/>
    <x v="960"/>
    <n v="1480"/>
    <n v="1.02"/>
    <n v="194.6"/>
    <n v="1.1100000000000001"/>
    <n v="126.3"/>
    <n v="0.68"/>
    <n v="0.61"/>
    <n v="0.32"/>
    <n v="0.09"/>
    <n v="0.06"/>
    <n v="0.24"/>
    <n v="0.61"/>
  </r>
  <r>
    <x v="1788"/>
    <x v="1"/>
    <x v="408"/>
    <n v="536"/>
    <n v="1.02"/>
    <n v="194.5"/>
    <n v="1.22"/>
    <n v="127.7"/>
    <n v="0.72"/>
    <n v="0.59"/>
    <n v="0.21"/>
    <n v="0.06"/>
    <n v="0.06"/>
    <n v="0.26"/>
    <n v="0.48"/>
  </r>
  <r>
    <x v="1789"/>
    <x v="1"/>
    <x v="348"/>
    <n v="474"/>
    <n v="1.02"/>
    <n v="194.3"/>
    <n v="1.03"/>
    <n v="125.9"/>
    <n v="0.69"/>
    <n v="0.67"/>
    <n v="0.37"/>
    <n v="0.08"/>
    <n v="7.0000000000000007E-2"/>
    <n v="0.21"/>
    <n v="0.51"/>
  </r>
  <r>
    <x v="1790"/>
    <x v="18"/>
    <x v="961"/>
    <n v="1490"/>
    <n v="1.02"/>
    <n v="194.3"/>
    <n v="1.03"/>
    <n v="125.4"/>
    <n v="0.66"/>
    <n v="0.64"/>
    <n v="0.39"/>
    <n v="0.06"/>
    <n v="0.05"/>
    <n v="0.25"/>
    <n v="0.54"/>
  </r>
  <r>
    <x v="1791"/>
    <x v="5"/>
    <x v="962"/>
    <n v="1934"/>
    <n v="1.02"/>
    <n v="194"/>
    <n v="1.02"/>
    <n v="127.3"/>
    <n v="0.7"/>
    <n v="0.69"/>
    <n v="0.35"/>
    <n v="0.08"/>
    <n v="0.1"/>
    <n v="0.27"/>
    <n v="0.43"/>
  </r>
  <r>
    <x v="1792"/>
    <x v="9"/>
    <x v="963"/>
    <n v="756"/>
    <n v="1.02"/>
    <n v="193.9"/>
    <n v="1.03"/>
    <n v="126.5"/>
    <n v="0.68"/>
    <n v="0.66"/>
    <n v="0.36"/>
    <n v="0.06"/>
    <n v="7.0000000000000007E-2"/>
    <n v="0.16"/>
    <n v="0.48"/>
  </r>
  <r>
    <x v="1793"/>
    <x v="26"/>
    <x v="429"/>
    <n v="1094"/>
    <n v="1.02"/>
    <n v="193.6"/>
    <n v="1.05"/>
    <n v="130"/>
    <n v="0.69"/>
    <n v="0.66"/>
    <n v="0.33"/>
    <n v="7.0000000000000007E-2"/>
    <n v="0.08"/>
    <n v="0.26"/>
    <n v="0.48"/>
  </r>
  <r>
    <x v="1794"/>
    <x v="1"/>
    <x v="675"/>
    <n v="649"/>
    <n v="1.02"/>
    <n v="193.6"/>
    <n v="1.1100000000000001"/>
    <n v="131"/>
    <n v="0.7"/>
    <n v="0.63"/>
    <n v="0.31"/>
    <n v="7.0000000000000007E-2"/>
    <n v="7.0000000000000007E-2"/>
    <n v="0.26"/>
    <n v="0.48"/>
  </r>
  <r>
    <x v="1795"/>
    <x v="12"/>
    <x v="427"/>
    <n v="1751"/>
    <n v="1.02"/>
    <n v="193"/>
    <n v="1.05"/>
    <n v="126"/>
    <n v="0.69"/>
    <n v="0.66"/>
    <n v="0.33"/>
    <n v="0.08"/>
    <n v="0.06"/>
    <n v="0.28999999999999998"/>
    <n v="0.55000000000000004"/>
  </r>
  <r>
    <x v="1796"/>
    <x v="24"/>
    <x v="523"/>
    <n v="742"/>
    <n v="1.02"/>
    <n v="192.8"/>
    <n v="1.1200000000000001"/>
    <n v="127.1"/>
    <n v="0.69"/>
    <n v="0.61"/>
    <n v="0.33"/>
    <n v="0.09"/>
    <n v="0.09"/>
    <n v="0.35"/>
    <n v="0.48"/>
  </r>
  <r>
    <x v="1797"/>
    <x v="24"/>
    <x v="964"/>
    <n v="818"/>
    <n v="1.02"/>
    <n v="192.7"/>
    <n v="1.07"/>
    <n v="125.4"/>
    <n v="0.72"/>
    <n v="0.67"/>
    <n v="0.3"/>
    <n v="0.08"/>
    <n v="0.1"/>
    <n v="0.27"/>
    <n v="0.44"/>
  </r>
  <r>
    <x v="1798"/>
    <x v="0"/>
    <x v="687"/>
    <n v="867"/>
    <n v="1.02"/>
    <n v="192.3"/>
    <n v="1.1499999999999999"/>
    <n v="126.6"/>
    <n v="0.65"/>
    <n v="0.56999999999999995"/>
    <n v="0.33"/>
    <n v="0.06"/>
    <n v="0.06"/>
    <n v="0.28999999999999998"/>
    <n v="0.52"/>
  </r>
  <r>
    <x v="1799"/>
    <x v="6"/>
    <x v="492"/>
    <n v="646"/>
    <n v="1.02"/>
    <n v="190.6"/>
    <n v="0.96"/>
    <n v="122.1"/>
    <n v="0.67"/>
    <n v="0.7"/>
    <n v="0.37"/>
    <n v="0.08"/>
    <n v="0.06"/>
    <n v="0.26"/>
    <n v="0.56000000000000005"/>
  </r>
  <r>
    <x v="1800"/>
    <x v="16"/>
    <x v="101"/>
    <n v="411"/>
    <n v="1.02"/>
    <n v="189.3"/>
    <n v="1.05"/>
    <n v="124.7"/>
    <n v="0.67"/>
    <n v="0.64"/>
    <n v="0.36"/>
    <n v="0.04"/>
    <n v="0.05"/>
    <n v="0.19"/>
    <n v="0.44"/>
  </r>
  <r>
    <x v="1801"/>
    <x v="12"/>
    <x v="610"/>
    <n v="1470"/>
    <n v="1.02"/>
    <n v="187.4"/>
    <n v="0.94"/>
    <n v="115.2"/>
    <n v="0.65"/>
    <n v="0.7"/>
    <n v="0.42"/>
    <n v="0.05"/>
    <n v="7.0000000000000007E-2"/>
    <n v="0.16"/>
    <n v="0.42"/>
  </r>
  <r>
    <x v="1802"/>
    <x v="10"/>
    <x v="290"/>
    <n v="749"/>
    <n v="1.02"/>
    <n v="186.9"/>
    <n v="1.01"/>
    <n v="121.2"/>
    <n v="0.68"/>
    <n v="0.67"/>
    <n v="0.37"/>
    <n v="0.06"/>
    <n v="0.04"/>
    <n v="0.27"/>
    <n v="0.57999999999999996"/>
  </r>
  <r>
    <x v="1803"/>
    <x v="38"/>
    <x v="422"/>
    <n v="426"/>
    <n v="1.02"/>
    <n v="186.7"/>
    <n v="1.07"/>
    <n v="129"/>
    <n v="0.68"/>
    <n v="0.63"/>
    <n v="0.34"/>
    <n v="0.09"/>
    <n v="0.03"/>
    <n v="0.27"/>
    <n v="0.74"/>
  </r>
  <r>
    <x v="1804"/>
    <x v="32"/>
    <x v="111"/>
    <n v="550"/>
    <n v="1.02"/>
    <n v="184.7"/>
    <n v="1.0900000000000001"/>
    <n v="117.6"/>
    <n v="0.67"/>
    <n v="0.61"/>
    <n v="0.33"/>
    <n v="0.06"/>
    <n v="0.05"/>
    <n v="0.26"/>
    <n v="0.55000000000000004"/>
  </r>
  <r>
    <x v="1805"/>
    <x v="21"/>
    <x v="770"/>
    <n v="490"/>
    <n v="1.02"/>
    <n v="184.1"/>
    <n v="0.9"/>
    <n v="112.1"/>
    <n v="0.63"/>
    <n v="0.7"/>
    <n v="0.42"/>
    <n v="0.08"/>
    <n v="0.06"/>
    <n v="0.16"/>
    <n v="0.59"/>
  </r>
  <r>
    <x v="1806"/>
    <x v="19"/>
    <x v="522"/>
    <n v="377"/>
    <n v="1.02"/>
    <n v="183.5"/>
    <n v="1.04"/>
    <n v="121.7"/>
    <n v="0.67"/>
    <n v="0.64"/>
    <n v="0.39"/>
    <n v="0.09"/>
    <n v="7.0000000000000007E-2"/>
    <n v="0.22"/>
    <n v="0.57999999999999996"/>
  </r>
  <r>
    <x v="1807"/>
    <x v="12"/>
    <x v="74"/>
    <n v="1241"/>
    <n v="1.02"/>
    <n v="181.7"/>
    <n v="1.1000000000000001"/>
    <n v="117.1"/>
    <n v="0.64"/>
    <n v="0.59"/>
    <n v="0.4"/>
    <n v="0.05"/>
    <n v="0.04"/>
    <n v="0.27"/>
    <n v="0.51"/>
  </r>
  <r>
    <x v="1808"/>
    <x v="12"/>
    <x v="209"/>
    <n v="2066"/>
    <n v="1.02"/>
    <n v="179.7"/>
    <n v="1.08"/>
    <n v="117.4"/>
    <n v="0.67"/>
    <n v="0.62"/>
    <n v="0.34"/>
    <n v="0.05"/>
    <n v="0.04"/>
    <n v="0.27"/>
    <n v="0.54"/>
  </r>
  <r>
    <x v="1809"/>
    <x v="36"/>
    <x v="965"/>
    <n v="546"/>
    <n v="1.01"/>
    <n v="228.2"/>
    <n v="1"/>
    <n v="144.69999999999999"/>
    <n v="0.77"/>
    <n v="0.77"/>
    <n v="0.15"/>
    <n v="0.23"/>
    <n v="0.16"/>
    <n v="0.24"/>
    <n v="0.59"/>
  </r>
  <r>
    <x v="1810"/>
    <x v="9"/>
    <x v="966"/>
    <n v="334"/>
    <n v="1.01"/>
    <n v="227.3"/>
    <n v="0.93"/>
    <n v="148.69999999999999"/>
    <n v="0.74"/>
    <n v="0.8"/>
    <n v="0.2"/>
    <n v="0.16"/>
    <n v="0.13"/>
    <n v="0.25"/>
    <n v="0.56000000000000005"/>
  </r>
  <r>
    <x v="1811"/>
    <x v="17"/>
    <x v="967"/>
    <n v="426"/>
    <n v="1.01"/>
    <n v="225.5"/>
    <n v="0.99"/>
    <n v="144.4"/>
    <n v="0.79"/>
    <n v="0.8"/>
    <n v="0.15"/>
    <n v="0.2"/>
    <n v="0.14000000000000001"/>
    <n v="0.22"/>
    <n v="0.59"/>
  </r>
  <r>
    <x v="1812"/>
    <x v="10"/>
    <x v="906"/>
    <n v="752"/>
    <n v="1.01"/>
    <n v="224"/>
    <n v="0.95"/>
    <n v="145"/>
    <n v="0.77"/>
    <n v="0.81"/>
    <n v="0.16"/>
    <n v="0.14000000000000001"/>
    <n v="0.14000000000000001"/>
    <n v="0.25"/>
    <n v="0.51"/>
  </r>
  <r>
    <x v="1813"/>
    <x v="16"/>
    <x v="883"/>
    <n v="884"/>
    <n v="1.01"/>
    <n v="222.7"/>
    <n v="0.96"/>
    <n v="148.69999999999999"/>
    <n v="0.75"/>
    <n v="0.78"/>
    <n v="0.23"/>
    <n v="0.12"/>
    <n v="0.13"/>
    <n v="0.2"/>
    <n v="0.5"/>
  </r>
  <r>
    <x v="1814"/>
    <x v="19"/>
    <x v="968"/>
    <n v="304"/>
    <n v="1.01"/>
    <n v="222.4"/>
    <n v="1.0900000000000001"/>
    <n v="152.69999999999999"/>
    <n v="0.8"/>
    <n v="0.74"/>
    <n v="0.14000000000000001"/>
    <n v="0.11"/>
    <n v="0.13"/>
    <n v="0.25"/>
    <n v="0.46"/>
  </r>
  <r>
    <x v="1815"/>
    <x v="18"/>
    <x v="969"/>
    <n v="1752"/>
    <n v="1.01"/>
    <n v="221.6"/>
    <n v="1"/>
    <n v="143.9"/>
    <n v="0.76"/>
    <n v="0.76"/>
    <n v="0.21"/>
    <n v="0.13"/>
    <n v="0.14000000000000001"/>
    <n v="0.22"/>
    <n v="0.47"/>
  </r>
  <r>
    <x v="1816"/>
    <x v="14"/>
    <x v="492"/>
    <n v="748"/>
    <n v="1.01"/>
    <n v="220.2"/>
    <n v="1.04"/>
    <n v="149.9"/>
    <n v="0.77"/>
    <n v="0.74"/>
    <n v="0.2"/>
    <n v="0.16"/>
    <n v="0.16"/>
    <n v="0.22"/>
    <n v="0.5"/>
  </r>
  <r>
    <x v="1817"/>
    <x v="10"/>
    <x v="970"/>
    <n v="860"/>
    <n v="1.01"/>
    <n v="220.1"/>
    <n v="1"/>
    <n v="145.9"/>
    <n v="0.74"/>
    <n v="0.74"/>
    <n v="0.26"/>
    <n v="0.09"/>
    <n v="0.1"/>
    <n v="0.2"/>
    <n v="0.49"/>
  </r>
  <r>
    <x v="1818"/>
    <x v="10"/>
    <x v="671"/>
    <n v="862"/>
    <n v="1.01"/>
    <n v="219.7"/>
    <n v="0.98"/>
    <n v="141.19999999999999"/>
    <n v="0.76"/>
    <n v="0.77"/>
    <n v="0.19"/>
    <n v="0.15"/>
    <n v="0.16"/>
    <n v="0.28999999999999998"/>
    <n v="0.49"/>
  </r>
  <r>
    <x v="1819"/>
    <x v="3"/>
    <x v="10"/>
    <n v="397"/>
    <n v="1.01"/>
    <n v="219.4"/>
    <n v="0.97"/>
    <n v="137.4"/>
    <n v="0.72"/>
    <n v="0.75"/>
    <n v="0.22"/>
    <n v="0.16"/>
    <n v="0.17"/>
    <n v="0.24"/>
    <n v="0.49"/>
  </r>
  <r>
    <x v="1820"/>
    <x v="10"/>
    <x v="971"/>
    <n v="810"/>
    <n v="1.01"/>
    <n v="216.6"/>
    <n v="1.03"/>
    <n v="144.1"/>
    <n v="0.77"/>
    <n v="0.75"/>
    <n v="0.18"/>
    <n v="0.14000000000000001"/>
    <n v="0.15"/>
    <n v="0.33"/>
    <n v="0.48"/>
  </r>
  <r>
    <x v="1821"/>
    <x v="27"/>
    <x v="972"/>
    <n v="825"/>
    <n v="1.01"/>
    <n v="216.4"/>
    <n v="1.1000000000000001"/>
    <n v="152.4"/>
    <n v="0.78"/>
    <n v="0.71"/>
    <n v="0.16"/>
    <n v="0.11"/>
    <n v="0.12"/>
    <n v="0.26"/>
    <n v="0.48"/>
  </r>
  <r>
    <x v="1822"/>
    <x v="2"/>
    <x v="350"/>
    <n v="373"/>
    <n v="1.01"/>
    <n v="215.9"/>
    <n v="1.1000000000000001"/>
    <n v="145.30000000000001"/>
    <n v="0.77"/>
    <n v="0.69"/>
    <n v="0.18"/>
    <n v="0.08"/>
    <n v="0.06"/>
    <n v="0.2"/>
    <n v="0.55000000000000004"/>
  </r>
  <r>
    <x v="1823"/>
    <x v="9"/>
    <x v="973"/>
    <n v="354"/>
    <n v="1.01"/>
    <n v="215.4"/>
    <n v="1.05"/>
    <n v="147.4"/>
    <n v="0.77"/>
    <n v="0.73"/>
    <n v="0.21"/>
    <n v="0.14000000000000001"/>
    <n v="0.18"/>
    <n v="0.26"/>
    <n v="0.43"/>
  </r>
  <r>
    <x v="1824"/>
    <x v="3"/>
    <x v="974"/>
    <n v="320"/>
    <n v="1.01"/>
    <n v="214.6"/>
    <n v="1.04"/>
    <n v="141.5"/>
    <n v="0.74"/>
    <n v="0.71"/>
    <n v="0.28000000000000003"/>
    <n v="0.11"/>
    <n v="0.12"/>
    <n v="0.21"/>
    <n v="0.49"/>
  </r>
  <r>
    <x v="1825"/>
    <x v="19"/>
    <x v="778"/>
    <n v="334"/>
    <n v="1.01"/>
    <n v="214.5"/>
    <n v="1"/>
    <n v="139.80000000000001"/>
    <n v="0.75"/>
    <n v="0.75"/>
    <n v="0.2"/>
    <n v="0.15"/>
    <n v="0.21"/>
    <n v="0.21"/>
    <n v="0.42"/>
  </r>
  <r>
    <x v="1826"/>
    <x v="7"/>
    <x v="521"/>
    <n v="513"/>
    <n v="1.01"/>
    <n v="214.5"/>
    <n v="0.98"/>
    <n v="139.5"/>
    <n v="0.73"/>
    <n v="0.74"/>
    <n v="0.24"/>
    <n v="0.12"/>
    <n v="0.15"/>
    <n v="0.25"/>
    <n v="0.44"/>
  </r>
  <r>
    <x v="1827"/>
    <x v="69"/>
    <x v="975"/>
    <n v="322"/>
    <n v="1.01"/>
    <n v="214.4"/>
    <n v="1.1200000000000001"/>
    <n v="150.9"/>
    <n v="0.8"/>
    <n v="0.71"/>
    <n v="0.15"/>
    <n v="7.0000000000000007E-2"/>
    <n v="0.09"/>
    <n v="0.26"/>
    <n v="0.42"/>
  </r>
  <r>
    <x v="1828"/>
    <x v="19"/>
    <x v="976"/>
    <n v="453"/>
    <n v="1.01"/>
    <n v="214"/>
    <n v="0.92"/>
    <n v="145"/>
    <n v="0.75"/>
    <n v="0.82"/>
    <n v="0.23"/>
    <n v="0.13"/>
    <n v="0.12"/>
    <n v="0.25"/>
    <n v="0.51"/>
  </r>
  <r>
    <x v="1829"/>
    <x v="3"/>
    <x v="75"/>
    <n v="308"/>
    <n v="1.01"/>
    <n v="213.5"/>
    <n v="1.06"/>
    <n v="139"/>
    <n v="0.76"/>
    <n v="0.71"/>
    <n v="0.17"/>
    <n v="0.18"/>
    <n v="0.14000000000000001"/>
    <n v="0.24"/>
    <n v="0.56000000000000005"/>
  </r>
  <r>
    <x v="1830"/>
    <x v="70"/>
    <x v="442"/>
    <n v="1232"/>
    <n v="1.01"/>
    <n v="213.4"/>
    <n v="0.99"/>
    <n v="145"/>
    <n v="0.76"/>
    <n v="0.77"/>
    <n v="0.21"/>
    <n v="0.11"/>
    <n v="0.13"/>
    <n v="0.26"/>
    <n v="0.47"/>
  </r>
  <r>
    <x v="1831"/>
    <x v="1"/>
    <x v="440"/>
    <n v="1290"/>
    <n v="1.01"/>
    <n v="213.3"/>
    <n v="1.07"/>
    <n v="141.4"/>
    <n v="0.75"/>
    <n v="0.7"/>
    <n v="0.2"/>
    <n v="0.14000000000000001"/>
    <n v="0.13"/>
    <n v="0.25"/>
    <n v="0.5"/>
  </r>
  <r>
    <x v="1832"/>
    <x v="3"/>
    <x v="977"/>
    <n v="458"/>
    <n v="1.01"/>
    <n v="213.2"/>
    <n v="1.1000000000000001"/>
    <n v="142.30000000000001"/>
    <n v="0.76"/>
    <n v="0.69"/>
    <n v="0.2"/>
    <n v="0.1"/>
    <n v="0.1"/>
    <n v="0.22"/>
    <n v="0.49"/>
  </r>
  <r>
    <x v="1833"/>
    <x v="64"/>
    <x v="978"/>
    <n v="542"/>
    <n v="1.01"/>
    <n v="213.1"/>
    <n v="1.01"/>
    <n v="133"/>
    <n v="0.72"/>
    <n v="0.72"/>
    <n v="0.28000000000000003"/>
    <n v="0.12"/>
    <n v="0.14000000000000001"/>
    <n v="0.16"/>
    <n v="0.46"/>
  </r>
  <r>
    <x v="1834"/>
    <x v="10"/>
    <x v="750"/>
    <n v="1168"/>
    <n v="1.01"/>
    <n v="212.7"/>
    <n v="0.93"/>
    <n v="133.5"/>
    <n v="0.72"/>
    <n v="0.77"/>
    <n v="0.28999999999999998"/>
    <n v="0.08"/>
    <n v="0.09"/>
    <n v="0.18"/>
    <n v="0.48"/>
  </r>
  <r>
    <x v="1835"/>
    <x v="27"/>
    <x v="664"/>
    <n v="531"/>
    <n v="1.01"/>
    <n v="212.6"/>
    <n v="1.03"/>
    <n v="141.5"/>
    <n v="0.74"/>
    <n v="0.72"/>
    <n v="0.26"/>
    <n v="0.1"/>
    <n v="0.12"/>
    <n v="0.25"/>
    <n v="0.44"/>
  </r>
  <r>
    <x v="1836"/>
    <x v="3"/>
    <x v="979"/>
    <n v="2490"/>
    <n v="1.01"/>
    <n v="212.6"/>
    <n v="0.89"/>
    <n v="139.6"/>
    <n v="0.7"/>
    <n v="0.79"/>
    <n v="0.34"/>
    <n v="0.14000000000000001"/>
    <n v="0.15"/>
    <n v="0.23"/>
    <n v="0.48"/>
  </r>
  <r>
    <x v="1837"/>
    <x v="10"/>
    <x v="980"/>
    <n v="8148"/>
    <n v="1.01"/>
    <n v="211.2"/>
    <n v="0.99"/>
    <n v="140.4"/>
    <n v="0.74"/>
    <n v="0.75"/>
    <n v="0.23"/>
    <n v="0.11"/>
    <n v="0.11"/>
    <n v="0.23"/>
    <n v="0.5"/>
  </r>
  <r>
    <x v="1838"/>
    <x v="10"/>
    <x v="981"/>
    <n v="551"/>
    <n v="1.01"/>
    <n v="210.7"/>
    <n v="1"/>
    <n v="134.9"/>
    <n v="0.75"/>
    <n v="0.75"/>
    <n v="0.2"/>
    <n v="0.15"/>
    <n v="0.15"/>
    <n v="0.23"/>
    <n v="0.48"/>
  </r>
  <r>
    <x v="1839"/>
    <x v="0"/>
    <x v="767"/>
    <n v="501"/>
    <n v="1.01"/>
    <n v="210.3"/>
    <n v="1.04"/>
    <n v="140.1"/>
    <n v="0.75"/>
    <n v="0.72"/>
    <n v="0.23"/>
    <n v="0.1"/>
    <n v="0.11"/>
    <n v="0.27"/>
    <n v="0.48"/>
  </r>
  <r>
    <x v="1840"/>
    <x v="24"/>
    <x v="411"/>
    <n v="506"/>
    <n v="1.01"/>
    <n v="209.5"/>
    <n v="1.06"/>
    <n v="142.69999999999999"/>
    <n v="0.73"/>
    <n v="0.69"/>
    <n v="0.22"/>
    <n v="0.12"/>
    <n v="0.12"/>
    <n v="0.3"/>
    <n v="0.5"/>
  </r>
  <r>
    <x v="1841"/>
    <x v="0"/>
    <x v="129"/>
    <n v="404"/>
    <n v="1.01"/>
    <n v="209.3"/>
    <n v="0.92"/>
    <n v="148.5"/>
    <n v="0.69"/>
    <n v="0.75"/>
    <n v="0.41"/>
    <n v="0.1"/>
    <n v="0.14000000000000001"/>
    <n v="0.23"/>
    <n v="0.41"/>
  </r>
  <r>
    <x v="1842"/>
    <x v="10"/>
    <x v="982"/>
    <n v="382"/>
    <n v="1.01"/>
    <n v="208.9"/>
    <n v="0.99"/>
    <n v="140"/>
    <n v="0.73"/>
    <n v="0.74"/>
    <n v="0.25"/>
    <n v="0.09"/>
    <n v="0.11"/>
    <n v="0.27"/>
    <n v="0.45"/>
  </r>
  <r>
    <x v="1843"/>
    <x v="43"/>
    <x v="983"/>
    <n v="467"/>
    <n v="1.01"/>
    <n v="208.8"/>
    <n v="1.04"/>
    <n v="137.1"/>
    <n v="0.73"/>
    <n v="0.7"/>
    <n v="0.27"/>
    <n v="0.08"/>
    <n v="0.09"/>
    <n v="0.25"/>
    <n v="0.46"/>
  </r>
  <r>
    <x v="1844"/>
    <x v="25"/>
    <x v="485"/>
    <n v="318"/>
    <n v="1.01"/>
    <n v="208.5"/>
    <n v="1.04"/>
    <n v="132.5"/>
    <n v="0.74"/>
    <n v="0.72"/>
    <n v="0.17"/>
    <n v="0.11"/>
    <n v="0.11"/>
    <n v="0.23"/>
    <n v="0.51"/>
  </r>
  <r>
    <x v="1845"/>
    <x v="10"/>
    <x v="984"/>
    <n v="638"/>
    <n v="1.01"/>
    <n v="208.4"/>
    <n v="0.89"/>
    <n v="133.5"/>
    <n v="0.71"/>
    <n v="0.8"/>
    <n v="0.37"/>
    <n v="0.13"/>
    <n v="0.13"/>
    <n v="0.27"/>
    <n v="0.49"/>
  </r>
  <r>
    <x v="1846"/>
    <x v="10"/>
    <x v="920"/>
    <n v="1331"/>
    <n v="1.01"/>
    <n v="207.8"/>
    <n v="1.05"/>
    <n v="137.1"/>
    <n v="0.74"/>
    <n v="0.71"/>
    <n v="0.21"/>
    <n v="0.09"/>
    <n v="0.1"/>
    <n v="0.21"/>
    <n v="0.48"/>
  </r>
  <r>
    <x v="1847"/>
    <x v="2"/>
    <x v="985"/>
    <n v="466"/>
    <n v="1.01"/>
    <n v="207.8"/>
    <n v="0.93"/>
    <n v="137.6"/>
    <n v="0.71"/>
    <n v="0.76"/>
    <n v="0.26"/>
    <n v="0.09"/>
    <n v="0.09"/>
    <n v="0.26"/>
    <n v="0.52"/>
  </r>
  <r>
    <x v="1848"/>
    <x v="10"/>
    <x v="336"/>
    <n v="1195"/>
    <n v="1.01"/>
    <n v="207.5"/>
    <n v="1.1599999999999999"/>
    <n v="137"/>
    <n v="0.74"/>
    <n v="0.64"/>
    <n v="0.18"/>
    <n v="0.1"/>
    <n v="0.09"/>
    <n v="0.28999999999999998"/>
    <n v="0.51"/>
  </r>
  <r>
    <x v="1849"/>
    <x v="9"/>
    <x v="289"/>
    <n v="730"/>
    <n v="1.01"/>
    <n v="206.8"/>
    <n v="1.01"/>
    <n v="138.5"/>
    <n v="0.7"/>
    <n v="0.69"/>
    <n v="0.28000000000000003"/>
    <n v="0.06"/>
    <n v="0.1"/>
    <n v="0.3"/>
    <n v="0.4"/>
  </r>
  <r>
    <x v="1850"/>
    <x v="50"/>
    <x v="986"/>
    <n v="1574"/>
    <n v="1.01"/>
    <n v="206.5"/>
    <n v="1.1399999999999999"/>
    <n v="139"/>
    <n v="0.74"/>
    <n v="0.65"/>
    <n v="0.19"/>
    <n v="0.1"/>
    <n v="0.08"/>
    <n v="0.31"/>
    <n v="0.55000000000000004"/>
  </r>
  <r>
    <x v="1851"/>
    <x v="3"/>
    <x v="205"/>
    <n v="303"/>
    <n v="1.01"/>
    <n v="206.4"/>
    <n v="1.1599999999999999"/>
    <n v="135.69999999999999"/>
    <n v="0.73"/>
    <n v="0.63"/>
    <n v="0.24"/>
    <n v="0.1"/>
    <n v="7.0000000000000007E-2"/>
    <n v="0.2"/>
    <n v="0.57999999999999996"/>
  </r>
  <r>
    <x v="1852"/>
    <x v="10"/>
    <x v="227"/>
    <n v="937"/>
    <n v="1.01"/>
    <n v="206.1"/>
    <n v="1.1200000000000001"/>
    <n v="135.69999999999999"/>
    <n v="0.74"/>
    <n v="0.66"/>
    <n v="0.2"/>
    <n v="0.11"/>
    <n v="0.09"/>
    <n v="0.28999999999999998"/>
    <n v="0.56000000000000005"/>
  </r>
  <r>
    <x v="1853"/>
    <x v="12"/>
    <x v="896"/>
    <n v="1992"/>
    <n v="1.01"/>
    <n v="206"/>
    <n v="1.1200000000000001"/>
    <n v="137.4"/>
    <n v="0.73"/>
    <n v="0.65"/>
    <n v="0.22"/>
    <n v="0.1"/>
    <n v="7.0000000000000007E-2"/>
    <n v="0.26"/>
    <n v="0.59"/>
  </r>
  <r>
    <x v="1854"/>
    <x v="16"/>
    <x v="74"/>
    <n v="1241"/>
    <n v="1.01"/>
    <n v="206"/>
    <n v="1.04"/>
    <n v="138.4"/>
    <n v="0.68"/>
    <n v="0.66"/>
    <n v="0.31"/>
    <n v="0.09"/>
    <n v="0.09"/>
    <n v="0.25"/>
    <n v="0.5"/>
  </r>
  <r>
    <x v="1855"/>
    <x v="72"/>
    <x v="987"/>
    <n v="385"/>
    <n v="1.01"/>
    <n v="206"/>
    <n v="1.18"/>
    <n v="134.30000000000001"/>
    <n v="0.75"/>
    <n v="0.64"/>
    <n v="0.19"/>
    <n v="0.09"/>
    <n v="0.06"/>
    <n v="0.28000000000000003"/>
    <n v="0.59"/>
  </r>
  <r>
    <x v="1856"/>
    <x v="14"/>
    <x v="151"/>
    <n v="954"/>
    <n v="1.01"/>
    <n v="206"/>
    <n v="1.21"/>
    <n v="135.80000000000001"/>
    <n v="0.75"/>
    <n v="0.62"/>
    <n v="0.17"/>
    <n v="0.09"/>
    <n v="0.1"/>
    <n v="0.2"/>
    <n v="0.48"/>
  </r>
  <r>
    <x v="1857"/>
    <x v="3"/>
    <x v="530"/>
    <n v="568"/>
    <n v="1.01"/>
    <n v="205.4"/>
    <n v="1.03"/>
    <n v="137.5"/>
    <n v="0.72"/>
    <n v="0.7"/>
    <n v="0.27"/>
    <n v="0.08"/>
    <n v="0.1"/>
    <n v="0.26"/>
    <n v="0.45"/>
  </r>
  <r>
    <x v="1858"/>
    <x v="12"/>
    <x v="793"/>
    <n v="400"/>
    <n v="1.01"/>
    <n v="205.2"/>
    <n v="1"/>
    <n v="138.69999999999999"/>
    <n v="0.73"/>
    <n v="0.73"/>
    <n v="0.31"/>
    <n v="0.08"/>
    <n v="0.11"/>
    <n v="0.22"/>
    <n v="0.43"/>
  </r>
  <r>
    <x v="1859"/>
    <x v="10"/>
    <x v="510"/>
    <n v="2349"/>
    <n v="1.01"/>
    <n v="204.9"/>
    <n v="1.06"/>
    <n v="140.6"/>
    <n v="0.71"/>
    <n v="0.67"/>
    <n v="0.28999999999999998"/>
    <n v="0.08"/>
    <n v="0.09"/>
    <n v="0.31"/>
    <n v="0.47"/>
  </r>
  <r>
    <x v="1860"/>
    <x v="25"/>
    <x v="600"/>
    <n v="384"/>
    <n v="1.01"/>
    <n v="204.1"/>
    <n v="1.1299999999999999"/>
    <n v="135.1"/>
    <n v="0.72"/>
    <n v="0.64"/>
    <n v="0.23"/>
    <n v="7.0000000000000007E-2"/>
    <n v="7.0000000000000007E-2"/>
    <n v="0.15"/>
    <n v="0.5"/>
  </r>
  <r>
    <x v="1861"/>
    <x v="4"/>
    <x v="233"/>
    <n v="618"/>
    <n v="1.01"/>
    <n v="204"/>
    <n v="1.1499999999999999"/>
    <n v="134.19999999999999"/>
    <n v="0.72"/>
    <n v="0.63"/>
    <n v="0.19"/>
    <n v="0.09"/>
    <n v="0.08"/>
    <n v="0.34"/>
    <n v="0.53"/>
  </r>
  <r>
    <x v="1862"/>
    <x v="20"/>
    <x v="223"/>
    <n v="528"/>
    <n v="1.01"/>
    <n v="203.5"/>
    <n v="1.19"/>
    <n v="138.19999999999999"/>
    <n v="0.75"/>
    <n v="0.63"/>
    <n v="0.17"/>
    <n v="0.06"/>
    <n v="0.05"/>
    <n v="0.32"/>
    <n v="0.56999999999999995"/>
  </r>
  <r>
    <x v="1863"/>
    <x v="12"/>
    <x v="122"/>
    <n v="1678"/>
    <n v="1.01"/>
    <n v="203.3"/>
    <n v="1.08"/>
    <n v="132.5"/>
    <n v="0.73"/>
    <n v="0.67"/>
    <n v="0.27"/>
    <n v="0.08"/>
    <n v="0.09"/>
    <n v="0.28999999999999998"/>
    <n v="0.46"/>
  </r>
  <r>
    <x v="1864"/>
    <x v="12"/>
    <x v="707"/>
    <n v="403"/>
    <n v="1.01"/>
    <n v="203.2"/>
    <n v="0.95"/>
    <n v="139.4"/>
    <n v="0.67"/>
    <n v="0.7"/>
    <n v="0.39"/>
    <n v="7.0000000000000007E-2"/>
    <n v="7.0000000000000007E-2"/>
    <n v="0.22"/>
    <n v="0.52"/>
  </r>
  <r>
    <x v="1865"/>
    <x v="53"/>
    <x v="465"/>
    <n v="326"/>
    <n v="1.01"/>
    <n v="202.3"/>
    <n v="0.99"/>
    <n v="136.1"/>
    <n v="0.7"/>
    <n v="0.7"/>
    <n v="0.34"/>
    <n v="0.06"/>
    <n v="7.0000000000000007E-2"/>
    <n v="0.19"/>
    <n v="0.46"/>
  </r>
  <r>
    <x v="1866"/>
    <x v="2"/>
    <x v="417"/>
    <n v="670"/>
    <n v="1.01"/>
    <n v="202.2"/>
    <n v="0.98"/>
    <n v="135.19999999999999"/>
    <n v="0.71"/>
    <n v="0.73"/>
    <n v="0.33"/>
    <n v="0.12"/>
    <n v="0.12"/>
    <n v="0.27"/>
    <n v="0.51"/>
  </r>
  <r>
    <x v="1867"/>
    <x v="15"/>
    <x v="144"/>
    <n v="828"/>
    <n v="1.01"/>
    <n v="202.2"/>
    <n v="0.92"/>
    <n v="132.6"/>
    <n v="0.68"/>
    <n v="0.75"/>
    <n v="0.35"/>
    <n v="0.09"/>
    <n v="0.09"/>
    <n v="0.32"/>
    <n v="0.49"/>
  </r>
  <r>
    <x v="1868"/>
    <x v="2"/>
    <x v="825"/>
    <n v="795"/>
    <n v="1.01"/>
    <n v="202.2"/>
    <n v="1.03"/>
    <n v="132.30000000000001"/>
    <n v="0.72"/>
    <n v="0.7"/>
    <n v="0.28999999999999998"/>
    <n v="7.0000000000000007E-2"/>
    <n v="0.09"/>
    <n v="0.18"/>
    <n v="0.44"/>
  </r>
  <r>
    <x v="1869"/>
    <x v="83"/>
    <x v="18"/>
    <n v="674"/>
    <n v="1.01"/>
    <n v="202.2"/>
    <n v="1.2"/>
    <n v="138.1"/>
    <n v="0.77"/>
    <n v="0.64"/>
    <n v="0.13"/>
    <n v="0.09"/>
    <n v="0.08"/>
    <n v="0.39"/>
    <n v="0.53"/>
  </r>
  <r>
    <x v="1870"/>
    <x v="26"/>
    <x v="988"/>
    <n v="1566"/>
    <n v="1.01"/>
    <n v="201.9"/>
    <n v="1.0900000000000001"/>
    <n v="135.19999999999999"/>
    <n v="0.7"/>
    <n v="0.64"/>
    <n v="0.28999999999999998"/>
    <n v="0.08"/>
    <n v="7.0000000000000007E-2"/>
    <n v="0.24"/>
    <n v="0.54"/>
  </r>
  <r>
    <x v="1871"/>
    <x v="3"/>
    <x v="700"/>
    <n v="2204"/>
    <n v="1.01"/>
    <n v="201.9"/>
    <n v="1.03"/>
    <n v="140.6"/>
    <n v="0.69"/>
    <n v="0.67"/>
    <n v="0.33"/>
    <n v="7.0000000000000007E-2"/>
    <n v="7.0000000000000007E-2"/>
    <n v="0.23"/>
    <n v="0.47"/>
  </r>
  <r>
    <x v="1872"/>
    <x v="4"/>
    <x v="233"/>
    <n v="618"/>
    <n v="1.01"/>
    <n v="201.8"/>
    <n v="1.06"/>
    <n v="134.6"/>
    <n v="0.71"/>
    <n v="0.67"/>
    <n v="0.28000000000000003"/>
    <n v="0.09"/>
    <n v="0.09"/>
    <n v="0.35"/>
    <n v="0.51"/>
  </r>
  <r>
    <x v="1873"/>
    <x v="17"/>
    <x v="560"/>
    <n v="997"/>
    <n v="1.01"/>
    <n v="201.7"/>
    <n v="1.03"/>
    <n v="135.19999999999999"/>
    <n v="0.7"/>
    <n v="0.68"/>
    <n v="0.31"/>
    <n v="0.08"/>
    <n v="0.09"/>
    <n v="0.3"/>
    <n v="0.45"/>
  </r>
  <r>
    <x v="1874"/>
    <x v="12"/>
    <x v="484"/>
    <n v="1174"/>
    <n v="1.01"/>
    <n v="201.7"/>
    <n v="1.03"/>
    <n v="135.19999999999999"/>
    <n v="0.7"/>
    <n v="0.68"/>
    <n v="0.28999999999999998"/>
    <n v="0.09"/>
    <n v="7.0000000000000007E-2"/>
    <n v="0.23"/>
    <n v="0.56000000000000005"/>
  </r>
  <r>
    <x v="1875"/>
    <x v="3"/>
    <x v="482"/>
    <n v="347"/>
    <n v="1.01"/>
    <n v="201.6"/>
    <n v="1.07"/>
    <n v="131"/>
    <n v="0.71"/>
    <n v="0.67"/>
    <n v="0.28999999999999998"/>
    <n v="0.11"/>
    <n v="0.1"/>
    <n v="0.25"/>
    <n v="0.53"/>
  </r>
  <r>
    <x v="1876"/>
    <x v="34"/>
    <x v="862"/>
    <n v="302"/>
    <n v="1.01"/>
    <n v="201.4"/>
    <n v="0.98"/>
    <n v="131.19999999999999"/>
    <n v="0.68"/>
    <n v="0.7"/>
    <n v="0.4"/>
    <n v="0.06"/>
    <n v="0.04"/>
    <n v="0.18"/>
    <n v="0.6"/>
  </r>
  <r>
    <x v="1877"/>
    <x v="12"/>
    <x v="448"/>
    <n v="1210"/>
    <n v="1.01"/>
    <n v="201.3"/>
    <n v="0.97"/>
    <n v="136"/>
    <n v="0.66"/>
    <n v="0.69"/>
    <n v="0.38"/>
    <n v="0.08"/>
    <n v="0.08"/>
    <n v="0.19"/>
    <n v="0.53"/>
  </r>
  <r>
    <x v="1878"/>
    <x v="10"/>
    <x v="227"/>
    <n v="937"/>
    <n v="1.01"/>
    <n v="201"/>
    <n v="1.04"/>
    <n v="135.19999999999999"/>
    <n v="0.7"/>
    <n v="0.67"/>
    <n v="0.28999999999999998"/>
    <n v="0.08"/>
    <n v="0.06"/>
    <n v="0.22"/>
    <n v="0.56999999999999995"/>
  </r>
  <r>
    <x v="1879"/>
    <x v="10"/>
    <x v="474"/>
    <n v="1706"/>
    <n v="1.01"/>
    <n v="200.9"/>
    <n v="0.96"/>
    <n v="134.30000000000001"/>
    <n v="0.71"/>
    <n v="0.74"/>
    <n v="0.32"/>
    <n v="0.09"/>
    <n v="0.1"/>
    <n v="0.23"/>
    <n v="0.47"/>
  </r>
  <r>
    <x v="1880"/>
    <x v="37"/>
    <x v="62"/>
    <n v="639"/>
    <n v="1.01"/>
    <n v="200.9"/>
    <n v="1.08"/>
    <n v="127.4"/>
    <n v="0.7"/>
    <n v="0.65"/>
    <n v="0.28999999999999998"/>
    <n v="0.1"/>
    <n v="0.09"/>
    <n v="0.2"/>
    <n v="0.54"/>
  </r>
  <r>
    <x v="1881"/>
    <x v="12"/>
    <x v="257"/>
    <n v="1734"/>
    <n v="1.01"/>
    <n v="200.3"/>
    <n v="1.02"/>
    <n v="129.80000000000001"/>
    <n v="0.7"/>
    <n v="0.69"/>
    <n v="0.28999999999999998"/>
    <n v="0.08"/>
    <n v="0.1"/>
    <n v="0.24"/>
    <n v="0.43"/>
  </r>
  <r>
    <x v="1882"/>
    <x v="14"/>
    <x v="989"/>
    <n v="1132"/>
    <n v="1.01"/>
    <n v="200.2"/>
    <n v="0.98"/>
    <n v="135.69999999999999"/>
    <n v="0.7"/>
    <n v="0.71"/>
    <n v="0.32"/>
    <n v="0.08"/>
    <n v="0.09"/>
    <n v="0.36"/>
    <n v="0.47"/>
  </r>
  <r>
    <x v="1883"/>
    <x v="4"/>
    <x v="377"/>
    <n v="772"/>
    <n v="1.01"/>
    <n v="199.4"/>
    <n v="1.07"/>
    <n v="135.1"/>
    <n v="0.7"/>
    <n v="0.66"/>
    <n v="0.32"/>
    <n v="0.08"/>
    <n v="0.08"/>
    <n v="0.3"/>
    <n v="0.51"/>
  </r>
  <r>
    <x v="1884"/>
    <x v="80"/>
    <x v="546"/>
    <n v="607"/>
    <n v="1.01"/>
    <n v="199.4"/>
    <n v="1.08"/>
    <n v="130.4"/>
    <n v="0.75"/>
    <n v="0.7"/>
    <n v="0.17"/>
    <n v="0.13"/>
    <n v="0.11"/>
    <n v="0.27"/>
    <n v="0.53"/>
  </r>
  <r>
    <x v="1885"/>
    <x v="3"/>
    <x v="990"/>
    <n v="316"/>
    <n v="1.01"/>
    <n v="199.3"/>
    <n v="1.0900000000000001"/>
    <n v="123.3"/>
    <n v="0.73"/>
    <n v="0.67"/>
    <n v="0.2"/>
    <n v="0.13"/>
    <n v="0.08"/>
    <n v="0.22"/>
    <n v="0.62"/>
  </r>
  <r>
    <x v="1886"/>
    <x v="12"/>
    <x v="991"/>
    <n v="1336"/>
    <n v="1.01"/>
    <n v="199.3"/>
    <n v="0.98"/>
    <n v="129.30000000000001"/>
    <n v="0.69"/>
    <n v="0.7"/>
    <n v="0.3"/>
    <n v="7.0000000000000007E-2"/>
    <n v="0.06"/>
    <n v="0.3"/>
    <n v="0.52"/>
  </r>
  <r>
    <x v="1887"/>
    <x v="27"/>
    <x v="495"/>
    <n v="820"/>
    <n v="1.01"/>
    <n v="198.7"/>
    <n v="1.01"/>
    <n v="132.19999999999999"/>
    <n v="0.7"/>
    <n v="0.7"/>
    <n v="0.31"/>
    <n v="0.1"/>
    <n v="0.1"/>
    <n v="0.28999999999999998"/>
    <n v="0.52"/>
  </r>
  <r>
    <x v="1888"/>
    <x v="1"/>
    <x v="379"/>
    <n v="1074"/>
    <n v="1.01"/>
    <n v="198.5"/>
    <n v="0.98"/>
    <n v="130.6"/>
    <n v="0.71"/>
    <n v="0.72"/>
    <n v="0.31"/>
    <n v="0.08"/>
    <n v="0.09"/>
    <n v="0.25"/>
    <n v="0.46"/>
  </r>
  <r>
    <x v="1889"/>
    <x v="12"/>
    <x v="992"/>
    <n v="1836"/>
    <n v="1.01"/>
    <n v="198.2"/>
    <n v="0.98"/>
    <n v="133.5"/>
    <n v="0.65"/>
    <n v="0.66"/>
    <n v="0.38"/>
    <n v="7.0000000000000007E-2"/>
    <n v="7.0000000000000007E-2"/>
    <n v="0.23"/>
    <n v="0.52"/>
  </r>
  <r>
    <x v="1062"/>
    <x v="41"/>
    <x v="880"/>
    <n v="353"/>
    <n v="1.01"/>
    <n v="198.1"/>
    <n v="1.0900000000000001"/>
    <n v="129"/>
    <n v="0.68"/>
    <n v="0.63"/>
    <n v="0.27"/>
    <n v="0.08"/>
    <n v="0.05"/>
    <n v="0.27"/>
    <n v="0.6"/>
  </r>
  <r>
    <x v="1890"/>
    <x v="45"/>
    <x v="389"/>
    <n v="326"/>
    <n v="1.01"/>
    <n v="198.1"/>
    <n v="1.02"/>
    <n v="131.1"/>
    <n v="0.69"/>
    <n v="0.68"/>
    <n v="0.33"/>
    <n v="0.06"/>
    <n v="0.1"/>
    <n v="0.3"/>
    <n v="0.38"/>
  </r>
  <r>
    <x v="1891"/>
    <x v="2"/>
    <x v="897"/>
    <n v="528"/>
    <n v="1.01"/>
    <n v="197.8"/>
    <n v="1.1200000000000001"/>
    <n v="127.7"/>
    <n v="0.73"/>
    <n v="0.65"/>
    <n v="0.26"/>
    <n v="0.08"/>
    <n v="0.06"/>
    <n v="0.28000000000000003"/>
    <n v="0.56000000000000005"/>
  </r>
  <r>
    <x v="1892"/>
    <x v="52"/>
    <x v="219"/>
    <n v="887"/>
    <n v="1.01"/>
    <n v="197.5"/>
    <n v="1.07"/>
    <n v="128.9"/>
    <n v="0.69"/>
    <n v="0.64"/>
    <n v="0.31"/>
    <n v="7.0000000000000007E-2"/>
    <n v="0.08"/>
    <n v="0.18"/>
    <n v="0.48"/>
  </r>
  <r>
    <x v="1893"/>
    <x v="0"/>
    <x v="993"/>
    <n v="588"/>
    <n v="1.01"/>
    <n v="197.4"/>
    <n v="1.02"/>
    <n v="130.19999999999999"/>
    <n v="0.67"/>
    <n v="0.66"/>
    <n v="0.34"/>
    <n v="0.1"/>
    <n v="0.09"/>
    <n v="0.22"/>
    <n v="0.53"/>
  </r>
  <r>
    <x v="1894"/>
    <x v="24"/>
    <x v="293"/>
    <n v="515"/>
    <n v="1.01"/>
    <n v="196.6"/>
    <n v="1.01"/>
    <n v="134.80000000000001"/>
    <n v="0.71"/>
    <n v="0.71"/>
    <n v="0.27"/>
    <n v="0.1"/>
    <n v="0.1"/>
    <n v="0.28999999999999998"/>
    <n v="0.5"/>
  </r>
  <r>
    <x v="1895"/>
    <x v="34"/>
    <x v="994"/>
    <n v="1308"/>
    <n v="1.01"/>
    <n v="196.6"/>
    <n v="1.02"/>
    <n v="131.4"/>
    <n v="0.67"/>
    <n v="0.66"/>
    <n v="0.35"/>
    <n v="0.05"/>
    <n v="7.0000000000000007E-2"/>
    <n v="0.3"/>
    <n v="0.39"/>
  </r>
  <r>
    <x v="1896"/>
    <x v="9"/>
    <x v="201"/>
    <n v="2270"/>
    <n v="1.01"/>
    <n v="195.8"/>
    <n v="1.23"/>
    <n v="130.1"/>
    <n v="0.73"/>
    <n v="0.59"/>
    <n v="0.19"/>
    <n v="7.0000000000000007E-2"/>
    <n v="0.04"/>
    <n v="0.34"/>
    <n v="0.61"/>
  </r>
  <r>
    <x v="1897"/>
    <x v="12"/>
    <x v="995"/>
    <n v="4018"/>
    <n v="1.01"/>
    <n v="195.2"/>
    <n v="1.05"/>
    <n v="132.6"/>
    <n v="0.68"/>
    <n v="0.65"/>
    <n v="0.33"/>
    <n v="0.06"/>
    <n v="0.05"/>
    <n v="0.28000000000000003"/>
    <n v="0.53"/>
  </r>
  <r>
    <x v="1898"/>
    <x v="35"/>
    <x v="38"/>
    <n v="600"/>
    <n v="1.01"/>
    <n v="195.1"/>
    <n v="1.1499999999999999"/>
    <n v="133.5"/>
    <n v="0.71"/>
    <n v="0.61"/>
    <n v="0.26"/>
    <n v="7.0000000000000007E-2"/>
    <n v="0.06"/>
    <n v="0.27"/>
    <n v="0.53"/>
  </r>
  <r>
    <x v="1899"/>
    <x v="14"/>
    <x v="996"/>
    <n v="891"/>
    <n v="1.01"/>
    <n v="195"/>
    <n v="1.1299999999999999"/>
    <n v="130.19999999999999"/>
    <n v="0.71"/>
    <n v="0.63"/>
    <n v="0.27"/>
    <n v="0.06"/>
    <n v="7.0000000000000007E-2"/>
    <n v="0.3"/>
    <n v="0.46"/>
  </r>
  <r>
    <x v="1900"/>
    <x v="4"/>
    <x v="119"/>
    <n v="352"/>
    <n v="1.01"/>
    <n v="195"/>
    <n v="1.1200000000000001"/>
    <n v="130.6"/>
    <n v="0.67"/>
    <n v="0.6"/>
    <n v="0.32"/>
    <n v="0.08"/>
    <n v="0.06"/>
    <n v="0.22"/>
    <n v="0.56000000000000005"/>
  </r>
  <r>
    <x v="1901"/>
    <x v="19"/>
    <x v="360"/>
    <n v="664"/>
    <n v="1.01"/>
    <n v="194.4"/>
    <n v="1.0900000000000001"/>
    <n v="128.4"/>
    <n v="0.69"/>
    <n v="0.64"/>
    <n v="0.3"/>
    <n v="0.08"/>
    <n v="0.09"/>
    <n v="0.26"/>
    <n v="0.49"/>
  </r>
  <r>
    <x v="1902"/>
    <x v="37"/>
    <x v="464"/>
    <n v="821"/>
    <n v="1.01"/>
    <n v="194"/>
    <n v="1.06"/>
    <n v="125.3"/>
    <n v="0.68"/>
    <n v="0.65"/>
    <n v="0.32"/>
    <n v="0.08"/>
    <n v="0.09"/>
    <n v="0.25"/>
    <n v="0.48"/>
  </r>
  <r>
    <x v="1903"/>
    <x v="24"/>
    <x v="10"/>
    <n v="531"/>
    <n v="1.01"/>
    <n v="193.1"/>
    <n v="0.94"/>
    <n v="125.5"/>
    <n v="0.67"/>
    <n v="0.72"/>
    <n v="0.34"/>
    <n v="0.06"/>
    <n v="0.05"/>
    <n v="0.39"/>
    <n v="0.54"/>
  </r>
  <r>
    <x v="1904"/>
    <x v="12"/>
    <x v="713"/>
    <n v="671"/>
    <n v="1.01"/>
    <n v="193"/>
    <n v="1.02"/>
    <n v="127.5"/>
    <n v="0.68"/>
    <n v="0.66"/>
    <n v="0.36"/>
    <n v="0.05"/>
    <n v="0.06"/>
    <n v="0.22"/>
    <n v="0.48"/>
  </r>
  <r>
    <x v="1905"/>
    <x v="4"/>
    <x v="313"/>
    <n v="376"/>
    <n v="1.01"/>
    <n v="192.7"/>
    <n v="1.06"/>
    <n v="128.1"/>
    <n v="0.67"/>
    <n v="0.63"/>
    <n v="0.32"/>
    <n v="0.03"/>
    <n v="0.04"/>
    <n v="0.28000000000000003"/>
    <n v="0.41"/>
  </r>
  <r>
    <x v="1906"/>
    <x v="12"/>
    <x v="535"/>
    <n v="4796"/>
    <n v="1.01"/>
    <n v="191.9"/>
    <n v="0.92"/>
    <n v="122.8"/>
    <n v="0.65"/>
    <n v="0.71"/>
    <n v="0.43"/>
    <n v="0.09"/>
    <n v="0.11"/>
    <n v="0.2"/>
    <n v="0.45"/>
  </r>
  <r>
    <x v="1907"/>
    <x v="12"/>
    <x v="10"/>
    <n v="1229"/>
    <n v="1.01"/>
    <n v="191.5"/>
    <n v="1.05"/>
    <n v="124.3"/>
    <n v="0.68"/>
    <n v="0.65"/>
    <n v="0.33"/>
    <n v="0.08"/>
    <n v="0.09"/>
    <n v="0.22"/>
    <n v="0.47"/>
  </r>
  <r>
    <x v="1908"/>
    <x v="83"/>
    <x v="225"/>
    <n v="308"/>
    <n v="1.01"/>
    <n v="191.3"/>
    <n v="0.95"/>
    <n v="122.4"/>
    <n v="0.69"/>
    <n v="0.72"/>
    <n v="0.38"/>
    <n v="0.08"/>
    <n v="0.08"/>
    <n v="0.27"/>
    <n v="0.5"/>
  </r>
  <r>
    <x v="1909"/>
    <x v="24"/>
    <x v="361"/>
    <n v="394"/>
    <n v="1.01"/>
    <n v="191.3"/>
    <n v="0.99"/>
    <n v="129.30000000000001"/>
    <n v="0.69"/>
    <n v="0.7"/>
    <n v="0.34"/>
    <n v="0.06"/>
    <n v="0.1"/>
    <n v="0.27"/>
    <n v="0.35"/>
  </r>
  <r>
    <x v="1910"/>
    <x v="52"/>
    <x v="997"/>
    <n v="887"/>
    <n v="1.01"/>
    <n v="190.9"/>
    <n v="1.06"/>
    <n v="133.5"/>
    <n v="0.67"/>
    <n v="0.64"/>
    <n v="0.36"/>
    <n v="7.0000000000000007E-2"/>
    <n v="0.08"/>
    <n v="0.33"/>
    <n v="0.46"/>
  </r>
  <r>
    <x v="1911"/>
    <x v="37"/>
    <x v="464"/>
    <n v="821"/>
    <n v="1.01"/>
    <n v="190.5"/>
    <n v="1.03"/>
    <n v="124.3"/>
    <n v="0.69"/>
    <n v="0.67"/>
    <n v="0.35"/>
    <n v="0.09"/>
    <n v="0.11"/>
    <n v="0.23"/>
    <n v="0.46"/>
  </r>
  <r>
    <x v="1912"/>
    <x v="37"/>
    <x v="18"/>
    <n v="1420"/>
    <n v="1.01"/>
    <n v="190.3"/>
    <n v="1.01"/>
    <n v="132.30000000000001"/>
    <n v="0.65"/>
    <n v="0.65"/>
    <n v="0.4"/>
    <n v="0.05"/>
    <n v="0.04"/>
    <n v="0.2"/>
    <n v="0.56000000000000005"/>
  </r>
  <r>
    <x v="1913"/>
    <x v="4"/>
    <x v="998"/>
    <n v="646"/>
    <n v="1.01"/>
    <n v="190.3"/>
    <n v="0.98"/>
    <n v="133.19999999999999"/>
    <n v="0.67"/>
    <n v="0.69"/>
    <n v="0.38"/>
    <n v="7.0000000000000007E-2"/>
    <n v="0.06"/>
    <n v="0.28999999999999998"/>
    <n v="0.53"/>
  </r>
  <r>
    <x v="1914"/>
    <x v="83"/>
    <x v="999"/>
    <n v="992"/>
    <n v="1.01"/>
    <n v="190"/>
    <n v="1.07"/>
    <n v="122.6"/>
    <n v="0.69"/>
    <n v="0.65"/>
    <n v="0.26"/>
    <n v="0.1"/>
    <n v="0.08"/>
    <n v="0.31"/>
    <n v="0.57999999999999996"/>
  </r>
  <r>
    <x v="1915"/>
    <x v="16"/>
    <x v="101"/>
    <n v="411"/>
    <n v="1.01"/>
    <n v="190"/>
    <n v="1.02"/>
    <n v="118.2"/>
    <n v="0.64"/>
    <n v="0.63"/>
    <n v="0.39"/>
    <n v="0.08"/>
    <n v="7.0000000000000007E-2"/>
    <n v="0.17"/>
    <n v="0.53"/>
  </r>
  <r>
    <x v="1916"/>
    <x v="0"/>
    <x v="767"/>
    <n v="493"/>
    <n v="1.01"/>
    <n v="189.9"/>
    <n v="1.1200000000000001"/>
    <n v="125.5"/>
    <n v="0.68"/>
    <n v="0.61"/>
    <n v="0.33"/>
    <n v="0.05"/>
    <n v="0.04"/>
    <n v="0.2"/>
    <n v="0.54"/>
  </r>
  <r>
    <x v="1917"/>
    <x v="1"/>
    <x v="98"/>
    <n v="611"/>
    <n v="1.01"/>
    <n v="189.8"/>
    <n v="1.05"/>
    <n v="126.8"/>
    <n v="0.7"/>
    <n v="0.66"/>
    <n v="0.31"/>
    <n v="0.08"/>
    <n v="0.09"/>
    <n v="0.33"/>
    <n v="0.49"/>
  </r>
  <r>
    <x v="1918"/>
    <x v="20"/>
    <x v="73"/>
    <n v="792"/>
    <n v="1.01"/>
    <n v="188.7"/>
    <n v="1.05"/>
    <n v="127.9"/>
    <n v="0.71"/>
    <n v="0.67"/>
    <n v="0.27"/>
    <n v="0.1"/>
    <n v="0.09"/>
    <n v="0.27"/>
    <n v="0.52"/>
  </r>
  <r>
    <x v="1919"/>
    <x v="24"/>
    <x v="79"/>
    <n v="338"/>
    <n v="1.01"/>
    <n v="188.5"/>
    <n v="0.96"/>
    <n v="122.4"/>
    <n v="0.67"/>
    <n v="0.7"/>
    <n v="0.35"/>
    <n v="0.12"/>
    <n v="0.11"/>
    <n v="0.26"/>
    <n v="0.51"/>
  </r>
  <r>
    <x v="1920"/>
    <x v="12"/>
    <x v="1000"/>
    <n v="1174"/>
    <n v="1.01"/>
    <n v="188.1"/>
    <n v="1.0900000000000001"/>
    <n v="130.6"/>
    <n v="0.66"/>
    <n v="0.61"/>
    <n v="0.36"/>
    <n v="0.05"/>
    <n v="0.06"/>
    <n v="0.23"/>
    <n v="0.44"/>
  </r>
  <r>
    <x v="1921"/>
    <x v="3"/>
    <x v="1001"/>
    <n v="616"/>
    <n v="1.01"/>
    <n v="188.1"/>
    <n v="0.92"/>
    <n v="121.9"/>
    <n v="0.62"/>
    <n v="0.67"/>
    <n v="0.44"/>
    <n v="7.0000000000000007E-2"/>
    <n v="0.08"/>
    <n v="0.28000000000000003"/>
    <n v="0.46"/>
  </r>
  <r>
    <x v="1922"/>
    <x v="12"/>
    <x v="484"/>
    <n v="1668"/>
    <n v="1.01"/>
    <n v="186.2"/>
    <n v="1.08"/>
    <n v="126.7"/>
    <n v="0.68"/>
    <n v="0.63"/>
    <n v="0.31"/>
    <n v="7.0000000000000007E-2"/>
    <n v="0.06"/>
    <n v="0.33"/>
    <n v="0.54"/>
  </r>
  <r>
    <x v="1923"/>
    <x v="3"/>
    <x v="733"/>
    <n v="429"/>
    <n v="1.01"/>
    <n v="185"/>
    <n v="1.01"/>
    <n v="121.7"/>
    <n v="0.66"/>
    <n v="0.65"/>
    <n v="0.37"/>
    <n v="0.05"/>
    <n v="0.04"/>
    <n v="0.21"/>
    <n v="0.53"/>
  </r>
  <r>
    <x v="1924"/>
    <x v="10"/>
    <x v="943"/>
    <n v="596"/>
    <n v="1.01"/>
    <n v="180.9"/>
    <n v="0.97"/>
    <n v="114.1"/>
    <n v="0.63"/>
    <n v="0.65"/>
    <n v="0.41"/>
    <n v="0.05"/>
    <n v="0.06"/>
    <n v="0.26"/>
    <n v="0.48"/>
  </r>
  <r>
    <x v="1925"/>
    <x v="23"/>
    <x v="10"/>
    <n v="858"/>
    <n v="1.01"/>
    <n v="180"/>
    <n v="1"/>
    <n v="118"/>
    <n v="0.63"/>
    <n v="0.63"/>
    <n v="0.39"/>
    <n v="0.08"/>
    <n v="0.11"/>
    <n v="0.32"/>
    <n v="0.43"/>
  </r>
  <r>
    <x v="1926"/>
    <x v="10"/>
    <x v="599"/>
    <n v="460"/>
    <n v="1.01"/>
    <n v="178"/>
    <n v="0.92"/>
    <n v="111.9"/>
    <n v="0.62"/>
    <n v="0.67"/>
    <n v="0.53"/>
    <n v="7.0000000000000007E-2"/>
    <n v="0.05"/>
    <n v="0.22"/>
    <n v="0.55000000000000004"/>
  </r>
  <r>
    <x v="1927"/>
    <x v="19"/>
    <x v="625"/>
    <n v="682"/>
    <n v="1.01"/>
    <n v="177.3"/>
    <n v="0.98"/>
    <n v="123"/>
    <n v="0.64"/>
    <n v="0.65"/>
    <n v="0.43"/>
    <n v="0.04"/>
    <n v="0.06"/>
    <n v="0.22"/>
    <n v="0.42"/>
  </r>
  <r>
    <x v="1928"/>
    <x v="10"/>
    <x v="901"/>
    <n v="1620"/>
    <n v="1"/>
    <n v="225.3"/>
    <n v="0.98"/>
    <n v="149.5"/>
    <n v="0.79"/>
    <n v="0.81"/>
    <n v="0.15"/>
    <n v="0.16"/>
    <n v="0.17"/>
    <n v="0.25"/>
    <n v="0.49"/>
  </r>
  <r>
    <x v="1929"/>
    <x v="16"/>
    <x v="92"/>
    <n v="354"/>
    <n v="1"/>
    <n v="224.8"/>
    <n v="0.9"/>
    <n v="148.30000000000001"/>
    <n v="0.78"/>
    <n v="0.86"/>
    <n v="0.18"/>
    <n v="0.12"/>
    <n v="0.18"/>
    <n v="0.21"/>
    <n v="0.42"/>
  </r>
  <r>
    <x v="1930"/>
    <x v="18"/>
    <x v="386"/>
    <n v="2204"/>
    <n v="1"/>
    <n v="222.6"/>
    <n v="1"/>
    <n v="146.19999999999999"/>
    <n v="0.77"/>
    <n v="0.77"/>
    <n v="0.19"/>
    <n v="0.13"/>
    <n v="0.14000000000000001"/>
    <n v="0.2"/>
    <n v="0.48"/>
  </r>
  <r>
    <x v="1931"/>
    <x v="12"/>
    <x v="509"/>
    <n v="556"/>
    <n v="1"/>
    <n v="221.6"/>
    <n v="0.94"/>
    <n v="143.1"/>
    <n v="0.75"/>
    <n v="0.8"/>
    <n v="0.2"/>
    <n v="0.19"/>
    <n v="0.2"/>
    <n v="0.2"/>
    <n v="0.49"/>
  </r>
  <r>
    <x v="1932"/>
    <x v="10"/>
    <x v="713"/>
    <n v="363"/>
    <n v="1"/>
    <n v="221.5"/>
    <n v="1.1000000000000001"/>
    <n v="140.9"/>
    <n v="0.81"/>
    <n v="0.74"/>
    <n v="0.09"/>
    <n v="0.16"/>
    <n v="0.18"/>
    <n v="0.28999999999999998"/>
    <n v="0.46"/>
  </r>
  <r>
    <x v="1933"/>
    <x v="17"/>
    <x v="266"/>
    <n v="461"/>
    <n v="1"/>
    <n v="220.2"/>
    <n v="1.02"/>
    <n v="141"/>
    <n v="0.77"/>
    <n v="0.75"/>
    <n v="0.13"/>
    <n v="0.21"/>
    <n v="0.2"/>
    <n v="0.34"/>
    <n v="0.52"/>
  </r>
  <r>
    <x v="1934"/>
    <x v="3"/>
    <x v="562"/>
    <n v="455"/>
    <n v="1"/>
    <n v="219.9"/>
    <n v="0.95"/>
    <n v="142.1"/>
    <n v="0.74"/>
    <n v="0.78"/>
    <n v="0.19"/>
    <n v="0.18"/>
    <n v="0.16"/>
    <n v="0.34"/>
    <n v="0.53"/>
  </r>
  <r>
    <x v="1935"/>
    <x v="14"/>
    <x v="978"/>
    <n v="402"/>
    <n v="1"/>
    <n v="219.8"/>
    <n v="1.1000000000000001"/>
    <n v="140.80000000000001"/>
    <n v="0.79"/>
    <n v="0.72"/>
    <n v="0.12"/>
    <n v="0.12"/>
    <n v="0.09"/>
    <n v="0.18"/>
    <n v="0.56999999999999995"/>
  </r>
  <r>
    <x v="1936"/>
    <x v="10"/>
    <x v="1002"/>
    <n v="402"/>
    <n v="1"/>
    <n v="217.8"/>
    <n v="1"/>
    <n v="146.9"/>
    <n v="0.79"/>
    <n v="0.79"/>
    <n v="0.15"/>
    <n v="0.12"/>
    <n v="0.15"/>
    <n v="0.3"/>
    <n v="0.45"/>
  </r>
  <r>
    <x v="516"/>
    <x v="3"/>
    <x v="846"/>
    <n v="1077"/>
    <n v="1"/>
    <n v="216.8"/>
    <n v="0.9"/>
    <n v="148.80000000000001"/>
    <n v="0.68"/>
    <n v="0.75"/>
    <n v="0.34"/>
    <n v="0.12"/>
    <n v="0.12"/>
    <n v="0.2"/>
    <n v="0.51"/>
  </r>
  <r>
    <x v="1937"/>
    <x v="10"/>
    <x v="722"/>
    <n v="1595"/>
    <n v="1"/>
    <n v="216.3"/>
    <n v="1"/>
    <n v="145.69999999999999"/>
    <n v="0.76"/>
    <n v="0.75"/>
    <n v="0.22"/>
    <n v="0.13"/>
    <n v="0.15"/>
    <n v="0.25"/>
    <n v="0.47"/>
  </r>
  <r>
    <x v="1938"/>
    <x v="43"/>
    <x v="1003"/>
    <n v="1436"/>
    <n v="1"/>
    <n v="216.2"/>
    <n v="0.92"/>
    <n v="146.80000000000001"/>
    <n v="0.71"/>
    <n v="0.77"/>
    <n v="0.3"/>
    <n v="0.12"/>
    <n v="0.13"/>
    <n v="0.28999999999999998"/>
    <n v="0.47"/>
  </r>
  <r>
    <x v="1939"/>
    <x v="9"/>
    <x v="294"/>
    <n v="378"/>
    <n v="1"/>
    <n v="215"/>
    <n v="0.97"/>
    <n v="139.5"/>
    <n v="0.74"/>
    <n v="0.76"/>
    <n v="0.18"/>
    <n v="0.15"/>
    <n v="0.13"/>
    <n v="0.23"/>
    <n v="0.53"/>
  </r>
  <r>
    <x v="1940"/>
    <x v="26"/>
    <x v="695"/>
    <n v="679"/>
    <n v="1"/>
    <n v="214.2"/>
    <n v="0.98"/>
    <n v="141.5"/>
    <n v="0.72"/>
    <n v="0.74"/>
    <n v="0.21"/>
    <n v="0.13"/>
    <n v="0.11"/>
    <n v="0.24"/>
    <n v="0.53"/>
  </r>
  <r>
    <x v="1941"/>
    <x v="10"/>
    <x v="1004"/>
    <n v="540"/>
    <n v="1"/>
    <n v="213.9"/>
    <n v="0.96"/>
    <n v="148.19999999999999"/>
    <n v="0.69"/>
    <n v="0.72"/>
    <n v="0.38"/>
    <n v="7.0000000000000007E-2"/>
    <n v="0.09"/>
    <n v="0.14000000000000001"/>
    <n v="0.45"/>
  </r>
  <r>
    <x v="1942"/>
    <x v="2"/>
    <x v="1005"/>
    <n v="930"/>
    <n v="1"/>
    <n v="213.9"/>
    <n v="1.07"/>
    <n v="144.9"/>
    <n v="0.76"/>
    <n v="0.71"/>
    <n v="0.17"/>
    <n v="0.1"/>
    <n v="0.1"/>
    <n v="0.24"/>
    <n v="0.51"/>
  </r>
  <r>
    <x v="1943"/>
    <x v="12"/>
    <x v="510"/>
    <n v="1157"/>
    <n v="1"/>
    <n v="213.8"/>
    <n v="1.03"/>
    <n v="138.69999999999999"/>
    <n v="0.75"/>
    <n v="0.73"/>
    <n v="0.19"/>
    <n v="0.13"/>
    <n v="0.13"/>
    <n v="0.2"/>
    <n v="0.51"/>
  </r>
  <r>
    <x v="1944"/>
    <x v="24"/>
    <x v="1006"/>
    <n v="566"/>
    <n v="1"/>
    <n v="213.4"/>
    <n v="1.02"/>
    <n v="133.9"/>
    <n v="0.74"/>
    <n v="0.72"/>
    <n v="0.2"/>
    <n v="0.11"/>
    <n v="0.19"/>
    <n v="0.21"/>
    <n v="0.38"/>
  </r>
  <r>
    <x v="1945"/>
    <x v="16"/>
    <x v="916"/>
    <n v="362"/>
    <n v="1"/>
    <n v="213.4"/>
    <n v="1"/>
    <n v="141"/>
    <n v="0.77"/>
    <n v="0.76"/>
    <n v="0.18"/>
    <n v="0.16"/>
    <n v="0.12"/>
    <n v="0.26"/>
    <n v="0.56000000000000005"/>
  </r>
  <r>
    <x v="1946"/>
    <x v="10"/>
    <x v="474"/>
    <n v="422"/>
    <n v="1"/>
    <n v="212.3"/>
    <n v="0.95"/>
    <n v="139"/>
    <n v="0.74"/>
    <n v="0.78"/>
    <n v="0.25"/>
    <n v="0.15"/>
    <n v="0.15"/>
    <n v="0.18"/>
    <n v="0.5"/>
  </r>
  <r>
    <x v="1947"/>
    <x v="9"/>
    <x v="534"/>
    <n v="508"/>
    <n v="1"/>
    <n v="212"/>
    <n v="1.04"/>
    <n v="142.1"/>
    <n v="0.75"/>
    <n v="0.73"/>
    <n v="0.19"/>
    <n v="0.11"/>
    <n v="0.09"/>
    <n v="0.25"/>
    <n v="0.56000000000000005"/>
  </r>
  <r>
    <x v="1948"/>
    <x v="6"/>
    <x v="438"/>
    <n v="618"/>
    <n v="1"/>
    <n v="211.7"/>
    <n v="1.03"/>
    <n v="140.1"/>
    <n v="0.74"/>
    <n v="0.72"/>
    <n v="0.23"/>
    <n v="0.09"/>
    <n v="0.11"/>
    <n v="0.2"/>
    <n v="0.45"/>
  </r>
  <r>
    <x v="1949"/>
    <x v="5"/>
    <x v="148"/>
    <n v="974"/>
    <n v="1"/>
    <n v="210.3"/>
    <n v="1.07"/>
    <n v="138.9"/>
    <n v="0.73"/>
    <n v="0.68"/>
    <n v="0.21"/>
    <n v="0.09"/>
    <n v="0.09"/>
    <n v="0.27"/>
    <n v="0.5"/>
  </r>
  <r>
    <x v="1950"/>
    <x v="56"/>
    <x v="314"/>
    <n v="823"/>
    <n v="1"/>
    <n v="209.9"/>
    <n v="1.1000000000000001"/>
    <n v="141.6"/>
    <n v="0.75"/>
    <n v="0.68"/>
    <n v="0.19"/>
    <n v="0.09"/>
    <n v="0.08"/>
    <n v="0.25"/>
    <n v="0.53"/>
  </r>
  <r>
    <x v="1951"/>
    <x v="43"/>
    <x v="983"/>
    <n v="467"/>
    <n v="1"/>
    <n v="209.4"/>
    <n v="1.01"/>
    <n v="137"/>
    <n v="0.73"/>
    <n v="0.72"/>
    <n v="0.21"/>
    <n v="0.1"/>
    <n v="0.1"/>
    <n v="0.27"/>
    <n v="0.51"/>
  </r>
  <r>
    <x v="1952"/>
    <x v="26"/>
    <x v="466"/>
    <n v="1111"/>
    <n v="1"/>
    <n v="208.7"/>
    <n v="1.1100000000000001"/>
    <n v="136"/>
    <n v="0.74"/>
    <n v="0.67"/>
    <n v="0.16"/>
    <n v="0.11"/>
    <n v="7.0000000000000007E-2"/>
    <n v="0.28000000000000003"/>
    <n v="0.6"/>
  </r>
  <r>
    <x v="1953"/>
    <x v="27"/>
    <x v="739"/>
    <n v="870"/>
    <n v="1"/>
    <n v="208.4"/>
    <n v="1.01"/>
    <n v="133.19999999999999"/>
    <n v="0.7"/>
    <n v="0.7"/>
    <n v="0.25"/>
    <n v="0.09"/>
    <n v="0.13"/>
    <n v="0.23"/>
    <n v="0.41"/>
  </r>
  <r>
    <x v="1954"/>
    <x v="10"/>
    <x v="878"/>
    <n v="1565"/>
    <n v="1"/>
    <n v="207.7"/>
    <n v="1.07"/>
    <n v="136.5"/>
    <n v="0.75"/>
    <n v="0.7"/>
    <n v="0.19"/>
    <n v="0.1"/>
    <n v="0.1"/>
    <n v="0.28999999999999998"/>
    <n v="0.51"/>
  </r>
  <r>
    <x v="1955"/>
    <x v="27"/>
    <x v="1007"/>
    <n v="1756"/>
    <n v="1"/>
    <n v="207.1"/>
    <n v="1.01"/>
    <n v="138.30000000000001"/>
    <n v="0.73"/>
    <n v="0.72"/>
    <n v="0.25"/>
    <n v="0.08"/>
    <n v="0.09"/>
    <n v="0.23"/>
    <n v="0.47"/>
  </r>
  <r>
    <x v="1956"/>
    <x v="17"/>
    <x v="858"/>
    <n v="312"/>
    <n v="1"/>
    <n v="206.9"/>
    <n v="1.04"/>
    <n v="137"/>
    <n v="0.74"/>
    <n v="0.71"/>
    <n v="0.22"/>
    <n v="0.1"/>
    <n v="0.08"/>
    <n v="0.32"/>
    <n v="0.55000000000000004"/>
  </r>
  <r>
    <x v="1957"/>
    <x v="15"/>
    <x v="397"/>
    <n v="802"/>
    <n v="1"/>
    <n v="206.6"/>
    <n v="1"/>
    <n v="132.69999999999999"/>
    <n v="0.73"/>
    <n v="0.73"/>
    <n v="0.24"/>
    <n v="0.12"/>
    <n v="0.16"/>
    <n v="0.22"/>
    <n v="0.44"/>
  </r>
  <r>
    <x v="1958"/>
    <x v="15"/>
    <x v="1008"/>
    <n v="716"/>
    <n v="1"/>
    <n v="206.2"/>
    <n v="0.98"/>
    <n v="142"/>
    <n v="0.73"/>
    <n v="0.74"/>
    <n v="0.21"/>
    <n v="0.17"/>
    <n v="0.11"/>
    <n v="0.27"/>
    <n v="0.61"/>
  </r>
  <r>
    <x v="1959"/>
    <x v="12"/>
    <x v="545"/>
    <n v="1534"/>
    <n v="1"/>
    <n v="206.2"/>
    <n v="1.08"/>
    <n v="135.4"/>
    <n v="0.73"/>
    <n v="0.68"/>
    <n v="0.23"/>
    <n v="0.12"/>
    <n v="0.13"/>
    <n v="0.3"/>
    <n v="0.48"/>
  </r>
  <r>
    <x v="1960"/>
    <x v="12"/>
    <x v="10"/>
    <n v="799"/>
    <n v="1"/>
    <n v="205.6"/>
    <n v="0.95"/>
    <n v="137.30000000000001"/>
    <n v="0.67"/>
    <n v="0.71"/>
    <n v="0.32"/>
    <n v="0.08"/>
    <n v="7.0000000000000007E-2"/>
    <n v="0.2"/>
    <n v="0.53"/>
  </r>
  <r>
    <x v="1961"/>
    <x v="34"/>
    <x v="571"/>
    <n v="639"/>
    <n v="1"/>
    <n v="205.3"/>
    <n v="1.1299999999999999"/>
    <n v="133.9"/>
    <n v="0.72"/>
    <n v="0.64"/>
    <n v="0.23"/>
    <n v="0.08"/>
    <n v="7.0000000000000007E-2"/>
    <n v="0.18"/>
    <n v="0.53"/>
  </r>
  <r>
    <x v="1962"/>
    <x v="12"/>
    <x v="849"/>
    <n v="773"/>
    <n v="1"/>
    <n v="205.2"/>
    <n v="1.02"/>
    <n v="138"/>
    <n v="0.72"/>
    <n v="0.7"/>
    <n v="0.28999999999999998"/>
    <n v="7.0000000000000007E-2"/>
    <n v="0.1"/>
    <n v="0.28000000000000003"/>
    <n v="0.41"/>
  </r>
  <r>
    <x v="1963"/>
    <x v="3"/>
    <x v="922"/>
    <n v="1250"/>
    <n v="1"/>
    <n v="204.9"/>
    <n v="1.23"/>
    <n v="133.5"/>
    <n v="0.72"/>
    <n v="0.59"/>
    <n v="0.21"/>
    <n v="7.0000000000000007E-2"/>
    <n v="0.06"/>
    <n v="0.16"/>
    <n v="0.56000000000000005"/>
  </r>
  <r>
    <x v="1964"/>
    <x v="27"/>
    <x v="1009"/>
    <n v="4172"/>
    <n v="1"/>
    <n v="204.3"/>
    <n v="0.98"/>
    <n v="137.1"/>
    <n v="0.69"/>
    <n v="0.7"/>
    <n v="0.31"/>
    <n v="7.0000000000000007E-2"/>
    <n v="0.09"/>
    <n v="0.24"/>
    <n v="0.44"/>
  </r>
  <r>
    <x v="1965"/>
    <x v="47"/>
    <x v="472"/>
    <n v="760"/>
    <n v="1"/>
    <n v="203.5"/>
    <n v="1.1499999999999999"/>
    <n v="134.6"/>
    <n v="0.75"/>
    <n v="0.65"/>
    <n v="0.17"/>
    <n v="0.11"/>
    <n v="0.08"/>
    <n v="0.28999999999999998"/>
    <n v="0.59"/>
  </r>
  <r>
    <x v="1966"/>
    <x v="62"/>
    <x v="1010"/>
    <n v="873"/>
    <n v="1"/>
    <n v="203.2"/>
    <n v="1.1399999999999999"/>
    <n v="135.19999999999999"/>
    <n v="0.75"/>
    <n v="0.65"/>
    <n v="0.18"/>
    <n v="0.08"/>
    <n v="7.0000000000000007E-2"/>
    <n v="0.24"/>
    <n v="0.55000000000000004"/>
  </r>
  <r>
    <x v="1967"/>
    <x v="12"/>
    <x v="10"/>
    <n v="510"/>
    <n v="1"/>
    <n v="202.7"/>
    <n v="1.03"/>
    <n v="130.9"/>
    <n v="0.71"/>
    <n v="0.69"/>
    <n v="0.26"/>
    <n v="0.09"/>
    <n v="7.0000000000000007E-2"/>
    <n v="0.19"/>
    <n v="0.56000000000000005"/>
  </r>
  <r>
    <x v="1968"/>
    <x v="10"/>
    <x v="786"/>
    <n v="428"/>
    <n v="1"/>
    <n v="202.3"/>
    <n v="1.01"/>
    <n v="134.4"/>
    <n v="0.75"/>
    <n v="0.74"/>
    <n v="0.23"/>
    <n v="0.1"/>
    <n v="0.09"/>
    <n v="0.15"/>
    <n v="0.54"/>
  </r>
  <r>
    <x v="1969"/>
    <x v="12"/>
    <x v="187"/>
    <n v="952"/>
    <n v="1"/>
    <n v="202.3"/>
    <n v="1.01"/>
    <n v="140.6"/>
    <n v="0.68"/>
    <n v="0.67"/>
    <n v="0.33"/>
    <n v="0.08"/>
    <n v="0.09"/>
    <n v="0.25"/>
    <n v="0.49"/>
  </r>
  <r>
    <x v="1970"/>
    <x v="34"/>
    <x v="321"/>
    <n v="660"/>
    <n v="1"/>
    <n v="201.9"/>
    <n v="0.9"/>
    <n v="129.69999999999999"/>
    <n v="0.68"/>
    <n v="0.76"/>
    <n v="0.3"/>
    <n v="0.08"/>
    <n v="0.1"/>
    <n v="0.28000000000000003"/>
    <n v="0.44"/>
  </r>
  <r>
    <x v="1971"/>
    <x v="10"/>
    <x v="842"/>
    <n v="2082"/>
    <n v="1"/>
    <n v="201.6"/>
    <n v="1.02"/>
    <n v="135.4"/>
    <n v="0.71"/>
    <n v="0.7"/>
    <n v="0.26"/>
    <n v="7.0000000000000007E-2"/>
    <n v="0.06"/>
    <n v="0.31"/>
    <n v="0.55000000000000004"/>
  </r>
  <r>
    <x v="1972"/>
    <x v="0"/>
    <x v="928"/>
    <n v="686"/>
    <n v="1"/>
    <n v="200.7"/>
    <n v="1.06"/>
    <n v="131.80000000000001"/>
    <n v="0.71"/>
    <n v="0.67"/>
    <n v="0.3"/>
    <n v="0.08"/>
    <n v="7.0000000000000007E-2"/>
    <n v="0.19"/>
    <n v="0.56000000000000005"/>
  </r>
  <r>
    <x v="1973"/>
    <x v="2"/>
    <x v="653"/>
    <n v="912"/>
    <n v="1"/>
    <n v="200.6"/>
    <n v="1.07"/>
    <n v="138.1"/>
    <n v="0.69"/>
    <n v="0.65"/>
    <n v="0.32"/>
    <n v="0.09"/>
    <n v="0.1"/>
    <n v="0.3"/>
    <n v="0.47"/>
  </r>
  <r>
    <x v="1974"/>
    <x v="12"/>
    <x v="1011"/>
    <n v="3652"/>
    <n v="1"/>
    <n v="200.4"/>
    <n v="1.1000000000000001"/>
    <n v="132.4"/>
    <n v="0.71"/>
    <n v="0.64"/>
    <n v="0.26"/>
    <n v="0.1"/>
    <n v="0.08"/>
    <n v="0.27"/>
    <n v="0.55000000000000004"/>
  </r>
  <r>
    <x v="1975"/>
    <x v="1"/>
    <x v="415"/>
    <n v="532"/>
    <n v="1"/>
    <n v="200.2"/>
    <n v="1.06"/>
    <n v="140.80000000000001"/>
    <n v="0.7"/>
    <n v="0.66"/>
    <n v="0.28999999999999998"/>
    <n v="0.05"/>
    <n v="0.05"/>
    <n v="0.21"/>
    <n v="0.5"/>
  </r>
  <r>
    <x v="1976"/>
    <x v="24"/>
    <x v="694"/>
    <n v="627"/>
    <n v="1"/>
    <n v="199.9"/>
    <n v="1.08"/>
    <n v="139.4"/>
    <n v="0.74"/>
    <n v="0.68"/>
    <n v="0.27"/>
    <n v="0.09"/>
    <n v="0.08"/>
    <n v="0.44"/>
    <n v="0.51"/>
  </r>
  <r>
    <x v="1977"/>
    <x v="19"/>
    <x v="1012"/>
    <n v="332"/>
    <n v="1"/>
    <n v="199.8"/>
    <n v="1.07"/>
    <n v="132.80000000000001"/>
    <n v="0.73"/>
    <n v="0.69"/>
    <n v="0.24"/>
    <n v="0.11"/>
    <n v="0.13"/>
    <n v="0.23"/>
    <n v="0.46"/>
  </r>
  <r>
    <x v="1978"/>
    <x v="13"/>
    <x v="907"/>
    <n v="808"/>
    <n v="1"/>
    <n v="199.3"/>
    <n v="1.04"/>
    <n v="131.4"/>
    <n v="0.69"/>
    <n v="0.66"/>
    <n v="0.3"/>
    <n v="0.05"/>
    <n v="0.05"/>
    <n v="0.2"/>
    <n v="0.49"/>
  </r>
  <r>
    <x v="1979"/>
    <x v="10"/>
    <x v="623"/>
    <n v="797"/>
    <n v="1"/>
    <n v="199"/>
    <n v="0.98"/>
    <n v="129.9"/>
    <n v="0.67"/>
    <n v="0.68"/>
    <n v="0.35"/>
    <n v="0.09"/>
    <n v="7.0000000000000007E-2"/>
    <n v="0.17"/>
    <n v="0.54"/>
  </r>
  <r>
    <x v="1980"/>
    <x v="59"/>
    <x v="166"/>
    <n v="1110"/>
    <n v="1"/>
    <n v="198.7"/>
    <n v="0.99"/>
    <n v="134.6"/>
    <n v="0.73"/>
    <n v="0.74"/>
    <n v="0.26"/>
    <n v="0.12"/>
    <n v="0.11"/>
    <n v="0.34"/>
    <n v="0.53"/>
  </r>
  <r>
    <x v="1981"/>
    <x v="52"/>
    <x v="847"/>
    <n v="780"/>
    <n v="1"/>
    <n v="198.5"/>
    <n v="0.97"/>
    <n v="136.19999999999999"/>
    <n v="0.7"/>
    <n v="0.72"/>
    <n v="0.36"/>
    <n v="0.11"/>
    <n v="0.11"/>
    <n v="0.28000000000000003"/>
    <n v="0.5"/>
  </r>
  <r>
    <x v="1982"/>
    <x v="10"/>
    <x v="500"/>
    <n v="464"/>
    <n v="1"/>
    <n v="198.5"/>
    <n v="1.04"/>
    <n v="133.1"/>
    <n v="0.72"/>
    <n v="0.69"/>
    <n v="0.24"/>
    <n v="7.0000000000000007E-2"/>
    <n v="0.08"/>
    <n v="0.37"/>
    <n v="0.46"/>
  </r>
  <r>
    <x v="1983"/>
    <x v="27"/>
    <x v="39"/>
    <n v="1212"/>
    <n v="1"/>
    <n v="198.5"/>
    <n v="1.1299999999999999"/>
    <n v="131.6"/>
    <n v="0.71"/>
    <n v="0.63"/>
    <n v="0.21"/>
    <n v="0.08"/>
    <n v="0.08"/>
    <n v="0.33"/>
    <n v="0.47"/>
  </r>
  <r>
    <x v="1984"/>
    <x v="19"/>
    <x v="1013"/>
    <n v="390"/>
    <n v="1"/>
    <n v="198.1"/>
    <n v="0.99"/>
    <n v="132.6"/>
    <n v="0.73"/>
    <n v="0.73"/>
    <n v="0.24"/>
    <n v="0.05"/>
    <n v="0.05"/>
    <n v="0.38"/>
    <n v="0.5"/>
  </r>
  <r>
    <x v="1985"/>
    <x v="3"/>
    <x v="1014"/>
    <n v="2572"/>
    <n v="1"/>
    <n v="198"/>
    <n v="1.05"/>
    <n v="134.5"/>
    <n v="0.71"/>
    <n v="0.67"/>
    <n v="0.27"/>
    <n v="0.08"/>
    <n v="0.1"/>
    <n v="0.24"/>
    <n v="0.46"/>
  </r>
  <r>
    <x v="1986"/>
    <x v="12"/>
    <x v="1015"/>
    <n v="783"/>
    <n v="1"/>
    <n v="197.8"/>
    <n v="1.07"/>
    <n v="129.30000000000001"/>
    <n v="0.72"/>
    <n v="0.67"/>
    <n v="0.26"/>
    <n v="0.09"/>
    <n v="0.1"/>
    <n v="0.28999999999999998"/>
    <n v="0.49"/>
  </r>
  <r>
    <x v="1987"/>
    <x v="47"/>
    <x v="665"/>
    <n v="676"/>
    <n v="1"/>
    <n v="196.9"/>
    <n v="1"/>
    <n v="134.9"/>
    <n v="0.67"/>
    <n v="0.66"/>
    <n v="0.37"/>
    <n v="0.06"/>
    <n v="7.0000000000000007E-2"/>
    <n v="0.22"/>
    <n v="0.44"/>
  </r>
  <r>
    <x v="1988"/>
    <x v="1"/>
    <x v="768"/>
    <n v="3038"/>
    <n v="1"/>
    <n v="196.4"/>
    <n v="0.97"/>
    <n v="132.19999999999999"/>
    <n v="0.69"/>
    <n v="0.71"/>
    <n v="0.34"/>
    <n v="0.08"/>
    <n v="0.09"/>
    <n v="0.28999999999999998"/>
    <n v="0.49"/>
  </r>
  <r>
    <x v="1989"/>
    <x v="5"/>
    <x v="837"/>
    <n v="967"/>
    <n v="1"/>
    <n v="196.3"/>
    <n v="0.99"/>
    <n v="136.4"/>
    <n v="0.69"/>
    <n v="0.7"/>
    <n v="0.34"/>
    <n v="0.08"/>
    <n v="0.09"/>
    <n v="0.23"/>
    <n v="0.47"/>
  </r>
  <r>
    <x v="1990"/>
    <x v="1"/>
    <x v="799"/>
    <n v="457"/>
    <n v="1"/>
    <n v="196.3"/>
    <n v="1.06"/>
    <n v="139.1"/>
    <n v="0.69"/>
    <n v="0.65"/>
    <n v="0.33"/>
    <n v="0.05"/>
    <n v="0.04"/>
    <n v="0.28999999999999998"/>
    <n v="0.54"/>
  </r>
  <r>
    <x v="1991"/>
    <x v="12"/>
    <x v="82"/>
    <n v="722"/>
    <n v="1"/>
    <n v="196"/>
    <n v="1.04"/>
    <n v="128.4"/>
    <n v="0.67"/>
    <n v="0.65"/>
    <n v="0.3"/>
    <n v="7.0000000000000007E-2"/>
    <n v="0.08"/>
    <n v="0.25"/>
    <n v="0.45"/>
  </r>
  <r>
    <x v="1992"/>
    <x v="12"/>
    <x v="365"/>
    <n v="1250"/>
    <n v="1"/>
    <n v="195.9"/>
    <n v="1.01"/>
    <n v="127"/>
    <n v="0.69"/>
    <n v="0.68"/>
    <n v="0.32"/>
    <n v="0.11"/>
    <n v="0.12"/>
    <n v="0.23"/>
    <n v="0.47"/>
  </r>
  <r>
    <x v="1993"/>
    <x v="19"/>
    <x v="1016"/>
    <n v="372"/>
    <n v="1"/>
    <n v="195.6"/>
    <n v="0.93"/>
    <n v="138.69999999999999"/>
    <n v="0.68"/>
    <n v="0.73"/>
    <n v="0.37"/>
    <n v="0.1"/>
    <n v="0.11"/>
    <n v="0.28000000000000003"/>
    <n v="0.47"/>
  </r>
  <r>
    <x v="1994"/>
    <x v="13"/>
    <x v="548"/>
    <n v="758"/>
    <n v="1"/>
    <n v="194.9"/>
    <n v="1.01"/>
    <n v="125.5"/>
    <n v="0.68"/>
    <n v="0.67"/>
    <n v="0.34"/>
    <n v="7.0000000000000007E-2"/>
    <n v="0.09"/>
    <n v="0.2"/>
    <n v="0.42"/>
  </r>
  <r>
    <x v="1995"/>
    <x v="10"/>
    <x v="480"/>
    <n v="725"/>
    <n v="1"/>
    <n v="194.8"/>
    <n v="0.97"/>
    <n v="133.69999999999999"/>
    <n v="0.72"/>
    <n v="0.74"/>
    <n v="0.28999999999999998"/>
    <n v="0.09"/>
    <n v="0.09"/>
    <n v="0.32"/>
    <n v="0.5"/>
  </r>
  <r>
    <x v="1996"/>
    <x v="15"/>
    <x v="42"/>
    <n v="1036"/>
    <n v="1"/>
    <n v="194.3"/>
    <n v="1.07"/>
    <n v="127.2"/>
    <n v="0.69"/>
    <n v="0.65"/>
    <n v="0.27"/>
    <n v="0.09"/>
    <n v="0.09"/>
    <n v="0.28000000000000003"/>
    <n v="0.51"/>
  </r>
  <r>
    <x v="937"/>
    <x v="19"/>
    <x v="317"/>
    <n v="306"/>
    <n v="1"/>
    <n v="194.2"/>
    <n v="1"/>
    <n v="124.2"/>
    <n v="0.73"/>
    <n v="0.73"/>
    <n v="0.37"/>
    <n v="0.08"/>
    <n v="0.13"/>
    <n v="0.19"/>
    <n v="0.4"/>
  </r>
  <r>
    <x v="1997"/>
    <x v="10"/>
    <x v="861"/>
    <n v="2079"/>
    <n v="1"/>
    <n v="193.9"/>
    <n v="0.98"/>
    <n v="126.2"/>
    <n v="0.7"/>
    <n v="0.72"/>
    <n v="0.32"/>
    <n v="0.09"/>
    <n v="0.09"/>
    <n v="0.25"/>
    <n v="0.48"/>
  </r>
  <r>
    <x v="1998"/>
    <x v="0"/>
    <x v="363"/>
    <n v="516"/>
    <n v="1"/>
    <n v="193.6"/>
    <n v="1.04"/>
    <n v="130.19999999999999"/>
    <n v="0.66"/>
    <n v="0.63"/>
    <n v="0.36"/>
    <n v="0.06"/>
    <n v="0.06"/>
    <n v="0.24"/>
    <n v="0.51"/>
  </r>
  <r>
    <x v="1999"/>
    <x v="12"/>
    <x v="740"/>
    <n v="2996"/>
    <n v="1"/>
    <n v="193.1"/>
    <n v="0.98"/>
    <n v="126.5"/>
    <n v="0.67"/>
    <n v="0.68"/>
    <n v="0.35"/>
    <n v="0.08"/>
    <n v="0.09"/>
    <n v="0.26"/>
    <n v="0.49"/>
  </r>
  <r>
    <x v="2000"/>
    <x v="12"/>
    <x v="257"/>
    <n v="2166"/>
    <n v="1"/>
    <n v="192.9"/>
    <n v="1.01"/>
    <n v="126.4"/>
    <n v="0.69"/>
    <n v="0.68"/>
    <n v="0.31"/>
    <n v="0.06"/>
    <n v="0.06"/>
    <n v="0.35"/>
    <n v="0.51"/>
  </r>
  <r>
    <x v="2001"/>
    <x v="11"/>
    <x v="234"/>
    <n v="904"/>
    <n v="1"/>
    <n v="192.9"/>
    <n v="1"/>
    <n v="126.3"/>
    <n v="0.68"/>
    <n v="0.68"/>
    <n v="0.35"/>
    <n v="0.1"/>
    <n v="0.1"/>
    <n v="0.28999999999999998"/>
    <n v="0.49"/>
  </r>
  <r>
    <x v="2002"/>
    <x v="3"/>
    <x v="327"/>
    <n v="304"/>
    <n v="1"/>
    <n v="192.8"/>
    <n v="0.95"/>
    <n v="132.30000000000001"/>
    <n v="0.65"/>
    <n v="0.68"/>
    <n v="0.35"/>
    <n v="0.09"/>
    <n v="0.06"/>
    <n v="0.33"/>
    <n v="0.62"/>
  </r>
  <r>
    <x v="2003"/>
    <x v="48"/>
    <x v="204"/>
    <n v="536"/>
    <n v="1"/>
    <n v="192.7"/>
    <n v="0.97"/>
    <n v="128.6"/>
    <n v="0.68"/>
    <n v="0.7"/>
    <n v="0.33"/>
    <n v="0.09"/>
    <n v="0.09"/>
    <n v="0.24"/>
    <n v="0.49"/>
  </r>
  <r>
    <x v="2004"/>
    <x v="41"/>
    <x v="100"/>
    <n v="524"/>
    <n v="1"/>
    <n v="192.4"/>
    <n v="1.23"/>
    <n v="125.1"/>
    <n v="0.7"/>
    <n v="0.56999999999999995"/>
    <n v="0.22"/>
    <n v="0.14000000000000001"/>
    <n v="0.09"/>
    <n v="0.34"/>
    <n v="0.6"/>
  </r>
  <r>
    <x v="2005"/>
    <x v="26"/>
    <x v="695"/>
    <n v="832"/>
    <n v="1"/>
    <n v="192.2"/>
    <n v="0.99"/>
    <n v="123.3"/>
    <n v="0.68"/>
    <n v="0.69"/>
    <n v="0.31"/>
    <n v="7.0000000000000007E-2"/>
    <n v="0.08"/>
    <n v="0.36"/>
    <n v="0.47"/>
  </r>
  <r>
    <x v="2006"/>
    <x v="10"/>
    <x v="283"/>
    <n v="2406"/>
    <n v="1"/>
    <n v="192.1"/>
    <n v="0.98"/>
    <n v="124.8"/>
    <n v="0.67"/>
    <n v="0.68"/>
    <n v="0.33"/>
    <n v="0.06"/>
    <n v="0.08"/>
    <n v="0.25"/>
    <n v="0.43"/>
  </r>
  <r>
    <x v="2007"/>
    <x v="19"/>
    <x v="1017"/>
    <n v="412"/>
    <n v="1"/>
    <n v="191.8"/>
    <n v="0.99"/>
    <n v="125.1"/>
    <n v="0.69"/>
    <n v="0.7"/>
    <n v="0.28000000000000003"/>
    <n v="7.0000000000000007E-2"/>
    <n v="0.1"/>
    <n v="0.28000000000000003"/>
    <n v="0.41"/>
  </r>
  <r>
    <x v="2008"/>
    <x v="10"/>
    <x v="210"/>
    <n v="1212"/>
    <n v="1"/>
    <n v="191.8"/>
    <n v="0.97"/>
    <n v="127.1"/>
    <n v="0.67"/>
    <n v="0.69"/>
    <n v="0.37"/>
    <n v="0.06"/>
    <n v="0.06"/>
    <n v="0.24"/>
    <n v="0.49"/>
  </r>
  <r>
    <x v="2009"/>
    <x v="24"/>
    <x v="358"/>
    <n v="1564"/>
    <n v="1"/>
    <n v="191.1"/>
    <n v="0.97"/>
    <n v="127.2"/>
    <n v="0.65"/>
    <n v="0.68"/>
    <n v="0.35"/>
    <n v="0.08"/>
    <n v="0.1"/>
    <n v="0.3"/>
    <n v="0.45"/>
  </r>
  <r>
    <x v="2010"/>
    <x v="5"/>
    <x v="10"/>
    <n v="470"/>
    <n v="1"/>
    <n v="191"/>
    <n v="1.03"/>
    <n v="123.8"/>
    <n v="0.68"/>
    <n v="0.66"/>
    <n v="0.28999999999999998"/>
    <n v="7.0000000000000007E-2"/>
    <n v="7.0000000000000007E-2"/>
    <n v="0.26"/>
    <n v="0.49"/>
  </r>
  <r>
    <x v="2011"/>
    <x v="21"/>
    <x v="472"/>
    <n v="317"/>
    <n v="1"/>
    <n v="190.9"/>
    <n v="0.99"/>
    <n v="124.8"/>
    <n v="0.67"/>
    <n v="0.68"/>
    <n v="0.36"/>
    <n v="0.06"/>
    <n v="0.08"/>
    <n v="0.25"/>
    <n v="0.43"/>
  </r>
  <r>
    <x v="2012"/>
    <x v="24"/>
    <x v="388"/>
    <n v="748"/>
    <n v="1"/>
    <n v="190.2"/>
    <n v="1.04"/>
    <n v="132.69999999999999"/>
    <n v="0.65"/>
    <n v="0.62"/>
    <n v="0.38"/>
    <n v="0.05"/>
    <n v="0.04"/>
    <n v="0.28000000000000003"/>
    <n v="0.54"/>
  </r>
  <r>
    <x v="2013"/>
    <x v="1"/>
    <x v="9"/>
    <n v="812"/>
    <n v="1"/>
    <n v="190.1"/>
    <n v="0.98"/>
    <n v="122.5"/>
    <n v="0.65"/>
    <n v="0.66"/>
    <n v="0.34"/>
    <n v="0.08"/>
    <n v="0.1"/>
    <n v="0.23"/>
    <n v="0.46"/>
  </r>
  <r>
    <x v="2014"/>
    <x v="15"/>
    <x v="631"/>
    <n v="1226"/>
    <n v="1"/>
    <n v="189.1"/>
    <n v="1.1200000000000001"/>
    <n v="126.2"/>
    <n v="0.68"/>
    <n v="0.61"/>
    <n v="0.3"/>
    <n v="0.04"/>
    <n v="0.05"/>
    <n v="0.25"/>
    <n v="0.41"/>
  </r>
  <r>
    <x v="2015"/>
    <x v="21"/>
    <x v="512"/>
    <n v="612"/>
    <n v="1"/>
    <n v="189.1"/>
    <n v="1.04"/>
    <n v="125.1"/>
    <n v="0.65"/>
    <n v="0.63"/>
    <n v="0.39"/>
    <n v="7.0000000000000007E-2"/>
    <n v="0.06"/>
    <n v="0.2"/>
    <n v="0.51"/>
  </r>
  <r>
    <x v="2016"/>
    <x v="3"/>
    <x v="513"/>
    <n v="626"/>
    <n v="1"/>
    <n v="188.9"/>
    <n v="1.1100000000000001"/>
    <n v="127.4"/>
    <n v="0.68"/>
    <n v="0.61"/>
    <n v="0.28999999999999998"/>
    <n v="0.05"/>
    <n v="0.04"/>
    <n v="0.33"/>
    <n v="0.53"/>
  </r>
  <r>
    <x v="2017"/>
    <x v="41"/>
    <x v="572"/>
    <n v="388"/>
    <n v="1"/>
    <n v="187.7"/>
    <n v="1.0900000000000001"/>
    <n v="123.3"/>
    <n v="0.68"/>
    <n v="0.62"/>
    <n v="0.3"/>
    <n v="0.06"/>
    <n v="0.04"/>
    <n v="0.17"/>
    <n v="0.63"/>
  </r>
  <r>
    <x v="2018"/>
    <x v="2"/>
    <x v="399"/>
    <n v="424"/>
    <n v="1"/>
    <n v="187.6"/>
    <n v="1.04"/>
    <n v="121.8"/>
    <n v="0.69"/>
    <n v="0.66"/>
    <n v="0.35"/>
    <n v="0.04"/>
    <n v="7.0000000000000007E-2"/>
    <n v="0.16"/>
    <n v="0.33"/>
  </r>
  <r>
    <x v="2019"/>
    <x v="1"/>
    <x v="128"/>
    <n v="361"/>
    <n v="1"/>
    <n v="187.6"/>
    <n v="1.03"/>
    <n v="129.19999999999999"/>
    <n v="0.67"/>
    <n v="0.66"/>
    <n v="0.33"/>
    <n v="0.08"/>
    <n v="7.0000000000000007E-2"/>
    <n v="0.35"/>
    <n v="0.56000000000000005"/>
  </r>
  <r>
    <x v="2020"/>
    <x v="37"/>
    <x v="590"/>
    <n v="628"/>
    <n v="1"/>
    <n v="187.3"/>
    <n v="0.91"/>
    <n v="120.3"/>
    <n v="0.66"/>
    <n v="0.73"/>
    <n v="0.35"/>
    <n v="0.1"/>
    <n v="0.1"/>
    <n v="0.27"/>
    <n v="0.49"/>
  </r>
  <r>
    <x v="2021"/>
    <x v="9"/>
    <x v="10"/>
    <n v="324"/>
    <n v="1"/>
    <n v="187.2"/>
    <n v="0.94"/>
    <n v="127.1"/>
    <n v="0.65"/>
    <n v="0.69"/>
    <n v="0.4"/>
    <n v="0.08"/>
    <n v="0.11"/>
    <n v="0.28000000000000003"/>
    <n v="0.43"/>
  </r>
  <r>
    <x v="2022"/>
    <x v="83"/>
    <x v="1018"/>
    <n v="376"/>
    <n v="1"/>
    <n v="185.2"/>
    <n v="0.98"/>
    <n v="122.6"/>
    <n v="0.69"/>
    <n v="0.7"/>
    <n v="0.27"/>
    <n v="7.0000000000000007E-2"/>
    <n v="0.08"/>
    <n v="0.32"/>
    <n v="0.48"/>
  </r>
  <r>
    <x v="2023"/>
    <x v="63"/>
    <x v="18"/>
    <n v="674"/>
    <n v="1"/>
    <n v="184.8"/>
    <n v="0.94"/>
    <n v="120.1"/>
    <n v="0.64"/>
    <n v="0.69"/>
    <n v="0.39"/>
    <n v="0.09"/>
    <n v="0.11"/>
    <n v="0.25"/>
    <n v="0.46"/>
  </r>
  <r>
    <x v="2024"/>
    <x v="3"/>
    <x v="922"/>
    <n v="1250"/>
    <n v="1"/>
    <n v="184.8"/>
    <n v="1.06"/>
    <n v="117.5"/>
    <n v="0.64"/>
    <n v="0.6"/>
    <n v="0.42"/>
    <n v="0.08"/>
    <n v="0.08"/>
    <n v="0.17"/>
    <n v="0.48"/>
  </r>
  <r>
    <x v="2025"/>
    <x v="4"/>
    <x v="123"/>
    <n v="491"/>
    <n v="1"/>
    <n v="184.7"/>
    <n v="1.24"/>
    <n v="124.8"/>
    <n v="0.69"/>
    <n v="0.55000000000000004"/>
    <n v="0.26"/>
    <n v="0.04"/>
    <n v="0.03"/>
    <n v="0.28999999999999998"/>
    <n v="0.59"/>
  </r>
  <r>
    <x v="2026"/>
    <x v="10"/>
    <x v="839"/>
    <n v="520"/>
    <n v="1"/>
    <n v="183.8"/>
    <n v="1.06"/>
    <n v="124"/>
    <n v="0.66"/>
    <n v="0.62"/>
    <n v="0.34"/>
    <n v="0.05"/>
    <n v="0.04"/>
    <n v="0.28999999999999998"/>
    <n v="0.53"/>
  </r>
  <r>
    <x v="2027"/>
    <x v="25"/>
    <x v="1019"/>
    <n v="606"/>
    <n v="1"/>
    <n v="182.9"/>
    <n v="1.03"/>
    <n v="121.8"/>
    <n v="0.66"/>
    <n v="0.64"/>
    <n v="0.38"/>
    <n v="0.04"/>
    <n v="0.04"/>
    <n v="0.26"/>
    <n v="0.52"/>
  </r>
  <r>
    <x v="2028"/>
    <x v="12"/>
    <x v="10"/>
    <n v="1092"/>
    <n v="1"/>
    <n v="182.7"/>
    <n v="1.01"/>
    <n v="123.2"/>
    <n v="0.69"/>
    <n v="0.69"/>
    <n v="0.32"/>
    <n v="0.06"/>
    <n v="7.0000000000000007E-2"/>
    <n v="0.32"/>
    <n v="0.46"/>
  </r>
  <r>
    <x v="2029"/>
    <x v="62"/>
    <x v="618"/>
    <n v="668"/>
    <n v="1"/>
    <n v="182.5"/>
    <n v="0.98"/>
    <n v="124.9"/>
    <n v="0.65"/>
    <n v="0.66"/>
    <n v="0.4"/>
    <n v="0.04"/>
    <n v="7.0000000000000007E-2"/>
    <n v="0.27"/>
    <n v="0.39"/>
  </r>
  <r>
    <x v="2030"/>
    <x v="26"/>
    <x v="10"/>
    <n v="379"/>
    <n v="1"/>
    <n v="179.4"/>
    <n v="1.1100000000000001"/>
    <n v="122.3"/>
    <n v="0.68"/>
    <n v="0.61"/>
    <n v="0.3"/>
    <n v="0.04"/>
    <n v="0.02"/>
    <n v="0.24"/>
    <n v="0.74"/>
  </r>
  <r>
    <x v="2031"/>
    <x v="1"/>
    <x v="527"/>
    <n v="407"/>
    <n v="1"/>
    <n v="175.4"/>
    <n v="1.05"/>
    <n v="116.4"/>
    <n v="0.66"/>
    <n v="0.62"/>
    <n v="0.33"/>
    <n v="0.06"/>
    <n v="7.0000000000000007E-2"/>
    <n v="0.34"/>
    <n v="0.48"/>
  </r>
  <r>
    <x v="2032"/>
    <x v="24"/>
    <x v="781"/>
    <n v="322"/>
    <n v="0.99"/>
    <n v="228.4"/>
    <n v="0.9"/>
    <n v="146.19999999999999"/>
    <n v="0.75"/>
    <n v="0.83"/>
    <n v="0.17"/>
    <n v="0.26"/>
    <n v="0.21"/>
    <n v="0.26"/>
    <n v="0.55000000000000004"/>
  </r>
  <r>
    <x v="2033"/>
    <x v="12"/>
    <x v="1020"/>
    <n v="1672"/>
    <n v="0.99"/>
    <n v="224"/>
    <n v="0.99"/>
    <n v="147.80000000000001"/>
    <n v="0.78"/>
    <n v="0.78"/>
    <n v="0.16"/>
    <n v="0.13"/>
    <n v="0.16"/>
    <n v="0.24"/>
    <n v="0.44"/>
  </r>
  <r>
    <x v="2034"/>
    <x v="8"/>
    <x v="1021"/>
    <n v="520"/>
    <n v="0.99"/>
    <n v="221"/>
    <n v="0.98"/>
    <n v="140.19999999999999"/>
    <n v="0.78"/>
    <n v="0.8"/>
    <n v="0.15"/>
    <n v="0.23"/>
    <n v="0.23"/>
    <n v="0.26"/>
    <n v="0.5"/>
  </r>
  <r>
    <x v="2035"/>
    <x v="24"/>
    <x v="10"/>
    <n v="491"/>
    <n v="0.99"/>
    <n v="220.8"/>
    <n v="1.02"/>
    <n v="144.19999999999999"/>
    <n v="0.74"/>
    <n v="0.73"/>
    <n v="0.18"/>
    <n v="0.17"/>
    <n v="0.17"/>
    <n v="0.2"/>
    <n v="0.51"/>
  </r>
  <r>
    <x v="2036"/>
    <x v="16"/>
    <x v="213"/>
    <n v="653"/>
    <n v="0.99"/>
    <n v="218.6"/>
    <n v="0.98"/>
    <n v="141.30000000000001"/>
    <n v="0.75"/>
    <n v="0.76"/>
    <n v="0.21"/>
    <n v="0.12"/>
    <n v="0.14000000000000001"/>
    <n v="0.14000000000000001"/>
    <n v="0.46"/>
  </r>
  <r>
    <x v="2037"/>
    <x v="10"/>
    <x v="478"/>
    <n v="412"/>
    <n v="0.99"/>
    <n v="217.4"/>
    <n v="0.9"/>
    <n v="141"/>
    <n v="0.73"/>
    <n v="0.81"/>
    <n v="0.22"/>
    <n v="0.18"/>
    <n v="0.18"/>
    <n v="0.19"/>
    <n v="0.5"/>
  </r>
  <r>
    <x v="2038"/>
    <x v="2"/>
    <x v="1022"/>
    <n v="586"/>
    <n v="0.99"/>
    <n v="217.2"/>
    <n v="0.99"/>
    <n v="141"/>
    <n v="0.75"/>
    <n v="0.76"/>
    <n v="0.19"/>
    <n v="0.15"/>
    <n v="0.09"/>
    <n v="0.21"/>
    <n v="0.62"/>
  </r>
  <r>
    <x v="2039"/>
    <x v="10"/>
    <x v="1023"/>
    <n v="384"/>
    <n v="0.99"/>
    <n v="216.5"/>
    <n v="1.01"/>
    <n v="142.19999999999999"/>
    <n v="0.77"/>
    <n v="0.77"/>
    <n v="0.17"/>
    <n v="0.19"/>
    <n v="0.11"/>
    <n v="0.23"/>
    <n v="0.63"/>
  </r>
  <r>
    <x v="2040"/>
    <x v="44"/>
    <x v="780"/>
    <n v="445"/>
    <n v="0.99"/>
    <n v="214.7"/>
    <n v="1"/>
    <n v="138.19999999999999"/>
    <n v="0.74"/>
    <n v="0.75"/>
    <n v="0.17"/>
    <n v="0.17"/>
    <n v="0.14000000000000001"/>
    <n v="0.22"/>
    <n v="0.54"/>
  </r>
  <r>
    <x v="2041"/>
    <x v="10"/>
    <x v="1024"/>
    <n v="653"/>
    <n v="0.99"/>
    <n v="212.2"/>
    <n v="0.96"/>
    <n v="141"/>
    <n v="0.73"/>
    <n v="0.76"/>
    <n v="0.24"/>
    <n v="0.09"/>
    <n v="0.11"/>
    <n v="0.19"/>
    <n v="0.44"/>
  </r>
  <r>
    <x v="2042"/>
    <x v="14"/>
    <x v="244"/>
    <n v="498"/>
    <n v="0.99"/>
    <n v="211.6"/>
    <n v="1.03"/>
    <n v="141.4"/>
    <n v="0.73"/>
    <n v="0.71"/>
    <n v="0.22"/>
    <n v="0.18"/>
    <n v="0.15"/>
    <n v="0.2"/>
    <n v="0.55000000000000004"/>
  </r>
  <r>
    <x v="2043"/>
    <x v="26"/>
    <x v="684"/>
    <n v="496"/>
    <n v="0.99"/>
    <n v="211.4"/>
    <n v="0.97"/>
    <n v="139.80000000000001"/>
    <n v="0.71"/>
    <n v="0.73"/>
    <n v="0.23"/>
    <n v="0.1"/>
    <n v="0.09"/>
    <n v="0.25"/>
    <n v="0.52"/>
  </r>
  <r>
    <x v="2044"/>
    <x v="43"/>
    <x v="734"/>
    <n v="536"/>
    <n v="0.99"/>
    <n v="211.3"/>
    <n v="1.05"/>
    <n v="147.1"/>
    <n v="0.73"/>
    <n v="0.69"/>
    <n v="0.21"/>
    <n v="0.12"/>
    <n v="0.12"/>
    <n v="0.22"/>
    <n v="0.49"/>
  </r>
  <r>
    <x v="2037"/>
    <x v="16"/>
    <x v="554"/>
    <n v="972"/>
    <n v="0.99"/>
    <n v="210.8"/>
    <n v="1.1000000000000001"/>
    <n v="142.19999999999999"/>
    <n v="0.72"/>
    <n v="0.66"/>
    <n v="0.21"/>
    <n v="0.08"/>
    <n v="0.08"/>
    <n v="0.25"/>
    <n v="0.53"/>
  </r>
  <r>
    <x v="2045"/>
    <x v="60"/>
    <x v="10"/>
    <n v="921"/>
    <n v="0.99"/>
    <n v="210.6"/>
    <n v="0.99"/>
    <n v="142.80000000000001"/>
    <n v="0.72"/>
    <n v="0.72"/>
    <n v="0.22"/>
    <n v="0.11"/>
    <n v="0.09"/>
    <n v="0.32"/>
    <n v="0.54"/>
  </r>
  <r>
    <x v="2046"/>
    <x v="12"/>
    <x v="568"/>
    <n v="840"/>
    <n v="0.99"/>
    <n v="210.5"/>
    <n v="0.98"/>
    <n v="131.4"/>
    <n v="0.74"/>
    <n v="0.75"/>
    <n v="0.2"/>
    <n v="0.15"/>
    <n v="0.16"/>
    <n v="0.19"/>
    <n v="0.48"/>
  </r>
  <r>
    <x v="2047"/>
    <x v="4"/>
    <x v="697"/>
    <n v="323"/>
    <n v="0.99"/>
    <n v="210.1"/>
    <n v="1.1399999999999999"/>
    <n v="137.80000000000001"/>
    <n v="0.74"/>
    <n v="0.65"/>
    <n v="0.15"/>
    <n v="0.12"/>
    <n v="0.11"/>
    <n v="0.28999999999999998"/>
    <n v="0.51"/>
  </r>
  <r>
    <x v="2048"/>
    <x v="10"/>
    <x v="824"/>
    <n v="300"/>
    <n v="0.99"/>
    <n v="210"/>
    <n v="0.99"/>
    <n v="135.19999999999999"/>
    <n v="0.75"/>
    <n v="0.75"/>
    <n v="0.24"/>
    <n v="0.1"/>
    <n v="0.11"/>
    <n v="0.24"/>
    <n v="0.48"/>
  </r>
  <r>
    <x v="2049"/>
    <x v="10"/>
    <x v="1025"/>
    <n v="716"/>
    <n v="0.99"/>
    <n v="208.8"/>
    <n v="1"/>
    <n v="140.19999999999999"/>
    <n v="0.75"/>
    <n v="0.75"/>
    <n v="0.22"/>
    <n v="0.09"/>
    <n v="0.09"/>
    <n v="0.27"/>
    <n v="0.49"/>
  </r>
  <r>
    <x v="2050"/>
    <x v="12"/>
    <x v="1026"/>
    <n v="804"/>
    <n v="0.99"/>
    <n v="208.4"/>
    <n v="0.97"/>
    <n v="137.4"/>
    <n v="0.73"/>
    <n v="0.75"/>
    <n v="0.24"/>
    <n v="0.09"/>
    <n v="0.09"/>
    <n v="0.27"/>
    <n v="0.49"/>
  </r>
  <r>
    <x v="2051"/>
    <x v="12"/>
    <x v="1027"/>
    <n v="406"/>
    <n v="0.99"/>
    <n v="208"/>
    <n v="0.95"/>
    <n v="138.19999999999999"/>
    <n v="0.72"/>
    <n v="0.76"/>
    <n v="0.27"/>
    <n v="0.14000000000000001"/>
    <n v="0.14000000000000001"/>
    <n v="0.22"/>
    <n v="0.51"/>
  </r>
  <r>
    <x v="2052"/>
    <x v="35"/>
    <x v="1028"/>
    <n v="1848"/>
    <n v="0.99"/>
    <n v="207"/>
    <n v="1.05"/>
    <n v="139.4"/>
    <n v="0.71"/>
    <n v="0.68"/>
    <n v="0.28999999999999998"/>
    <n v="7.0000000000000007E-2"/>
    <n v="0.09"/>
    <n v="0.24"/>
    <n v="0.46"/>
  </r>
  <r>
    <x v="2053"/>
    <x v="43"/>
    <x v="775"/>
    <n v="592"/>
    <n v="0.99"/>
    <n v="207"/>
    <n v="1.02"/>
    <n v="136"/>
    <n v="0.72"/>
    <n v="0.71"/>
    <n v="0.18"/>
    <n v="0.1"/>
    <n v="0.11"/>
    <n v="0.27"/>
    <n v="0.48"/>
  </r>
  <r>
    <x v="2054"/>
    <x v="37"/>
    <x v="10"/>
    <n v="573"/>
    <n v="0.99"/>
    <n v="206"/>
    <n v="1.02"/>
    <n v="138.4"/>
    <n v="0.7"/>
    <n v="0.69"/>
    <n v="0.28999999999999998"/>
    <n v="0.1"/>
    <n v="0.12"/>
    <n v="0.12"/>
    <n v="0.44"/>
  </r>
  <r>
    <x v="2055"/>
    <x v="12"/>
    <x v="161"/>
    <n v="5620"/>
    <n v="0.99"/>
    <n v="205.6"/>
    <n v="1.17"/>
    <n v="137.9"/>
    <n v="0.73"/>
    <n v="0.63"/>
    <n v="0.19"/>
    <n v="0.08"/>
    <n v="7.0000000000000007E-2"/>
    <n v="0.21"/>
    <n v="0.54"/>
  </r>
  <r>
    <x v="2056"/>
    <x v="9"/>
    <x v="9"/>
    <n v="812"/>
    <n v="0.99"/>
    <n v="205.4"/>
    <n v="1.1299999999999999"/>
    <n v="143.4"/>
    <n v="0.72"/>
    <n v="0.64"/>
    <n v="0.21"/>
    <n v="0.11"/>
    <n v="7.0000000000000007E-2"/>
    <n v="0.22"/>
    <n v="0.62"/>
  </r>
  <r>
    <x v="2057"/>
    <x v="22"/>
    <x v="721"/>
    <n v="1116"/>
    <n v="0.99"/>
    <n v="205.1"/>
    <n v="1.07"/>
    <n v="133.1"/>
    <n v="0.74"/>
    <n v="0.69"/>
    <n v="0.16"/>
    <n v="0.14000000000000001"/>
    <n v="0.08"/>
    <n v="0.24"/>
    <n v="0.64"/>
  </r>
  <r>
    <x v="2058"/>
    <x v="1"/>
    <x v="10"/>
    <n v="324"/>
    <n v="0.99"/>
    <n v="205.1"/>
    <n v="1.07"/>
    <n v="136.80000000000001"/>
    <n v="0.71"/>
    <n v="0.66"/>
    <n v="0.24"/>
    <n v="0.09"/>
    <n v="0.09"/>
    <n v="0.28000000000000003"/>
    <n v="0.5"/>
  </r>
  <r>
    <x v="2059"/>
    <x v="3"/>
    <x v="733"/>
    <n v="429"/>
    <n v="0.99"/>
    <n v="205"/>
    <n v="1"/>
    <n v="129.69999999999999"/>
    <n v="0.69"/>
    <n v="0.69"/>
    <n v="0.26"/>
    <n v="0.1"/>
    <n v="7.0000000000000007E-2"/>
    <n v="0.21"/>
    <n v="0.57999999999999996"/>
  </r>
  <r>
    <x v="2060"/>
    <x v="0"/>
    <x v="944"/>
    <n v="683"/>
    <n v="0.99"/>
    <n v="204.6"/>
    <n v="1"/>
    <n v="132.80000000000001"/>
    <n v="0.69"/>
    <n v="0.69"/>
    <n v="0.32"/>
    <n v="0.12"/>
    <n v="0.12"/>
    <n v="0.17"/>
    <n v="0.5"/>
  </r>
  <r>
    <x v="2061"/>
    <x v="72"/>
    <x v="1029"/>
    <n v="1542"/>
    <n v="0.99"/>
    <n v="204.5"/>
    <n v="0.98"/>
    <n v="134.30000000000001"/>
    <n v="0.69"/>
    <n v="0.71"/>
    <n v="0.27"/>
    <n v="0.12"/>
    <n v="0.13"/>
    <n v="0.26"/>
    <n v="0.49"/>
  </r>
  <r>
    <x v="2062"/>
    <x v="19"/>
    <x v="130"/>
    <n v="329"/>
    <n v="0.99"/>
    <n v="204.3"/>
    <n v="0.99"/>
    <n v="137.69999999999999"/>
    <n v="0.74"/>
    <n v="0.75"/>
    <n v="0.17"/>
    <n v="0.12"/>
    <n v="0.1"/>
    <n v="0.34"/>
    <n v="0.54"/>
  </r>
  <r>
    <x v="2063"/>
    <x v="74"/>
    <x v="732"/>
    <n v="3303"/>
    <n v="0.99"/>
    <n v="203.8"/>
    <n v="1.01"/>
    <n v="131.69999999999999"/>
    <n v="0.72"/>
    <n v="0.72"/>
    <n v="0.22"/>
    <n v="0.13"/>
    <n v="0.11"/>
    <n v="0.26"/>
    <n v="0.56000000000000005"/>
  </r>
  <r>
    <x v="2064"/>
    <x v="3"/>
    <x v="911"/>
    <n v="2540"/>
    <n v="0.99"/>
    <n v="203.4"/>
    <n v="0.97"/>
    <n v="132.1"/>
    <n v="0.7"/>
    <n v="0.72"/>
    <n v="0.26"/>
    <n v="0.14000000000000001"/>
    <n v="0.13"/>
    <n v="0.22"/>
    <n v="0.53"/>
  </r>
  <r>
    <x v="2065"/>
    <x v="5"/>
    <x v="148"/>
    <n v="974"/>
    <n v="0.99"/>
    <n v="203.1"/>
    <n v="1.0900000000000001"/>
    <n v="135.9"/>
    <n v="0.75"/>
    <n v="0.68"/>
    <n v="0.17"/>
    <n v="0.11"/>
    <n v="0.08"/>
    <n v="0.27"/>
    <n v="0.57999999999999996"/>
  </r>
  <r>
    <x v="2066"/>
    <x v="0"/>
    <x v="363"/>
    <n v="516"/>
    <n v="0.99"/>
    <n v="203"/>
    <n v="1.07"/>
    <n v="133"/>
    <n v="0.7"/>
    <n v="0.66"/>
    <n v="0.23"/>
    <n v="0.11"/>
    <n v="7.0000000000000007E-2"/>
    <n v="0.23"/>
    <n v="0.61"/>
  </r>
  <r>
    <x v="2067"/>
    <x v="10"/>
    <x v="720"/>
    <n v="361"/>
    <n v="0.99"/>
    <n v="202.9"/>
    <n v="1.02"/>
    <n v="136.5"/>
    <n v="0.72"/>
    <n v="0.71"/>
    <n v="0.21"/>
    <n v="0.09"/>
    <n v="0.08"/>
    <n v="0.23"/>
    <n v="0.53"/>
  </r>
  <r>
    <x v="2068"/>
    <x v="3"/>
    <x v="71"/>
    <n v="625"/>
    <n v="0.99"/>
    <n v="202.9"/>
    <n v="0.97"/>
    <n v="131.6"/>
    <n v="0.67"/>
    <n v="0.69"/>
    <n v="0.35"/>
    <n v="0.12"/>
    <n v="0.11"/>
    <n v="0.2"/>
    <n v="0.52"/>
  </r>
  <r>
    <x v="2069"/>
    <x v="0"/>
    <x v="121"/>
    <n v="580"/>
    <n v="0.99"/>
    <n v="202.7"/>
    <n v="1.08"/>
    <n v="129.9"/>
    <n v="0.72"/>
    <n v="0.66"/>
    <n v="0.17"/>
    <n v="0.17"/>
    <n v="0.14000000000000001"/>
    <n v="0.22"/>
    <n v="0.54"/>
  </r>
  <r>
    <x v="2070"/>
    <x v="5"/>
    <x v="727"/>
    <n v="682"/>
    <n v="0.99"/>
    <n v="202.6"/>
    <n v="1.08"/>
    <n v="131"/>
    <n v="0.74"/>
    <n v="0.69"/>
    <n v="0.21"/>
    <n v="0.09"/>
    <n v="0.14000000000000001"/>
    <n v="0.22"/>
    <n v="0.38"/>
  </r>
  <r>
    <x v="2071"/>
    <x v="32"/>
    <x v="10"/>
    <n v="312"/>
    <n v="0.99"/>
    <n v="202.5"/>
    <n v="1.0900000000000001"/>
    <n v="136"/>
    <n v="0.73"/>
    <n v="0.67"/>
    <n v="0.17"/>
    <n v="0.09"/>
    <n v="0.08"/>
    <n v="0.27"/>
    <n v="0.51"/>
  </r>
  <r>
    <x v="2072"/>
    <x v="10"/>
    <x v="127"/>
    <n v="351"/>
    <n v="0.99"/>
    <n v="202.2"/>
    <n v="0.99"/>
    <n v="132.80000000000001"/>
    <n v="0.7"/>
    <n v="0.71"/>
    <n v="0.32"/>
    <n v="0.1"/>
    <n v="0.11"/>
    <n v="0.22"/>
    <n v="0.48"/>
  </r>
  <r>
    <x v="2073"/>
    <x v="12"/>
    <x v="506"/>
    <n v="1600"/>
    <n v="0.99"/>
    <n v="202.1"/>
    <n v="1.02"/>
    <n v="132.6"/>
    <n v="0.7"/>
    <n v="0.69"/>
    <n v="0.25"/>
    <n v="0.1"/>
    <n v="0.11"/>
    <n v="0.26"/>
    <n v="0.48"/>
  </r>
  <r>
    <x v="2074"/>
    <x v="9"/>
    <x v="294"/>
    <n v="378"/>
    <n v="0.99"/>
    <n v="202"/>
    <n v="0.92"/>
    <n v="136.69999999999999"/>
    <n v="0.67"/>
    <n v="0.73"/>
    <n v="0.4"/>
    <n v="0.12"/>
    <n v="0.11"/>
    <n v="0.15"/>
    <n v="0.53"/>
  </r>
  <r>
    <x v="2075"/>
    <x v="3"/>
    <x v="105"/>
    <n v="376"/>
    <n v="0.99"/>
    <n v="201.6"/>
    <n v="1.01"/>
    <n v="131.80000000000001"/>
    <n v="0.68"/>
    <n v="0.67"/>
    <n v="0.31"/>
    <n v="7.0000000000000007E-2"/>
    <n v="0.1"/>
    <n v="0.23"/>
    <n v="0.42"/>
  </r>
  <r>
    <x v="2076"/>
    <x v="4"/>
    <x v="876"/>
    <n v="858"/>
    <n v="0.99"/>
    <n v="201.5"/>
    <n v="1.03"/>
    <n v="133.4"/>
    <n v="0.71"/>
    <n v="0.69"/>
    <n v="0.28999999999999998"/>
    <n v="0.1"/>
    <n v="0.12"/>
    <n v="0.33"/>
    <n v="0.45"/>
  </r>
  <r>
    <x v="2077"/>
    <x v="59"/>
    <x v="240"/>
    <n v="733"/>
    <n v="0.99"/>
    <n v="201.3"/>
    <n v="1.1499999999999999"/>
    <n v="134.9"/>
    <n v="0.72"/>
    <n v="0.62"/>
    <n v="0.2"/>
    <n v="0.11"/>
    <n v="0.08"/>
    <n v="0.23"/>
    <n v="0.57999999999999996"/>
  </r>
  <r>
    <x v="2078"/>
    <x v="2"/>
    <x v="394"/>
    <n v="758"/>
    <n v="0.99"/>
    <n v="201.2"/>
    <n v="0.97"/>
    <n v="137.4"/>
    <n v="0.68"/>
    <n v="0.7"/>
    <n v="0.36"/>
    <n v="0.06"/>
    <n v="0.1"/>
    <n v="0.17"/>
    <n v="0.39"/>
  </r>
  <r>
    <x v="2079"/>
    <x v="19"/>
    <x v="1030"/>
    <n v="356"/>
    <n v="0.99"/>
    <n v="201.1"/>
    <n v="0.91"/>
    <n v="135.6"/>
    <n v="0.71"/>
    <n v="0.78"/>
    <n v="0.34"/>
    <n v="0.08"/>
    <n v="0.08"/>
    <n v="0.28000000000000003"/>
    <n v="0.48"/>
  </r>
  <r>
    <x v="2080"/>
    <x v="37"/>
    <x v="464"/>
    <n v="821"/>
    <n v="0.99"/>
    <n v="200.8"/>
    <n v="1.06"/>
    <n v="135.5"/>
    <n v="0.69"/>
    <n v="0.65"/>
    <n v="0.32"/>
    <n v="7.0000000000000007E-2"/>
    <n v="0.06"/>
    <n v="0.21"/>
    <n v="0.52"/>
  </r>
  <r>
    <x v="2081"/>
    <x v="47"/>
    <x v="424"/>
    <n v="475"/>
    <n v="0.99"/>
    <n v="200.7"/>
    <n v="0.98"/>
    <n v="136.1"/>
    <n v="0.66"/>
    <n v="0.68"/>
    <n v="0.37"/>
    <n v="0.08"/>
    <n v="0.06"/>
    <n v="0.19"/>
    <n v="0.57999999999999996"/>
  </r>
  <r>
    <x v="2082"/>
    <x v="14"/>
    <x v="1031"/>
    <n v="483"/>
    <n v="0.99"/>
    <n v="200.4"/>
    <n v="1.02"/>
    <n v="133.5"/>
    <n v="0.72"/>
    <n v="0.71"/>
    <n v="0.27"/>
    <n v="0.08"/>
    <n v="0.11"/>
    <n v="0.22"/>
    <n v="0.42"/>
  </r>
  <r>
    <x v="2083"/>
    <x v="21"/>
    <x v="1032"/>
    <n v="804"/>
    <n v="0.99"/>
    <n v="200.2"/>
    <n v="1.08"/>
    <n v="130.80000000000001"/>
    <n v="0.73"/>
    <n v="0.67"/>
    <n v="0.2"/>
    <n v="0.08"/>
    <n v="0.08"/>
    <n v="0.27"/>
    <n v="0.52"/>
  </r>
  <r>
    <x v="2084"/>
    <x v="45"/>
    <x v="10"/>
    <n v="305"/>
    <n v="0.99"/>
    <n v="199.8"/>
    <n v="0.96"/>
    <n v="132.30000000000001"/>
    <n v="0.7"/>
    <n v="0.73"/>
    <n v="0.28999999999999998"/>
    <n v="0.11"/>
    <n v="0.1"/>
    <n v="0.2"/>
    <n v="0.54"/>
  </r>
  <r>
    <x v="2085"/>
    <x v="1"/>
    <x v="434"/>
    <n v="423"/>
    <n v="0.99"/>
    <n v="199.8"/>
    <n v="1"/>
    <n v="133.1"/>
    <n v="0.72"/>
    <n v="0.72"/>
    <n v="0.24"/>
    <n v="0.11"/>
    <n v="0.1"/>
    <n v="0.39"/>
    <n v="0.51"/>
  </r>
  <r>
    <x v="2086"/>
    <x v="12"/>
    <x v="849"/>
    <n v="793"/>
    <n v="0.99"/>
    <n v="199.6"/>
    <n v="0.88"/>
    <n v="128.5"/>
    <n v="0.67"/>
    <n v="0.77"/>
    <n v="0.36"/>
    <n v="0.09"/>
    <n v="0.12"/>
    <n v="0.26"/>
    <n v="0.42"/>
  </r>
  <r>
    <x v="2087"/>
    <x v="26"/>
    <x v="10"/>
    <n v="1440"/>
    <n v="0.99"/>
    <n v="199.5"/>
    <n v="1.04"/>
    <n v="133.6"/>
    <n v="0.71"/>
    <n v="0.68"/>
    <n v="0.25"/>
    <n v="7.0000000000000007E-2"/>
    <n v="0.08"/>
    <n v="0.28000000000000003"/>
    <n v="0.47"/>
  </r>
  <r>
    <x v="2088"/>
    <x v="3"/>
    <x v="439"/>
    <n v="634"/>
    <n v="0.99"/>
    <n v="199.3"/>
    <n v="1.03"/>
    <n v="130.5"/>
    <n v="0.7"/>
    <n v="0.69"/>
    <n v="0.28000000000000003"/>
    <n v="0.11"/>
    <n v="0.12"/>
    <n v="0.21"/>
    <n v="0.49"/>
  </r>
  <r>
    <x v="2089"/>
    <x v="10"/>
    <x v="10"/>
    <n v="1297"/>
    <n v="0.99"/>
    <n v="198.7"/>
    <n v="1.06"/>
    <n v="132.9"/>
    <n v="0.7"/>
    <n v="0.66"/>
    <n v="0.26"/>
    <n v="0.08"/>
    <n v="0.08"/>
    <n v="0.27"/>
    <n v="0.5"/>
  </r>
  <r>
    <x v="2090"/>
    <x v="10"/>
    <x v="1033"/>
    <n v="435"/>
    <n v="0.99"/>
    <n v="198.5"/>
    <n v="1.04"/>
    <n v="129.4"/>
    <n v="0.74"/>
    <n v="0.71"/>
    <n v="0.19"/>
    <n v="0.11"/>
    <n v="0.08"/>
    <n v="0.27"/>
    <n v="0.57999999999999996"/>
  </r>
  <r>
    <x v="2091"/>
    <x v="24"/>
    <x v="398"/>
    <n v="729"/>
    <n v="0.99"/>
    <n v="198.4"/>
    <n v="1.05"/>
    <n v="133.1"/>
    <n v="0.69"/>
    <n v="0.66"/>
    <n v="0.28999999999999998"/>
    <n v="0.08"/>
    <n v="0.08"/>
    <n v="0.3"/>
    <n v="0.5"/>
  </r>
  <r>
    <x v="2092"/>
    <x v="10"/>
    <x v="501"/>
    <n v="534"/>
    <n v="0.99"/>
    <n v="198.1"/>
    <n v="1.01"/>
    <n v="130.30000000000001"/>
    <n v="0.7"/>
    <n v="0.69"/>
    <n v="0.27"/>
    <n v="0.08"/>
    <n v="0.06"/>
    <n v="0.2"/>
    <n v="0.55000000000000004"/>
  </r>
  <r>
    <x v="2093"/>
    <x v="48"/>
    <x v="598"/>
    <n v="387"/>
    <n v="0.99"/>
    <n v="197.9"/>
    <n v="0.96"/>
    <n v="133.5"/>
    <n v="0.66"/>
    <n v="0.69"/>
    <n v="0.35"/>
    <n v="0.1"/>
    <n v="0.11"/>
    <n v="0.32"/>
    <n v="0.48"/>
  </r>
  <r>
    <x v="2094"/>
    <x v="16"/>
    <x v="1034"/>
    <n v="831"/>
    <n v="0.99"/>
    <n v="197.9"/>
    <n v="0.98"/>
    <n v="134.6"/>
    <n v="0.7"/>
    <n v="0.71"/>
    <n v="0.28999999999999998"/>
    <n v="7.0000000000000007E-2"/>
    <n v="0.1"/>
    <n v="0.27"/>
    <n v="0.42"/>
  </r>
  <r>
    <x v="2095"/>
    <x v="10"/>
    <x v="690"/>
    <n v="782"/>
    <n v="0.99"/>
    <n v="197.9"/>
    <n v="1.05"/>
    <n v="131.4"/>
    <n v="0.7"/>
    <n v="0.67"/>
    <n v="0.24"/>
    <n v="0.1"/>
    <n v="0.09"/>
    <n v="0.24"/>
    <n v="0.52"/>
  </r>
  <r>
    <x v="2096"/>
    <x v="12"/>
    <x v="649"/>
    <n v="712"/>
    <n v="0.99"/>
    <n v="197.3"/>
    <n v="0.99"/>
    <n v="127.3"/>
    <n v="0.7"/>
    <n v="0.71"/>
    <n v="0.26"/>
    <n v="0.1"/>
    <n v="0.1"/>
    <n v="0.23"/>
    <n v="0.5"/>
  </r>
  <r>
    <x v="2097"/>
    <x v="18"/>
    <x v="338"/>
    <n v="1466"/>
    <n v="0.99"/>
    <n v="197.2"/>
    <n v="0.96"/>
    <n v="125.9"/>
    <n v="0.67"/>
    <n v="0.7"/>
    <n v="0.31"/>
    <n v="0.1"/>
    <n v="0.12"/>
    <n v="0.28999999999999998"/>
    <n v="0.46"/>
  </r>
  <r>
    <x v="2098"/>
    <x v="6"/>
    <x v="460"/>
    <n v="440"/>
    <n v="0.99"/>
    <n v="197.2"/>
    <n v="0.96"/>
    <n v="134.69999999999999"/>
    <n v="0.67"/>
    <n v="0.7"/>
    <n v="0.32"/>
    <n v="0.1"/>
    <n v="0.05"/>
    <n v="0.27"/>
    <n v="0.66"/>
  </r>
  <r>
    <x v="2099"/>
    <x v="12"/>
    <x v="17"/>
    <n v="882"/>
    <n v="0.99"/>
    <n v="197"/>
    <n v="0.96"/>
    <n v="131.5"/>
    <n v="0.71"/>
    <n v="0.74"/>
    <n v="0.26"/>
    <n v="0.09"/>
    <n v="0.1"/>
    <n v="0.28000000000000003"/>
    <n v="0.47"/>
  </r>
  <r>
    <x v="2100"/>
    <x v="87"/>
    <x v="819"/>
    <n v="313"/>
    <n v="0.99"/>
    <n v="196.9"/>
    <n v="1.08"/>
    <n v="129.80000000000001"/>
    <n v="0.7"/>
    <n v="0.64"/>
    <n v="0.28000000000000003"/>
    <n v="0.09"/>
    <n v="0.11"/>
    <n v="0.25"/>
    <n v="0.47"/>
  </r>
  <r>
    <x v="2101"/>
    <x v="10"/>
    <x v="481"/>
    <n v="864"/>
    <n v="0.99"/>
    <n v="196.9"/>
    <n v="1.04"/>
    <n v="130.30000000000001"/>
    <n v="0.71"/>
    <n v="0.68"/>
    <n v="0.24"/>
    <n v="7.0000000000000007E-2"/>
    <n v="7.0000000000000007E-2"/>
    <n v="0.24"/>
    <n v="0.48"/>
  </r>
  <r>
    <x v="2102"/>
    <x v="25"/>
    <x v="1028"/>
    <n v="570"/>
    <n v="0.99"/>
    <n v="196.9"/>
    <n v="1.01"/>
    <n v="128.19999999999999"/>
    <n v="0.68"/>
    <n v="0.68"/>
    <n v="0.3"/>
    <n v="0.11"/>
    <n v="0.11"/>
    <n v="0.32"/>
    <n v="0.5"/>
  </r>
  <r>
    <x v="2103"/>
    <x v="10"/>
    <x v="1035"/>
    <n v="1692"/>
    <n v="0.99"/>
    <n v="196.8"/>
    <n v="1.03"/>
    <n v="128.9"/>
    <n v="0.69"/>
    <n v="0.67"/>
    <n v="0.31"/>
    <n v="0.09"/>
    <n v="0.1"/>
    <n v="0.21"/>
    <n v="0.49"/>
  </r>
  <r>
    <x v="2104"/>
    <x v="18"/>
    <x v="1036"/>
    <n v="1635"/>
    <n v="0.99"/>
    <n v="196"/>
    <n v="0.98"/>
    <n v="122.6"/>
    <n v="0.69"/>
    <n v="0.71"/>
    <n v="0.28999999999999998"/>
    <n v="7.0000000000000007E-2"/>
    <n v="7.0000000000000007E-2"/>
    <n v="0.18"/>
    <n v="0.51"/>
  </r>
  <r>
    <x v="2105"/>
    <x v="1"/>
    <x v="660"/>
    <n v="391"/>
    <n v="0.99"/>
    <n v="195.7"/>
    <n v="1.08"/>
    <n v="132.1"/>
    <n v="0.7"/>
    <n v="0.64"/>
    <n v="0.25"/>
    <n v="0.06"/>
    <n v="0.08"/>
    <n v="0.27"/>
    <n v="0.43"/>
  </r>
  <r>
    <x v="2106"/>
    <x v="65"/>
    <x v="445"/>
    <n v="316"/>
    <n v="0.99"/>
    <n v="195.5"/>
    <n v="1.02"/>
    <n v="133.69999999999999"/>
    <n v="0.71"/>
    <n v="0.7"/>
    <n v="0.24"/>
    <n v="0.1"/>
    <n v="0.09"/>
    <n v="0.18"/>
    <n v="0.53"/>
  </r>
  <r>
    <x v="2107"/>
    <x v="1"/>
    <x v="660"/>
    <n v="391"/>
    <n v="0.99"/>
    <n v="195.2"/>
    <n v="1"/>
    <n v="132"/>
    <n v="0.66"/>
    <n v="0.67"/>
    <n v="0.33"/>
    <n v="0.11"/>
    <n v="7.0000000000000007E-2"/>
    <n v="0.28000000000000003"/>
    <n v="0.6"/>
  </r>
  <r>
    <x v="2108"/>
    <x v="21"/>
    <x v="1037"/>
    <n v="1054"/>
    <n v="0.99"/>
    <n v="194.9"/>
    <n v="1.06"/>
    <n v="131.5"/>
    <n v="0.7"/>
    <n v="0.66"/>
    <n v="0.27"/>
    <n v="0.08"/>
    <n v="0.09"/>
    <n v="0.18"/>
    <n v="0.47"/>
  </r>
  <r>
    <x v="2109"/>
    <x v="41"/>
    <x v="1038"/>
    <n v="891"/>
    <n v="0.99"/>
    <n v="194.9"/>
    <n v="1.0900000000000001"/>
    <n v="135.1"/>
    <n v="0.68"/>
    <n v="0.63"/>
    <n v="0.36"/>
    <n v="7.0000000000000007E-2"/>
    <n v="0.05"/>
    <n v="0.22"/>
    <n v="0.56000000000000005"/>
  </r>
  <r>
    <x v="2110"/>
    <x v="12"/>
    <x v="506"/>
    <n v="432"/>
    <n v="0.99"/>
    <n v="194.8"/>
    <n v="0.93"/>
    <n v="134.69999999999999"/>
    <n v="0.66"/>
    <n v="0.7"/>
    <n v="0.34"/>
    <n v="0.06"/>
    <n v="7.0000000000000007E-2"/>
    <n v="0.24"/>
    <n v="0.48"/>
  </r>
  <r>
    <x v="2111"/>
    <x v="48"/>
    <x v="37"/>
    <n v="707"/>
    <n v="0.99"/>
    <n v="194.8"/>
    <n v="1.01"/>
    <n v="132.6"/>
    <n v="0.66"/>
    <n v="0.66"/>
    <n v="0.34"/>
    <n v="7.0000000000000007E-2"/>
    <n v="7.0000000000000007E-2"/>
    <n v="0.17"/>
    <n v="0.48"/>
  </r>
  <r>
    <x v="2112"/>
    <x v="10"/>
    <x v="839"/>
    <n v="936"/>
    <n v="0.99"/>
    <n v="194.7"/>
    <n v="1.04"/>
    <n v="130.80000000000001"/>
    <n v="0.68"/>
    <n v="0.65"/>
    <n v="0.32"/>
    <n v="7.0000000000000007E-2"/>
    <n v="0.04"/>
    <n v="0.21"/>
    <n v="0.61"/>
  </r>
  <r>
    <x v="2113"/>
    <x v="1"/>
    <x v="346"/>
    <n v="551"/>
    <n v="0.99"/>
    <n v="194.4"/>
    <n v="1.08"/>
    <n v="126.6"/>
    <n v="0.71"/>
    <n v="0.66"/>
    <n v="0.25"/>
    <n v="7.0000000000000007E-2"/>
    <n v="0.06"/>
    <n v="0.31"/>
    <n v="0.53"/>
  </r>
  <r>
    <x v="2114"/>
    <x v="49"/>
    <x v="676"/>
    <n v="1222"/>
    <n v="0.99"/>
    <n v="194.4"/>
    <n v="0.99"/>
    <n v="125.2"/>
    <n v="0.67"/>
    <n v="0.67"/>
    <n v="0.33"/>
    <n v="7.0000000000000007E-2"/>
    <n v="0.05"/>
    <n v="0.22"/>
    <n v="0.57999999999999996"/>
  </r>
  <r>
    <x v="2115"/>
    <x v="0"/>
    <x v="944"/>
    <n v="712"/>
    <n v="0.99"/>
    <n v="194"/>
    <n v="0.98"/>
    <n v="126"/>
    <n v="0.68"/>
    <n v="0.69"/>
    <n v="0.34"/>
    <n v="7.0000000000000007E-2"/>
    <n v="0.09"/>
    <n v="0.2"/>
    <n v="0.43"/>
  </r>
  <r>
    <x v="2116"/>
    <x v="10"/>
    <x v="757"/>
    <n v="3762"/>
    <n v="0.99"/>
    <n v="193.9"/>
    <n v="0.9"/>
    <n v="129.30000000000001"/>
    <n v="0.67"/>
    <n v="0.75"/>
    <n v="0.36"/>
    <n v="0.09"/>
    <n v="0.11"/>
    <n v="0.24"/>
    <n v="0.44"/>
  </r>
  <r>
    <x v="2117"/>
    <x v="12"/>
    <x v="362"/>
    <n v="652"/>
    <n v="0.99"/>
    <n v="193.8"/>
    <n v="1.02"/>
    <n v="130.19999999999999"/>
    <n v="0.67"/>
    <n v="0.66"/>
    <n v="0.34"/>
    <n v="7.0000000000000007E-2"/>
    <n v="7.0000000000000007E-2"/>
    <n v="0.26"/>
    <n v="0.5"/>
  </r>
  <r>
    <x v="2118"/>
    <x v="80"/>
    <x v="546"/>
    <n v="607"/>
    <n v="0.99"/>
    <n v="193.7"/>
    <n v="1"/>
    <n v="131.6"/>
    <n v="0.66"/>
    <n v="0.66"/>
    <n v="0.36"/>
    <n v="0.06"/>
    <n v="7.0000000000000007E-2"/>
    <n v="0.19"/>
    <n v="0.48"/>
  </r>
  <r>
    <x v="2119"/>
    <x v="15"/>
    <x v="141"/>
    <n v="665"/>
    <n v="0.99"/>
    <n v="193"/>
    <n v="1.08"/>
    <n v="130"/>
    <n v="0.67"/>
    <n v="0.62"/>
    <n v="0.3"/>
    <n v="7.0000000000000007E-2"/>
    <n v="7.0000000000000007E-2"/>
    <n v="0.21"/>
    <n v="0.5"/>
  </r>
  <r>
    <x v="2120"/>
    <x v="13"/>
    <x v="335"/>
    <n v="371"/>
    <n v="0.99"/>
    <n v="192.1"/>
    <n v="1.02"/>
    <n v="126.8"/>
    <n v="0.66"/>
    <n v="0.65"/>
    <n v="0.35"/>
    <n v="0.06"/>
    <n v="0.05"/>
    <n v="0.3"/>
    <n v="0.55000000000000004"/>
  </r>
  <r>
    <x v="2121"/>
    <x v="9"/>
    <x v="490"/>
    <n v="511"/>
    <n v="0.99"/>
    <n v="191.9"/>
    <n v="1.01"/>
    <n v="130.80000000000001"/>
    <n v="0.68"/>
    <n v="0.68"/>
    <n v="0.32"/>
    <n v="7.0000000000000007E-2"/>
    <n v="0.1"/>
    <n v="0.24"/>
    <n v="0.4"/>
  </r>
  <r>
    <x v="2122"/>
    <x v="47"/>
    <x v="1039"/>
    <n v="618"/>
    <n v="0.99"/>
    <n v="191.8"/>
    <n v="0.97"/>
    <n v="125.9"/>
    <n v="0.67"/>
    <n v="0.69"/>
    <n v="0.36"/>
    <n v="0.06"/>
    <n v="0.06"/>
    <n v="0.24"/>
    <n v="0.49"/>
  </r>
  <r>
    <x v="2123"/>
    <x v="24"/>
    <x v="91"/>
    <n v="350"/>
    <n v="0.99"/>
    <n v="191.7"/>
    <n v="0.98"/>
    <n v="128.1"/>
    <n v="0.69"/>
    <n v="0.7"/>
    <n v="0.28000000000000003"/>
    <n v="0.09"/>
    <n v="0.11"/>
    <n v="0.3"/>
    <n v="0.46"/>
  </r>
  <r>
    <x v="2124"/>
    <x v="24"/>
    <x v="1006"/>
    <n v="566"/>
    <n v="0.99"/>
    <n v="190.5"/>
    <n v="1.07"/>
    <n v="129.4"/>
    <n v="0.67"/>
    <n v="0.63"/>
    <n v="0.3"/>
    <n v="7.0000000000000007E-2"/>
    <n v="7.0000000000000007E-2"/>
    <n v="0.31"/>
    <n v="0.51"/>
  </r>
  <r>
    <x v="2125"/>
    <x v="4"/>
    <x v="84"/>
    <n v="800"/>
    <n v="0.99"/>
    <n v="190.1"/>
    <n v="1.1100000000000001"/>
    <n v="128.4"/>
    <n v="0.68"/>
    <n v="0.61"/>
    <n v="0.28000000000000003"/>
    <n v="0.06"/>
    <n v="0.06"/>
    <n v="0.22"/>
    <n v="0.5"/>
  </r>
  <r>
    <x v="2126"/>
    <x v="3"/>
    <x v="513"/>
    <n v="1380"/>
    <n v="0.99"/>
    <n v="190"/>
    <n v="1.01"/>
    <n v="122.4"/>
    <n v="0.68"/>
    <n v="0.67"/>
    <n v="0.3"/>
    <n v="0.08"/>
    <n v="7.0000000000000007E-2"/>
    <n v="0.26"/>
    <n v="0.53"/>
  </r>
  <r>
    <x v="2127"/>
    <x v="3"/>
    <x v="1001"/>
    <n v="1500"/>
    <n v="0.99"/>
    <n v="189.7"/>
    <n v="1.19"/>
    <n v="122.1"/>
    <n v="0.71"/>
    <n v="0.6"/>
    <n v="0.28999999999999998"/>
    <n v="0.05"/>
    <n v="0.04"/>
    <n v="0.16"/>
    <n v="0.56999999999999995"/>
  </r>
  <r>
    <x v="2128"/>
    <x v="5"/>
    <x v="325"/>
    <n v="370"/>
    <n v="0.99"/>
    <n v="189.6"/>
    <n v="0.97"/>
    <n v="123.4"/>
    <n v="0.67"/>
    <n v="0.69"/>
    <n v="0.3"/>
    <n v="0.1"/>
    <n v="0.08"/>
    <n v="0.33"/>
    <n v="0.54"/>
  </r>
  <r>
    <x v="2129"/>
    <x v="13"/>
    <x v="83"/>
    <n v="987"/>
    <n v="0.99"/>
    <n v="189.5"/>
    <n v="1.07"/>
    <n v="131.5"/>
    <n v="0.64"/>
    <n v="0.59"/>
    <n v="0.35"/>
    <n v="0.08"/>
    <n v="0.05"/>
    <n v="0.19"/>
    <n v="0.59"/>
  </r>
  <r>
    <x v="2130"/>
    <x v="3"/>
    <x v="246"/>
    <n v="3205"/>
    <n v="0.99"/>
    <n v="189.5"/>
    <n v="0.98"/>
    <n v="120.7"/>
    <n v="0.68"/>
    <n v="0.69"/>
    <n v="0.33"/>
    <n v="7.0000000000000007E-2"/>
    <n v="0.09"/>
    <n v="0.23"/>
    <n v="0.44"/>
  </r>
  <r>
    <x v="1931"/>
    <x v="0"/>
    <x v="1040"/>
    <n v="312"/>
    <n v="0.99"/>
    <n v="188.8"/>
    <n v="1.03"/>
    <n v="126.5"/>
    <n v="0.7"/>
    <n v="0.68"/>
    <n v="0.31"/>
    <n v="0.03"/>
    <n v="0.05"/>
    <n v="0.2"/>
    <n v="0.37"/>
  </r>
  <r>
    <x v="2131"/>
    <x v="13"/>
    <x v="83"/>
    <n v="2588"/>
    <n v="0.99"/>
    <n v="188.8"/>
    <n v="1.07"/>
    <n v="118.8"/>
    <n v="0.67"/>
    <n v="0.63"/>
    <n v="0.32"/>
    <n v="0.08"/>
    <n v="0.08"/>
    <n v="0.25"/>
    <n v="0.49"/>
  </r>
  <r>
    <x v="2132"/>
    <x v="12"/>
    <x v="509"/>
    <n v="486"/>
    <n v="0.99"/>
    <n v="188.8"/>
    <n v="1.02"/>
    <n v="128.5"/>
    <n v="0.67"/>
    <n v="0.66"/>
    <n v="0.33"/>
    <n v="7.0000000000000007E-2"/>
    <n v="7.0000000000000007E-2"/>
    <n v="0.23"/>
    <n v="0.52"/>
  </r>
  <r>
    <x v="2133"/>
    <x v="12"/>
    <x v="187"/>
    <n v="3448"/>
    <n v="0.99"/>
    <n v="188.7"/>
    <n v="1.02"/>
    <n v="126.9"/>
    <n v="0.69"/>
    <n v="0.67"/>
    <n v="0.31"/>
    <n v="7.0000000000000007E-2"/>
    <n v="0.08"/>
    <n v="0.24"/>
    <n v="0.46"/>
  </r>
  <r>
    <x v="2134"/>
    <x v="7"/>
    <x v="603"/>
    <n v="1224"/>
    <n v="0.99"/>
    <n v="188.4"/>
    <n v="0.92"/>
    <n v="125.1"/>
    <n v="0.67"/>
    <n v="0.73"/>
    <n v="0.36"/>
    <n v="7.0000000000000007E-2"/>
    <n v="0.1"/>
    <n v="0.25"/>
    <n v="0.43"/>
  </r>
  <r>
    <x v="2135"/>
    <x v="10"/>
    <x v="210"/>
    <n v="425"/>
    <n v="0.99"/>
    <n v="187.3"/>
    <n v="0.99"/>
    <n v="121.5"/>
    <n v="0.65"/>
    <n v="0.66"/>
    <n v="0.35"/>
    <n v="0.06"/>
    <n v="0.09"/>
    <n v="0.26"/>
    <n v="0.41"/>
  </r>
  <r>
    <x v="2136"/>
    <x v="1"/>
    <x v="987"/>
    <n v="385"/>
    <n v="0.99"/>
    <n v="187.1"/>
    <n v="1"/>
    <n v="125.5"/>
    <n v="0.66"/>
    <n v="0.67"/>
    <n v="0.38"/>
    <n v="7.0000000000000007E-2"/>
    <n v="0.09"/>
    <n v="0.26"/>
    <n v="0.44"/>
  </r>
  <r>
    <x v="1062"/>
    <x v="10"/>
    <x v="478"/>
    <n v="412"/>
    <n v="0.99"/>
    <n v="186.7"/>
    <n v="0.95"/>
    <n v="123.3"/>
    <n v="0.66"/>
    <n v="0.69"/>
    <n v="0.37"/>
    <n v="7.0000000000000007E-2"/>
    <n v="0.06"/>
    <n v="0.24"/>
    <n v="0.55000000000000004"/>
  </r>
  <r>
    <x v="2137"/>
    <x v="34"/>
    <x v="225"/>
    <n v="399"/>
    <n v="0.99"/>
    <n v="186.3"/>
    <n v="1.02"/>
    <n v="121.9"/>
    <n v="0.68"/>
    <n v="0.67"/>
    <n v="0.32"/>
    <n v="7.0000000000000007E-2"/>
    <n v="0.08"/>
    <n v="0.3"/>
    <n v="0.48"/>
  </r>
  <r>
    <x v="2138"/>
    <x v="52"/>
    <x v="326"/>
    <n v="980"/>
    <n v="0.99"/>
    <n v="185.9"/>
    <n v="0.98"/>
    <n v="123"/>
    <n v="0.67"/>
    <n v="0.68"/>
    <n v="0.31"/>
    <n v="0.08"/>
    <n v="0.06"/>
    <n v="0.19"/>
    <n v="0.59"/>
  </r>
  <r>
    <x v="2139"/>
    <x v="10"/>
    <x v="1041"/>
    <n v="527"/>
    <n v="0.99"/>
    <n v="185.8"/>
    <n v="0.97"/>
    <n v="125.6"/>
    <n v="0.69"/>
    <n v="0.7"/>
    <n v="0.35"/>
    <n v="0.05"/>
    <n v="0.11"/>
    <n v="0.25"/>
    <n v="0.32"/>
  </r>
  <r>
    <x v="2140"/>
    <x v="24"/>
    <x v="109"/>
    <n v="426"/>
    <n v="0.99"/>
    <n v="185.5"/>
    <n v="1.06"/>
    <n v="128.6"/>
    <n v="0.66"/>
    <n v="0.63"/>
    <n v="0.34"/>
    <n v="0.06"/>
    <n v="0.05"/>
    <n v="0.26"/>
    <n v="0.55000000000000004"/>
  </r>
  <r>
    <x v="2141"/>
    <x v="0"/>
    <x v="0"/>
    <n v="540"/>
    <n v="0.99"/>
    <n v="184.9"/>
    <n v="1.35"/>
    <n v="118.2"/>
    <n v="0.68"/>
    <n v="0.5"/>
    <n v="0.28000000000000003"/>
    <n v="7.0000000000000007E-2"/>
    <n v="7.0000000000000007E-2"/>
    <n v="0.18"/>
    <n v="0.49"/>
  </r>
  <r>
    <x v="2142"/>
    <x v="12"/>
    <x v="84"/>
    <n v="800"/>
    <n v="0.99"/>
    <n v="183.8"/>
    <n v="0.96"/>
    <n v="114"/>
    <n v="0.64"/>
    <n v="0.66"/>
    <n v="0.38"/>
    <n v="0.09"/>
    <n v="0.08"/>
    <n v="0.15"/>
    <n v="0.55000000000000004"/>
  </r>
  <r>
    <x v="2143"/>
    <x v="9"/>
    <x v="294"/>
    <n v="378"/>
    <n v="0.99"/>
    <n v="183.2"/>
    <n v="0.98"/>
    <n v="125"/>
    <n v="0.65"/>
    <n v="0.66"/>
    <n v="0.42"/>
    <n v="0.08"/>
    <n v="0.08"/>
    <n v="0.19"/>
    <n v="0.5"/>
  </r>
  <r>
    <x v="2144"/>
    <x v="26"/>
    <x v="620"/>
    <n v="870"/>
    <n v="0.99"/>
    <n v="182.9"/>
    <n v="0.96"/>
    <n v="121.3"/>
    <n v="0.64"/>
    <n v="0.66"/>
    <n v="0.41"/>
    <n v="7.0000000000000007E-2"/>
    <n v="0.08"/>
    <n v="0.27"/>
    <n v="0.44"/>
  </r>
  <r>
    <x v="2145"/>
    <x v="34"/>
    <x v="10"/>
    <n v="773"/>
    <n v="0.99"/>
    <n v="180.4"/>
    <n v="1.05"/>
    <n v="118.1"/>
    <n v="0.65"/>
    <n v="0.61"/>
    <n v="0.36"/>
    <n v="0.05"/>
    <n v="0.06"/>
    <n v="0.27"/>
    <n v="0.45"/>
  </r>
  <r>
    <x v="2146"/>
    <x v="2"/>
    <x v="1042"/>
    <n v="528"/>
    <n v="0.99"/>
    <n v="174.2"/>
    <n v="1.01"/>
    <n v="111.5"/>
    <n v="0.66"/>
    <n v="0.65"/>
    <n v="0.33"/>
    <n v="0.06"/>
    <n v="0.06"/>
    <n v="0.27"/>
    <n v="0.5"/>
  </r>
  <r>
    <x v="2147"/>
    <x v="24"/>
    <x v="10"/>
    <n v="548"/>
    <n v="0.99"/>
    <n v="173.5"/>
    <n v="1.01"/>
    <n v="116.9"/>
    <n v="0.65"/>
    <n v="0.64"/>
    <n v="0.37"/>
    <n v="0.06"/>
    <n v="7.0000000000000007E-2"/>
    <n v="0.25"/>
    <n v="0.48"/>
  </r>
  <r>
    <x v="2148"/>
    <x v="17"/>
    <x v="421"/>
    <n v="382"/>
    <n v="0.99"/>
    <n v="165.6"/>
    <n v="1.01"/>
    <n v="113.7"/>
    <n v="0.63"/>
    <n v="0.62"/>
    <n v="0.39"/>
    <n v="0.04"/>
    <n v="0.06"/>
    <n v="0.31"/>
    <n v="0.37"/>
  </r>
  <r>
    <x v="2149"/>
    <x v="69"/>
    <x v="1043"/>
    <n v="462"/>
    <n v="0.98"/>
    <n v="219.2"/>
    <n v="1.01"/>
    <n v="136.9"/>
    <n v="0.79"/>
    <n v="0.79"/>
    <n v="0.1"/>
    <n v="0.17"/>
    <n v="0.13"/>
    <n v="0.28000000000000003"/>
    <n v="0.56999999999999995"/>
  </r>
  <r>
    <x v="2150"/>
    <x v="10"/>
    <x v="1044"/>
    <n v="388"/>
    <n v="0.98"/>
    <n v="218.6"/>
    <n v="0.93"/>
    <n v="149"/>
    <n v="0.73"/>
    <n v="0.78"/>
    <n v="0.25"/>
    <n v="0.09"/>
    <n v="0.08"/>
    <n v="0.21"/>
    <n v="0.55000000000000004"/>
  </r>
  <r>
    <x v="2151"/>
    <x v="16"/>
    <x v="1045"/>
    <n v="409"/>
    <n v="0.98"/>
    <n v="218.2"/>
    <n v="1.02"/>
    <n v="141.1"/>
    <n v="0.75"/>
    <n v="0.74"/>
    <n v="0.16"/>
    <n v="0.16"/>
    <n v="0.18"/>
    <n v="0.22"/>
    <n v="0.47"/>
  </r>
  <r>
    <x v="2152"/>
    <x v="36"/>
    <x v="455"/>
    <n v="371"/>
    <n v="0.98"/>
    <n v="215.6"/>
    <n v="0.95"/>
    <n v="143.9"/>
    <n v="0.74"/>
    <n v="0.78"/>
    <n v="0.22"/>
    <n v="0.18"/>
    <n v="0.18"/>
    <n v="0.26"/>
    <n v="0.5"/>
  </r>
  <r>
    <x v="2153"/>
    <x v="2"/>
    <x v="924"/>
    <n v="379"/>
    <n v="0.98"/>
    <n v="215"/>
    <n v="0.99"/>
    <n v="142"/>
    <n v="0.77"/>
    <n v="0.78"/>
    <n v="0.16"/>
    <n v="0.19"/>
    <n v="0.17"/>
    <n v="0.23"/>
    <n v="0.53"/>
  </r>
  <r>
    <x v="2154"/>
    <x v="10"/>
    <x v="396"/>
    <n v="623"/>
    <n v="0.98"/>
    <n v="214.6"/>
    <n v="0.95"/>
    <n v="137.5"/>
    <n v="0.74"/>
    <n v="0.77"/>
    <n v="0.18"/>
    <n v="0.13"/>
    <n v="0.15"/>
    <n v="0.22"/>
    <n v="0.47"/>
  </r>
  <r>
    <x v="2155"/>
    <x v="16"/>
    <x v="863"/>
    <n v="444"/>
    <n v="0.98"/>
    <n v="213.6"/>
    <n v="0.92"/>
    <n v="139.30000000000001"/>
    <n v="0.75"/>
    <n v="0.82"/>
    <n v="0.17"/>
    <n v="0.15"/>
    <n v="0.16"/>
    <n v="0.27"/>
    <n v="0.49"/>
  </r>
  <r>
    <x v="2156"/>
    <x v="56"/>
    <x v="1046"/>
    <n v="700"/>
    <n v="0.98"/>
    <n v="213.6"/>
    <n v="1.02"/>
    <n v="141.9"/>
    <n v="0.76"/>
    <n v="0.75"/>
    <n v="0.23"/>
    <n v="0.1"/>
    <n v="0.13"/>
    <n v="0.15"/>
    <n v="0.44"/>
  </r>
  <r>
    <x v="2157"/>
    <x v="16"/>
    <x v="290"/>
    <n v="727"/>
    <n v="0.98"/>
    <n v="212.5"/>
    <n v="1.01"/>
    <n v="141.4"/>
    <n v="0.74"/>
    <n v="0.73"/>
    <n v="0.19"/>
    <n v="0.14000000000000001"/>
    <n v="0.14000000000000001"/>
    <n v="0.23"/>
    <n v="0.51"/>
  </r>
  <r>
    <x v="2158"/>
    <x v="1"/>
    <x v="1047"/>
    <n v="384"/>
    <n v="0.98"/>
    <n v="211.7"/>
    <n v="0.94"/>
    <n v="142.19999999999999"/>
    <n v="0.74"/>
    <n v="0.79"/>
    <n v="0.18"/>
    <n v="0.09"/>
    <n v="0.1"/>
    <n v="0.21"/>
    <n v="0.47"/>
  </r>
  <r>
    <x v="2159"/>
    <x v="50"/>
    <x v="166"/>
    <n v="354"/>
    <n v="0.98"/>
    <n v="211.5"/>
    <n v="1.06"/>
    <n v="140.4"/>
    <n v="0.76"/>
    <n v="0.72"/>
    <n v="0.14000000000000001"/>
    <n v="0.11"/>
    <n v="0.17"/>
    <n v="0.26"/>
    <n v="0.39"/>
  </r>
  <r>
    <x v="225"/>
    <x v="0"/>
    <x v="1048"/>
    <n v="858"/>
    <n v="0.98"/>
    <n v="211.1"/>
    <n v="1"/>
    <n v="135.9"/>
    <n v="0.74"/>
    <n v="0.74"/>
    <n v="0.15"/>
    <n v="0.13"/>
    <n v="0.11"/>
    <n v="0.25"/>
    <n v="0.53"/>
  </r>
  <r>
    <x v="2160"/>
    <x v="3"/>
    <x v="951"/>
    <n v="1128"/>
    <n v="0.98"/>
    <n v="210.1"/>
    <n v="1"/>
    <n v="139"/>
    <n v="0.75"/>
    <n v="0.75"/>
    <n v="0.19"/>
    <n v="0.12"/>
    <n v="0.15"/>
    <n v="0.21"/>
    <n v="0.45"/>
  </r>
  <r>
    <x v="2161"/>
    <x v="12"/>
    <x v="849"/>
    <n v="770"/>
    <n v="0.98"/>
    <n v="209.8"/>
    <n v="1.01"/>
    <n v="138.6"/>
    <n v="0.74"/>
    <n v="0.74"/>
    <n v="0.16"/>
    <n v="0.15"/>
    <n v="0.11"/>
    <n v="0.24"/>
    <n v="0.56999999999999995"/>
  </r>
  <r>
    <x v="2162"/>
    <x v="1"/>
    <x v="434"/>
    <n v="423"/>
    <n v="0.98"/>
    <n v="208.2"/>
    <n v="1.1499999999999999"/>
    <n v="134.1"/>
    <n v="0.74"/>
    <n v="0.64"/>
    <n v="0.14000000000000001"/>
    <n v="0.16"/>
    <n v="0.16"/>
    <n v="0.25"/>
    <n v="0.5"/>
  </r>
  <r>
    <x v="2163"/>
    <x v="12"/>
    <x v="550"/>
    <n v="324"/>
    <n v="0.98"/>
    <n v="207.7"/>
    <n v="0.97"/>
    <n v="131.80000000000001"/>
    <n v="0.74"/>
    <n v="0.77"/>
    <n v="0.17"/>
    <n v="0.14000000000000001"/>
    <n v="0.11"/>
    <n v="0.16"/>
    <n v="0.56000000000000005"/>
  </r>
  <r>
    <x v="2164"/>
    <x v="14"/>
    <x v="1038"/>
    <n v="546"/>
    <n v="0.98"/>
    <n v="206.7"/>
    <n v="1.08"/>
    <n v="133.30000000000001"/>
    <n v="0.74"/>
    <n v="0.68"/>
    <n v="0.23"/>
    <n v="0.05"/>
    <n v="0.1"/>
    <n v="0.16"/>
    <n v="0.34"/>
  </r>
  <r>
    <x v="2165"/>
    <x v="16"/>
    <x v="916"/>
    <n v="1410"/>
    <n v="0.98"/>
    <n v="206.5"/>
    <n v="1"/>
    <n v="137"/>
    <n v="0.72"/>
    <n v="0.72"/>
    <n v="0.24"/>
    <n v="0.11"/>
    <n v="0.09"/>
    <n v="0.21"/>
    <n v="0.55000000000000004"/>
  </r>
  <r>
    <x v="2166"/>
    <x v="19"/>
    <x v="393"/>
    <n v="336"/>
    <n v="0.98"/>
    <n v="205.9"/>
    <n v="1.03"/>
    <n v="135.80000000000001"/>
    <n v="0.71"/>
    <n v="0.69"/>
    <n v="0.24"/>
    <n v="0.13"/>
    <n v="0.12"/>
    <n v="0.16"/>
    <n v="0.52"/>
  </r>
  <r>
    <x v="2167"/>
    <x v="12"/>
    <x v="1049"/>
    <n v="864"/>
    <n v="0.98"/>
    <n v="205.7"/>
    <n v="0.92"/>
    <n v="133.4"/>
    <n v="0.7"/>
    <n v="0.76"/>
    <n v="0.3"/>
    <n v="0.1"/>
    <n v="0.13"/>
    <n v="0.23"/>
    <n v="0.44"/>
  </r>
  <r>
    <x v="2168"/>
    <x v="25"/>
    <x v="1050"/>
    <n v="4276"/>
    <n v="0.98"/>
    <n v="205.1"/>
    <n v="1.06"/>
    <n v="136.4"/>
    <n v="0.74"/>
    <n v="0.69"/>
    <n v="0.19"/>
    <n v="0.12"/>
    <n v="0.09"/>
    <n v="0.2"/>
    <n v="0.56000000000000005"/>
  </r>
  <r>
    <x v="2169"/>
    <x v="2"/>
    <x v="1051"/>
    <n v="2374"/>
    <n v="0.98"/>
    <n v="204.9"/>
    <n v="0.97"/>
    <n v="137"/>
    <n v="0.71"/>
    <n v="0.73"/>
    <n v="0.24"/>
    <n v="0.13"/>
    <n v="0.13"/>
    <n v="0.25"/>
    <n v="0.51"/>
  </r>
  <r>
    <x v="2170"/>
    <x v="78"/>
    <x v="973"/>
    <n v="354"/>
    <n v="0.98"/>
    <n v="204.5"/>
    <n v="1.04"/>
    <n v="136.4"/>
    <n v="0.74"/>
    <n v="0.72"/>
    <n v="0.21"/>
    <n v="0.12"/>
    <n v="0.08"/>
    <n v="0.24"/>
    <n v="0.61"/>
  </r>
  <r>
    <x v="2171"/>
    <x v="13"/>
    <x v="1052"/>
    <n v="396"/>
    <n v="0.98"/>
    <n v="204.4"/>
    <n v="1.07"/>
    <n v="137.1"/>
    <n v="0.74"/>
    <n v="0.7"/>
    <n v="0.16"/>
    <n v="0.08"/>
    <n v="0.05"/>
    <n v="0.3"/>
    <n v="0.61"/>
  </r>
  <r>
    <x v="2172"/>
    <x v="3"/>
    <x v="594"/>
    <n v="370"/>
    <n v="0.98"/>
    <n v="204.4"/>
    <n v="1.08"/>
    <n v="139.19999999999999"/>
    <n v="0.72"/>
    <n v="0.66"/>
    <n v="0.21"/>
    <n v="0.06"/>
    <n v="0.06"/>
    <n v="0.28000000000000003"/>
    <n v="0.5"/>
  </r>
  <r>
    <x v="2173"/>
    <x v="10"/>
    <x v="889"/>
    <n v="409"/>
    <n v="0.98"/>
    <n v="204.1"/>
    <n v="0.97"/>
    <n v="141.80000000000001"/>
    <n v="0.69"/>
    <n v="0.71"/>
    <n v="0.31"/>
    <n v="0.11"/>
    <n v="7.0000000000000007E-2"/>
    <n v="0.21"/>
    <n v="0.61"/>
  </r>
  <r>
    <x v="2174"/>
    <x v="24"/>
    <x v="146"/>
    <n v="477"/>
    <n v="0.98"/>
    <n v="204"/>
    <n v="1.1100000000000001"/>
    <n v="136.30000000000001"/>
    <n v="0.71"/>
    <n v="0.64"/>
    <n v="0.17"/>
    <n v="0.1"/>
    <n v="7.0000000000000007E-2"/>
    <n v="0.25"/>
    <n v="0.57999999999999996"/>
  </r>
  <r>
    <x v="2175"/>
    <x v="10"/>
    <x v="563"/>
    <n v="957"/>
    <n v="0.98"/>
    <n v="204"/>
    <n v="0.95"/>
    <n v="131.30000000000001"/>
    <n v="0.72"/>
    <n v="0.76"/>
    <n v="0.21"/>
    <n v="0.14000000000000001"/>
    <n v="0.15"/>
    <n v="0.32"/>
    <n v="0.48"/>
  </r>
  <r>
    <x v="2176"/>
    <x v="4"/>
    <x v="273"/>
    <n v="324"/>
    <n v="0.98"/>
    <n v="203.8"/>
    <n v="1.1299999999999999"/>
    <n v="132.69999999999999"/>
    <n v="0.73"/>
    <n v="0.65"/>
    <n v="0.17"/>
    <n v="0.16"/>
    <n v="0.14000000000000001"/>
    <n v="0.23"/>
    <n v="0.53"/>
  </r>
  <r>
    <x v="2177"/>
    <x v="12"/>
    <x v="431"/>
    <n v="1208"/>
    <n v="0.98"/>
    <n v="203.4"/>
    <n v="1.1100000000000001"/>
    <n v="137.4"/>
    <n v="0.73"/>
    <n v="0.66"/>
    <n v="0.16"/>
    <n v="0.1"/>
    <n v="0.09"/>
    <n v="0.25"/>
    <n v="0.55000000000000004"/>
  </r>
  <r>
    <x v="2178"/>
    <x v="2"/>
    <x v="1053"/>
    <n v="1821"/>
    <n v="0.98"/>
    <n v="202.7"/>
    <n v="1.01"/>
    <n v="140.4"/>
    <n v="0.69"/>
    <n v="0.69"/>
    <n v="0.27"/>
    <n v="7.0000000000000007E-2"/>
    <n v="0.08"/>
    <n v="0.25"/>
    <n v="0.47"/>
  </r>
  <r>
    <x v="2179"/>
    <x v="27"/>
    <x v="1054"/>
    <n v="550"/>
    <n v="0.98"/>
    <n v="202.5"/>
    <n v="1.02"/>
    <n v="134.9"/>
    <n v="0.77"/>
    <n v="0.75"/>
    <n v="0.18"/>
    <n v="7.0000000000000007E-2"/>
    <n v="0.09"/>
    <n v="0.27"/>
    <n v="0.45"/>
  </r>
  <r>
    <x v="2180"/>
    <x v="13"/>
    <x v="885"/>
    <n v="548"/>
    <n v="0.98"/>
    <n v="202.5"/>
    <n v="1.05"/>
    <n v="129.30000000000001"/>
    <n v="0.76"/>
    <n v="0.73"/>
    <n v="0.2"/>
    <n v="0.12"/>
    <n v="0.11"/>
    <n v="0.23"/>
    <n v="0.53"/>
  </r>
  <r>
    <x v="2181"/>
    <x v="12"/>
    <x v="617"/>
    <n v="4222"/>
    <n v="0.98"/>
    <n v="202.3"/>
    <n v="0.99"/>
    <n v="135.19999999999999"/>
    <n v="0.69"/>
    <n v="0.69"/>
    <n v="0.28999999999999998"/>
    <n v="0.1"/>
    <n v="0.1"/>
    <n v="0.22"/>
    <n v="0.5"/>
  </r>
  <r>
    <x v="2182"/>
    <x v="24"/>
    <x v="388"/>
    <n v="1143"/>
    <n v="0.98"/>
    <n v="202.3"/>
    <n v="1.1000000000000001"/>
    <n v="134.30000000000001"/>
    <n v="0.71"/>
    <n v="0.64"/>
    <n v="0.2"/>
    <n v="0.1"/>
    <n v="0.08"/>
    <n v="0.26"/>
    <n v="0.56000000000000005"/>
  </r>
  <r>
    <x v="2183"/>
    <x v="9"/>
    <x v="613"/>
    <n v="559"/>
    <n v="0.98"/>
    <n v="202.3"/>
    <n v="1.03"/>
    <n v="136.69999999999999"/>
    <n v="0.68"/>
    <n v="0.65"/>
    <n v="0.28000000000000003"/>
    <n v="7.0000000000000007E-2"/>
    <n v="7.0000000000000007E-2"/>
    <n v="0.21"/>
    <n v="0.52"/>
  </r>
  <r>
    <x v="2184"/>
    <x v="4"/>
    <x v="876"/>
    <n v="858"/>
    <n v="0.98"/>
    <n v="202.2"/>
    <n v="1.1499999999999999"/>
    <n v="135.4"/>
    <n v="0.73"/>
    <n v="0.63"/>
    <n v="0.21"/>
    <n v="0.08"/>
    <n v="0.06"/>
    <n v="0.27"/>
    <n v="0.57999999999999996"/>
  </r>
  <r>
    <x v="2185"/>
    <x v="10"/>
    <x v="617"/>
    <n v="2316"/>
    <n v="0.98"/>
    <n v="202.2"/>
    <n v="1.04"/>
    <n v="135.9"/>
    <n v="0.71"/>
    <n v="0.69"/>
    <n v="0.21"/>
    <n v="0.09"/>
    <n v="0.08"/>
    <n v="0.25"/>
    <n v="0.53"/>
  </r>
  <r>
    <x v="2186"/>
    <x v="12"/>
    <x v="382"/>
    <n v="632"/>
    <n v="0.98"/>
    <n v="202.1"/>
    <n v="1.06"/>
    <n v="132.30000000000001"/>
    <n v="0.69"/>
    <n v="0.65"/>
    <n v="0.25"/>
    <n v="0.1"/>
    <n v="0.12"/>
    <n v="0.22"/>
    <n v="0.44"/>
  </r>
  <r>
    <x v="2187"/>
    <x v="10"/>
    <x v="1041"/>
    <n v="966"/>
    <n v="0.98"/>
    <n v="201.8"/>
    <n v="1.01"/>
    <n v="137.69999999999999"/>
    <n v="0.72"/>
    <n v="0.71"/>
    <n v="0.24"/>
    <n v="7.0000000000000007E-2"/>
    <n v="0.08"/>
    <n v="0.28000000000000003"/>
    <n v="0.46"/>
  </r>
  <r>
    <x v="2188"/>
    <x v="12"/>
    <x v="710"/>
    <n v="1774"/>
    <n v="0.98"/>
    <n v="201.6"/>
    <n v="1.01"/>
    <n v="133.1"/>
    <n v="0.7"/>
    <n v="0.69"/>
    <n v="0.24"/>
    <n v="0.08"/>
    <n v="0.06"/>
    <n v="0.27"/>
    <n v="0.56000000000000005"/>
  </r>
  <r>
    <x v="2189"/>
    <x v="17"/>
    <x v="1055"/>
    <n v="734"/>
    <n v="0.98"/>
    <n v="201.6"/>
    <n v="1.0900000000000001"/>
    <n v="140.6"/>
    <n v="0.72"/>
    <n v="0.66"/>
    <n v="0.21"/>
    <n v="0.09"/>
    <n v="7.0000000000000007E-2"/>
    <n v="0.3"/>
    <n v="0.57999999999999996"/>
  </r>
  <r>
    <x v="2190"/>
    <x v="1"/>
    <x v="198"/>
    <n v="666"/>
    <n v="0.98"/>
    <n v="201.5"/>
    <n v="1.1000000000000001"/>
    <n v="133.1"/>
    <n v="0.71"/>
    <n v="0.65"/>
    <n v="0.21"/>
    <n v="0.09"/>
    <n v="0.1"/>
    <n v="0.25"/>
    <n v="0.48"/>
  </r>
  <r>
    <x v="2191"/>
    <x v="12"/>
    <x v="690"/>
    <n v="1798"/>
    <n v="0.98"/>
    <n v="201.3"/>
    <n v="1"/>
    <n v="135.9"/>
    <n v="0.68"/>
    <n v="0.69"/>
    <n v="0.25"/>
    <n v="0.09"/>
    <n v="0.1"/>
    <n v="0.28999999999999998"/>
    <n v="0.48"/>
  </r>
  <r>
    <x v="2192"/>
    <x v="13"/>
    <x v="704"/>
    <n v="402"/>
    <n v="0.98"/>
    <n v="200.7"/>
    <n v="0.93"/>
    <n v="133.69999999999999"/>
    <n v="0.7"/>
    <n v="0.75"/>
    <n v="0.35"/>
    <n v="0.08"/>
    <n v="0.09"/>
    <n v="0.17"/>
    <n v="0.47"/>
  </r>
  <r>
    <x v="2193"/>
    <x v="41"/>
    <x v="1056"/>
    <n v="1424"/>
    <n v="0.98"/>
    <n v="200.4"/>
    <n v="1.04"/>
    <n v="133.19999999999999"/>
    <n v="0.72"/>
    <n v="0.69"/>
    <n v="0.2"/>
    <n v="7.0000000000000007E-2"/>
    <n v="7.0000000000000007E-2"/>
    <n v="0.24"/>
    <n v="0.49"/>
  </r>
  <r>
    <x v="2194"/>
    <x v="27"/>
    <x v="425"/>
    <n v="2876"/>
    <n v="0.98"/>
    <n v="199.7"/>
    <n v="1.0900000000000001"/>
    <n v="130.19999999999999"/>
    <n v="0.71"/>
    <n v="0.65"/>
    <n v="0.23"/>
    <n v="7.0000000000000007E-2"/>
    <n v="0.08"/>
    <n v="0.23"/>
    <n v="0.47"/>
  </r>
  <r>
    <x v="2195"/>
    <x v="59"/>
    <x v="1057"/>
    <n v="692"/>
    <n v="0.98"/>
    <n v="199.6"/>
    <n v="0.94"/>
    <n v="135.30000000000001"/>
    <n v="0.66"/>
    <n v="0.71"/>
    <n v="0.34"/>
    <n v="0.08"/>
    <n v="0.11"/>
    <n v="0.3"/>
    <n v="0.41"/>
  </r>
  <r>
    <x v="2196"/>
    <x v="12"/>
    <x v="1058"/>
    <n v="704"/>
    <n v="0.98"/>
    <n v="198.9"/>
    <n v="0.94"/>
    <n v="134.6"/>
    <n v="0.68"/>
    <n v="0.73"/>
    <n v="0.31"/>
    <n v="0.08"/>
    <n v="0.11"/>
    <n v="0.19"/>
    <n v="0.43"/>
  </r>
  <r>
    <x v="2197"/>
    <x v="4"/>
    <x v="876"/>
    <n v="1716"/>
    <n v="0.98"/>
    <n v="198.6"/>
    <n v="0.98"/>
    <n v="128.9"/>
    <n v="0.7"/>
    <n v="0.72"/>
    <n v="0.27"/>
    <n v="0.14000000000000001"/>
    <n v="0.11"/>
    <n v="0.22"/>
    <n v="0.54"/>
  </r>
  <r>
    <x v="2198"/>
    <x v="2"/>
    <x v="1059"/>
    <n v="870"/>
    <n v="0.98"/>
    <n v="198.5"/>
    <n v="0.96"/>
    <n v="136.5"/>
    <n v="0.68"/>
    <n v="0.7"/>
    <n v="0.32"/>
    <n v="7.0000000000000007E-2"/>
    <n v="0.05"/>
    <n v="0.18"/>
    <n v="0.56000000000000005"/>
  </r>
  <r>
    <x v="2199"/>
    <x v="12"/>
    <x v="793"/>
    <n v="400"/>
    <n v="0.98"/>
    <n v="198.3"/>
    <n v="1.03"/>
    <n v="138.80000000000001"/>
    <n v="0.68"/>
    <n v="0.66"/>
    <n v="0.32"/>
    <n v="7.0000000000000007E-2"/>
    <n v="0.06"/>
    <n v="0.24"/>
    <n v="0.52"/>
  </r>
  <r>
    <x v="2200"/>
    <x v="16"/>
    <x v="21"/>
    <n v="1126"/>
    <n v="0.98"/>
    <n v="197.9"/>
    <n v="1.03"/>
    <n v="132.4"/>
    <n v="0.69"/>
    <n v="0.67"/>
    <n v="0.28999999999999998"/>
    <n v="0.06"/>
    <n v="7.0000000000000007E-2"/>
    <n v="0.26"/>
    <n v="0.44"/>
  </r>
  <r>
    <x v="2201"/>
    <x v="15"/>
    <x v="144"/>
    <n v="840"/>
    <n v="0.98"/>
    <n v="197.8"/>
    <n v="1.05"/>
    <n v="134.6"/>
    <n v="0.69"/>
    <n v="0.66"/>
    <n v="0.27"/>
    <n v="0.03"/>
    <n v="0.03"/>
    <n v="0.31"/>
    <n v="0.56000000000000005"/>
  </r>
  <r>
    <x v="2202"/>
    <x v="10"/>
    <x v="1060"/>
    <n v="399"/>
    <n v="0.98"/>
    <n v="197.8"/>
    <n v="0.88"/>
    <n v="134.9"/>
    <n v="0.69"/>
    <n v="0.79"/>
    <n v="0.34"/>
    <n v="0.12"/>
    <n v="0.12"/>
    <n v="0.25"/>
    <n v="0.49"/>
  </r>
  <r>
    <x v="2203"/>
    <x v="40"/>
    <x v="1061"/>
    <n v="528"/>
    <n v="0.98"/>
    <n v="197.7"/>
    <n v="1.04"/>
    <n v="129.30000000000001"/>
    <n v="0.7"/>
    <n v="0.68"/>
    <n v="0.19"/>
    <n v="0.13"/>
    <n v="0.13"/>
    <n v="0.21"/>
    <n v="0.51"/>
  </r>
  <r>
    <x v="2204"/>
    <x v="10"/>
    <x v="629"/>
    <n v="2568"/>
    <n v="0.98"/>
    <n v="197.6"/>
    <n v="0.97"/>
    <n v="128.80000000000001"/>
    <n v="0.69"/>
    <n v="0.71"/>
    <n v="0.27"/>
    <n v="7.0000000000000007E-2"/>
    <n v="0.08"/>
    <n v="0.18"/>
    <n v="0.47"/>
  </r>
  <r>
    <x v="2205"/>
    <x v="24"/>
    <x v="1062"/>
    <n v="420"/>
    <n v="0.98"/>
    <n v="197"/>
    <n v="1.01"/>
    <n v="132.6"/>
    <n v="0.71"/>
    <n v="0.71"/>
    <n v="0.31"/>
    <n v="0.06"/>
    <n v="0.09"/>
    <n v="0.16"/>
    <n v="0.42"/>
  </r>
  <r>
    <x v="2206"/>
    <x v="1"/>
    <x v="155"/>
    <n v="416"/>
    <n v="0.98"/>
    <n v="196.7"/>
    <n v="1.06"/>
    <n v="140.69999999999999"/>
    <n v="0.71"/>
    <n v="0.67"/>
    <n v="0.26"/>
    <n v="0.05"/>
    <n v="0.09"/>
    <n v="0.34"/>
    <n v="0.37"/>
  </r>
  <r>
    <x v="2207"/>
    <x v="10"/>
    <x v="1041"/>
    <n v="939"/>
    <n v="0.98"/>
    <n v="196.3"/>
    <n v="0.94"/>
    <n v="130.30000000000001"/>
    <n v="0.69"/>
    <n v="0.73"/>
    <n v="0.32"/>
    <n v="0.09"/>
    <n v="0.11"/>
    <n v="0.24"/>
    <n v="0.45"/>
  </r>
  <r>
    <x v="2208"/>
    <x v="50"/>
    <x v="1063"/>
    <n v="390"/>
    <n v="0.98"/>
    <n v="196.1"/>
    <n v="0.86"/>
    <n v="135.5"/>
    <n v="0.66"/>
    <n v="0.76"/>
    <n v="0.36"/>
    <n v="0.08"/>
    <n v="0.08"/>
    <n v="0.24"/>
    <n v="0.52"/>
  </r>
  <r>
    <x v="2209"/>
    <x v="37"/>
    <x v="590"/>
    <n v="594"/>
    <n v="0.98"/>
    <n v="195.9"/>
    <n v="0.99"/>
    <n v="133.1"/>
    <n v="0.67"/>
    <n v="0.68"/>
    <n v="0.3"/>
    <n v="0.09"/>
    <n v="7.0000000000000007E-2"/>
    <n v="0.23"/>
    <n v="0.56999999999999995"/>
  </r>
  <r>
    <x v="2210"/>
    <x v="9"/>
    <x v="255"/>
    <n v="694"/>
    <n v="0.98"/>
    <n v="195.6"/>
    <n v="1.03"/>
    <n v="130.9"/>
    <n v="0.67"/>
    <n v="0.65"/>
    <n v="0.32"/>
    <n v="7.0000000000000007E-2"/>
    <n v="7.0000000000000007E-2"/>
    <n v="0.2"/>
    <n v="0.48"/>
  </r>
  <r>
    <x v="2211"/>
    <x v="10"/>
    <x v="833"/>
    <n v="3825"/>
    <n v="0.98"/>
    <n v="195.5"/>
    <n v="0.94"/>
    <n v="131"/>
    <n v="0.68"/>
    <n v="0.72"/>
    <n v="0.31"/>
    <n v="0.08"/>
    <n v="0.1"/>
    <n v="0.25"/>
    <n v="0.46"/>
  </r>
  <r>
    <x v="2212"/>
    <x v="24"/>
    <x v="1064"/>
    <n v="952"/>
    <n v="0.98"/>
    <n v="195.5"/>
    <n v="1"/>
    <n v="129.5"/>
    <n v="0.69"/>
    <n v="0.69"/>
    <n v="0.28999999999999998"/>
    <n v="0.08"/>
    <n v="0.1"/>
    <n v="0.33"/>
    <n v="0.45"/>
  </r>
  <r>
    <x v="2213"/>
    <x v="4"/>
    <x v="10"/>
    <n v="324"/>
    <n v="0.98"/>
    <n v="195.2"/>
    <n v="0.97"/>
    <n v="130.1"/>
    <n v="0.67"/>
    <n v="0.69"/>
    <n v="0.31"/>
    <n v="0.08"/>
    <n v="0.12"/>
    <n v="0.31"/>
    <n v="0.38"/>
  </r>
  <r>
    <x v="2214"/>
    <x v="24"/>
    <x v="791"/>
    <n v="905"/>
    <n v="0.98"/>
    <n v="195.1"/>
    <n v="0.98"/>
    <n v="132.1"/>
    <n v="0.7"/>
    <n v="0.72"/>
    <n v="0.28000000000000003"/>
    <n v="0.08"/>
    <n v="0.09"/>
    <n v="0.26"/>
    <n v="0.48"/>
  </r>
  <r>
    <x v="2215"/>
    <x v="0"/>
    <x v="1065"/>
    <n v="1068"/>
    <n v="0.98"/>
    <n v="195"/>
    <n v="0.97"/>
    <n v="132.69999999999999"/>
    <n v="0.7"/>
    <n v="0.73"/>
    <n v="0.31"/>
    <n v="7.0000000000000007E-2"/>
    <n v="0.09"/>
    <n v="0.21"/>
    <n v="0.43"/>
  </r>
  <r>
    <x v="2216"/>
    <x v="10"/>
    <x v="668"/>
    <n v="818"/>
    <n v="0.98"/>
    <n v="194.9"/>
    <n v="0.91"/>
    <n v="132.1"/>
    <n v="0.67"/>
    <n v="0.73"/>
    <n v="0.4"/>
    <n v="0.1"/>
    <n v="0.13"/>
    <n v="0.2"/>
    <n v="0.44"/>
  </r>
  <r>
    <x v="2217"/>
    <x v="37"/>
    <x v="275"/>
    <n v="496"/>
    <n v="0.98"/>
    <n v="194.4"/>
    <n v="1.1299999999999999"/>
    <n v="133.69999999999999"/>
    <n v="0.69"/>
    <n v="0.61"/>
    <n v="0.25"/>
    <n v="0.04"/>
    <n v="0.06"/>
    <n v="0.18"/>
    <n v="0.39"/>
  </r>
  <r>
    <x v="2218"/>
    <x v="13"/>
    <x v="461"/>
    <n v="503"/>
    <n v="0.98"/>
    <n v="194.3"/>
    <n v="1.1299999999999999"/>
    <n v="129"/>
    <n v="0.72"/>
    <n v="0.64"/>
    <n v="0.2"/>
    <n v="0.08"/>
    <n v="7.0000000000000007E-2"/>
    <n v="0.28999999999999998"/>
    <n v="0.55000000000000004"/>
  </r>
  <r>
    <x v="2219"/>
    <x v="3"/>
    <x v="776"/>
    <n v="2200"/>
    <n v="0.98"/>
    <n v="194"/>
    <n v="0.98"/>
    <n v="128.1"/>
    <n v="0.68"/>
    <n v="0.69"/>
    <n v="0.28999999999999998"/>
    <n v="7.0000000000000007E-2"/>
    <n v="7.0000000000000007E-2"/>
    <n v="0.34"/>
    <n v="0.49"/>
  </r>
  <r>
    <x v="2220"/>
    <x v="82"/>
    <x v="234"/>
    <n v="608"/>
    <n v="0.98"/>
    <n v="194"/>
    <n v="1.01"/>
    <n v="131.9"/>
    <n v="0.69"/>
    <n v="0.69"/>
    <n v="0.27"/>
    <n v="0.09"/>
    <n v="7.0000000000000007E-2"/>
    <n v="0.31"/>
    <n v="0.54"/>
  </r>
  <r>
    <x v="2221"/>
    <x v="17"/>
    <x v="553"/>
    <n v="817"/>
    <n v="0.98"/>
    <n v="193.6"/>
    <n v="1.05"/>
    <n v="127.1"/>
    <n v="0.69"/>
    <n v="0.65"/>
    <n v="0.28000000000000003"/>
    <n v="0.08"/>
    <n v="0.08"/>
    <n v="0.21"/>
    <n v="0.48"/>
  </r>
  <r>
    <x v="2222"/>
    <x v="10"/>
    <x v="1066"/>
    <n v="2481"/>
    <n v="0.98"/>
    <n v="193.6"/>
    <n v="1.05"/>
    <n v="130.30000000000001"/>
    <n v="0.69"/>
    <n v="0.65"/>
    <n v="0.27"/>
    <n v="0.08"/>
    <n v="0.06"/>
    <n v="0.28999999999999998"/>
    <n v="0.57999999999999996"/>
  </r>
  <r>
    <x v="954"/>
    <x v="2"/>
    <x v="1067"/>
    <n v="1214"/>
    <n v="0.98"/>
    <n v="193.6"/>
    <n v="1.01"/>
    <n v="131.9"/>
    <n v="0.68"/>
    <n v="0.68"/>
    <n v="0.32"/>
    <n v="0.06"/>
    <n v="0.05"/>
    <n v="0.24"/>
    <n v="0.54"/>
  </r>
  <r>
    <x v="2223"/>
    <x v="63"/>
    <x v="1068"/>
    <n v="576"/>
    <n v="0.98"/>
    <n v="193.6"/>
    <n v="1"/>
    <n v="126.7"/>
    <n v="0.71"/>
    <n v="0.71"/>
    <n v="0.23"/>
    <n v="0.13"/>
    <n v="0.11"/>
    <n v="0.31"/>
    <n v="0.52"/>
  </r>
  <r>
    <x v="2224"/>
    <x v="15"/>
    <x v="150"/>
    <n v="410"/>
    <n v="0.98"/>
    <n v="193.3"/>
    <n v="1"/>
    <n v="123.7"/>
    <n v="0.67"/>
    <n v="0.67"/>
    <n v="0.32"/>
    <n v="0.06"/>
    <n v="0.08"/>
    <n v="0.21"/>
    <n v="0.43"/>
  </r>
  <r>
    <x v="2225"/>
    <x v="10"/>
    <x v="15"/>
    <n v="722"/>
    <n v="0.98"/>
    <n v="193"/>
    <n v="1.04"/>
    <n v="128.19999999999999"/>
    <n v="0.7"/>
    <n v="0.67"/>
    <n v="0.3"/>
    <n v="0.06"/>
    <n v="0.09"/>
    <n v="0.27"/>
    <n v="0.41"/>
  </r>
  <r>
    <x v="2226"/>
    <x v="52"/>
    <x v="10"/>
    <n v="810"/>
    <n v="0.98"/>
    <n v="192.8"/>
    <n v="1.07"/>
    <n v="134.1"/>
    <n v="0.68"/>
    <n v="0.64"/>
    <n v="0.3"/>
    <n v="0.06"/>
    <n v="0.06"/>
    <n v="0.28999999999999998"/>
    <n v="0.5"/>
  </r>
  <r>
    <x v="2227"/>
    <x v="2"/>
    <x v="1069"/>
    <n v="704"/>
    <n v="0.98"/>
    <n v="192.7"/>
    <n v="0.95"/>
    <n v="125.3"/>
    <n v="0.65"/>
    <n v="0.69"/>
    <n v="0.39"/>
    <n v="0.09"/>
    <n v="0.1"/>
    <n v="0.16"/>
    <n v="0.49"/>
  </r>
  <r>
    <x v="2228"/>
    <x v="37"/>
    <x v="806"/>
    <n v="398"/>
    <n v="0.98"/>
    <n v="192.7"/>
    <n v="0.99"/>
    <n v="124.5"/>
    <n v="0.68"/>
    <n v="0.68"/>
    <n v="0.3"/>
    <n v="0.09"/>
    <n v="0.09"/>
    <n v="0.25"/>
    <n v="0.51"/>
  </r>
  <r>
    <x v="2229"/>
    <x v="17"/>
    <x v="333"/>
    <n v="447"/>
    <n v="0.98"/>
    <n v="192.3"/>
    <n v="0.97"/>
    <n v="129"/>
    <n v="0.66"/>
    <n v="0.68"/>
    <n v="0.33"/>
    <n v="0.09"/>
    <n v="0.09"/>
    <n v="0.27"/>
    <n v="0.5"/>
  </r>
  <r>
    <x v="2230"/>
    <x v="26"/>
    <x v="37"/>
    <n v="707"/>
    <n v="0.98"/>
    <n v="192.2"/>
    <n v="0.94"/>
    <n v="129.9"/>
    <n v="0.67"/>
    <n v="0.72"/>
    <n v="0.32"/>
    <n v="0.1"/>
    <n v="0.11"/>
    <n v="0.27"/>
    <n v="0.48"/>
  </r>
  <r>
    <x v="2231"/>
    <x v="10"/>
    <x v="15"/>
    <n v="722"/>
    <n v="0.98"/>
    <n v="192"/>
    <n v="0.97"/>
    <n v="127.9"/>
    <n v="0.67"/>
    <n v="0.69"/>
    <n v="0.3"/>
    <n v="0.09"/>
    <n v="0.09"/>
    <n v="0.21"/>
    <n v="0.51"/>
  </r>
  <r>
    <x v="2232"/>
    <x v="12"/>
    <x v="10"/>
    <n v="649"/>
    <n v="0.98"/>
    <n v="191.9"/>
    <n v="1.08"/>
    <n v="135"/>
    <n v="0.69"/>
    <n v="0.64"/>
    <n v="0.28000000000000003"/>
    <n v="0.06"/>
    <n v="0.06"/>
    <n v="0.26"/>
    <n v="0.53"/>
  </r>
  <r>
    <x v="2233"/>
    <x v="12"/>
    <x v="290"/>
    <n v="749"/>
    <n v="0.98"/>
    <n v="191.7"/>
    <n v="0.89"/>
    <n v="120.2"/>
    <n v="0.65"/>
    <n v="0.73"/>
    <n v="0.39"/>
    <n v="0.11"/>
    <n v="0.15"/>
    <n v="0.2"/>
    <n v="0.43"/>
  </r>
  <r>
    <x v="2234"/>
    <x v="82"/>
    <x v="1070"/>
    <n v="509"/>
    <n v="0.98"/>
    <n v="191.6"/>
    <n v="1.04"/>
    <n v="132.6"/>
    <n v="0.71"/>
    <n v="0.68"/>
    <n v="0.22"/>
    <n v="7.0000000000000007E-2"/>
    <n v="7.0000000000000007E-2"/>
    <n v="0.31"/>
    <n v="0.51"/>
  </r>
  <r>
    <x v="2235"/>
    <x v="10"/>
    <x v="782"/>
    <n v="982"/>
    <n v="0.98"/>
    <n v="191.6"/>
    <n v="1.08"/>
    <n v="132.30000000000001"/>
    <n v="0.68"/>
    <n v="0.63"/>
    <n v="0.3"/>
    <n v="7.0000000000000007E-2"/>
    <n v="0.08"/>
    <n v="0.3"/>
    <n v="0.48"/>
  </r>
  <r>
    <x v="2236"/>
    <x v="12"/>
    <x v="708"/>
    <n v="820"/>
    <n v="0.98"/>
    <n v="191.4"/>
    <n v="0.94"/>
    <n v="122.2"/>
    <n v="0.66"/>
    <n v="0.71"/>
    <n v="0.35"/>
    <n v="0.05"/>
    <n v="0.08"/>
    <n v="0.2"/>
    <n v="0.4"/>
  </r>
  <r>
    <x v="2237"/>
    <x v="16"/>
    <x v="76"/>
    <n v="748"/>
    <n v="0.98"/>
    <n v="191.3"/>
    <n v="1.1599999999999999"/>
    <n v="129.30000000000001"/>
    <n v="0.69"/>
    <n v="0.59"/>
    <n v="0.23"/>
    <n v="0.04"/>
    <n v="0.05"/>
    <n v="0.21"/>
    <n v="0.45"/>
  </r>
  <r>
    <x v="2238"/>
    <x v="2"/>
    <x v="1053"/>
    <n v="339"/>
    <n v="0.98"/>
    <n v="191"/>
    <n v="1"/>
    <n v="122.3"/>
    <n v="0.7"/>
    <n v="0.7"/>
    <n v="0.28000000000000003"/>
    <n v="7.0000000000000007E-2"/>
    <n v="0.1"/>
    <n v="0.27"/>
    <n v="0.41"/>
  </r>
  <r>
    <x v="2239"/>
    <x v="25"/>
    <x v="38"/>
    <n v="600"/>
    <n v="0.98"/>
    <n v="190.7"/>
    <n v="1.1399999999999999"/>
    <n v="130.9"/>
    <n v="0.66"/>
    <n v="0.57999999999999996"/>
    <n v="0.28999999999999998"/>
    <n v="7.0000000000000007E-2"/>
    <n v="0.05"/>
    <n v="0.22"/>
    <n v="0.57999999999999996"/>
  </r>
  <r>
    <x v="2240"/>
    <x v="19"/>
    <x v="714"/>
    <n v="796"/>
    <n v="0.98"/>
    <n v="190.1"/>
    <n v="1.02"/>
    <n v="131.30000000000001"/>
    <n v="0.68"/>
    <n v="0.67"/>
    <n v="0.33"/>
    <n v="0.06"/>
    <n v="0.05"/>
    <n v="0.23"/>
    <n v="0.52"/>
  </r>
  <r>
    <x v="2241"/>
    <x v="10"/>
    <x v="1071"/>
    <n v="737"/>
    <n v="0.98"/>
    <n v="189.9"/>
    <n v="0.9"/>
    <n v="126.4"/>
    <n v="0.65"/>
    <n v="0.72"/>
    <n v="0.39"/>
    <n v="0.06"/>
    <n v="0.08"/>
    <n v="0.23"/>
    <n v="0.43"/>
  </r>
  <r>
    <x v="2242"/>
    <x v="3"/>
    <x v="277"/>
    <n v="548"/>
    <n v="0.98"/>
    <n v="189.9"/>
    <n v="0.98"/>
    <n v="125.7"/>
    <n v="0.65"/>
    <n v="0.67"/>
    <n v="0.38"/>
    <n v="0.08"/>
    <n v="0.08"/>
    <n v="0.23"/>
    <n v="0.51"/>
  </r>
  <r>
    <x v="2243"/>
    <x v="13"/>
    <x v="1072"/>
    <n v="1784"/>
    <n v="0.98"/>
    <n v="189.8"/>
    <n v="0.99"/>
    <n v="132.6"/>
    <n v="0.66"/>
    <n v="0.66"/>
    <n v="0.34"/>
    <n v="0.04"/>
    <n v="0.05"/>
    <n v="0.24"/>
    <n v="0.49"/>
  </r>
  <r>
    <x v="2244"/>
    <x v="48"/>
    <x v="204"/>
    <n v="536"/>
    <n v="0.98"/>
    <n v="189.3"/>
    <n v="1.04"/>
    <n v="126.1"/>
    <n v="0.7"/>
    <n v="0.67"/>
    <n v="0.25"/>
    <n v="0.09"/>
    <n v="7.0000000000000007E-2"/>
    <n v="0.25"/>
    <n v="0.53"/>
  </r>
  <r>
    <x v="2245"/>
    <x v="34"/>
    <x v="866"/>
    <n v="1002"/>
    <n v="0.98"/>
    <n v="189.2"/>
    <n v="0.92"/>
    <n v="128.4"/>
    <n v="0.64"/>
    <n v="0.69"/>
    <n v="0.38"/>
    <n v="0.05"/>
    <n v="0.05"/>
    <n v="0.34"/>
    <n v="0.49"/>
  </r>
  <r>
    <x v="1756"/>
    <x v="2"/>
    <x v="156"/>
    <n v="849"/>
    <n v="0.98"/>
    <n v="188.9"/>
    <n v="1.04"/>
    <n v="130.30000000000001"/>
    <n v="0.66"/>
    <n v="0.63"/>
    <n v="0.32"/>
    <n v="7.0000000000000007E-2"/>
    <n v="0.05"/>
    <n v="0.26"/>
    <n v="0.61"/>
  </r>
  <r>
    <x v="2246"/>
    <x v="51"/>
    <x v="775"/>
    <n v="400"/>
    <n v="0.98"/>
    <n v="188.9"/>
    <n v="1.05"/>
    <n v="126.2"/>
    <n v="0.67"/>
    <n v="0.64"/>
    <n v="0.31"/>
    <n v="0.05"/>
    <n v="0.08"/>
    <n v="0.24"/>
    <n v="0.38"/>
  </r>
  <r>
    <x v="2247"/>
    <x v="15"/>
    <x v="514"/>
    <n v="598"/>
    <n v="0.98"/>
    <n v="188.7"/>
    <n v="1"/>
    <n v="123.3"/>
    <n v="0.67"/>
    <n v="0.67"/>
    <n v="0.32"/>
    <n v="0.08"/>
    <n v="0.08"/>
    <n v="0.34"/>
    <n v="0.51"/>
  </r>
  <r>
    <x v="2248"/>
    <x v="24"/>
    <x v="781"/>
    <n v="322"/>
    <n v="0.98"/>
    <n v="188.1"/>
    <n v="0.95"/>
    <n v="123.2"/>
    <n v="0.67"/>
    <n v="0.7"/>
    <n v="0.34"/>
    <n v="7.0000000000000007E-2"/>
    <n v="7.0000000000000007E-2"/>
    <n v="0.25"/>
    <n v="0.52"/>
  </r>
  <r>
    <x v="2249"/>
    <x v="25"/>
    <x v="1050"/>
    <n v="4276"/>
    <n v="0.98"/>
    <n v="187.9"/>
    <n v="1.1200000000000001"/>
    <n v="128.1"/>
    <n v="0.68"/>
    <n v="0.61"/>
    <n v="0.31"/>
    <n v="0.05"/>
    <n v="0.04"/>
    <n v="0.27"/>
    <n v="0.56000000000000005"/>
  </r>
  <r>
    <x v="2250"/>
    <x v="12"/>
    <x v="1073"/>
    <n v="4220"/>
    <n v="0.98"/>
    <n v="187.6"/>
    <n v="1.03"/>
    <n v="124"/>
    <n v="0.65"/>
    <n v="0.63"/>
    <n v="0.31"/>
    <n v="7.0000000000000007E-2"/>
    <n v="0.05"/>
    <n v="0.31"/>
    <n v="0.55000000000000004"/>
  </r>
  <r>
    <x v="2251"/>
    <x v="43"/>
    <x v="734"/>
    <n v="536"/>
    <n v="0.98"/>
    <n v="186.7"/>
    <n v="1"/>
    <n v="119.4"/>
    <n v="0.67"/>
    <n v="0.67"/>
    <n v="0.3"/>
    <n v="0.12"/>
    <n v="0.1"/>
    <n v="0.22"/>
    <n v="0.54"/>
  </r>
  <r>
    <x v="2252"/>
    <x v="24"/>
    <x v="10"/>
    <n v="378"/>
    <n v="0.98"/>
    <n v="186.7"/>
    <n v="1"/>
    <n v="127.5"/>
    <n v="0.66"/>
    <n v="0.67"/>
    <n v="0.33"/>
    <n v="0.06"/>
    <n v="0.11"/>
    <n v="0.21"/>
    <n v="0.34"/>
  </r>
  <r>
    <x v="2253"/>
    <x v="32"/>
    <x v="160"/>
    <n v="410"/>
    <n v="0.98"/>
    <n v="186.2"/>
    <n v="1.08"/>
    <n v="127.8"/>
    <n v="0.66"/>
    <n v="0.61"/>
    <n v="0.3"/>
    <n v="0.06"/>
    <n v="0.05"/>
    <n v="0.28999999999999998"/>
    <n v="0.53"/>
  </r>
  <r>
    <x v="2254"/>
    <x v="24"/>
    <x v="10"/>
    <n v="322"/>
    <n v="0.98"/>
    <n v="185.5"/>
    <n v="0.92"/>
    <n v="126.9"/>
    <n v="0.67"/>
    <n v="0.73"/>
    <n v="0.34"/>
    <n v="7.0000000000000007E-2"/>
    <n v="7.0000000000000007E-2"/>
    <n v="0.25"/>
    <n v="0.5"/>
  </r>
  <r>
    <x v="2255"/>
    <x v="12"/>
    <x v="473"/>
    <n v="2322"/>
    <n v="0.98"/>
    <n v="185.5"/>
    <n v="0.99"/>
    <n v="123.4"/>
    <n v="0.64"/>
    <n v="0.65"/>
    <n v="0.36"/>
    <n v="7.0000000000000007E-2"/>
    <n v="0.08"/>
    <n v="0.27"/>
    <n v="0.46"/>
  </r>
  <r>
    <x v="2256"/>
    <x v="2"/>
    <x v="1074"/>
    <n v="339"/>
    <n v="0.98"/>
    <n v="185.4"/>
    <n v="0.86"/>
    <n v="121.6"/>
    <n v="0.63"/>
    <n v="0.74"/>
    <n v="0.4"/>
    <n v="0.08"/>
    <n v="0.09"/>
    <n v="0.25"/>
    <n v="0.47"/>
  </r>
  <r>
    <x v="2257"/>
    <x v="3"/>
    <x v="932"/>
    <n v="571"/>
    <n v="0.98"/>
    <n v="185.3"/>
    <n v="0.97"/>
    <n v="125.5"/>
    <n v="0.68"/>
    <n v="0.7"/>
    <n v="0.32"/>
    <n v="0.08"/>
    <n v="7.0000000000000007E-2"/>
    <n v="0.26"/>
    <n v="0.53"/>
  </r>
  <r>
    <x v="2258"/>
    <x v="24"/>
    <x v="81"/>
    <n v="357"/>
    <n v="0.98"/>
    <n v="184.3"/>
    <n v="0.91"/>
    <n v="123.4"/>
    <n v="0.64"/>
    <n v="0.71"/>
    <n v="0.36"/>
    <n v="0.08"/>
    <n v="0.08"/>
    <n v="0.31"/>
    <n v="0.5"/>
  </r>
  <r>
    <x v="2259"/>
    <x v="3"/>
    <x v="1075"/>
    <n v="1580"/>
    <n v="0.98"/>
    <n v="182.7"/>
    <n v="0.95"/>
    <n v="123.2"/>
    <n v="0.65"/>
    <n v="0.69"/>
    <n v="0.35"/>
    <n v="0.08"/>
    <n v="0.09"/>
    <n v="0.25"/>
    <n v="0.46"/>
  </r>
  <r>
    <x v="2260"/>
    <x v="12"/>
    <x v="1076"/>
    <n v="7272"/>
    <n v="0.98"/>
    <n v="182.7"/>
    <n v="1"/>
    <n v="120.2"/>
    <n v="0.65"/>
    <n v="0.65"/>
    <n v="0.35"/>
    <n v="0.08"/>
    <n v="0.08"/>
    <n v="0.28000000000000003"/>
    <n v="0.52"/>
  </r>
  <r>
    <x v="2261"/>
    <x v="52"/>
    <x v="473"/>
    <n v="1425"/>
    <n v="0.98"/>
    <n v="181.7"/>
    <n v="1.07"/>
    <n v="121.5"/>
    <n v="0.66"/>
    <n v="0.62"/>
    <n v="0.32"/>
    <n v="0.05"/>
    <n v="0.05"/>
    <n v="0.24"/>
    <n v="0.49"/>
  </r>
  <r>
    <x v="2262"/>
    <x v="14"/>
    <x v="1077"/>
    <n v="366"/>
    <n v="0.98"/>
    <n v="181.2"/>
    <n v="0.91"/>
    <n v="118.1"/>
    <n v="0.63"/>
    <n v="0.69"/>
    <n v="0.42"/>
    <n v="0.08"/>
    <n v="0.11"/>
    <n v="0.2"/>
    <n v="0.42"/>
  </r>
  <r>
    <x v="2263"/>
    <x v="20"/>
    <x v="625"/>
    <n v="682"/>
    <n v="0.98"/>
    <n v="180.9"/>
    <n v="0.94"/>
    <n v="121.3"/>
    <n v="0.65"/>
    <n v="0.69"/>
    <n v="0.37"/>
    <n v="0.09"/>
    <n v="0.09"/>
    <n v="0.25"/>
    <n v="0.51"/>
  </r>
  <r>
    <x v="2264"/>
    <x v="47"/>
    <x v="1078"/>
    <n v="1496"/>
    <n v="0.98"/>
    <n v="180.9"/>
    <n v="0.99"/>
    <n v="116.7"/>
    <n v="0.64"/>
    <n v="0.64"/>
    <n v="0.39"/>
    <n v="0.08"/>
    <n v="7.0000000000000007E-2"/>
    <n v="0.22"/>
    <n v="0.53"/>
  </r>
  <r>
    <x v="2265"/>
    <x v="48"/>
    <x v="857"/>
    <n v="372"/>
    <n v="0.98"/>
    <n v="179.3"/>
    <n v="0.95"/>
    <n v="114.4"/>
    <n v="0.66"/>
    <n v="0.7"/>
    <n v="0.31"/>
    <n v="0.06"/>
    <n v="0.05"/>
    <n v="0.21"/>
    <n v="0.55000000000000004"/>
  </r>
  <r>
    <x v="2266"/>
    <x v="2"/>
    <x v="156"/>
    <n v="849"/>
    <n v="0.98"/>
    <n v="178.4"/>
    <n v="0.99"/>
    <n v="118.3"/>
    <n v="0.65"/>
    <n v="0.65"/>
    <n v="0.35"/>
    <n v="0.05"/>
    <n v="0.05"/>
    <n v="0.28000000000000003"/>
    <n v="0.49"/>
  </r>
  <r>
    <x v="2267"/>
    <x v="6"/>
    <x v="1079"/>
    <n v="411"/>
    <n v="0.97"/>
    <n v="220.1"/>
    <n v="0.96"/>
    <n v="143.1"/>
    <n v="0.72"/>
    <n v="0.75"/>
    <n v="0.2"/>
    <n v="0.12"/>
    <n v="0.15"/>
    <n v="0.19"/>
    <n v="0.46"/>
  </r>
  <r>
    <x v="2268"/>
    <x v="15"/>
    <x v="10"/>
    <n v="305"/>
    <n v="0.97"/>
    <n v="216.2"/>
    <n v="0.94"/>
    <n v="143.5"/>
    <n v="0.79"/>
    <n v="0.84"/>
    <n v="0.14000000000000001"/>
    <n v="0.16"/>
    <n v="0.17"/>
    <n v="0.33"/>
    <n v="0.48"/>
  </r>
  <r>
    <x v="2269"/>
    <x v="3"/>
    <x v="1080"/>
    <n v="326"/>
    <n v="0.97"/>
    <n v="215.4"/>
    <n v="0.86"/>
    <n v="155"/>
    <n v="0.7"/>
    <n v="0.81"/>
    <n v="0.34"/>
    <n v="0.06"/>
    <n v="0.12"/>
    <n v="0.3"/>
    <n v="0.33"/>
  </r>
  <r>
    <x v="2270"/>
    <x v="26"/>
    <x v="144"/>
    <n v="373"/>
    <n v="0.97"/>
    <n v="214.5"/>
    <n v="1.02"/>
    <n v="139.69999999999999"/>
    <n v="0.73"/>
    <n v="0.72"/>
    <n v="0.21"/>
    <n v="0.16"/>
    <n v="0.2"/>
    <n v="0.21"/>
    <n v="0.44"/>
  </r>
  <r>
    <x v="2271"/>
    <x v="52"/>
    <x v="850"/>
    <n v="396"/>
    <n v="0.97"/>
    <n v="214.2"/>
    <n v="0.94"/>
    <n v="144.69999999999999"/>
    <n v="0.75"/>
    <n v="0.8"/>
    <n v="0.21"/>
    <n v="0.11"/>
    <n v="0.18"/>
    <n v="0.16"/>
    <n v="0.38"/>
  </r>
  <r>
    <x v="2272"/>
    <x v="24"/>
    <x v="292"/>
    <n v="490"/>
    <n v="0.97"/>
    <n v="213.9"/>
    <n v="1.03"/>
    <n v="145.19999999999999"/>
    <n v="0.73"/>
    <n v="0.7"/>
    <n v="0.21"/>
    <n v="0.11"/>
    <n v="0.08"/>
    <n v="0.28000000000000003"/>
    <n v="0.56000000000000005"/>
  </r>
  <r>
    <x v="2273"/>
    <x v="13"/>
    <x v="738"/>
    <n v="326"/>
    <n v="0.97"/>
    <n v="213.8"/>
    <n v="0.96"/>
    <n v="141.9"/>
    <n v="0.75"/>
    <n v="0.79"/>
    <n v="0.14000000000000001"/>
    <n v="0.16"/>
    <n v="0.19"/>
    <n v="0.27"/>
    <n v="0.46"/>
  </r>
  <r>
    <x v="2274"/>
    <x v="12"/>
    <x v="1071"/>
    <n v="2811"/>
    <n v="0.97"/>
    <n v="213.7"/>
    <n v="0.92"/>
    <n v="139.5"/>
    <n v="0.75"/>
    <n v="0.81"/>
    <n v="0.19"/>
    <n v="0.15"/>
    <n v="0.15"/>
    <n v="0.28000000000000003"/>
    <n v="0.5"/>
  </r>
  <r>
    <x v="2275"/>
    <x v="25"/>
    <x v="1081"/>
    <n v="333"/>
    <n v="0.97"/>
    <n v="212"/>
    <n v="0.89"/>
    <n v="140.69999999999999"/>
    <n v="0.73"/>
    <n v="0.82"/>
    <n v="0.24"/>
    <n v="0.08"/>
    <n v="0.1"/>
    <n v="0.28999999999999998"/>
    <n v="0.45"/>
  </r>
  <r>
    <x v="2276"/>
    <x v="10"/>
    <x v="1024"/>
    <n v="588"/>
    <n v="0.97"/>
    <n v="211.7"/>
    <n v="1.04"/>
    <n v="140"/>
    <n v="0.75"/>
    <n v="0.72"/>
    <n v="0.15"/>
    <n v="0.12"/>
    <n v="0.15"/>
    <n v="0.32"/>
    <n v="0.44"/>
  </r>
  <r>
    <x v="2277"/>
    <x v="17"/>
    <x v="1082"/>
    <n v="405"/>
    <n v="0.97"/>
    <n v="211.6"/>
    <n v="1.04"/>
    <n v="148.80000000000001"/>
    <n v="0.79"/>
    <n v="0.76"/>
    <n v="0.21"/>
    <n v="0.11"/>
    <n v="0.1"/>
    <n v="0.26"/>
    <n v="0.54"/>
  </r>
  <r>
    <x v="2278"/>
    <x v="24"/>
    <x v="592"/>
    <n v="943"/>
    <n v="0.97"/>
    <n v="210.6"/>
    <n v="0.97"/>
    <n v="140.9"/>
    <n v="0.72"/>
    <n v="0.75"/>
    <n v="0.2"/>
    <n v="0.09"/>
    <n v="0.09"/>
    <n v="0.25"/>
    <n v="0.51"/>
  </r>
  <r>
    <x v="2279"/>
    <x v="12"/>
    <x v="10"/>
    <n v="431"/>
    <n v="0.97"/>
    <n v="209.1"/>
    <n v="1.05"/>
    <n v="139.19999999999999"/>
    <n v="0.75"/>
    <n v="0.72"/>
    <n v="0.15"/>
    <n v="0.11"/>
    <n v="0.1"/>
    <n v="0.25"/>
    <n v="0.53"/>
  </r>
  <r>
    <x v="2280"/>
    <x v="10"/>
    <x v="849"/>
    <n v="793"/>
    <n v="0.97"/>
    <n v="208.7"/>
    <n v="0.98"/>
    <n v="135"/>
    <n v="0.74"/>
    <n v="0.75"/>
    <n v="0.17"/>
    <n v="0.12"/>
    <n v="0.11"/>
    <n v="0.26"/>
    <n v="0.51"/>
  </r>
  <r>
    <x v="2281"/>
    <x v="12"/>
    <x v="10"/>
    <n v="1159"/>
    <n v="0.97"/>
    <n v="208.1"/>
    <n v="1.02"/>
    <n v="133"/>
    <n v="0.71"/>
    <n v="0.7"/>
    <n v="0.2"/>
    <n v="0.17"/>
    <n v="0.15"/>
    <n v="0.18"/>
    <n v="0.53"/>
  </r>
  <r>
    <x v="2282"/>
    <x v="3"/>
    <x v="700"/>
    <n v="2204"/>
    <n v="0.97"/>
    <n v="206.4"/>
    <n v="1.02"/>
    <n v="136.30000000000001"/>
    <n v="0.71"/>
    <n v="0.7"/>
    <n v="0.2"/>
    <n v="0.11"/>
    <n v="0.11"/>
    <n v="0.24"/>
    <n v="0.49"/>
  </r>
  <r>
    <x v="2283"/>
    <x v="10"/>
    <x v="828"/>
    <n v="356"/>
    <n v="0.97"/>
    <n v="206.2"/>
    <n v="0.92"/>
    <n v="130.30000000000001"/>
    <n v="0.73"/>
    <n v="0.8"/>
    <n v="0.17"/>
    <n v="0.12"/>
    <n v="0.14000000000000001"/>
    <n v="0.37"/>
    <n v="0.47"/>
  </r>
  <r>
    <x v="2284"/>
    <x v="3"/>
    <x v="795"/>
    <n v="1036"/>
    <n v="0.97"/>
    <n v="206.2"/>
    <n v="1.06"/>
    <n v="136"/>
    <n v="0.68"/>
    <n v="0.64"/>
    <n v="0.25"/>
    <n v="0.1"/>
    <n v="0.09"/>
    <n v="0.2"/>
    <n v="0.53"/>
  </r>
  <r>
    <x v="2285"/>
    <x v="10"/>
    <x v="828"/>
    <n v="578"/>
    <n v="0.97"/>
    <n v="205.7"/>
    <n v="1"/>
    <n v="134.5"/>
    <n v="0.73"/>
    <n v="0.73"/>
    <n v="0.19"/>
    <n v="0.11"/>
    <n v="0.12"/>
    <n v="0.3"/>
    <n v="0.48"/>
  </r>
  <r>
    <x v="2286"/>
    <x v="12"/>
    <x v="814"/>
    <n v="1134"/>
    <n v="0.97"/>
    <n v="205.5"/>
    <n v="0.96"/>
    <n v="133"/>
    <n v="0.7"/>
    <n v="0.73"/>
    <n v="0.23"/>
    <n v="0.1"/>
    <n v="0.12"/>
    <n v="0.19"/>
    <n v="0.46"/>
  </r>
  <r>
    <x v="2287"/>
    <x v="3"/>
    <x v="1083"/>
    <n v="325"/>
    <n v="0.97"/>
    <n v="205"/>
    <n v="0.95"/>
    <n v="134.6"/>
    <n v="0.7"/>
    <n v="0.74"/>
    <n v="0.21"/>
    <n v="0.15"/>
    <n v="0.15"/>
    <n v="0.28000000000000003"/>
    <n v="0.51"/>
  </r>
  <r>
    <x v="2288"/>
    <x v="17"/>
    <x v="467"/>
    <n v="776"/>
    <n v="0.97"/>
    <n v="203.4"/>
    <n v="1.1599999999999999"/>
    <n v="137.9"/>
    <n v="0.74"/>
    <n v="0.63"/>
    <n v="0.18"/>
    <n v="0.08"/>
    <n v="0.09"/>
    <n v="0.31"/>
    <n v="0.47"/>
  </r>
  <r>
    <x v="2289"/>
    <x v="10"/>
    <x v="10"/>
    <n v="333"/>
    <n v="0.97"/>
    <n v="203.3"/>
    <n v="1"/>
    <n v="139.1"/>
    <n v="0.71"/>
    <n v="0.71"/>
    <n v="0.28000000000000003"/>
    <n v="0.08"/>
    <n v="0.11"/>
    <n v="0.19"/>
    <n v="0.42"/>
  </r>
  <r>
    <x v="2290"/>
    <x v="27"/>
    <x v="1084"/>
    <n v="1056"/>
    <n v="0.97"/>
    <n v="203.1"/>
    <n v="1.02"/>
    <n v="135"/>
    <n v="0.7"/>
    <n v="0.68"/>
    <n v="0.28999999999999998"/>
    <n v="0.13"/>
    <n v="0.11"/>
    <n v="0.18"/>
    <n v="0.52"/>
  </r>
  <r>
    <x v="2291"/>
    <x v="10"/>
    <x v="60"/>
    <n v="390"/>
    <n v="0.97"/>
    <n v="203"/>
    <n v="1.07"/>
    <n v="136.30000000000001"/>
    <n v="0.73"/>
    <n v="0.68"/>
    <n v="0.17"/>
    <n v="0.12"/>
    <n v="0.13"/>
    <n v="0.34"/>
    <n v="0.49"/>
  </r>
  <r>
    <x v="2292"/>
    <x v="12"/>
    <x v="810"/>
    <n v="1080"/>
    <n v="0.97"/>
    <n v="202.7"/>
    <n v="1.02"/>
    <n v="134.4"/>
    <n v="0.69"/>
    <n v="0.68"/>
    <n v="0.25"/>
    <n v="0.08"/>
    <n v="0.08"/>
    <n v="0.22"/>
    <n v="0.49"/>
  </r>
  <r>
    <x v="2293"/>
    <x v="10"/>
    <x v="1085"/>
    <n v="3186"/>
    <n v="0.97"/>
    <n v="202"/>
    <n v="1.0900000000000001"/>
    <n v="133.9"/>
    <n v="0.71"/>
    <n v="0.65"/>
    <n v="0.21"/>
    <n v="0.09"/>
    <n v="0.08"/>
    <n v="0.18"/>
    <n v="0.52"/>
  </r>
  <r>
    <x v="2294"/>
    <x v="10"/>
    <x v="752"/>
    <n v="755"/>
    <n v="0.97"/>
    <n v="202"/>
    <n v="0.95"/>
    <n v="134.9"/>
    <n v="0.69"/>
    <n v="0.72"/>
    <n v="0.26"/>
    <n v="7.0000000000000007E-2"/>
    <n v="0.1"/>
    <n v="0.22"/>
    <n v="0.43"/>
  </r>
  <r>
    <x v="2295"/>
    <x v="3"/>
    <x v="951"/>
    <n v="484"/>
    <n v="0.97"/>
    <n v="201.9"/>
    <n v="1.1100000000000001"/>
    <n v="130.19999999999999"/>
    <n v="0.73"/>
    <n v="0.65"/>
    <n v="0.14000000000000001"/>
    <n v="0.08"/>
    <n v="0.06"/>
    <n v="0.16"/>
    <n v="0.56000000000000005"/>
  </r>
  <r>
    <x v="2296"/>
    <x v="12"/>
    <x v="889"/>
    <n v="409"/>
    <n v="0.97"/>
    <n v="201.6"/>
    <n v="0.92"/>
    <n v="132.5"/>
    <n v="0.7"/>
    <n v="0.76"/>
    <n v="0.27"/>
    <n v="0.09"/>
    <n v="0.12"/>
    <n v="0.28000000000000003"/>
    <n v="0.44"/>
  </r>
  <r>
    <x v="2297"/>
    <x v="18"/>
    <x v="539"/>
    <n v="745"/>
    <n v="0.97"/>
    <n v="201"/>
    <n v="1"/>
    <n v="132"/>
    <n v="0.69"/>
    <n v="0.7"/>
    <n v="0.25"/>
    <n v="0.08"/>
    <n v="0.12"/>
    <n v="0.32"/>
    <n v="0.4"/>
  </r>
  <r>
    <x v="2298"/>
    <x v="1"/>
    <x v="1086"/>
    <n v="872"/>
    <n v="0.97"/>
    <n v="200.8"/>
    <n v="1.01"/>
    <n v="130.9"/>
    <n v="0.74"/>
    <n v="0.73"/>
    <n v="0.18"/>
    <n v="0.13"/>
    <n v="0.14000000000000001"/>
    <n v="0.26"/>
    <n v="0.49"/>
  </r>
  <r>
    <x v="2299"/>
    <x v="12"/>
    <x v="1087"/>
    <n v="732"/>
    <n v="0.97"/>
    <n v="200.2"/>
    <n v="0.92"/>
    <n v="133.80000000000001"/>
    <n v="0.69"/>
    <n v="0.75"/>
    <n v="0.28999999999999998"/>
    <n v="0.09"/>
    <n v="0.1"/>
    <n v="0.27"/>
    <n v="0.48"/>
  </r>
  <r>
    <x v="2300"/>
    <x v="12"/>
    <x v="585"/>
    <n v="3748"/>
    <n v="0.97"/>
    <n v="199.8"/>
    <n v="0.92"/>
    <n v="132.80000000000001"/>
    <n v="0.69"/>
    <n v="0.75"/>
    <n v="0.28999999999999998"/>
    <n v="0.09"/>
    <n v="7.0000000000000007E-2"/>
    <n v="0.28000000000000003"/>
    <n v="0.55000000000000004"/>
  </r>
  <r>
    <x v="2301"/>
    <x v="12"/>
    <x v="896"/>
    <n v="580"/>
    <n v="0.97"/>
    <n v="199.6"/>
    <n v="0.99"/>
    <n v="127.2"/>
    <n v="0.68"/>
    <n v="0.69"/>
    <n v="0.26"/>
    <n v="0.1"/>
    <n v="0.11"/>
    <n v="0.18"/>
    <n v="0.48"/>
  </r>
  <r>
    <x v="2302"/>
    <x v="12"/>
    <x v="708"/>
    <n v="2252"/>
    <n v="0.97"/>
    <n v="199.4"/>
    <n v="0.98"/>
    <n v="130.19999999999999"/>
    <n v="0.7"/>
    <n v="0.71"/>
    <n v="0.25"/>
    <n v="0.1"/>
    <n v="0.1"/>
    <n v="0.28999999999999998"/>
    <n v="0.5"/>
  </r>
  <r>
    <x v="2303"/>
    <x v="58"/>
    <x v="1088"/>
    <n v="1118"/>
    <n v="0.97"/>
    <n v="199.2"/>
    <n v="1.0900000000000001"/>
    <n v="135.80000000000001"/>
    <n v="0.72"/>
    <n v="0.66"/>
    <n v="0.21"/>
    <n v="0.09"/>
    <n v="0.12"/>
    <n v="0.27"/>
    <n v="0.42"/>
  </r>
  <r>
    <x v="2304"/>
    <x v="27"/>
    <x v="1089"/>
    <n v="2060"/>
    <n v="0.97"/>
    <n v="198.6"/>
    <n v="0.96"/>
    <n v="127.6"/>
    <n v="0.69"/>
    <n v="0.72"/>
    <n v="0.31"/>
    <n v="0.09"/>
    <n v="0.12"/>
    <n v="0.31"/>
    <n v="0.42"/>
  </r>
  <r>
    <x v="2305"/>
    <x v="3"/>
    <x v="1090"/>
    <n v="676"/>
    <n v="0.97"/>
    <n v="198.6"/>
    <n v="1.1000000000000001"/>
    <n v="130.80000000000001"/>
    <n v="0.71"/>
    <n v="0.65"/>
    <n v="0.24"/>
    <n v="0.09"/>
    <n v="0.1"/>
    <n v="0.25"/>
    <n v="0.48"/>
  </r>
  <r>
    <x v="2306"/>
    <x v="24"/>
    <x v="388"/>
    <n v="613"/>
    <n v="0.97"/>
    <n v="198.2"/>
    <n v="0.96"/>
    <n v="134.6"/>
    <n v="0.68"/>
    <n v="0.71"/>
    <n v="0.28999999999999998"/>
    <n v="0.1"/>
    <n v="0.09"/>
    <n v="0.28999999999999998"/>
    <n v="0.53"/>
  </r>
  <r>
    <x v="2307"/>
    <x v="4"/>
    <x v="1091"/>
    <n v="398"/>
    <n v="0.97"/>
    <n v="198.1"/>
    <n v="0.96"/>
    <n v="139.69999999999999"/>
    <n v="0.67"/>
    <n v="0.69"/>
    <n v="0.31"/>
    <n v="7.0000000000000007E-2"/>
    <n v="0.05"/>
    <n v="0.27"/>
    <n v="0.56999999999999995"/>
  </r>
  <r>
    <x v="2308"/>
    <x v="5"/>
    <x v="6"/>
    <n v="722"/>
    <n v="0.97"/>
    <n v="198"/>
    <n v="1.05"/>
    <n v="134.19999999999999"/>
    <n v="0.72"/>
    <n v="0.69"/>
    <n v="0.21"/>
    <n v="0.1"/>
    <n v="0.09"/>
    <n v="0.33"/>
    <n v="0.53"/>
  </r>
  <r>
    <x v="2309"/>
    <x v="12"/>
    <x v="283"/>
    <n v="2569"/>
    <n v="0.97"/>
    <n v="197.5"/>
    <n v="1.03"/>
    <n v="132.1"/>
    <n v="0.7"/>
    <n v="0.68"/>
    <n v="0.22"/>
    <n v="0.1"/>
    <n v="0.11"/>
    <n v="0.27"/>
    <n v="0.46"/>
  </r>
  <r>
    <x v="2310"/>
    <x v="12"/>
    <x v="1092"/>
    <n v="1146"/>
    <n v="0.97"/>
    <n v="197.1"/>
    <n v="0.92"/>
    <n v="138.19999999999999"/>
    <n v="0.71"/>
    <n v="0.77"/>
    <n v="0.28999999999999998"/>
    <n v="0.08"/>
    <n v="0.09"/>
    <n v="0.28999999999999998"/>
    <n v="0.48"/>
  </r>
  <r>
    <x v="2311"/>
    <x v="3"/>
    <x v="1093"/>
    <n v="550"/>
    <n v="0.97"/>
    <n v="197"/>
    <n v="0.9"/>
    <n v="134.30000000000001"/>
    <n v="0.65"/>
    <n v="0.73"/>
    <n v="0.32"/>
    <n v="0.08"/>
    <n v="0.05"/>
    <n v="0.28000000000000003"/>
    <n v="0.61"/>
  </r>
  <r>
    <x v="2312"/>
    <x v="17"/>
    <x v="484"/>
    <n v="418"/>
    <n v="0.97"/>
    <n v="196.7"/>
    <n v="0.92"/>
    <n v="128.80000000000001"/>
    <n v="0.7"/>
    <n v="0.76"/>
    <n v="0.27"/>
    <n v="0.13"/>
    <n v="0.13"/>
    <n v="0.24"/>
    <n v="0.5"/>
  </r>
  <r>
    <x v="2313"/>
    <x v="12"/>
    <x v="424"/>
    <n v="2768"/>
    <n v="0.97"/>
    <n v="196.5"/>
    <n v="1.02"/>
    <n v="128.6"/>
    <n v="0.68"/>
    <n v="0.67"/>
    <n v="0.26"/>
    <n v="0.09"/>
    <n v="0.09"/>
    <n v="0.22"/>
    <n v="0.51"/>
  </r>
  <r>
    <x v="2314"/>
    <x v="15"/>
    <x v="759"/>
    <n v="810"/>
    <n v="0.97"/>
    <n v="196.5"/>
    <n v="1.04"/>
    <n v="131"/>
    <n v="0.7"/>
    <n v="0.68"/>
    <n v="0.26"/>
    <n v="7.0000000000000007E-2"/>
    <n v="7.0000000000000007E-2"/>
    <n v="0.28000000000000003"/>
    <n v="0.51"/>
  </r>
  <r>
    <x v="2315"/>
    <x v="19"/>
    <x v="903"/>
    <n v="305"/>
    <n v="0.97"/>
    <n v="196.4"/>
    <n v="1.07"/>
    <n v="135.80000000000001"/>
    <n v="0.71"/>
    <n v="0.67"/>
    <n v="0.23"/>
    <n v="0.08"/>
    <n v="0.08"/>
    <n v="0.28000000000000003"/>
    <n v="0.52"/>
  </r>
  <r>
    <x v="2316"/>
    <x v="48"/>
    <x v="204"/>
    <n v="536"/>
    <n v="0.97"/>
    <n v="196.4"/>
    <n v="0.97"/>
    <n v="127.5"/>
    <n v="0.68"/>
    <n v="0.7"/>
    <n v="0.31"/>
    <n v="0.1"/>
    <n v="0.1"/>
    <n v="0.24"/>
    <n v="0.52"/>
  </r>
  <r>
    <x v="2317"/>
    <x v="10"/>
    <x v="878"/>
    <n v="1079"/>
    <n v="0.97"/>
    <n v="196"/>
    <n v="0.97"/>
    <n v="129.1"/>
    <n v="0.68"/>
    <n v="0.7"/>
    <n v="0.28000000000000003"/>
    <n v="0.09"/>
    <n v="0.09"/>
    <n v="0.25"/>
    <n v="0.5"/>
  </r>
  <r>
    <x v="2318"/>
    <x v="10"/>
    <x v="1094"/>
    <n v="314"/>
    <n v="0.97"/>
    <n v="195.3"/>
    <n v="0.95"/>
    <n v="132"/>
    <n v="0.65"/>
    <n v="0.68"/>
    <n v="0.28000000000000003"/>
    <n v="0.06"/>
    <n v="0.05"/>
    <n v="0.23"/>
    <n v="0.56000000000000005"/>
  </r>
  <r>
    <x v="2319"/>
    <x v="62"/>
    <x v="260"/>
    <n v="1934"/>
    <n v="0.97"/>
    <n v="195.3"/>
    <n v="0.95"/>
    <n v="132.80000000000001"/>
    <n v="0.67"/>
    <n v="0.7"/>
    <n v="0.32"/>
    <n v="0.09"/>
    <n v="0.1"/>
    <n v="0.3"/>
    <n v="0.48"/>
  </r>
  <r>
    <x v="2320"/>
    <x v="41"/>
    <x v="932"/>
    <n v="571"/>
    <n v="0.97"/>
    <n v="195.1"/>
    <n v="0.95"/>
    <n v="132.19999999999999"/>
    <n v="0.65"/>
    <n v="0.68"/>
    <n v="0.39"/>
    <n v="0.1"/>
    <n v="0.09"/>
    <n v="0.19"/>
    <n v="0.53"/>
  </r>
  <r>
    <x v="2321"/>
    <x v="48"/>
    <x v="162"/>
    <n v="749"/>
    <n v="0.97"/>
    <n v="195.1"/>
    <n v="0.99"/>
    <n v="134.4"/>
    <n v="0.63"/>
    <n v="0.64"/>
    <n v="0.36"/>
    <n v="0.05"/>
    <n v="0.04"/>
    <n v="0.23"/>
    <n v="0.59"/>
  </r>
  <r>
    <x v="2322"/>
    <x v="2"/>
    <x v="417"/>
    <n v="335"/>
    <n v="0.97"/>
    <n v="194.8"/>
    <n v="1.1000000000000001"/>
    <n v="136.5"/>
    <n v="0.71"/>
    <n v="0.65"/>
    <n v="0.25"/>
    <n v="7.0000000000000007E-2"/>
    <n v="0.06"/>
    <n v="0.3"/>
    <n v="0.54"/>
  </r>
  <r>
    <x v="2323"/>
    <x v="10"/>
    <x v="629"/>
    <n v="2568"/>
    <n v="0.97"/>
    <n v="194.6"/>
    <n v="0.97"/>
    <n v="130"/>
    <n v="0.68"/>
    <n v="0.7"/>
    <n v="0.31"/>
    <n v="7.0000000000000007E-2"/>
    <n v="0.09"/>
    <n v="0.27"/>
    <n v="0.46"/>
  </r>
  <r>
    <x v="2324"/>
    <x v="43"/>
    <x v="1095"/>
    <n v="318"/>
    <n v="0.97"/>
    <n v="194.3"/>
    <n v="0.86"/>
    <n v="135"/>
    <n v="0.67"/>
    <n v="0.79"/>
    <n v="0.36"/>
    <n v="0.11"/>
    <n v="0.13"/>
    <n v="0.23"/>
    <n v="0.46"/>
  </r>
  <r>
    <x v="2325"/>
    <x v="5"/>
    <x v="1096"/>
    <n v="431"/>
    <n v="0.97"/>
    <n v="194.3"/>
    <n v="0.92"/>
    <n v="131.19999999999999"/>
    <n v="0.68"/>
    <n v="0.74"/>
    <n v="0.36"/>
    <n v="0.06"/>
    <n v="0.08"/>
    <n v="0.21"/>
    <n v="0.44"/>
  </r>
  <r>
    <x v="986"/>
    <x v="24"/>
    <x v="1097"/>
    <n v="736"/>
    <n v="0.97"/>
    <n v="194.1"/>
    <n v="0.95"/>
    <n v="134.69999999999999"/>
    <n v="0.68"/>
    <n v="0.71"/>
    <n v="0.28000000000000003"/>
    <n v="0.11"/>
    <n v="0.13"/>
    <n v="0.24"/>
    <n v="0.46"/>
  </r>
  <r>
    <x v="2326"/>
    <x v="17"/>
    <x v="614"/>
    <n v="514"/>
    <n v="0.97"/>
    <n v="194"/>
    <n v="1.02"/>
    <n v="127.5"/>
    <n v="0.68"/>
    <n v="0.67"/>
    <n v="0.26"/>
    <n v="0.1"/>
    <n v="0.06"/>
    <n v="0.28000000000000003"/>
    <n v="0.62"/>
  </r>
  <r>
    <x v="2327"/>
    <x v="24"/>
    <x v="81"/>
    <n v="357"/>
    <n v="0.97"/>
    <n v="193.7"/>
    <n v="1.1200000000000001"/>
    <n v="129.1"/>
    <n v="0.72"/>
    <n v="0.65"/>
    <n v="0.19"/>
    <n v="0.08"/>
    <n v="0.1"/>
    <n v="0.25"/>
    <n v="0.46"/>
  </r>
  <r>
    <x v="2328"/>
    <x v="48"/>
    <x v="150"/>
    <n v="461"/>
    <n v="0.97"/>
    <n v="193.5"/>
    <n v="1.08"/>
    <n v="135.1"/>
    <n v="0.65"/>
    <n v="0.6"/>
    <n v="0.34"/>
    <n v="0.08"/>
    <n v="0.08"/>
    <n v="0.23"/>
    <n v="0.48"/>
  </r>
  <r>
    <x v="2329"/>
    <x v="26"/>
    <x v="1098"/>
    <n v="1044"/>
    <n v="0.97"/>
    <n v="193.4"/>
    <n v="0.99"/>
    <n v="127.3"/>
    <n v="0.68"/>
    <n v="0.69"/>
    <n v="0.28000000000000003"/>
    <n v="0.06"/>
    <n v="0.08"/>
    <n v="0.23"/>
    <n v="0.42"/>
  </r>
  <r>
    <x v="2330"/>
    <x v="3"/>
    <x v="452"/>
    <n v="820"/>
    <n v="0.97"/>
    <n v="193.2"/>
    <n v="0.96"/>
    <n v="125.5"/>
    <n v="0.68"/>
    <n v="0.7"/>
    <n v="0.28999999999999998"/>
    <n v="0.08"/>
    <n v="0.1"/>
    <n v="0.24"/>
    <n v="0.44"/>
  </r>
  <r>
    <x v="2331"/>
    <x v="27"/>
    <x v="10"/>
    <n v="571"/>
    <n v="0.97"/>
    <n v="193.1"/>
    <n v="0.95"/>
    <n v="131.69999999999999"/>
    <n v="0.68"/>
    <n v="0.72"/>
    <n v="0.32"/>
    <n v="7.0000000000000007E-2"/>
    <n v="0.09"/>
    <n v="0.27"/>
    <n v="0.42"/>
  </r>
  <r>
    <x v="2332"/>
    <x v="5"/>
    <x v="148"/>
    <n v="974"/>
    <n v="0.97"/>
    <n v="192.7"/>
    <n v="1.05"/>
    <n v="130.30000000000001"/>
    <n v="0.69"/>
    <n v="0.66"/>
    <n v="0.3"/>
    <n v="0.09"/>
    <n v="0.08"/>
    <n v="0.31"/>
    <n v="0.53"/>
  </r>
  <r>
    <x v="2333"/>
    <x v="19"/>
    <x v="128"/>
    <n v="361"/>
    <n v="0.97"/>
    <n v="192.6"/>
    <n v="1.1499999999999999"/>
    <n v="127.5"/>
    <n v="0.72"/>
    <n v="0.63"/>
    <n v="0.18"/>
    <n v="0.09"/>
    <n v="0.09"/>
    <n v="0.24"/>
    <n v="0.52"/>
  </r>
  <r>
    <x v="2334"/>
    <x v="16"/>
    <x v="1045"/>
    <n v="409"/>
    <n v="0.97"/>
    <n v="192.5"/>
    <n v="0.96"/>
    <n v="130.5"/>
    <n v="0.65"/>
    <n v="0.68"/>
    <n v="0.35"/>
    <n v="0.04"/>
    <n v="0.04"/>
    <n v="0.26"/>
    <n v="0.5"/>
  </r>
  <r>
    <x v="2335"/>
    <x v="3"/>
    <x v="1099"/>
    <n v="412"/>
    <n v="0.97"/>
    <n v="192.4"/>
    <n v="0.99"/>
    <n v="123.9"/>
    <n v="0.69"/>
    <n v="0.69"/>
    <n v="0.23"/>
    <n v="7.0000000000000007E-2"/>
    <n v="0.02"/>
    <n v="0.23"/>
    <n v="0.74"/>
  </r>
  <r>
    <x v="2336"/>
    <x v="44"/>
    <x v="130"/>
    <n v="808"/>
    <n v="0.97"/>
    <n v="192.3"/>
    <n v="1.1499999999999999"/>
    <n v="132"/>
    <n v="0.71"/>
    <n v="0.61"/>
    <n v="0.21"/>
    <n v="7.0000000000000007E-2"/>
    <n v="0.03"/>
    <n v="0.31"/>
    <n v="0.73"/>
  </r>
  <r>
    <x v="2337"/>
    <x v="24"/>
    <x v="791"/>
    <n v="654"/>
    <n v="0.97"/>
    <n v="192.1"/>
    <n v="0.98"/>
    <n v="130"/>
    <n v="0.67"/>
    <n v="0.69"/>
    <n v="0.3"/>
    <n v="0.08"/>
    <n v="7.0000000000000007E-2"/>
    <n v="0.31"/>
    <n v="0.51"/>
  </r>
  <r>
    <x v="2338"/>
    <x v="24"/>
    <x v="606"/>
    <n v="366"/>
    <n v="0.97"/>
    <n v="192"/>
    <n v="0.96"/>
    <n v="134.5"/>
    <n v="0.67"/>
    <n v="0.7"/>
    <n v="0.28999999999999998"/>
    <n v="0.05"/>
    <n v="0.06"/>
    <n v="0.22"/>
    <n v="0.44"/>
  </r>
  <r>
    <x v="2339"/>
    <x v="19"/>
    <x v="289"/>
    <n v="730"/>
    <n v="0.97"/>
    <n v="191.6"/>
    <n v="0.95"/>
    <n v="127.9"/>
    <n v="0.69"/>
    <n v="0.73"/>
    <n v="0.3"/>
    <n v="7.0000000000000007E-2"/>
    <n v="0.08"/>
    <n v="0.23"/>
    <n v="0.47"/>
  </r>
  <r>
    <x v="2340"/>
    <x v="1"/>
    <x v="491"/>
    <n v="2346"/>
    <n v="0.97"/>
    <n v="191.5"/>
    <n v="1.06"/>
    <n v="132.4"/>
    <n v="0.66"/>
    <n v="0.62"/>
    <n v="0.31"/>
    <n v="0.05"/>
    <n v="0.06"/>
    <n v="0.25"/>
    <n v="0.47"/>
  </r>
  <r>
    <x v="2341"/>
    <x v="10"/>
    <x v="1100"/>
    <n v="2702"/>
    <n v="0.97"/>
    <n v="191.2"/>
    <n v="0.98"/>
    <n v="129"/>
    <n v="0.66"/>
    <n v="0.67"/>
    <n v="0.34"/>
    <n v="0.06"/>
    <n v="0.08"/>
    <n v="0.23"/>
    <n v="0.45"/>
  </r>
  <r>
    <x v="2342"/>
    <x v="12"/>
    <x v="1101"/>
    <n v="3632"/>
    <n v="0.97"/>
    <n v="191.1"/>
    <n v="1.01"/>
    <n v="131.5"/>
    <n v="0.67"/>
    <n v="0.66"/>
    <n v="0.28999999999999998"/>
    <n v="0.06"/>
    <n v="7.0000000000000007E-2"/>
    <n v="0.25"/>
    <n v="0.48"/>
  </r>
  <r>
    <x v="2343"/>
    <x v="12"/>
    <x v="1102"/>
    <n v="2016"/>
    <n v="0.97"/>
    <n v="190.8"/>
    <n v="0.98"/>
    <n v="128.80000000000001"/>
    <n v="0.64"/>
    <n v="0.65"/>
    <n v="0.35"/>
    <n v="0.05"/>
    <n v="0.05"/>
    <n v="0.24"/>
    <n v="0.5"/>
  </r>
  <r>
    <x v="2344"/>
    <x v="12"/>
    <x v="184"/>
    <n v="420"/>
    <n v="0.97"/>
    <n v="190.7"/>
    <n v="1.04"/>
    <n v="123"/>
    <n v="0.67"/>
    <n v="0.64"/>
    <n v="0.28000000000000003"/>
    <n v="0.06"/>
    <n v="7.0000000000000007E-2"/>
    <n v="0.22"/>
    <n v="0.48"/>
  </r>
  <r>
    <x v="2345"/>
    <x v="17"/>
    <x v="324"/>
    <n v="614"/>
    <n v="0.97"/>
    <n v="190"/>
    <n v="1"/>
    <n v="123.2"/>
    <n v="0.68"/>
    <n v="0.68"/>
    <n v="0.28000000000000003"/>
    <n v="0.06"/>
    <n v="0.08"/>
    <n v="0.34"/>
    <n v="0.42"/>
  </r>
  <r>
    <x v="2346"/>
    <x v="12"/>
    <x v="10"/>
    <n v="1792"/>
    <n v="0.97"/>
    <n v="190"/>
    <n v="1.01"/>
    <n v="127.6"/>
    <n v="0.67"/>
    <n v="0.66"/>
    <n v="0.28999999999999998"/>
    <n v="0.06"/>
    <n v="0.06"/>
    <n v="0.3"/>
    <n v="0.51"/>
  </r>
  <r>
    <x v="2347"/>
    <x v="24"/>
    <x v="358"/>
    <n v="1543"/>
    <n v="0.97"/>
    <n v="189.7"/>
    <n v="0.97"/>
    <n v="126"/>
    <n v="0.66"/>
    <n v="0.68"/>
    <n v="0.31"/>
    <n v="0.08"/>
    <n v="0.09"/>
    <n v="0.32"/>
    <n v="0.49"/>
  </r>
  <r>
    <x v="2348"/>
    <x v="84"/>
    <x v="611"/>
    <n v="593"/>
    <n v="0.97"/>
    <n v="189.4"/>
    <n v="0.98"/>
    <n v="129.5"/>
    <n v="0.65"/>
    <n v="0.67"/>
    <n v="0.33"/>
    <n v="0.06"/>
    <n v="0.04"/>
    <n v="0.26"/>
    <n v="0.59"/>
  </r>
  <r>
    <x v="2349"/>
    <x v="27"/>
    <x v="739"/>
    <n v="1004"/>
    <n v="0.97"/>
    <n v="189.3"/>
    <n v="0.99"/>
    <n v="122.1"/>
    <n v="0.67"/>
    <n v="0.68"/>
    <n v="0.32"/>
    <n v="0.08"/>
    <n v="0.08"/>
    <n v="0.3"/>
    <n v="0.49"/>
  </r>
  <r>
    <x v="2350"/>
    <x v="3"/>
    <x v="594"/>
    <n v="370"/>
    <n v="0.97"/>
    <n v="189.1"/>
    <n v="0.89"/>
    <n v="122.1"/>
    <n v="0.66"/>
    <n v="0.74"/>
    <n v="0.37"/>
    <n v="7.0000000000000007E-2"/>
    <n v="0.1"/>
    <n v="0.31"/>
    <n v="0.42"/>
  </r>
  <r>
    <x v="2351"/>
    <x v="6"/>
    <x v="244"/>
    <n v="528"/>
    <n v="0.97"/>
    <n v="188.9"/>
    <n v="1.1000000000000001"/>
    <n v="126.3"/>
    <n v="0.7"/>
    <n v="0.64"/>
    <n v="0.27"/>
    <n v="0.08"/>
    <n v="7.0000000000000007E-2"/>
    <n v="0.26"/>
    <n v="0.53"/>
  </r>
  <r>
    <x v="2352"/>
    <x v="17"/>
    <x v="650"/>
    <n v="669"/>
    <n v="0.97"/>
    <n v="188.5"/>
    <n v="1.03"/>
    <n v="121.9"/>
    <n v="0.66"/>
    <n v="0.64"/>
    <n v="0.32"/>
    <n v="0.05"/>
    <n v="0.04"/>
    <n v="0.2"/>
    <n v="0.54"/>
  </r>
  <r>
    <x v="2353"/>
    <x v="12"/>
    <x v="431"/>
    <n v="1208"/>
    <n v="0.97"/>
    <n v="187.7"/>
    <n v="1.04"/>
    <n v="127.6"/>
    <n v="0.67"/>
    <n v="0.64"/>
    <n v="0.28999999999999998"/>
    <n v="0.05"/>
    <n v="7.0000000000000007E-2"/>
    <n v="0.28000000000000003"/>
    <n v="0.43"/>
  </r>
  <r>
    <x v="2354"/>
    <x v="10"/>
    <x v="1103"/>
    <n v="519"/>
    <n v="0.97"/>
    <n v="187.4"/>
    <n v="0.99"/>
    <n v="125.7"/>
    <n v="0.68"/>
    <n v="0.69"/>
    <n v="0.3"/>
    <n v="0.05"/>
    <n v="0.06"/>
    <n v="0.27"/>
    <n v="0.48"/>
  </r>
  <r>
    <x v="2355"/>
    <x v="12"/>
    <x v="10"/>
    <n v="1437"/>
    <n v="0.97"/>
    <n v="187.3"/>
    <n v="1.08"/>
    <n v="126.9"/>
    <n v="0.65"/>
    <n v="0.6"/>
    <n v="0.33"/>
    <n v="0.08"/>
    <n v="7.0000000000000007E-2"/>
    <n v="0.24"/>
    <n v="0.53"/>
  </r>
  <r>
    <x v="2356"/>
    <x v="17"/>
    <x v="858"/>
    <n v="312"/>
    <n v="0.97"/>
    <n v="186.6"/>
    <n v="0.87"/>
    <n v="119.7"/>
    <n v="0.64"/>
    <n v="0.74"/>
    <n v="0.43"/>
    <n v="0.12"/>
    <n v="0.11"/>
    <n v="0.16"/>
    <n v="0.51"/>
  </r>
  <r>
    <x v="2357"/>
    <x v="13"/>
    <x v="1104"/>
    <n v="1803"/>
    <n v="0.97"/>
    <n v="186.5"/>
    <n v="0.99"/>
    <n v="123.1"/>
    <n v="0.65"/>
    <n v="0.66"/>
    <n v="0.28999999999999998"/>
    <n v="7.0000000000000007E-2"/>
    <n v="0.05"/>
    <n v="0.26"/>
    <n v="0.59"/>
  </r>
  <r>
    <x v="2358"/>
    <x v="1"/>
    <x v="965"/>
    <n v="918"/>
    <n v="0.97"/>
    <n v="186"/>
    <n v="1.04"/>
    <n v="127.3"/>
    <n v="0.67"/>
    <n v="0.64"/>
    <n v="0.28999999999999998"/>
    <n v="7.0000000000000007E-2"/>
    <n v="0.06"/>
    <n v="0.25"/>
    <n v="0.56000000000000005"/>
  </r>
  <r>
    <x v="2359"/>
    <x v="17"/>
    <x v="467"/>
    <n v="749"/>
    <n v="0.97"/>
    <n v="185.6"/>
    <n v="1.06"/>
    <n v="126.6"/>
    <n v="0.66"/>
    <n v="0.62"/>
    <n v="0.34"/>
    <n v="0.05"/>
    <n v="0.06"/>
    <n v="0.3"/>
    <n v="0.44"/>
  </r>
  <r>
    <x v="2360"/>
    <x v="1"/>
    <x v="63"/>
    <n v="910"/>
    <n v="0.97"/>
    <n v="184.2"/>
    <n v="1.06"/>
    <n v="119.8"/>
    <n v="0.65"/>
    <n v="0.61"/>
    <n v="0.33"/>
    <n v="0.08"/>
    <n v="0.1"/>
    <n v="0.28000000000000003"/>
    <n v="0.47"/>
  </r>
  <r>
    <x v="2361"/>
    <x v="14"/>
    <x v="129"/>
    <n v="404"/>
    <n v="0.97"/>
    <n v="183.7"/>
    <n v="1"/>
    <n v="123.8"/>
    <n v="0.64"/>
    <n v="0.64"/>
    <n v="0.33"/>
    <n v="0.08"/>
    <n v="0.05"/>
    <n v="0.19"/>
    <n v="0.63"/>
  </r>
  <r>
    <x v="2362"/>
    <x v="43"/>
    <x v="1003"/>
    <n v="660"/>
    <n v="0.97"/>
    <n v="183.6"/>
    <n v="1.21"/>
    <n v="129.80000000000001"/>
    <n v="0.69"/>
    <n v="0.56999999999999995"/>
    <n v="0.24"/>
    <n v="7.0000000000000007E-2"/>
    <n v="0.05"/>
    <n v="0.24"/>
    <n v="0.57999999999999996"/>
  </r>
  <r>
    <x v="2363"/>
    <x v="3"/>
    <x v="1105"/>
    <n v="4408"/>
    <n v="0.97"/>
    <n v="183.6"/>
    <n v="0.94"/>
    <n v="119.7"/>
    <n v="0.67"/>
    <n v="0.71"/>
    <n v="0.33"/>
    <n v="0.09"/>
    <n v="0.09"/>
    <n v="0.28999999999999998"/>
    <n v="0.51"/>
  </r>
  <r>
    <x v="2364"/>
    <x v="15"/>
    <x v="1106"/>
    <n v="701"/>
    <n v="0.97"/>
    <n v="183.3"/>
    <n v="0.91"/>
    <n v="119.8"/>
    <n v="0.67"/>
    <n v="0.73"/>
    <n v="0.33"/>
    <n v="7.0000000000000007E-2"/>
    <n v="7.0000000000000007E-2"/>
    <n v="0.32"/>
    <n v="0.5"/>
  </r>
  <r>
    <x v="2365"/>
    <x v="3"/>
    <x v="657"/>
    <n v="712"/>
    <n v="0.97"/>
    <n v="183.2"/>
    <n v="0.95"/>
    <n v="117"/>
    <n v="0.63"/>
    <n v="0.66"/>
    <n v="0.37"/>
    <n v="0.08"/>
    <n v="0.08"/>
    <n v="0.21"/>
    <n v="0.51"/>
  </r>
  <r>
    <x v="2366"/>
    <x v="17"/>
    <x v="62"/>
    <n v="683"/>
    <n v="0.97"/>
    <n v="183.1"/>
    <n v="0.93"/>
    <n v="117.9"/>
    <n v="0.64"/>
    <n v="0.69"/>
    <n v="0.38"/>
    <n v="7.0000000000000007E-2"/>
    <n v="0.08"/>
    <n v="0.17"/>
    <n v="0.49"/>
  </r>
  <r>
    <x v="2367"/>
    <x v="34"/>
    <x v="866"/>
    <n v="512"/>
    <n v="0.97"/>
    <n v="182.6"/>
    <n v="0.91"/>
    <n v="118.4"/>
    <n v="0.64"/>
    <n v="0.7"/>
    <n v="0.28000000000000003"/>
    <n v="0.09"/>
    <n v="7.0000000000000007E-2"/>
    <n v="0.26"/>
    <n v="0.55000000000000004"/>
  </r>
  <r>
    <x v="2368"/>
    <x v="4"/>
    <x v="28"/>
    <n v="1320"/>
    <n v="0.97"/>
    <n v="182.3"/>
    <n v="1.02"/>
    <n v="122.4"/>
    <n v="0.66"/>
    <n v="0.65"/>
    <n v="0.33"/>
    <n v="0.06"/>
    <n v="0.03"/>
    <n v="0.31"/>
    <n v="0.66"/>
  </r>
  <r>
    <x v="2369"/>
    <x v="10"/>
    <x v="182"/>
    <n v="378"/>
    <n v="0.97"/>
    <n v="182.2"/>
    <n v="0.93"/>
    <n v="118.9"/>
    <n v="0.67"/>
    <n v="0.72"/>
    <n v="0.35"/>
    <n v="0.06"/>
    <n v="0.06"/>
    <n v="0.26"/>
    <n v="0.48"/>
  </r>
  <r>
    <x v="2370"/>
    <x v="27"/>
    <x v="142"/>
    <n v="1034"/>
    <n v="0.97"/>
    <n v="181.8"/>
    <n v="1.08"/>
    <n v="121"/>
    <n v="0.67"/>
    <n v="0.62"/>
    <n v="0.27"/>
    <n v="0.06"/>
    <n v="0.09"/>
    <n v="0.31"/>
    <n v="0.43"/>
  </r>
  <r>
    <x v="2371"/>
    <x v="13"/>
    <x v="548"/>
    <n v="648"/>
    <n v="0.97"/>
    <n v="181.1"/>
    <n v="0.9"/>
    <n v="120.9"/>
    <n v="0.62"/>
    <n v="0.69"/>
    <n v="0.41"/>
    <n v="0.05"/>
    <n v="0.08"/>
    <n v="0.22"/>
    <n v="0.4"/>
  </r>
  <r>
    <x v="2372"/>
    <x v="37"/>
    <x v="275"/>
    <n v="496"/>
    <n v="0.97"/>
    <n v="180.8"/>
    <n v="1.01"/>
    <n v="118.5"/>
    <n v="0.67"/>
    <n v="0.66"/>
    <n v="0.31"/>
    <n v="0.04"/>
    <n v="0.05"/>
    <n v="0.25"/>
    <n v="0.45"/>
  </r>
  <r>
    <x v="2373"/>
    <x v="25"/>
    <x v="1050"/>
    <n v="1750"/>
    <n v="0.97"/>
    <n v="177.8"/>
    <n v="0.96"/>
    <n v="114.5"/>
    <n v="0.62"/>
    <n v="0.65"/>
    <n v="0.38"/>
    <n v="0.06"/>
    <n v="7.0000000000000007E-2"/>
    <n v="0.25"/>
    <n v="0.43"/>
  </r>
  <r>
    <x v="2374"/>
    <x v="12"/>
    <x v="1107"/>
    <n v="1310"/>
    <n v="0.97"/>
    <n v="177.1"/>
    <n v="0.97"/>
    <n v="113.1"/>
    <n v="0.65"/>
    <n v="0.67"/>
    <n v="0.34"/>
    <n v="7.0000000000000007E-2"/>
    <n v="7.0000000000000007E-2"/>
    <n v="0.18"/>
    <n v="0.52"/>
  </r>
  <r>
    <x v="2375"/>
    <x v="3"/>
    <x v="108"/>
    <n v="598"/>
    <n v="0.97"/>
    <n v="176.9"/>
    <n v="0.96"/>
    <n v="121.3"/>
    <n v="0.64"/>
    <n v="0.67"/>
    <n v="0.36"/>
    <n v="7.0000000000000007E-2"/>
    <n v="0.08"/>
    <n v="0.24"/>
    <n v="0.46"/>
  </r>
  <r>
    <x v="2376"/>
    <x v="24"/>
    <x v="1108"/>
    <n v="572"/>
    <n v="0.97"/>
    <n v="171.6"/>
    <n v="1.02"/>
    <n v="114.9"/>
    <n v="0.65"/>
    <n v="0.64"/>
    <n v="0.35"/>
    <n v="0.06"/>
    <n v="0.05"/>
    <n v="0.18"/>
    <n v="0.53"/>
  </r>
  <r>
    <x v="2377"/>
    <x v="24"/>
    <x v="1064"/>
    <n v="616"/>
    <n v="0.97"/>
    <n v="170.3"/>
    <n v="1.1100000000000001"/>
    <n v="112.1"/>
    <n v="0.63"/>
    <n v="0.56000000000000005"/>
    <n v="0.34"/>
    <n v="7.0000000000000007E-2"/>
    <n v="7.0000000000000007E-2"/>
    <n v="0.31"/>
    <n v="0.52"/>
  </r>
  <r>
    <x v="2378"/>
    <x v="3"/>
    <x v="1099"/>
    <n v="412"/>
    <n v="0.96"/>
    <n v="221.3"/>
    <n v="0.94"/>
    <n v="136.80000000000001"/>
    <n v="0.78"/>
    <n v="0.83"/>
    <n v="0.15"/>
    <n v="0.21"/>
    <n v="0.23"/>
    <n v="0.22"/>
    <n v="0.48"/>
  </r>
  <r>
    <x v="2379"/>
    <x v="10"/>
    <x v="877"/>
    <n v="579"/>
    <n v="0.96"/>
    <n v="215"/>
    <n v="0.98"/>
    <n v="139"/>
    <n v="0.77"/>
    <n v="0.79"/>
    <n v="0.16"/>
    <n v="0.16"/>
    <n v="0.18"/>
    <n v="0.25"/>
    <n v="0.46"/>
  </r>
  <r>
    <x v="2380"/>
    <x v="14"/>
    <x v="926"/>
    <n v="432"/>
    <n v="0.96"/>
    <n v="213.8"/>
    <n v="1.03"/>
    <n v="145.6"/>
    <n v="0.75"/>
    <n v="0.73"/>
    <n v="0.2"/>
    <n v="0.11"/>
    <n v="0.17"/>
    <n v="0.17"/>
    <n v="0.4"/>
  </r>
  <r>
    <x v="2381"/>
    <x v="62"/>
    <x v="1109"/>
    <n v="1404"/>
    <n v="0.96"/>
    <n v="210.6"/>
    <n v="0.99"/>
    <n v="140.9"/>
    <n v="0.72"/>
    <n v="0.73"/>
    <n v="0.2"/>
    <n v="0.12"/>
    <n v="0.13"/>
    <n v="0.24"/>
    <n v="0.48"/>
  </r>
  <r>
    <x v="2382"/>
    <x v="3"/>
    <x v="1110"/>
    <n v="328"/>
    <n v="0.96"/>
    <n v="209.1"/>
    <n v="0.82"/>
    <n v="140.4"/>
    <n v="0.72"/>
    <n v="0.88"/>
    <n v="0.26"/>
    <n v="0.2"/>
    <n v="0.2"/>
    <n v="0.22"/>
    <n v="0.5"/>
  </r>
  <r>
    <x v="2383"/>
    <x v="27"/>
    <x v="1111"/>
    <n v="3084"/>
    <n v="0.96"/>
    <n v="208.3"/>
    <n v="0.95"/>
    <n v="137.1"/>
    <n v="0.71"/>
    <n v="0.75"/>
    <n v="0.26"/>
    <n v="0.11"/>
    <n v="0.16"/>
    <n v="0.24"/>
    <n v="0.41"/>
  </r>
  <r>
    <x v="2384"/>
    <x v="12"/>
    <x v="1112"/>
    <n v="516"/>
    <n v="0.96"/>
    <n v="208.2"/>
    <n v="0.85"/>
    <n v="134.69999999999999"/>
    <n v="0.7"/>
    <n v="0.83"/>
    <n v="0.28000000000000003"/>
    <n v="0.16"/>
    <n v="0.14000000000000001"/>
    <n v="0.2"/>
    <n v="0.53"/>
  </r>
  <r>
    <x v="2385"/>
    <x v="17"/>
    <x v="189"/>
    <n v="478"/>
    <n v="0.96"/>
    <n v="208"/>
    <n v="0.96"/>
    <n v="135.9"/>
    <n v="0.7"/>
    <n v="0.73"/>
    <n v="0.23"/>
    <n v="0.16"/>
    <n v="0.13"/>
    <n v="0.15"/>
    <n v="0.55000000000000004"/>
  </r>
  <r>
    <x v="2386"/>
    <x v="3"/>
    <x v="1113"/>
    <n v="1208"/>
    <n v="0.96"/>
    <n v="206.7"/>
    <n v="1.02"/>
    <n v="138.9"/>
    <n v="0.72"/>
    <n v="0.7"/>
    <n v="0.22"/>
    <n v="0.1"/>
    <n v="0.12"/>
    <n v="0.28999999999999998"/>
    <n v="0.47"/>
  </r>
  <r>
    <x v="2387"/>
    <x v="3"/>
    <x v="1114"/>
    <n v="2720"/>
    <n v="0.96"/>
    <n v="206.6"/>
    <n v="0.99"/>
    <n v="131.5"/>
    <n v="0.72"/>
    <n v="0.72"/>
    <n v="0.21"/>
    <n v="0.12"/>
    <n v="0.11"/>
    <n v="0.14000000000000001"/>
    <n v="0.5"/>
  </r>
  <r>
    <x v="2388"/>
    <x v="15"/>
    <x v="1008"/>
    <n v="732"/>
    <n v="0.96"/>
    <n v="204.8"/>
    <n v="1"/>
    <n v="141.6"/>
    <n v="0.7"/>
    <n v="0.7"/>
    <n v="0.23"/>
    <n v="0.09"/>
    <n v="0.06"/>
    <n v="0.25"/>
    <n v="0.6"/>
  </r>
  <r>
    <x v="2389"/>
    <x v="48"/>
    <x v="857"/>
    <n v="372"/>
    <n v="0.96"/>
    <n v="204.8"/>
    <n v="0.96"/>
    <n v="144.30000000000001"/>
    <n v="0.69"/>
    <n v="0.72"/>
    <n v="0.26"/>
    <n v="0.05"/>
    <n v="7.0000000000000007E-2"/>
    <n v="0.25"/>
    <n v="0.44"/>
  </r>
  <r>
    <x v="2390"/>
    <x v="41"/>
    <x v="1056"/>
    <n v="1424"/>
    <n v="0.96"/>
    <n v="204.7"/>
    <n v="0.94"/>
    <n v="131.9"/>
    <n v="0.73"/>
    <n v="0.77"/>
    <n v="0.21"/>
    <n v="0.14000000000000001"/>
    <n v="0.17"/>
    <n v="0.28000000000000003"/>
    <n v="0.44"/>
  </r>
  <r>
    <x v="2391"/>
    <x v="10"/>
    <x v="1115"/>
    <n v="550"/>
    <n v="0.96"/>
    <n v="203.8"/>
    <n v="0.89"/>
    <n v="137.5"/>
    <n v="0.7"/>
    <n v="0.79"/>
    <n v="0.31"/>
    <n v="7.0000000000000007E-2"/>
    <n v="0.16"/>
    <n v="0.21"/>
    <n v="0.32"/>
  </r>
  <r>
    <x v="2392"/>
    <x v="10"/>
    <x v="489"/>
    <n v="892"/>
    <n v="0.96"/>
    <n v="203.5"/>
    <n v="1.1100000000000001"/>
    <n v="135.30000000000001"/>
    <n v="0.74"/>
    <n v="0.67"/>
    <n v="0.14000000000000001"/>
    <n v="0.1"/>
    <n v="0.09"/>
    <n v="0.24"/>
    <n v="0.52"/>
  </r>
  <r>
    <x v="2393"/>
    <x v="10"/>
    <x v="406"/>
    <n v="1070"/>
    <n v="0.96"/>
    <n v="202.5"/>
    <n v="0.95"/>
    <n v="132.9"/>
    <n v="0.69"/>
    <n v="0.73"/>
    <n v="0.26"/>
    <n v="0.09"/>
    <n v="0.1"/>
    <n v="0.2"/>
    <n v="0.47"/>
  </r>
  <r>
    <x v="2108"/>
    <x v="2"/>
    <x v="1116"/>
    <n v="830"/>
    <n v="0.96"/>
    <n v="202.5"/>
    <n v="0.95"/>
    <n v="137.19999999999999"/>
    <n v="0.69"/>
    <n v="0.72"/>
    <n v="0.23"/>
    <n v="7.0000000000000007E-2"/>
    <n v="0.1"/>
    <n v="0.3"/>
    <n v="0.41"/>
  </r>
  <r>
    <x v="2394"/>
    <x v="10"/>
    <x v="1117"/>
    <n v="537"/>
    <n v="0.96"/>
    <n v="202.2"/>
    <n v="0.86"/>
    <n v="131.6"/>
    <n v="0.68"/>
    <n v="0.79"/>
    <n v="0.28999999999999998"/>
    <n v="0.12"/>
    <n v="0.13"/>
    <n v="0.24"/>
    <n v="0.47"/>
  </r>
  <r>
    <x v="2395"/>
    <x v="10"/>
    <x v="713"/>
    <n v="355"/>
    <n v="0.96"/>
    <n v="202.1"/>
    <n v="0.98"/>
    <n v="134.69999999999999"/>
    <n v="0.72"/>
    <n v="0.74"/>
    <n v="0.2"/>
    <n v="0.14000000000000001"/>
    <n v="0.15"/>
    <n v="0.23"/>
    <n v="0.49"/>
  </r>
  <r>
    <x v="2396"/>
    <x v="53"/>
    <x v="218"/>
    <n v="312"/>
    <n v="0.96"/>
    <n v="201.1"/>
    <n v="1.01"/>
    <n v="130.19999999999999"/>
    <n v="0.71"/>
    <n v="0.7"/>
    <n v="0.18"/>
    <n v="7.0000000000000007E-2"/>
    <n v="0.08"/>
    <n v="0.26"/>
    <n v="0.46"/>
  </r>
  <r>
    <x v="2397"/>
    <x v="72"/>
    <x v="10"/>
    <n v="413"/>
    <n v="0.96"/>
    <n v="200.6"/>
    <n v="0.87"/>
    <n v="133.6"/>
    <n v="0.67"/>
    <n v="0.77"/>
    <n v="0.33"/>
    <n v="0.11"/>
    <n v="0.13"/>
    <n v="0.2"/>
    <n v="0.46"/>
  </r>
  <r>
    <x v="2398"/>
    <x v="12"/>
    <x v="450"/>
    <n v="398"/>
    <n v="0.96"/>
    <n v="200.5"/>
    <n v="0.92"/>
    <n v="135.80000000000001"/>
    <n v="0.71"/>
    <n v="0.77"/>
    <n v="0.26"/>
    <n v="0.1"/>
    <n v="0.12"/>
    <n v="0.28999999999999998"/>
    <n v="0.44"/>
  </r>
  <r>
    <x v="1288"/>
    <x v="52"/>
    <x v="307"/>
    <n v="353"/>
    <n v="0.96"/>
    <n v="200.4"/>
    <n v="1.0900000000000001"/>
    <n v="127.4"/>
    <n v="0.72"/>
    <n v="0.66"/>
    <n v="0.14000000000000001"/>
    <n v="0.17"/>
    <n v="0.13"/>
    <n v="0.19"/>
    <n v="0.56000000000000005"/>
  </r>
  <r>
    <x v="2399"/>
    <x v="3"/>
    <x v="1118"/>
    <n v="562"/>
    <n v="0.96"/>
    <n v="200.2"/>
    <n v="0.99"/>
    <n v="132.1"/>
    <n v="0.68"/>
    <n v="0.69"/>
    <n v="0.25"/>
    <n v="7.0000000000000007E-2"/>
    <n v="0.09"/>
    <n v="0.23"/>
    <n v="0.44"/>
  </r>
  <r>
    <x v="2400"/>
    <x v="17"/>
    <x v="1119"/>
    <n v="576"/>
    <n v="0.96"/>
    <n v="200.1"/>
    <n v="0.96"/>
    <n v="137.4"/>
    <n v="0.72"/>
    <n v="0.75"/>
    <n v="0.25"/>
    <n v="0.06"/>
    <n v="0.08"/>
    <n v="0.3"/>
    <n v="0.41"/>
  </r>
  <r>
    <x v="2401"/>
    <x v="2"/>
    <x v="954"/>
    <n v="357"/>
    <n v="0.96"/>
    <n v="199.9"/>
    <n v="0.92"/>
    <n v="135.4"/>
    <n v="0.68"/>
    <n v="0.74"/>
    <n v="0.31"/>
    <n v="0.05"/>
    <n v="0.08"/>
    <n v="0.23"/>
    <n v="0.37"/>
  </r>
  <r>
    <x v="2402"/>
    <x v="41"/>
    <x v="1120"/>
    <n v="429"/>
    <n v="0.96"/>
    <n v="199.7"/>
    <n v="0.91"/>
    <n v="134.9"/>
    <n v="0.67"/>
    <n v="0.74"/>
    <n v="0.28999999999999998"/>
    <n v="0.17"/>
    <n v="0.1"/>
    <n v="0.2"/>
    <n v="0.63"/>
  </r>
  <r>
    <x v="2403"/>
    <x v="3"/>
    <x v="205"/>
    <n v="303"/>
    <n v="0.96"/>
    <n v="199.5"/>
    <n v="1.02"/>
    <n v="129.1"/>
    <n v="0.7"/>
    <n v="0.69"/>
    <n v="0.24"/>
    <n v="0.1"/>
    <n v="0.12"/>
    <n v="0.22"/>
    <n v="0.45"/>
  </r>
  <r>
    <x v="2404"/>
    <x v="10"/>
    <x v="1043"/>
    <n v="462"/>
    <n v="0.96"/>
    <n v="199.4"/>
    <n v="1.04"/>
    <n v="140.9"/>
    <n v="0.71"/>
    <n v="0.69"/>
    <n v="0.23"/>
    <n v="0.04"/>
    <n v="0.04"/>
    <n v="0.38"/>
    <n v="0.5"/>
  </r>
  <r>
    <x v="2405"/>
    <x v="17"/>
    <x v="392"/>
    <n v="569"/>
    <n v="0.96"/>
    <n v="199.1"/>
    <n v="1"/>
    <n v="133.69999999999999"/>
    <n v="0.69"/>
    <n v="0.69"/>
    <n v="0.28000000000000003"/>
    <n v="0.11"/>
    <n v="0.13"/>
    <n v="0.28000000000000003"/>
    <n v="0.46"/>
  </r>
  <r>
    <x v="2406"/>
    <x v="0"/>
    <x v="1121"/>
    <n v="350"/>
    <n v="0.96"/>
    <n v="198.7"/>
    <n v="0.93"/>
    <n v="134.4"/>
    <n v="0.69"/>
    <n v="0.74"/>
    <n v="0.33"/>
    <n v="7.0000000000000007E-2"/>
    <n v="0.13"/>
    <n v="0.26"/>
    <n v="0.36"/>
  </r>
  <r>
    <x v="2407"/>
    <x v="3"/>
    <x v="1122"/>
    <n v="372"/>
    <n v="0.96"/>
    <n v="197.6"/>
    <n v="1"/>
    <n v="129.19999999999999"/>
    <n v="0.7"/>
    <n v="0.69"/>
    <n v="0.26"/>
    <n v="0.09"/>
    <n v="0.13"/>
    <n v="0.22"/>
    <n v="0.4"/>
  </r>
  <r>
    <x v="2408"/>
    <x v="32"/>
    <x v="160"/>
    <n v="410"/>
    <n v="0.96"/>
    <n v="197.5"/>
    <n v="0.98"/>
    <n v="128.5"/>
    <n v="0.67"/>
    <n v="0.68"/>
    <n v="0.28999999999999998"/>
    <n v="0.11"/>
    <n v="7.0000000000000007E-2"/>
    <n v="0.17"/>
    <n v="0.6"/>
  </r>
  <r>
    <x v="2409"/>
    <x v="19"/>
    <x v="289"/>
    <n v="730"/>
    <n v="0.96"/>
    <n v="197.3"/>
    <n v="0.96"/>
    <n v="131.6"/>
    <n v="0.65"/>
    <n v="0.68"/>
    <n v="0.3"/>
    <n v="0.09"/>
    <n v="7.0000000000000007E-2"/>
    <n v="0.21"/>
    <n v="0.56999999999999995"/>
  </r>
  <r>
    <x v="2410"/>
    <x v="17"/>
    <x v="53"/>
    <n v="558"/>
    <n v="0.96"/>
    <n v="197.2"/>
    <n v="1.05"/>
    <n v="130.9"/>
    <n v="0.67"/>
    <n v="0.63"/>
    <n v="0.27"/>
    <n v="7.0000000000000007E-2"/>
    <n v="0.09"/>
    <n v="0.17"/>
    <n v="0.44"/>
  </r>
  <r>
    <x v="2411"/>
    <x v="10"/>
    <x v="185"/>
    <n v="488"/>
    <n v="0.96"/>
    <n v="197"/>
    <n v="0.91"/>
    <n v="130.80000000000001"/>
    <n v="0.67"/>
    <n v="0.73"/>
    <n v="0.34"/>
    <n v="7.0000000000000007E-2"/>
    <n v="0.11"/>
    <n v="0.22"/>
    <n v="0.38"/>
  </r>
  <r>
    <x v="2412"/>
    <x v="2"/>
    <x v="1123"/>
    <n v="789"/>
    <n v="0.96"/>
    <n v="196.9"/>
    <n v="1.08"/>
    <n v="135.6"/>
    <n v="0.7"/>
    <n v="0.65"/>
    <n v="0.21"/>
    <n v="0.1"/>
    <n v="0.09"/>
    <n v="0.27"/>
    <n v="0.51"/>
  </r>
  <r>
    <x v="2413"/>
    <x v="27"/>
    <x v="1007"/>
    <n v="537"/>
    <n v="0.96"/>
    <n v="196.8"/>
    <n v="0.94"/>
    <n v="129"/>
    <n v="0.66"/>
    <n v="0.7"/>
    <n v="0.31"/>
    <n v="0.04"/>
    <n v="0.05"/>
    <n v="0.25"/>
    <n v="0.47"/>
  </r>
  <r>
    <x v="2414"/>
    <x v="17"/>
    <x v="561"/>
    <n v="459"/>
    <n v="0.96"/>
    <n v="196.7"/>
    <n v="1.08"/>
    <n v="124.8"/>
    <n v="0.74"/>
    <n v="0.68"/>
    <n v="0.15"/>
    <n v="0.09"/>
    <n v="0.12"/>
    <n v="0.24"/>
    <n v="0.43"/>
  </r>
  <r>
    <x v="2415"/>
    <x v="10"/>
    <x v="1124"/>
    <n v="525"/>
    <n v="0.96"/>
    <n v="196.6"/>
    <n v="0.97"/>
    <n v="124"/>
    <n v="0.71"/>
    <n v="0.73"/>
    <n v="0.22"/>
    <n v="0.1"/>
    <n v="0.1"/>
    <n v="0.22"/>
    <n v="0.5"/>
  </r>
  <r>
    <x v="2416"/>
    <x v="13"/>
    <x v="907"/>
    <n v="808"/>
    <n v="0.96"/>
    <n v="196.5"/>
    <n v="0.93"/>
    <n v="127.9"/>
    <n v="0.68"/>
    <n v="0.73"/>
    <n v="0.28999999999999998"/>
    <n v="0.08"/>
    <n v="0.1"/>
    <n v="0.26"/>
    <n v="0.45"/>
  </r>
  <r>
    <x v="2417"/>
    <x v="18"/>
    <x v="1125"/>
    <n v="420"/>
    <n v="0.96"/>
    <n v="196.1"/>
    <n v="1.08"/>
    <n v="127.8"/>
    <n v="0.72"/>
    <n v="0.67"/>
    <n v="0.19"/>
    <n v="0.11"/>
    <n v="0.09"/>
    <n v="0.22"/>
    <n v="0.56000000000000005"/>
  </r>
  <r>
    <x v="2418"/>
    <x v="17"/>
    <x v="173"/>
    <n v="589"/>
    <n v="0.96"/>
    <n v="196.1"/>
    <n v="0.98"/>
    <n v="134.4"/>
    <n v="0.65"/>
    <n v="0.66"/>
    <n v="0.31"/>
    <n v="7.0000000000000007E-2"/>
    <n v="0.09"/>
    <n v="0.17"/>
    <n v="0.43"/>
  </r>
  <r>
    <x v="2419"/>
    <x v="13"/>
    <x v="841"/>
    <n v="534"/>
    <n v="0.96"/>
    <n v="195.9"/>
    <n v="0.92"/>
    <n v="128.30000000000001"/>
    <n v="0.69"/>
    <n v="0.75"/>
    <n v="0.26"/>
    <n v="0.12"/>
    <n v="0.13"/>
    <n v="0.19"/>
    <n v="0.48"/>
  </r>
  <r>
    <x v="2420"/>
    <x v="78"/>
    <x v="10"/>
    <n v="773"/>
    <n v="0.96"/>
    <n v="195.9"/>
    <n v="1.1299999999999999"/>
    <n v="128.19999999999999"/>
    <n v="0.71"/>
    <n v="0.62"/>
    <n v="0.18"/>
    <n v="0.08"/>
    <n v="0.09"/>
    <n v="0.28999999999999998"/>
    <n v="0.48"/>
  </r>
  <r>
    <x v="2421"/>
    <x v="12"/>
    <x v="10"/>
    <n v="381"/>
    <n v="0.96"/>
    <n v="194.9"/>
    <n v="0.91"/>
    <n v="129.30000000000001"/>
    <n v="0.65"/>
    <n v="0.71"/>
    <n v="0.38"/>
    <n v="7.0000000000000007E-2"/>
    <n v="7.0000000000000007E-2"/>
    <n v="0.18"/>
    <n v="0.49"/>
  </r>
  <r>
    <x v="2422"/>
    <x v="91"/>
    <x v="252"/>
    <n v="639"/>
    <n v="0.96"/>
    <n v="194.6"/>
    <n v="0.9"/>
    <n v="127.5"/>
    <n v="0.66"/>
    <n v="0.74"/>
    <n v="0.31"/>
    <n v="0.08"/>
    <n v="0.1"/>
    <n v="0.23"/>
    <n v="0.46"/>
  </r>
  <r>
    <x v="2423"/>
    <x v="24"/>
    <x v="791"/>
    <n v="905"/>
    <n v="0.96"/>
    <n v="194.6"/>
    <n v="0.97"/>
    <n v="128.9"/>
    <n v="0.69"/>
    <n v="0.72"/>
    <n v="0.25"/>
    <n v="0.08"/>
    <n v="0.1"/>
    <n v="0.24"/>
    <n v="0.45"/>
  </r>
  <r>
    <x v="2424"/>
    <x v="18"/>
    <x v="1126"/>
    <n v="855"/>
    <n v="0.96"/>
    <n v="194.5"/>
    <n v="0.93"/>
    <n v="133.4"/>
    <n v="0.69"/>
    <n v="0.74"/>
    <n v="0.31"/>
    <n v="0.06"/>
    <n v="0.08"/>
    <n v="0.19"/>
    <n v="0.43"/>
  </r>
  <r>
    <x v="2425"/>
    <x v="6"/>
    <x v="891"/>
    <n v="456"/>
    <n v="0.96"/>
    <n v="194.2"/>
    <n v="0.84"/>
    <n v="124.1"/>
    <n v="0.67"/>
    <n v="0.8"/>
    <n v="0.34"/>
    <n v="0.11"/>
    <n v="0.14000000000000001"/>
    <n v="0.26"/>
    <n v="0.45"/>
  </r>
  <r>
    <x v="2426"/>
    <x v="14"/>
    <x v="1127"/>
    <n v="429"/>
    <n v="0.96"/>
    <n v="194.1"/>
    <n v="0.86"/>
    <n v="123.3"/>
    <n v="0.62"/>
    <n v="0.72"/>
    <n v="0.35"/>
    <n v="0.13"/>
    <n v="0.1"/>
    <n v="0.15"/>
    <n v="0.55000000000000004"/>
  </r>
  <r>
    <x v="2427"/>
    <x v="3"/>
    <x v="246"/>
    <n v="1124"/>
    <n v="0.96"/>
    <n v="194"/>
    <n v="1"/>
    <n v="127.4"/>
    <n v="0.68"/>
    <n v="0.67"/>
    <n v="0.28000000000000003"/>
    <n v="0.08"/>
    <n v="0.09"/>
    <n v="0.18"/>
    <n v="0.45"/>
  </r>
  <r>
    <x v="2428"/>
    <x v="6"/>
    <x v="436"/>
    <n v="552"/>
    <n v="0.96"/>
    <n v="193.6"/>
    <n v="0.99"/>
    <n v="124.7"/>
    <n v="0.66"/>
    <n v="0.67"/>
    <n v="0.28000000000000003"/>
    <n v="0.11"/>
    <n v="0.12"/>
    <n v="0.21"/>
    <n v="0.49"/>
  </r>
  <r>
    <x v="2429"/>
    <x v="12"/>
    <x v="349"/>
    <n v="5290"/>
    <n v="0.96"/>
    <n v="193.2"/>
    <n v="0.97"/>
    <n v="133.69999999999999"/>
    <n v="0.65"/>
    <n v="0.67"/>
    <n v="0.34"/>
    <n v="7.0000000000000007E-2"/>
    <n v="7.0000000000000007E-2"/>
    <n v="0.22"/>
    <n v="0.5"/>
  </r>
  <r>
    <x v="2430"/>
    <x v="27"/>
    <x v="495"/>
    <n v="425"/>
    <n v="0.96"/>
    <n v="193.2"/>
    <n v="0.98"/>
    <n v="130.5"/>
    <n v="0.69"/>
    <n v="0.7"/>
    <n v="0.23"/>
    <n v="0.06"/>
    <n v="0.1"/>
    <n v="0.3"/>
    <n v="0.39"/>
  </r>
  <r>
    <x v="2431"/>
    <x v="23"/>
    <x v="339"/>
    <n v="362"/>
    <n v="0.96"/>
    <n v="193.1"/>
    <n v="0.96"/>
    <n v="120.9"/>
    <n v="0.66"/>
    <n v="0.69"/>
    <n v="0.28000000000000003"/>
    <n v="0.12"/>
    <n v="0.13"/>
    <n v="0.26"/>
    <n v="0.49"/>
  </r>
  <r>
    <x v="2432"/>
    <x v="48"/>
    <x v="1128"/>
    <n v="1620"/>
    <n v="0.96"/>
    <n v="193"/>
    <n v="1.07"/>
    <n v="128.6"/>
    <n v="0.7"/>
    <n v="0.66"/>
    <n v="0.2"/>
    <n v="7.0000000000000007E-2"/>
    <n v="0.08"/>
    <n v="0.28000000000000003"/>
    <n v="0.47"/>
  </r>
  <r>
    <x v="2433"/>
    <x v="10"/>
    <x v="760"/>
    <n v="2598"/>
    <n v="0.96"/>
    <n v="192.8"/>
    <n v="0.92"/>
    <n v="126.8"/>
    <n v="0.67"/>
    <n v="0.72"/>
    <n v="0.3"/>
    <n v="0.1"/>
    <n v="0.09"/>
    <n v="0.19"/>
    <n v="0.52"/>
  </r>
  <r>
    <x v="2434"/>
    <x v="40"/>
    <x v="112"/>
    <n v="1182"/>
    <n v="0.96"/>
    <n v="192.5"/>
    <n v="1.01"/>
    <n v="131.5"/>
    <n v="0.69"/>
    <n v="0.68"/>
    <n v="0.25"/>
    <n v="0.09"/>
    <n v="0.09"/>
    <n v="0.28999999999999998"/>
    <n v="0.5"/>
  </r>
  <r>
    <x v="2435"/>
    <x v="43"/>
    <x v="10"/>
    <n v="334"/>
    <n v="0.96"/>
    <n v="192.4"/>
    <n v="0.9"/>
    <n v="126.5"/>
    <n v="0.68"/>
    <n v="0.75"/>
    <n v="0.28999999999999998"/>
    <n v="0.06"/>
    <n v="7.0000000000000007E-2"/>
    <n v="0.26"/>
    <n v="0.46"/>
  </r>
  <r>
    <x v="2436"/>
    <x v="10"/>
    <x v="802"/>
    <n v="1574"/>
    <n v="0.96"/>
    <n v="192.2"/>
    <n v="0.95"/>
    <n v="132.30000000000001"/>
    <n v="0.62"/>
    <n v="0.66"/>
    <n v="0.37"/>
    <n v="0.05"/>
    <n v="0.05"/>
    <n v="0.18"/>
    <n v="0.52"/>
  </r>
  <r>
    <x v="2437"/>
    <x v="35"/>
    <x v="1129"/>
    <n v="538"/>
    <n v="0.96"/>
    <n v="192.1"/>
    <n v="0.98"/>
    <n v="126.4"/>
    <n v="0.69"/>
    <n v="0.7"/>
    <n v="0.24"/>
    <n v="0.08"/>
    <n v="0.09"/>
    <n v="0.33"/>
    <n v="0.47"/>
  </r>
  <r>
    <x v="2438"/>
    <x v="1"/>
    <x v="384"/>
    <n v="543"/>
    <n v="0.96"/>
    <n v="191.8"/>
    <n v="0.98"/>
    <n v="124.9"/>
    <n v="0.69"/>
    <n v="0.71"/>
    <n v="0.24"/>
    <n v="7.0000000000000007E-2"/>
    <n v="0.09"/>
    <n v="0.24"/>
    <n v="0.46"/>
  </r>
  <r>
    <x v="2439"/>
    <x v="10"/>
    <x v="982"/>
    <n v="367"/>
    <n v="0.96"/>
    <n v="191.7"/>
    <n v="0.9"/>
    <n v="127.2"/>
    <n v="0.67"/>
    <n v="0.75"/>
    <n v="0.34"/>
    <n v="0.05"/>
    <n v="0.11"/>
    <n v="0.28999999999999998"/>
    <n v="0.34"/>
  </r>
  <r>
    <x v="2440"/>
    <x v="34"/>
    <x v="862"/>
    <n v="302"/>
    <n v="0.96"/>
    <n v="191.5"/>
    <n v="0.98"/>
    <n v="126.6"/>
    <n v="0.69"/>
    <n v="0.71"/>
    <n v="0.27"/>
    <n v="0.03"/>
    <n v="0.08"/>
    <n v="0.35"/>
    <n v="0.28999999999999998"/>
  </r>
  <r>
    <x v="2441"/>
    <x v="3"/>
    <x v="1130"/>
    <n v="681"/>
    <n v="0.96"/>
    <n v="191.4"/>
    <n v="0.94"/>
    <n v="122.2"/>
    <n v="0.66"/>
    <n v="0.7"/>
    <n v="0.33"/>
    <n v="0.09"/>
    <n v="0.12"/>
    <n v="0.17"/>
    <n v="0.44"/>
  </r>
  <r>
    <x v="2442"/>
    <x v="23"/>
    <x v="667"/>
    <n v="844"/>
    <n v="0.96"/>
    <n v="191.3"/>
    <n v="0.91"/>
    <n v="131.30000000000001"/>
    <n v="0.63"/>
    <n v="0.69"/>
    <n v="0.35"/>
    <n v="0.06"/>
    <n v="0.08"/>
    <n v="0.27"/>
    <n v="0.45"/>
  </r>
  <r>
    <x v="2443"/>
    <x v="46"/>
    <x v="1131"/>
    <n v="993"/>
    <n v="0.96"/>
    <n v="191.1"/>
    <n v="0.89"/>
    <n v="122.5"/>
    <n v="0.66"/>
    <n v="0.74"/>
    <n v="0.34"/>
    <n v="0.08"/>
    <n v="0.15"/>
    <n v="0.26"/>
    <n v="0.36"/>
  </r>
  <r>
    <x v="2444"/>
    <x v="4"/>
    <x v="900"/>
    <n v="640"/>
    <n v="0.96"/>
    <n v="190.8"/>
    <n v="1.0900000000000001"/>
    <n v="124.3"/>
    <n v="0.66"/>
    <n v="0.61"/>
    <n v="0.27"/>
    <n v="0.09"/>
    <n v="7.0000000000000007E-2"/>
    <n v="0.28000000000000003"/>
    <n v="0.57999999999999996"/>
  </r>
  <r>
    <x v="2445"/>
    <x v="15"/>
    <x v="281"/>
    <n v="495"/>
    <n v="0.96"/>
    <n v="190.8"/>
    <n v="0.92"/>
    <n v="132.4"/>
    <n v="0.66"/>
    <n v="0.72"/>
    <n v="0.33"/>
    <n v="0.13"/>
    <n v="0.11"/>
    <n v="0.23"/>
    <n v="0.54"/>
  </r>
  <r>
    <x v="2446"/>
    <x v="3"/>
    <x v="743"/>
    <n v="1286"/>
    <n v="0.96"/>
    <n v="190.7"/>
    <n v="0.97"/>
    <n v="128.1"/>
    <n v="0.66"/>
    <n v="0.68"/>
    <n v="0.31"/>
    <n v="0.08"/>
    <n v="0.09"/>
    <n v="0.22"/>
    <n v="0.47"/>
  </r>
  <r>
    <x v="2447"/>
    <x v="16"/>
    <x v="830"/>
    <n v="1814"/>
    <n v="0.96"/>
    <n v="190.5"/>
    <n v="0.94"/>
    <n v="126.9"/>
    <n v="0.67"/>
    <n v="0.71"/>
    <n v="0.28999999999999998"/>
    <n v="7.0000000000000007E-2"/>
    <n v="0.09"/>
    <n v="0.28000000000000003"/>
    <n v="0.43"/>
  </r>
  <r>
    <x v="2448"/>
    <x v="10"/>
    <x v="894"/>
    <n v="309"/>
    <n v="0.96"/>
    <n v="190.4"/>
    <n v="0.85"/>
    <n v="124.4"/>
    <n v="0.61"/>
    <n v="0.72"/>
    <n v="0.38"/>
    <n v="0.11"/>
    <n v="0.09"/>
    <n v="0.2"/>
    <n v="0.56000000000000005"/>
  </r>
  <r>
    <x v="2449"/>
    <x v="12"/>
    <x v="1132"/>
    <n v="1048"/>
    <n v="0.96"/>
    <n v="190"/>
    <n v="0.94"/>
    <n v="126.5"/>
    <n v="0.66"/>
    <n v="0.71"/>
    <n v="0.35"/>
    <n v="0.1"/>
    <n v="0.11"/>
    <n v="0.25"/>
    <n v="0.46"/>
  </r>
  <r>
    <x v="2450"/>
    <x v="24"/>
    <x v="1133"/>
    <n v="1934"/>
    <n v="0.96"/>
    <n v="189.7"/>
    <n v="1"/>
    <n v="122.5"/>
    <n v="0.67"/>
    <n v="0.67"/>
    <n v="0.27"/>
    <n v="0.08"/>
    <n v="0.09"/>
    <n v="0.28000000000000003"/>
    <n v="0.47"/>
  </r>
  <r>
    <x v="2451"/>
    <x v="35"/>
    <x v="1129"/>
    <n v="538"/>
    <n v="0.96"/>
    <n v="189.6"/>
    <n v="0.94"/>
    <n v="124.2"/>
    <n v="0.67"/>
    <n v="0.72"/>
    <n v="0.3"/>
    <n v="0.09"/>
    <n v="0.12"/>
    <n v="0.22"/>
    <n v="0.43"/>
  </r>
  <r>
    <x v="2452"/>
    <x v="6"/>
    <x v="1134"/>
    <n v="1047"/>
    <n v="0.96"/>
    <n v="188.6"/>
    <n v="1.02"/>
    <n v="120.8"/>
    <n v="0.68"/>
    <n v="0.67"/>
    <n v="0.25"/>
    <n v="0.1"/>
    <n v="0.08"/>
    <n v="0.22"/>
    <n v="0.55000000000000004"/>
  </r>
  <r>
    <x v="2453"/>
    <x v="12"/>
    <x v="149"/>
    <n v="756"/>
    <n v="0.96"/>
    <n v="188.3"/>
    <n v="1.07"/>
    <n v="128"/>
    <n v="0.65"/>
    <n v="0.6"/>
    <n v="0.32"/>
    <n v="0.06"/>
    <n v="0.05"/>
    <n v="0.21"/>
    <n v="0.56000000000000005"/>
  </r>
  <r>
    <x v="2454"/>
    <x v="4"/>
    <x v="1135"/>
    <n v="490"/>
    <n v="0.96"/>
    <n v="187.9"/>
    <n v="0.95"/>
    <n v="128.5"/>
    <n v="0.64"/>
    <n v="0.68"/>
    <n v="0.31"/>
    <n v="0.08"/>
    <n v="0.09"/>
    <n v="0.3"/>
    <n v="0.48"/>
  </r>
  <r>
    <x v="2455"/>
    <x v="10"/>
    <x v="581"/>
    <n v="2038"/>
    <n v="0.96"/>
    <n v="187.9"/>
    <n v="1.0900000000000001"/>
    <n v="128.69999999999999"/>
    <n v="0.66"/>
    <n v="0.61"/>
    <n v="0.28999999999999998"/>
    <n v="0.09"/>
    <n v="0.08"/>
    <n v="0.27"/>
    <n v="0.52"/>
  </r>
  <r>
    <x v="2456"/>
    <x v="12"/>
    <x v="1087"/>
    <n v="3066"/>
    <n v="0.96"/>
    <n v="186.9"/>
    <n v="0.95"/>
    <n v="127.7"/>
    <n v="0.63"/>
    <n v="0.66"/>
    <n v="0.38"/>
    <n v="0.04"/>
    <n v="0.05"/>
    <n v="0.23"/>
    <n v="0.45"/>
  </r>
  <r>
    <x v="2457"/>
    <x v="10"/>
    <x v="407"/>
    <n v="1156"/>
    <n v="0.96"/>
    <n v="186.7"/>
    <n v="0.92"/>
    <n v="126.9"/>
    <n v="0.68"/>
    <n v="0.74"/>
    <n v="0.32"/>
    <n v="7.0000000000000007E-2"/>
    <n v="0.12"/>
    <n v="0.28000000000000003"/>
    <n v="0.38"/>
  </r>
  <r>
    <x v="2458"/>
    <x v="3"/>
    <x v="1136"/>
    <n v="2517"/>
    <n v="0.96"/>
    <n v="186.6"/>
    <n v="1.1299999999999999"/>
    <n v="125.2"/>
    <n v="0.67"/>
    <n v="0.59"/>
    <n v="0.26"/>
    <n v="0.08"/>
    <n v="7.0000000000000007E-2"/>
    <n v="0.18"/>
    <n v="0.53"/>
  </r>
  <r>
    <x v="2459"/>
    <x v="82"/>
    <x v="195"/>
    <n v="1020"/>
    <n v="0.96"/>
    <n v="186.6"/>
    <n v="0.94"/>
    <n v="124"/>
    <n v="0.61"/>
    <n v="0.65"/>
    <n v="0.36"/>
    <n v="0.08"/>
    <n v="7.0000000000000007E-2"/>
    <n v="0.24"/>
    <n v="0.55000000000000004"/>
  </r>
  <r>
    <x v="2460"/>
    <x v="6"/>
    <x v="1137"/>
    <n v="364"/>
    <n v="0.96"/>
    <n v="186.4"/>
    <n v="1.18"/>
    <n v="132.6"/>
    <n v="0.71"/>
    <n v="0.6"/>
    <n v="0.26"/>
    <n v="0.03"/>
    <n v="7.0000000000000007E-2"/>
    <n v="0.27"/>
    <n v="0.28999999999999998"/>
  </r>
  <r>
    <x v="2461"/>
    <x v="1"/>
    <x v="301"/>
    <n v="708"/>
    <n v="0.96"/>
    <n v="186"/>
    <n v="1.1299999999999999"/>
    <n v="125.1"/>
    <n v="0.68"/>
    <n v="0.6"/>
    <n v="0.2"/>
    <n v="0.06"/>
    <n v="0.06"/>
    <n v="0.33"/>
    <n v="0.52"/>
  </r>
  <r>
    <x v="2462"/>
    <x v="74"/>
    <x v="1138"/>
    <n v="1552"/>
    <n v="0.96"/>
    <n v="185.7"/>
    <n v="0.98"/>
    <n v="123.9"/>
    <n v="0.65"/>
    <n v="0.66"/>
    <n v="0.34"/>
    <n v="0.06"/>
    <n v="0.08"/>
    <n v="0.25"/>
    <n v="0.42"/>
  </r>
  <r>
    <x v="2463"/>
    <x v="26"/>
    <x v="466"/>
    <n v="632"/>
    <n v="0.96"/>
    <n v="185.6"/>
    <n v="1.06"/>
    <n v="122.9"/>
    <n v="0.66"/>
    <n v="0.62"/>
    <n v="0.28999999999999998"/>
    <n v="0.05"/>
    <n v="0.06"/>
    <n v="0.26"/>
    <n v="0.45"/>
  </r>
  <r>
    <x v="2464"/>
    <x v="5"/>
    <x v="547"/>
    <n v="910"/>
    <n v="0.96"/>
    <n v="185.3"/>
    <n v="1.07"/>
    <n v="121.6"/>
    <n v="0.66"/>
    <n v="0.61"/>
    <n v="0.28000000000000003"/>
    <n v="0.06"/>
    <n v="7.0000000000000007E-2"/>
    <n v="0.28000000000000003"/>
    <n v="0.48"/>
  </r>
  <r>
    <x v="2465"/>
    <x v="12"/>
    <x v="1011"/>
    <n v="3508"/>
    <n v="0.96"/>
    <n v="184.9"/>
    <n v="1.07"/>
    <n v="127.2"/>
    <n v="0.67"/>
    <n v="0.62"/>
    <n v="0.28000000000000003"/>
    <n v="0.05"/>
    <n v="0.04"/>
    <n v="0.32"/>
    <n v="0.56000000000000005"/>
  </r>
  <r>
    <x v="2466"/>
    <x v="12"/>
    <x v="510"/>
    <n v="4860"/>
    <n v="0.96"/>
    <n v="184.9"/>
    <n v="0.94"/>
    <n v="120.7"/>
    <n v="0.65"/>
    <n v="0.7"/>
    <n v="0.34"/>
    <n v="7.0000000000000007E-2"/>
    <n v="7.0000000000000007E-2"/>
    <n v="0.24"/>
    <n v="0.48"/>
  </r>
  <r>
    <x v="2467"/>
    <x v="26"/>
    <x v="144"/>
    <n v="373"/>
    <n v="0.96"/>
    <n v="184.4"/>
    <n v="0.92"/>
    <n v="122.2"/>
    <n v="0.66"/>
    <n v="0.71"/>
    <n v="0.32"/>
    <n v="0.08"/>
    <n v="0.08"/>
    <n v="0.23"/>
    <n v="0.52"/>
  </r>
  <r>
    <x v="794"/>
    <x v="15"/>
    <x v="612"/>
    <n v="672"/>
    <n v="0.96"/>
    <n v="184.1"/>
    <n v="0.95"/>
    <n v="113.2"/>
    <n v="0.64"/>
    <n v="0.68"/>
    <n v="0.25"/>
    <n v="0.06"/>
    <n v="0.08"/>
    <n v="0.31"/>
    <n v="0.43"/>
  </r>
  <r>
    <x v="2468"/>
    <x v="17"/>
    <x v="445"/>
    <n v="577"/>
    <n v="0.96"/>
    <n v="183.2"/>
    <n v="1.02"/>
    <n v="124.6"/>
    <n v="0.63"/>
    <n v="0.62"/>
    <n v="0.34"/>
    <n v="0.06"/>
    <n v="0.05"/>
    <n v="0.28999999999999998"/>
    <n v="0.53"/>
  </r>
  <r>
    <x v="2469"/>
    <x v="10"/>
    <x v="610"/>
    <n v="1470"/>
    <n v="0.96"/>
    <n v="183.1"/>
    <n v="0.96"/>
    <n v="120.8"/>
    <n v="0.65"/>
    <n v="0.68"/>
    <n v="0.34"/>
    <n v="0.05"/>
    <n v="0.08"/>
    <n v="0.28000000000000003"/>
    <n v="0.39"/>
  </r>
  <r>
    <x v="2470"/>
    <x v="15"/>
    <x v="1139"/>
    <n v="824"/>
    <n v="0.96"/>
    <n v="183.1"/>
    <n v="0.95"/>
    <n v="121.6"/>
    <n v="0.64"/>
    <n v="0.68"/>
    <n v="0.33"/>
    <n v="7.0000000000000007E-2"/>
    <n v="0.1"/>
    <n v="0.24"/>
    <n v="0.4"/>
  </r>
  <r>
    <x v="2471"/>
    <x v="10"/>
    <x v="1140"/>
    <n v="1184"/>
    <n v="0.96"/>
    <n v="183"/>
    <n v="0.96"/>
    <n v="118.1"/>
    <n v="0.66"/>
    <n v="0.68"/>
    <n v="0.34"/>
    <n v="0.05"/>
    <n v="0.08"/>
    <n v="0.23"/>
    <n v="0.4"/>
  </r>
  <r>
    <x v="2472"/>
    <x v="1"/>
    <x v="1141"/>
    <n v="1154"/>
    <n v="0.96"/>
    <n v="183"/>
    <n v="0.96"/>
    <n v="126.9"/>
    <n v="0.66"/>
    <n v="0.69"/>
    <n v="0.31"/>
    <n v="7.0000000000000007E-2"/>
    <n v="7.0000000000000007E-2"/>
    <n v="0.34"/>
    <n v="0.49"/>
  </r>
  <r>
    <x v="2473"/>
    <x v="24"/>
    <x v="10"/>
    <n v="315"/>
    <n v="0.96"/>
    <n v="182.6"/>
    <n v="0.92"/>
    <n v="119.7"/>
    <n v="0.62"/>
    <n v="0.67"/>
    <n v="0.38"/>
    <n v="0.08"/>
    <n v="0.05"/>
    <n v="0.19"/>
    <n v="0.6"/>
  </r>
  <r>
    <x v="2474"/>
    <x v="14"/>
    <x v="405"/>
    <n v="410"/>
    <n v="0.96"/>
    <n v="182.6"/>
    <n v="0.97"/>
    <n v="118.4"/>
    <n v="0.62"/>
    <n v="0.64"/>
    <n v="0.36"/>
    <n v="0.03"/>
    <n v="0.04"/>
    <n v="0.31"/>
    <n v="0.44"/>
  </r>
  <r>
    <x v="2475"/>
    <x v="16"/>
    <x v="916"/>
    <n v="2043"/>
    <n v="0.96"/>
    <n v="182.5"/>
    <n v="0.93"/>
    <n v="119.7"/>
    <n v="0.65"/>
    <n v="0.7"/>
    <n v="0.35"/>
    <n v="7.0000000000000007E-2"/>
    <n v="0.09"/>
    <n v="0.22"/>
    <n v="0.46"/>
  </r>
  <r>
    <x v="2476"/>
    <x v="12"/>
    <x v="209"/>
    <n v="4546"/>
    <n v="0.96"/>
    <n v="181.5"/>
    <n v="0.93"/>
    <n v="120.3"/>
    <n v="0.65"/>
    <n v="0.69"/>
    <n v="0.33"/>
    <n v="0.08"/>
    <n v="0.08"/>
    <n v="0.3"/>
    <n v="0.5"/>
  </r>
  <r>
    <x v="2477"/>
    <x v="12"/>
    <x v="336"/>
    <n v="1195"/>
    <n v="0.96"/>
    <n v="180.9"/>
    <n v="1.05"/>
    <n v="119.2"/>
    <n v="0.65"/>
    <n v="0.62"/>
    <n v="0.31"/>
    <n v="7.0000000000000007E-2"/>
    <n v="0.09"/>
    <n v="0.28000000000000003"/>
    <n v="0.45"/>
  </r>
  <r>
    <x v="2478"/>
    <x v="56"/>
    <x v="780"/>
    <n v="1940"/>
    <n v="0.96"/>
    <n v="180.8"/>
    <n v="0.92"/>
    <n v="120"/>
    <n v="0.66"/>
    <n v="0.72"/>
    <n v="0.32"/>
    <n v="7.0000000000000007E-2"/>
    <n v="0.08"/>
    <n v="0.34"/>
    <n v="0.48"/>
  </r>
  <r>
    <x v="2479"/>
    <x v="61"/>
    <x v="62"/>
    <n v="478"/>
    <n v="0.96"/>
    <n v="179.8"/>
    <n v="1.06"/>
    <n v="118.4"/>
    <n v="0.64"/>
    <n v="0.6"/>
    <n v="0.35"/>
    <n v="0.04"/>
    <n v="0.06"/>
    <n v="0.16"/>
    <n v="0.39"/>
  </r>
  <r>
    <x v="2480"/>
    <x v="24"/>
    <x v="174"/>
    <n v="530"/>
    <n v="0.96"/>
    <n v="179.7"/>
    <n v="1.04"/>
    <n v="121.7"/>
    <n v="0.65"/>
    <n v="0.62"/>
    <n v="0.38"/>
    <n v="0.06"/>
    <n v="0.06"/>
    <n v="0.26"/>
    <n v="0.53"/>
  </r>
  <r>
    <x v="2481"/>
    <x v="17"/>
    <x v="202"/>
    <n v="318"/>
    <n v="0.96"/>
    <n v="179.5"/>
    <n v="0.97"/>
    <n v="124.6"/>
    <n v="0.67"/>
    <n v="0.69"/>
    <n v="0.35"/>
    <n v="7.0000000000000007E-2"/>
    <n v="0.09"/>
    <n v="0.26"/>
    <n v="0.44"/>
  </r>
  <r>
    <x v="2482"/>
    <x v="38"/>
    <x v="155"/>
    <n v="416"/>
    <n v="0.96"/>
    <n v="178.3"/>
    <n v="0.94"/>
    <n v="123.8"/>
    <n v="0.64"/>
    <n v="0.69"/>
    <n v="0.31"/>
    <n v="0.04"/>
    <n v="0.03"/>
    <n v="0.28000000000000003"/>
    <n v="0.53"/>
  </r>
  <r>
    <x v="2483"/>
    <x v="37"/>
    <x v="590"/>
    <n v="594"/>
    <n v="0.96"/>
    <n v="177.5"/>
    <n v="0.94"/>
    <n v="122.4"/>
    <n v="0.6"/>
    <n v="0.64"/>
    <n v="0.39"/>
    <n v="0.04"/>
    <n v="0.05"/>
    <n v="0.24"/>
    <n v="0.46"/>
  </r>
  <r>
    <x v="2484"/>
    <x v="13"/>
    <x v="367"/>
    <n v="422"/>
    <n v="0.96"/>
    <n v="176.9"/>
    <n v="1.05"/>
    <n v="116.5"/>
    <n v="0.64"/>
    <n v="0.61"/>
    <n v="0.36"/>
    <n v="0.06"/>
    <n v="0.06"/>
    <n v="0.31"/>
    <n v="0.48"/>
  </r>
  <r>
    <x v="2485"/>
    <x v="24"/>
    <x v="1142"/>
    <n v="630"/>
    <n v="0.96"/>
    <n v="175.5"/>
    <n v="0.94"/>
    <n v="122.5"/>
    <n v="0.66"/>
    <n v="0.7"/>
    <n v="0.33"/>
    <n v="0.05"/>
    <n v="0.09"/>
    <n v="0.3"/>
    <n v="0.38"/>
  </r>
  <r>
    <x v="2486"/>
    <x v="3"/>
    <x v="1143"/>
    <n v="302"/>
    <n v="0.96"/>
    <n v="175.4"/>
    <n v="1.0900000000000001"/>
    <n v="117.7"/>
    <n v="0.65"/>
    <n v="0.6"/>
    <n v="0.34"/>
    <n v="0.06"/>
    <n v="0.05"/>
    <n v="0.2"/>
    <n v="0.53"/>
  </r>
  <r>
    <x v="1901"/>
    <x v="19"/>
    <x v="66"/>
    <n v="408"/>
    <n v="0.96"/>
    <n v="175.1"/>
    <n v="1.03"/>
    <n v="124.9"/>
    <n v="0.56999999999999995"/>
    <n v="0.55000000000000004"/>
    <n v="0.46"/>
    <n v="0.06"/>
    <n v="7.0000000000000007E-2"/>
    <n v="0.19"/>
    <n v="0.47"/>
  </r>
  <r>
    <x v="2487"/>
    <x v="13"/>
    <x v="87"/>
    <n v="1350"/>
    <n v="0.96"/>
    <n v="171.5"/>
    <n v="1.19"/>
    <n v="110.9"/>
    <n v="0.62"/>
    <n v="0.52"/>
    <n v="0.32"/>
    <n v="0.03"/>
    <n v="0.03"/>
    <n v="0.16"/>
    <n v="0.5"/>
  </r>
  <r>
    <x v="2488"/>
    <x v="0"/>
    <x v="1144"/>
    <n v="512"/>
    <n v="0.96"/>
    <n v="169.7"/>
    <n v="1.01"/>
    <n v="112.5"/>
    <n v="0.66"/>
    <n v="0.65"/>
    <n v="0.3"/>
    <n v="0.09"/>
    <n v="7.0000000000000007E-2"/>
    <n v="0.35"/>
    <n v="0.55000000000000004"/>
  </r>
  <r>
    <x v="2489"/>
    <x v="73"/>
    <x v="1145"/>
    <n v="323"/>
    <n v="0.95"/>
    <n v="217.9"/>
    <n v="1.05"/>
    <n v="145.5"/>
    <n v="0.75"/>
    <n v="0.72"/>
    <n v="0.16"/>
    <n v="0.14000000000000001"/>
    <n v="0.17"/>
    <n v="0.2"/>
    <n v="0.44"/>
  </r>
  <r>
    <x v="2490"/>
    <x v="12"/>
    <x v="1102"/>
    <n v="363"/>
    <n v="0.95"/>
    <n v="217.4"/>
    <n v="0.85"/>
    <n v="141"/>
    <n v="0.69"/>
    <n v="0.81"/>
    <n v="0.25"/>
    <n v="0.14000000000000001"/>
    <n v="0.18"/>
    <n v="0.19"/>
    <n v="0.44"/>
  </r>
  <r>
    <x v="2491"/>
    <x v="12"/>
    <x v="1146"/>
    <n v="936"/>
    <n v="0.95"/>
    <n v="215"/>
    <n v="0.91"/>
    <n v="137.30000000000001"/>
    <n v="0.75"/>
    <n v="0.82"/>
    <n v="0.14000000000000001"/>
    <n v="0.16"/>
    <n v="0.17"/>
    <n v="0.3"/>
    <n v="0.48"/>
  </r>
  <r>
    <x v="2492"/>
    <x v="5"/>
    <x v="1096"/>
    <n v="544"/>
    <n v="0.95"/>
    <n v="214.7"/>
    <n v="1.03"/>
    <n v="138"/>
    <n v="0.76"/>
    <n v="0.74"/>
    <n v="0.11"/>
    <n v="0.13"/>
    <n v="0.12"/>
    <n v="0.3"/>
    <n v="0.53"/>
  </r>
  <r>
    <x v="2493"/>
    <x v="52"/>
    <x v="1147"/>
    <n v="1191"/>
    <n v="0.95"/>
    <n v="214.2"/>
    <n v="0.96"/>
    <n v="134.5"/>
    <n v="0.73"/>
    <n v="0.76"/>
    <n v="0.17"/>
    <n v="0.12"/>
    <n v="0.15"/>
    <n v="0.19"/>
    <n v="0.43"/>
  </r>
  <r>
    <x v="2494"/>
    <x v="10"/>
    <x v="970"/>
    <n v="860"/>
    <n v="0.95"/>
    <n v="211.9"/>
    <n v="0.91"/>
    <n v="141.19999999999999"/>
    <n v="0.71"/>
    <n v="0.78"/>
    <n v="0.25"/>
    <n v="0.1"/>
    <n v="0.16"/>
    <n v="0.23"/>
    <n v="0.39"/>
  </r>
  <r>
    <x v="2495"/>
    <x v="27"/>
    <x v="817"/>
    <n v="2086"/>
    <n v="0.95"/>
    <n v="210.8"/>
    <n v="0.96"/>
    <n v="129.80000000000001"/>
    <n v="0.74"/>
    <n v="0.77"/>
    <n v="0.11"/>
    <n v="0.19"/>
    <n v="0.17"/>
    <n v="0.24"/>
    <n v="0.52"/>
  </r>
  <r>
    <x v="2496"/>
    <x v="10"/>
    <x v="1148"/>
    <n v="1941"/>
    <n v="0.95"/>
    <n v="210.1"/>
    <n v="0.96"/>
    <n v="139.30000000000001"/>
    <n v="0.73"/>
    <n v="0.76"/>
    <n v="0.18"/>
    <n v="0.15"/>
    <n v="0.15"/>
    <n v="0.25"/>
    <n v="0.51"/>
  </r>
  <r>
    <x v="2497"/>
    <x v="10"/>
    <x v="1149"/>
    <n v="432"/>
    <n v="0.95"/>
    <n v="209.8"/>
    <n v="0.97"/>
    <n v="143.30000000000001"/>
    <n v="0.75"/>
    <n v="0.77"/>
    <n v="0.15"/>
    <n v="0.14000000000000001"/>
    <n v="0.11"/>
    <n v="0.25"/>
    <n v="0.55000000000000004"/>
  </r>
  <r>
    <x v="2498"/>
    <x v="3"/>
    <x v="124"/>
    <n v="438"/>
    <n v="0.95"/>
    <n v="207.4"/>
    <n v="0.96"/>
    <n v="131.6"/>
    <n v="0.73"/>
    <n v="0.75"/>
    <n v="0.14000000000000001"/>
    <n v="0.16"/>
    <n v="0.18"/>
    <n v="0.21"/>
    <n v="0.47"/>
  </r>
  <r>
    <x v="2499"/>
    <x v="24"/>
    <x v="221"/>
    <n v="523"/>
    <n v="0.95"/>
    <n v="206.4"/>
    <n v="0.96"/>
    <n v="138.6"/>
    <n v="0.69"/>
    <n v="0.72"/>
    <n v="0.22"/>
    <n v="0.13"/>
    <n v="0.14000000000000001"/>
    <n v="0.19"/>
    <n v="0.49"/>
  </r>
  <r>
    <x v="2500"/>
    <x v="40"/>
    <x v="1150"/>
    <n v="392"/>
    <n v="0.95"/>
    <n v="206.4"/>
    <n v="0.99"/>
    <n v="132.4"/>
    <n v="0.73"/>
    <n v="0.73"/>
    <n v="0.19"/>
    <n v="0.11"/>
    <n v="0.14000000000000001"/>
    <n v="0.18"/>
    <n v="0.44"/>
  </r>
  <r>
    <x v="2501"/>
    <x v="10"/>
    <x v="262"/>
    <n v="2748"/>
    <n v="0.95"/>
    <n v="205.9"/>
    <n v="0.93"/>
    <n v="135"/>
    <n v="0.7"/>
    <n v="0.76"/>
    <n v="0.21"/>
    <n v="0.12"/>
    <n v="0.17"/>
    <n v="0.2"/>
    <n v="0.42"/>
  </r>
  <r>
    <x v="2502"/>
    <x v="12"/>
    <x v="427"/>
    <n v="1046"/>
    <n v="0.95"/>
    <n v="205.7"/>
    <n v="0.98"/>
    <n v="132.69999999999999"/>
    <n v="0.71"/>
    <n v="0.72"/>
    <n v="0.16"/>
    <n v="0.16"/>
    <n v="0.15"/>
    <n v="0.27"/>
    <n v="0.5"/>
  </r>
  <r>
    <x v="2503"/>
    <x v="2"/>
    <x v="1151"/>
    <n v="408"/>
    <n v="0.95"/>
    <n v="205.6"/>
    <n v="0.99"/>
    <n v="135.6"/>
    <n v="0.74"/>
    <n v="0.74"/>
    <n v="0.19"/>
    <n v="0.06"/>
    <n v="0.09"/>
    <n v="0.24"/>
    <n v="0.39"/>
  </r>
  <r>
    <x v="2504"/>
    <x v="11"/>
    <x v="631"/>
    <n v="558"/>
    <n v="0.95"/>
    <n v="203.8"/>
    <n v="1.03"/>
    <n v="131.5"/>
    <n v="0.73"/>
    <n v="0.71"/>
    <n v="0.15"/>
    <n v="0.16"/>
    <n v="0.16"/>
    <n v="0.27"/>
    <n v="0.5"/>
  </r>
  <r>
    <x v="2505"/>
    <x v="1"/>
    <x v="10"/>
    <n v="397"/>
    <n v="0.95"/>
    <n v="203.7"/>
    <n v="1.03"/>
    <n v="139.4"/>
    <n v="0.72"/>
    <n v="0.7"/>
    <n v="0.2"/>
    <n v="0.09"/>
    <n v="0.13"/>
    <n v="0.35"/>
    <n v="0.41"/>
  </r>
  <r>
    <x v="2506"/>
    <x v="3"/>
    <x v="1001"/>
    <n v="1113"/>
    <n v="0.95"/>
    <n v="202.9"/>
    <n v="1"/>
    <n v="139.4"/>
    <n v="0.67"/>
    <n v="0.67"/>
    <n v="0.28000000000000003"/>
    <n v="0.06"/>
    <n v="0.05"/>
    <n v="0.22"/>
    <n v="0.52"/>
  </r>
  <r>
    <x v="2507"/>
    <x v="92"/>
    <x v="1021"/>
    <n v="520"/>
    <n v="0.95"/>
    <n v="202.9"/>
    <n v="1"/>
    <n v="135"/>
    <n v="0.73"/>
    <n v="0.73"/>
    <n v="0.18"/>
    <n v="7.0000000000000007E-2"/>
    <n v="7.0000000000000007E-2"/>
    <n v="0.18"/>
    <n v="0.48"/>
  </r>
  <r>
    <x v="1945"/>
    <x v="12"/>
    <x v="649"/>
    <n v="2571"/>
    <n v="0.95"/>
    <n v="202.2"/>
    <n v="1"/>
    <n v="135.19999999999999"/>
    <n v="0.7"/>
    <n v="0.7"/>
    <n v="0.2"/>
    <n v="0.11"/>
    <n v="0.09"/>
    <n v="0.25"/>
    <n v="0.54"/>
  </r>
  <r>
    <x v="2508"/>
    <x v="13"/>
    <x v="36"/>
    <n v="537"/>
    <n v="0.95"/>
    <n v="202"/>
    <n v="1.03"/>
    <n v="136.5"/>
    <n v="0.7"/>
    <n v="0.68"/>
    <n v="0.19"/>
    <n v="0.11"/>
    <n v="7.0000000000000007E-2"/>
    <n v="0.28999999999999998"/>
    <n v="0.61"/>
  </r>
  <r>
    <x v="2509"/>
    <x v="10"/>
    <x v="396"/>
    <n v="590"/>
    <n v="0.95"/>
    <n v="201.6"/>
    <n v="0.95"/>
    <n v="131.6"/>
    <n v="0.72"/>
    <n v="0.75"/>
    <n v="0.2"/>
    <n v="0.08"/>
    <n v="0.11"/>
    <n v="0.27"/>
    <n v="0.42"/>
  </r>
  <r>
    <x v="2510"/>
    <x v="10"/>
    <x v="599"/>
    <n v="423"/>
    <n v="0.95"/>
    <n v="200.4"/>
    <n v="1"/>
    <n v="132.9"/>
    <n v="0.71"/>
    <n v="0.71"/>
    <n v="0.17"/>
    <n v="0.15"/>
    <n v="0.14000000000000001"/>
    <n v="0.28000000000000003"/>
    <n v="0.5"/>
  </r>
  <r>
    <x v="2511"/>
    <x v="57"/>
    <x v="10"/>
    <n v="305"/>
    <n v="0.95"/>
    <n v="200.2"/>
    <n v="0.91"/>
    <n v="132.4"/>
    <n v="0.7"/>
    <n v="0.76"/>
    <n v="0.17"/>
    <n v="0.16"/>
    <n v="0.1"/>
    <n v="0.22"/>
    <n v="0.6"/>
  </r>
  <r>
    <x v="2512"/>
    <x v="59"/>
    <x v="589"/>
    <n v="632"/>
    <n v="0.95"/>
    <n v="199.8"/>
    <n v="0.95"/>
    <n v="129.80000000000001"/>
    <n v="0.67"/>
    <n v="0.71"/>
    <n v="0.24"/>
    <n v="0.11"/>
    <n v="0.12"/>
    <n v="0.31"/>
    <n v="0.47"/>
  </r>
  <r>
    <x v="2513"/>
    <x v="17"/>
    <x v="588"/>
    <n v="356"/>
    <n v="0.95"/>
    <n v="199.6"/>
    <n v="1.06"/>
    <n v="135.1"/>
    <n v="0.72"/>
    <n v="0.68"/>
    <n v="0.17"/>
    <n v="0.06"/>
    <n v="0.09"/>
    <n v="0.31"/>
    <n v="0.43"/>
  </r>
  <r>
    <x v="2514"/>
    <x v="12"/>
    <x v="796"/>
    <n v="1572"/>
    <n v="0.95"/>
    <n v="199.6"/>
    <n v="1.03"/>
    <n v="136.4"/>
    <n v="0.7"/>
    <n v="0.68"/>
    <n v="0.21"/>
    <n v="0.08"/>
    <n v="7.0000000000000007E-2"/>
    <n v="0.23"/>
    <n v="0.52"/>
  </r>
  <r>
    <x v="238"/>
    <x v="10"/>
    <x v="64"/>
    <n v="1798"/>
    <n v="0.95"/>
    <n v="199.5"/>
    <n v="1.05"/>
    <n v="132.19999999999999"/>
    <n v="0.7"/>
    <n v="0.66"/>
    <n v="0.19"/>
    <n v="0.1"/>
    <n v="0.12"/>
    <n v="0.27"/>
    <n v="0.46"/>
  </r>
  <r>
    <x v="2515"/>
    <x v="12"/>
    <x v="931"/>
    <n v="1758"/>
    <n v="0.95"/>
    <n v="199.1"/>
    <n v="0.98"/>
    <n v="129.9"/>
    <n v="0.72"/>
    <n v="0.73"/>
    <n v="0.19"/>
    <n v="0.11"/>
    <n v="0.1"/>
    <n v="0.21"/>
    <n v="0.52"/>
  </r>
  <r>
    <x v="2516"/>
    <x v="12"/>
    <x v="860"/>
    <n v="4188"/>
    <n v="0.95"/>
    <n v="199"/>
    <n v="1.03"/>
    <n v="131.4"/>
    <n v="0.72"/>
    <n v="0.7"/>
    <n v="0.16"/>
    <n v="0.1"/>
    <n v="0.1"/>
    <n v="0.25"/>
    <n v="0.48"/>
  </r>
  <r>
    <x v="2517"/>
    <x v="16"/>
    <x v="92"/>
    <n v="354"/>
    <n v="0.95"/>
    <n v="198.9"/>
    <n v="0.82"/>
    <n v="125.8"/>
    <n v="0.66"/>
    <n v="0.8"/>
    <n v="0.32"/>
    <n v="0.11"/>
    <n v="0.1"/>
    <n v="0.22"/>
    <n v="0.51"/>
  </r>
  <r>
    <x v="2518"/>
    <x v="57"/>
    <x v="225"/>
    <n v="399"/>
    <n v="0.95"/>
    <n v="198.9"/>
    <n v="1.01"/>
    <n v="134.1"/>
    <n v="0.69"/>
    <n v="0.68"/>
    <n v="0.23"/>
    <n v="0.09"/>
    <n v="7.0000000000000007E-2"/>
    <n v="0.27"/>
    <n v="0.57999999999999996"/>
  </r>
  <r>
    <x v="2519"/>
    <x v="3"/>
    <x v="452"/>
    <n v="820"/>
    <n v="0.95"/>
    <n v="198.9"/>
    <n v="0.95"/>
    <n v="132.5"/>
    <n v="0.69"/>
    <n v="0.73"/>
    <n v="0.26"/>
    <n v="0.1"/>
    <n v="0.13"/>
    <n v="0.27"/>
    <n v="0.44"/>
  </r>
  <r>
    <x v="2520"/>
    <x v="12"/>
    <x v="203"/>
    <n v="1886"/>
    <n v="0.95"/>
    <n v="198.9"/>
    <n v="0.95"/>
    <n v="133.80000000000001"/>
    <n v="0.69"/>
    <n v="0.72"/>
    <n v="0.23"/>
    <n v="0.11"/>
    <n v="0.12"/>
    <n v="0.28000000000000003"/>
    <n v="0.48"/>
  </r>
  <r>
    <x v="2521"/>
    <x v="12"/>
    <x v="296"/>
    <n v="1332"/>
    <n v="0.95"/>
    <n v="197.5"/>
    <n v="1.07"/>
    <n v="129"/>
    <n v="0.69"/>
    <n v="0.65"/>
    <n v="0.17"/>
    <n v="0.11"/>
    <n v="0.1"/>
    <n v="0.26"/>
    <n v="0.52"/>
  </r>
  <r>
    <x v="2522"/>
    <x v="13"/>
    <x v="1152"/>
    <n v="658"/>
    <n v="0.95"/>
    <n v="197.1"/>
    <n v="0.98"/>
    <n v="137.19999999999999"/>
    <n v="0.69"/>
    <n v="0.71"/>
    <n v="0.27"/>
    <n v="7.0000000000000007E-2"/>
    <n v="0.06"/>
    <n v="0.32"/>
    <n v="0.55000000000000004"/>
  </r>
  <r>
    <x v="2523"/>
    <x v="5"/>
    <x v="798"/>
    <n v="606"/>
    <n v="0.95"/>
    <n v="196.7"/>
    <n v="0.88"/>
    <n v="130"/>
    <n v="0.67"/>
    <n v="0.76"/>
    <n v="0.28000000000000003"/>
    <n v="0.12"/>
    <n v="0.1"/>
    <n v="0.26"/>
    <n v="0.54"/>
  </r>
  <r>
    <x v="2524"/>
    <x v="19"/>
    <x v="714"/>
    <n v="796"/>
    <n v="0.95"/>
    <n v="196.7"/>
    <n v="1.06"/>
    <n v="137"/>
    <n v="0.69"/>
    <n v="0.65"/>
    <n v="0.25"/>
    <n v="7.0000000000000007E-2"/>
    <n v="0.08"/>
    <n v="0.25"/>
    <n v="0.49"/>
  </r>
  <r>
    <x v="2525"/>
    <x v="3"/>
    <x v="277"/>
    <n v="548"/>
    <n v="0.95"/>
    <n v="196.4"/>
    <n v="0.91"/>
    <n v="129.4"/>
    <n v="0.68"/>
    <n v="0.75"/>
    <n v="0.27"/>
    <n v="0.11"/>
    <n v="0.12"/>
    <n v="0.23"/>
    <n v="0.47"/>
  </r>
  <r>
    <x v="2526"/>
    <x v="3"/>
    <x v="1153"/>
    <n v="828"/>
    <n v="0.95"/>
    <n v="196.3"/>
    <n v="0.93"/>
    <n v="126.5"/>
    <n v="0.7"/>
    <n v="0.75"/>
    <n v="0.25"/>
    <n v="0.08"/>
    <n v="0.13"/>
    <n v="0.23"/>
    <n v="0.4"/>
  </r>
  <r>
    <x v="2527"/>
    <x v="56"/>
    <x v="412"/>
    <n v="632"/>
    <n v="0.95"/>
    <n v="196.1"/>
    <n v="0.92"/>
    <n v="127.1"/>
    <n v="0.66"/>
    <n v="0.72"/>
    <n v="0.27"/>
    <n v="0.1"/>
    <n v="0.1"/>
    <n v="0.22"/>
    <n v="0.52"/>
  </r>
  <r>
    <x v="2528"/>
    <x v="3"/>
    <x v="327"/>
    <n v="308"/>
    <n v="0.95"/>
    <n v="195.9"/>
    <n v="0.97"/>
    <n v="127.5"/>
    <n v="0.68"/>
    <n v="0.7"/>
    <n v="0.24"/>
    <n v="0.12"/>
    <n v="0.09"/>
    <n v="0.16"/>
    <n v="0.55000000000000004"/>
  </r>
  <r>
    <x v="2529"/>
    <x v="9"/>
    <x v="747"/>
    <n v="452"/>
    <n v="0.95"/>
    <n v="195.7"/>
    <n v="0.98"/>
    <n v="130.30000000000001"/>
    <n v="0.68"/>
    <n v="0.7"/>
    <n v="0.26"/>
    <n v="0.09"/>
    <n v="0.11"/>
    <n v="0.3"/>
    <n v="0.44"/>
  </r>
  <r>
    <x v="2530"/>
    <x v="0"/>
    <x v="1154"/>
    <n v="429"/>
    <n v="0.95"/>
    <n v="195.2"/>
    <n v="0.9"/>
    <n v="129.5"/>
    <n v="0.68"/>
    <n v="0.76"/>
    <n v="0.28000000000000003"/>
    <n v="0.08"/>
    <n v="0.09"/>
    <n v="0.23"/>
    <n v="0.48"/>
  </r>
  <r>
    <x v="2531"/>
    <x v="19"/>
    <x v="1155"/>
    <n v="502"/>
    <n v="0.95"/>
    <n v="195"/>
    <n v="1.02"/>
    <n v="132.5"/>
    <n v="0.67"/>
    <n v="0.65"/>
    <n v="0.28999999999999998"/>
    <n v="0.06"/>
    <n v="0.05"/>
    <n v="0.28000000000000003"/>
    <n v="0.52"/>
  </r>
  <r>
    <x v="2532"/>
    <x v="21"/>
    <x v="1156"/>
    <n v="390"/>
    <n v="0.95"/>
    <n v="195"/>
    <n v="0.89"/>
    <n v="128.9"/>
    <n v="0.66"/>
    <n v="0.75"/>
    <n v="0.31"/>
    <n v="0.08"/>
    <n v="0.12"/>
    <n v="0.21"/>
    <n v="0.38"/>
  </r>
  <r>
    <x v="2533"/>
    <x v="47"/>
    <x v="269"/>
    <n v="781"/>
    <n v="0.95"/>
    <n v="194.6"/>
    <n v="0.98"/>
    <n v="132.9"/>
    <n v="0.67"/>
    <n v="0.68"/>
    <n v="0.26"/>
    <n v="0.08"/>
    <n v="7.0000000000000007E-2"/>
    <n v="0.22"/>
    <n v="0.53"/>
  </r>
  <r>
    <x v="2534"/>
    <x v="12"/>
    <x v="10"/>
    <n v="757"/>
    <n v="0.95"/>
    <n v="194.1"/>
    <n v="1.02"/>
    <n v="128.80000000000001"/>
    <n v="0.7"/>
    <n v="0.68"/>
    <n v="0.2"/>
    <n v="0.05"/>
    <n v="7.0000000000000007E-2"/>
    <n v="0.25"/>
    <n v="0.42"/>
  </r>
  <r>
    <x v="2535"/>
    <x v="13"/>
    <x v="892"/>
    <n v="672"/>
    <n v="0.95"/>
    <n v="194"/>
    <n v="0.98"/>
    <n v="129"/>
    <n v="0.68"/>
    <n v="0.69"/>
    <n v="0.23"/>
    <n v="0.1"/>
    <n v="0.09"/>
    <n v="0.25"/>
    <n v="0.52"/>
  </r>
  <r>
    <x v="2536"/>
    <x v="16"/>
    <x v="918"/>
    <n v="1725"/>
    <n v="0.95"/>
    <n v="193.8"/>
    <n v="0.94"/>
    <n v="128.6"/>
    <n v="0.66"/>
    <n v="0.7"/>
    <n v="0.33"/>
    <n v="0.09"/>
    <n v="0.1"/>
    <n v="0.2"/>
    <n v="0.46"/>
  </r>
  <r>
    <x v="2537"/>
    <x v="73"/>
    <x v="1145"/>
    <n v="323"/>
    <n v="0.95"/>
    <n v="193.7"/>
    <n v="0.89"/>
    <n v="130"/>
    <n v="0.68"/>
    <n v="0.77"/>
    <n v="0.28999999999999998"/>
    <n v="0.05"/>
    <n v="0.1"/>
    <n v="0.28999999999999998"/>
    <n v="0.35"/>
  </r>
  <r>
    <x v="2538"/>
    <x v="32"/>
    <x v="10"/>
    <n v="463"/>
    <n v="0.95"/>
    <n v="193.5"/>
    <n v="0.98"/>
    <n v="130.69999999999999"/>
    <n v="0.69"/>
    <n v="0.7"/>
    <n v="0.19"/>
    <n v="0.1"/>
    <n v="0.09"/>
    <n v="0.31"/>
    <n v="0.54"/>
  </r>
  <r>
    <x v="2539"/>
    <x v="35"/>
    <x v="10"/>
    <n v="538"/>
    <n v="0.95"/>
    <n v="193.2"/>
    <n v="0.94"/>
    <n v="133.4"/>
    <n v="0.65"/>
    <n v="0.69"/>
    <n v="0.32"/>
    <n v="0.08"/>
    <n v="0.09"/>
    <n v="0.23"/>
    <n v="0.46"/>
  </r>
  <r>
    <x v="2540"/>
    <x v="12"/>
    <x v="509"/>
    <n v="556"/>
    <n v="0.95"/>
    <n v="193"/>
    <n v="0.98"/>
    <n v="125.9"/>
    <n v="0.66"/>
    <n v="0.68"/>
    <n v="0.26"/>
    <n v="0.09"/>
    <n v="0.1"/>
    <n v="0.23"/>
    <n v="0.5"/>
  </r>
  <r>
    <x v="2541"/>
    <x v="10"/>
    <x v="60"/>
    <n v="426"/>
    <n v="0.95"/>
    <n v="192.9"/>
    <n v="1.04"/>
    <n v="129.9"/>
    <n v="0.64"/>
    <n v="0.62"/>
    <n v="0.31"/>
    <n v="0.04"/>
    <n v="0.05"/>
    <n v="0.24"/>
    <n v="0.44"/>
  </r>
  <r>
    <x v="2542"/>
    <x v="3"/>
    <x v="1157"/>
    <n v="450"/>
    <n v="0.95"/>
    <n v="192.8"/>
    <n v="0.92"/>
    <n v="129.6"/>
    <n v="0.71"/>
    <n v="0.76"/>
    <n v="0.22"/>
    <n v="0.09"/>
    <n v="0.08"/>
    <n v="0.3"/>
    <n v="0.51"/>
  </r>
  <r>
    <x v="2543"/>
    <x v="3"/>
    <x v="737"/>
    <n v="1506"/>
    <n v="0.95"/>
    <n v="192.8"/>
    <n v="1.07"/>
    <n v="126.7"/>
    <n v="0.66"/>
    <n v="0.62"/>
    <n v="0.21"/>
    <n v="0.05"/>
    <n v="7.0000000000000007E-2"/>
    <n v="0.19"/>
    <n v="0.44"/>
  </r>
  <r>
    <x v="2544"/>
    <x v="10"/>
    <x v="581"/>
    <n v="1796"/>
    <n v="0.95"/>
    <n v="192.7"/>
    <n v="1.1000000000000001"/>
    <n v="134.30000000000001"/>
    <n v="0.67"/>
    <n v="0.61"/>
    <n v="0.24"/>
    <n v="0.08"/>
    <n v="7.0000000000000007E-2"/>
    <n v="0.28999999999999998"/>
    <n v="0.54"/>
  </r>
  <r>
    <x v="2545"/>
    <x v="43"/>
    <x v="10"/>
    <n v="567"/>
    <n v="0.95"/>
    <n v="192.7"/>
    <n v="0.93"/>
    <n v="123.7"/>
    <n v="0.67"/>
    <n v="0.72"/>
    <n v="0.27"/>
    <n v="0.1"/>
    <n v="0.1"/>
    <n v="0.35"/>
    <n v="0.48"/>
  </r>
  <r>
    <x v="2546"/>
    <x v="3"/>
    <x v="1158"/>
    <n v="1035"/>
    <n v="0.95"/>
    <n v="192.5"/>
    <n v="1.05"/>
    <n v="123.5"/>
    <n v="0.72"/>
    <n v="0.68"/>
    <n v="0.17"/>
    <n v="0.09"/>
    <n v="0.08"/>
    <n v="0.19"/>
    <n v="0.52"/>
  </r>
  <r>
    <x v="2547"/>
    <x v="11"/>
    <x v="63"/>
    <n v="910"/>
    <n v="0.95"/>
    <n v="192.3"/>
    <n v="1.08"/>
    <n v="128.69999999999999"/>
    <n v="0.67"/>
    <n v="0.62"/>
    <n v="0.27"/>
    <n v="7.0000000000000007E-2"/>
    <n v="7.0000000000000007E-2"/>
    <n v="0.2"/>
    <n v="0.5"/>
  </r>
  <r>
    <x v="2548"/>
    <x v="13"/>
    <x v="54"/>
    <n v="1223"/>
    <n v="0.95"/>
    <n v="191.3"/>
    <n v="1.1399999999999999"/>
    <n v="124.8"/>
    <n v="0.71"/>
    <n v="0.62"/>
    <n v="0.18"/>
    <n v="0.11"/>
    <n v="7.0000000000000007E-2"/>
    <n v="0.27"/>
    <n v="0.62"/>
  </r>
  <r>
    <x v="2549"/>
    <x v="10"/>
    <x v="970"/>
    <n v="740"/>
    <n v="0.95"/>
    <n v="191.2"/>
    <n v="0.96"/>
    <n v="127.5"/>
    <n v="0.69"/>
    <n v="0.72"/>
    <n v="0.25"/>
    <n v="0.04"/>
    <n v="7.0000000000000007E-2"/>
    <n v="0.24"/>
    <n v="0.34"/>
  </r>
  <r>
    <x v="2550"/>
    <x v="0"/>
    <x v="932"/>
    <n v="534"/>
    <n v="0.95"/>
    <n v="191.2"/>
    <n v="0.89"/>
    <n v="129.4"/>
    <n v="0.67"/>
    <n v="0.75"/>
    <n v="0.35"/>
    <n v="0.1"/>
    <n v="0.13"/>
    <n v="0.25"/>
    <n v="0.43"/>
  </r>
  <r>
    <x v="2551"/>
    <x v="23"/>
    <x v="201"/>
    <n v="1596"/>
    <n v="0.95"/>
    <n v="191.1"/>
    <n v="1.08"/>
    <n v="128.19999999999999"/>
    <n v="0.68"/>
    <n v="0.63"/>
    <n v="0.27"/>
    <n v="7.0000000000000007E-2"/>
    <n v="0.08"/>
    <n v="0.21"/>
    <n v="0.5"/>
  </r>
  <r>
    <x v="2552"/>
    <x v="10"/>
    <x v="1159"/>
    <n v="445"/>
    <n v="0.95"/>
    <n v="190.8"/>
    <n v="0.89"/>
    <n v="123.2"/>
    <n v="0.67"/>
    <n v="0.75"/>
    <n v="0.31"/>
    <n v="0.1"/>
    <n v="0.1"/>
    <n v="0.22"/>
    <n v="0.5"/>
  </r>
  <r>
    <x v="2553"/>
    <x v="34"/>
    <x v="65"/>
    <n v="872"/>
    <n v="0.95"/>
    <n v="190.6"/>
    <n v="0.96"/>
    <n v="129"/>
    <n v="0.67"/>
    <n v="0.7"/>
    <n v="0.28000000000000003"/>
    <n v="0.08"/>
    <n v="0.1"/>
    <n v="0.3"/>
    <n v="0.43"/>
  </r>
  <r>
    <x v="2554"/>
    <x v="16"/>
    <x v="956"/>
    <n v="532"/>
    <n v="0.95"/>
    <n v="190.5"/>
    <n v="0.98"/>
    <n v="124.6"/>
    <n v="0.68"/>
    <n v="0.7"/>
    <n v="0.23"/>
    <n v="0.1"/>
    <n v="0.1"/>
    <n v="0.22"/>
    <n v="0.51"/>
  </r>
  <r>
    <x v="2555"/>
    <x v="2"/>
    <x v="451"/>
    <n v="3561"/>
    <n v="0.95"/>
    <n v="189.7"/>
    <n v="0.93"/>
    <n v="123.8"/>
    <n v="0.65"/>
    <n v="0.71"/>
    <n v="0.31"/>
    <n v="7.0000000000000007E-2"/>
    <n v="0.08"/>
    <n v="0.24"/>
    <n v="0.47"/>
  </r>
  <r>
    <x v="2556"/>
    <x v="18"/>
    <x v="940"/>
    <n v="734"/>
    <n v="0.95"/>
    <n v="189.5"/>
    <n v="0.95"/>
    <n v="127.1"/>
    <n v="0.63"/>
    <n v="0.66"/>
    <n v="0.35"/>
    <n v="0.06"/>
    <n v="7.0000000000000007E-2"/>
    <n v="0.2"/>
    <n v="0.47"/>
  </r>
  <r>
    <x v="2557"/>
    <x v="10"/>
    <x v="723"/>
    <n v="2973"/>
    <n v="0.95"/>
    <n v="189"/>
    <n v="0.93"/>
    <n v="126.4"/>
    <n v="0.65"/>
    <n v="0.7"/>
    <n v="0.33"/>
    <n v="0.06"/>
    <n v="0.06"/>
    <n v="0.22"/>
    <n v="0.51"/>
  </r>
  <r>
    <x v="2558"/>
    <x v="1"/>
    <x v="308"/>
    <n v="304"/>
    <n v="0.95"/>
    <n v="188.9"/>
    <n v="1"/>
    <n v="131"/>
    <n v="0.67"/>
    <n v="0.67"/>
    <n v="0.28000000000000003"/>
    <n v="0.11"/>
    <n v="0.11"/>
    <n v="0.26"/>
    <n v="0.5"/>
  </r>
  <r>
    <x v="2559"/>
    <x v="18"/>
    <x v="536"/>
    <n v="661"/>
    <n v="0.95"/>
    <n v="188.6"/>
    <n v="1.03"/>
    <n v="125.7"/>
    <n v="0.67"/>
    <n v="0.65"/>
    <n v="0.28000000000000003"/>
    <n v="0.06"/>
    <n v="0.06"/>
    <n v="0.21"/>
    <n v="0.49"/>
  </r>
  <r>
    <x v="2560"/>
    <x v="12"/>
    <x v="1160"/>
    <n v="692"/>
    <n v="0.95"/>
    <n v="188.4"/>
    <n v="0.86"/>
    <n v="129"/>
    <n v="0.63"/>
    <n v="0.73"/>
    <n v="0.4"/>
    <n v="7.0000000000000007E-2"/>
    <n v="0.1"/>
    <n v="0.28000000000000003"/>
    <n v="0.41"/>
  </r>
  <r>
    <x v="2561"/>
    <x v="41"/>
    <x v="121"/>
    <n v="580"/>
    <n v="0.95"/>
    <n v="188.1"/>
    <n v="1.04"/>
    <n v="120"/>
    <n v="0.65"/>
    <n v="0.63"/>
    <n v="0.28000000000000003"/>
    <n v="0.06"/>
    <n v="7.0000000000000007E-2"/>
    <n v="0.21"/>
    <n v="0.46"/>
  </r>
  <r>
    <x v="2562"/>
    <x v="12"/>
    <x v="1161"/>
    <n v="1392"/>
    <n v="0.95"/>
    <n v="188.1"/>
    <n v="1.05"/>
    <n v="123.7"/>
    <n v="0.66"/>
    <n v="0.63"/>
    <n v="0.26"/>
    <n v="0.06"/>
    <n v="0.06"/>
    <n v="0.22"/>
    <n v="0.5"/>
  </r>
  <r>
    <x v="2563"/>
    <x v="1"/>
    <x v="345"/>
    <n v="426"/>
    <n v="0.95"/>
    <n v="187.9"/>
    <n v="0.97"/>
    <n v="126.9"/>
    <n v="0.65"/>
    <n v="0.67"/>
    <n v="0.31"/>
    <n v="0.08"/>
    <n v="0.06"/>
    <n v="0.3"/>
    <n v="0.56000000000000005"/>
  </r>
  <r>
    <x v="2564"/>
    <x v="25"/>
    <x v="10"/>
    <n v="687"/>
    <n v="0.95"/>
    <n v="187.3"/>
    <n v="0.96"/>
    <n v="119"/>
    <n v="0.66"/>
    <n v="0.69"/>
    <n v="0.3"/>
    <n v="7.0000000000000007E-2"/>
    <n v="0.1"/>
    <n v="0.19"/>
    <n v="0.39"/>
  </r>
  <r>
    <x v="2565"/>
    <x v="56"/>
    <x v="780"/>
    <n v="445"/>
    <n v="0.95"/>
    <n v="186.8"/>
    <n v="0.87"/>
    <n v="124"/>
    <n v="0.63"/>
    <n v="0.73"/>
    <n v="0.35"/>
    <n v="7.0000000000000007E-2"/>
    <n v="0.09"/>
    <n v="0.21"/>
    <n v="0.45"/>
  </r>
  <r>
    <x v="2566"/>
    <x v="54"/>
    <x v="1162"/>
    <n v="768"/>
    <n v="0.95"/>
    <n v="186.6"/>
    <n v="0.99"/>
    <n v="124.6"/>
    <n v="0.69"/>
    <n v="0.7"/>
    <n v="0.23"/>
    <n v="0.05"/>
    <n v="7.0000000000000007E-2"/>
    <n v="0.28000000000000003"/>
    <n v="0.41"/>
  </r>
  <r>
    <x v="2567"/>
    <x v="5"/>
    <x v="578"/>
    <n v="561"/>
    <n v="0.95"/>
    <n v="186.4"/>
    <n v="0.94"/>
    <n v="132.1"/>
    <n v="0.64"/>
    <n v="0.68"/>
    <n v="0.32"/>
    <n v="0.05"/>
    <n v="0.05"/>
    <n v="0.26"/>
    <n v="0.52"/>
  </r>
  <r>
    <x v="2568"/>
    <x v="0"/>
    <x v="767"/>
    <n v="493"/>
    <n v="0.95"/>
    <n v="186.2"/>
    <n v="0.94"/>
    <n v="127.6"/>
    <n v="0.68"/>
    <n v="0.72"/>
    <n v="0.31"/>
    <n v="0.06"/>
    <n v="0.1"/>
    <n v="0.28000000000000003"/>
    <n v="0.38"/>
  </r>
  <r>
    <x v="2569"/>
    <x v="27"/>
    <x v="1163"/>
    <n v="322"/>
    <n v="0.95"/>
    <n v="186.1"/>
    <n v="0.96"/>
    <n v="120.9"/>
    <n v="0.67"/>
    <n v="0.7"/>
    <n v="0.27"/>
    <n v="7.0000000000000007E-2"/>
    <n v="0.05"/>
    <n v="0.19"/>
    <n v="0.59"/>
  </r>
  <r>
    <x v="2570"/>
    <x v="1"/>
    <x v="1155"/>
    <n v="502"/>
    <n v="0.95"/>
    <n v="185.7"/>
    <n v="0.94"/>
    <n v="122.2"/>
    <n v="0.67"/>
    <n v="0.71"/>
    <n v="0.28000000000000003"/>
    <n v="0.06"/>
    <n v="0.08"/>
    <n v="0.19"/>
    <n v="0.43"/>
  </r>
  <r>
    <x v="2571"/>
    <x v="58"/>
    <x v="766"/>
    <n v="588"/>
    <n v="0.95"/>
    <n v="185.3"/>
    <n v="0.91"/>
    <n v="123.1"/>
    <n v="0.64"/>
    <n v="0.7"/>
    <n v="0.35"/>
    <n v="7.0000000000000007E-2"/>
    <n v="0.08"/>
    <n v="0.16"/>
    <n v="0.49"/>
  </r>
  <r>
    <x v="2572"/>
    <x v="9"/>
    <x v="747"/>
    <n v="395"/>
    <n v="0.95"/>
    <n v="184.2"/>
    <n v="1"/>
    <n v="124.4"/>
    <n v="0.64"/>
    <n v="0.64"/>
    <n v="0.34"/>
    <n v="0.06"/>
    <n v="0.05"/>
    <n v="0.21"/>
    <n v="0.55000000000000004"/>
  </r>
  <r>
    <x v="2573"/>
    <x v="37"/>
    <x v="10"/>
    <n v="551"/>
    <n v="0.95"/>
    <n v="184"/>
    <n v="0.9"/>
    <n v="115.3"/>
    <n v="0.63"/>
    <n v="0.7"/>
    <n v="0.38"/>
    <n v="0.09"/>
    <n v="0.1"/>
    <n v="0.16"/>
    <n v="0.47"/>
  </r>
  <r>
    <x v="2574"/>
    <x v="34"/>
    <x v="65"/>
    <n v="872"/>
    <n v="0.95"/>
    <n v="183.4"/>
    <n v="1"/>
    <n v="120.4"/>
    <n v="0.66"/>
    <n v="0.66"/>
    <n v="0.28000000000000003"/>
    <n v="7.0000000000000007E-2"/>
    <n v="0.1"/>
    <n v="0.26"/>
    <n v="0.41"/>
  </r>
  <r>
    <x v="2575"/>
    <x v="12"/>
    <x v="448"/>
    <n v="1210"/>
    <n v="0.95"/>
    <n v="183.4"/>
    <n v="0.93"/>
    <n v="122.2"/>
    <n v="0.64"/>
    <n v="0.7"/>
    <n v="0.32"/>
    <n v="0.08"/>
    <n v="0.09"/>
    <n v="0.22"/>
    <n v="0.47"/>
  </r>
  <r>
    <x v="2576"/>
    <x v="7"/>
    <x v="8"/>
    <n v="1224"/>
    <n v="0.95"/>
    <n v="182.9"/>
    <n v="0.92"/>
    <n v="119.9"/>
    <n v="0.66"/>
    <n v="0.72"/>
    <n v="0.32"/>
    <n v="0.09"/>
    <n v="0.1"/>
    <n v="0.28000000000000003"/>
    <n v="0.46"/>
  </r>
  <r>
    <x v="2577"/>
    <x v="25"/>
    <x v="1164"/>
    <n v="1532"/>
    <n v="0.95"/>
    <n v="182.9"/>
    <n v="1.02"/>
    <n v="122.5"/>
    <n v="0.63"/>
    <n v="0.62"/>
    <n v="0.32"/>
    <n v="0.05"/>
    <n v="0.08"/>
    <n v="0.22"/>
    <n v="0.42"/>
  </r>
  <r>
    <x v="2578"/>
    <x v="24"/>
    <x v="79"/>
    <n v="381"/>
    <n v="0.95"/>
    <n v="182.9"/>
    <n v="0.98"/>
    <n v="121.4"/>
    <n v="0.65"/>
    <n v="0.66"/>
    <n v="0.24"/>
    <n v="0.05"/>
    <n v="7.0000000000000007E-2"/>
    <n v="0.27"/>
    <n v="0.4"/>
  </r>
  <r>
    <x v="2579"/>
    <x v="1"/>
    <x v="384"/>
    <n v="543"/>
    <n v="0.95"/>
    <n v="182.8"/>
    <n v="1.01"/>
    <n v="123.6"/>
    <n v="0.64"/>
    <n v="0.64"/>
    <n v="0.33"/>
    <n v="0.06"/>
    <n v="7.0000000000000007E-2"/>
    <n v="0.25"/>
    <n v="0.46"/>
  </r>
  <r>
    <x v="2580"/>
    <x v="3"/>
    <x v="979"/>
    <n v="880"/>
    <n v="0.95"/>
    <n v="182.7"/>
    <n v="1.01"/>
    <n v="130.5"/>
    <n v="0.65"/>
    <n v="0.65"/>
    <n v="0.33"/>
    <n v="0.05"/>
    <n v="0.08"/>
    <n v="0.3"/>
    <n v="0.38"/>
  </r>
  <r>
    <x v="2581"/>
    <x v="13"/>
    <x v="344"/>
    <n v="383"/>
    <n v="0.95"/>
    <n v="181.8"/>
    <n v="1.02"/>
    <n v="115.3"/>
    <n v="0.69"/>
    <n v="0.68"/>
    <n v="0.22"/>
    <n v="0.1"/>
    <n v="0.08"/>
    <n v="0.24"/>
    <n v="0.56000000000000005"/>
  </r>
  <r>
    <x v="2582"/>
    <x v="27"/>
    <x v="99"/>
    <n v="2534"/>
    <n v="0.95"/>
    <n v="181"/>
    <n v="1"/>
    <n v="118.9"/>
    <n v="0.64"/>
    <n v="0.64"/>
    <n v="0.3"/>
    <n v="7.0000000000000007E-2"/>
    <n v="0.08"/>
    <n v="0.24"/>
    <n v="0.47"/>
  </r>
  <r>
    <x v="2583"/>
    <x v="5"/>
    <x v="1165"/>
    <n v="478"/>
    <n v="0.95"/>
    <n v="180.7"/>
    <n v="1"/>
    <n v="115.6"/>
    <n v="0.65"/>
    <n v="0.65"/>
    <n v="0.26"/>
    <n v="7.0000000000000007E-2"/>
    <n v="0.1"/>
    <n v="0.25"/>
    <n v="0.39"/>
  </r>
  <r>
    <x v="2584"/>
    <x v="6"/>
    <x v="1166"/>
    <n v="396"/>
    <n v="0.95"/>
    <n v="180.4"/>
    <n v="1.05"/>
    <n v="124.1"/>
    <n v="0.62"/>
    <n v="0.59"/>
    <n v="0.34"/>
    <n v="0.03"/>
    <n v="0.06"/>
    <n v="0.23"/>
    <n v="0.33"/>
  </r>
  <r>
    <x v="2585"/>
    <x v="27"/>
    <x v="1084"/>
    <n v="5105"/>
    <n v="0.95"/>
    <n v="180.2"/>
    <n v="1.02"/>
    <n v="120"/>
    <n v="0.67"/>
    <n v="0.66"/>
    <n v="0.28000000000000003"/>
    <n v="7.0000000000000007E-2"/>
    <n v="0.06"/>
    <n v="0.23"/>
    <n v="0.53"/>
  </r>
  <r>
    <x v="2586"/>
    <x v="10"/>
    <x v="427"/>
    <n v="1650"/>
    <n v="0.95"/>
    <n v="180.1"/>
    <n v="1.02"/>
    <n v="118.7"/>
    <n v="0.65"/>
    <n v="0.64"/>
    <n v="0.31"/>
    <n v="7.0000000000000007E-2"/>
    <n v="0.08"/>
    <n v="0.26"/>
    <n v="0.48"/>
  </r>
  <r>
    <x v="2587"/>
    <x v="12"/>
    <x v="32"/>
    <n v="1020"/>
    <n v="0.95"/>
    <n v="179.9"/>
    <n v="0.93"/>
    <n v="121.8"/>
    <n v="0.65"/>
    <n v="0.7"/>
    <n v="0.28999999999999998"/>
    <n v="0.08"/>
    <n v="0.08"/>
    <n v="0.37"/>
    <n v="0.51"/>
  </r>
  <r>
    <x v="2588"/>
    <x v="12"/>
    <x v="149"/>
    <n v="756"/>
    <n v="0.95"/>
    <n v="179"/>
    <n v="1.01"/>
    <n v="118.7"/>
    <n v="0.66"/>
    <n v="0.66"/>
    <n v="0.28000000000000003"/>
    <n v="0.05"/>
    <n v="0.08"/>
    <n v="0.28999999999999998"/>
    <n v="0.4"/>
  </r>
  <r>
    <x v="2589"/>
    <x v="3"/>
    <x v="108"/>
    <n v="360"/>
    <n v="0.95"/>
    <n v="178.2"/>
    <n v="0.91"/>
    <n v="118.4"/>
    <n v="0.63"/>
    <n v="0.69"/>
    <n v="0.39"/>
    <n v="7.0000000000000007E-2"/>
    <n v="0.06"/>
    <n v="0.2"/>
    <n v="0.54"/>
  </r>
  <r>
    <x v="2590"/>
    <x v="10"/>
    <x v="506"/>
    <n v="1546"/>
    <n v="0.95"/>
    <n v="177.4"/>
    <n v="0.95"/>
    <n v="117.1"/>
    <n v="0.63"/>
    <n v="0.67"/>
    <n v="0.35"/>
    <n v="7.0000000000000007E-2"/>
    <n v="0.05"/>
    <n v="0.19"/>
    <n v="0.6"/>
  </r>
  <r>
    <x v="2591"/>
    <x v="1"/>
    <x v="491"/>
    <n v="1312"/>
    <n v="0.95"/>
    <n v="176.6"/>
    <n v="0.98"/>
    <n v="117.3"/>
    <n v="0.63"/>
    <n v="0.65"/>
    <n v="0.35"/>
    <n v="0.05"/>
    <n v="0.06"/>
    <n v="0.21"/>
    <n v="0.44"/>
  </r>
  <r>
    <x v="2592"/>
    <x v="35"/>
    <x v="1167"/>
    <n v="598"/>
    <n v="0.95"/>
    <n v="174.9"/>
    <n v="0.94"/>
    <n v="115.1"/>
    <n v="0.63"/>
    <n v="0.67"/>
    <n v="0.34"/>
    <n v="7.0000000000000007E-2"/>
    <n v="0.05"/>
    <n v="0.26"/>
    <n v="0.56999999999999995"/>
  </r>
  <r>
    <x v="2593"/>
    <x v="12"/>
    <x v="373"/>
    <n v="2401"/>
    <n v="0.95"/>
    <n v="173.1"/>
    <n v="0.93"/>
    <n v="115.3"/>
    <n v="0.57999999999999996"/>
    <n v="0.63"/>
    <n v="0.43"/>
    <n v="0.06"/>
    <n v="7.0000000000000007E-2"/>
    <n v="0.22"/>
    <n v="0.48"/>
  </r>
  <r>
    <x v="2594"/>
    <x v="13"/>
    <x v="769"/>
    <n v="1436"/>
    <n v="0.95"/>
    <n v="172.3"/>
    <n v="0.99"/>
    <n v="120.1"/>
    <n v="0.64"/>
    <n v="0.65"/>
    <n v="0.35"/>
    <n v="0.06"/>
    <n v="7.0000000000000007E-2"/>
    <n v="0.31"/>
    <n v="0.47"/>
  </r>
  <r>
    <x v="2595"/>
    <x v="19"/>
    <x v="714"/>
    <n v="381"/>
    <n v="0.95"/>
    <n v="172"/>
    <n v="0.87"/>
    <n v="118"/>
    <n v="0.61"/>
    <n v="0.7"/>
    <n v="0.41"/>
    <n v="0.02"/>
    <n v="0.05"/>
    <n v="0.23"/>
    <n v="0.33"/>
  </r>
  <r>
    <x v="2596"/>
    <x v="12"/>
    <x v="1168"/>
    <n v="668"/>
    <n v="0.95"/>
    <n v="170.7"/>
    <n v="0.95"/>
    <n v="111.6"/>
    <n v="0.61"/>
    <n v="0.64"/>
    <n v="0.4"/>
    <n v="0.04"/>
    <n v="0.09"/>
    <n v="0.28000000000000003"/>
    <n v="0.3"/>
  </r>
  <r>
    <x v="2597"/>
    <x v="3"/>
    <x v="1169"/>
    <n v="665"/>
    <n v="0.95"/>
    <n v="170.1"/>
    <n v="0.95"/>
    <n v="110.5"/>
    <n v="0.56999999999999995"/>
    <n v="0.6"/>
    <n v="0.47"/>
    <n v="0.05"/>
    <n v="0.06"/>
    <n v="0.13"/>
    <n v="0.42"/>
  </r>
  <r>
    <x v="2598"/>
    <x v="24"/>
    <x v="34"/>
    <n v="490"/>
    <n v="0.95"/>
    <n v="169.4"/>
    <n v="0.97"/>
    <n v="118.6"/>
    <n v="0.62"/>
    <n v="0.64"/>
    <n v="0.38"/>
    <n v="7.0000000000000007E-2"/>
    <n v="7.0000000000000007E-2"/>
    <n v="0.32"/>
    <n v="0.5"/>
  </r>
  <r>
    <x v="2599"/>
    <x v="32"/>
    <x v="10"/>
    <n v="446"/>
    <n v="0.95"/>
    <n v="162.9"/>
    <n v="0.97"/>
    <n v="99.7"/>
    <n v="0.6"/>
    <n v="0.62"/>
    <n v="0.42"/>
    <n v="0.04"/>
    <n v="0.06"/>
    <n v="0.25"/>
    <n v="0.38"/>
  </r>
  <r>
    <x v="2600"/>
    <x v="50"/>
    <x v="1170"/>
    <n v="390"/>
    <n v="0.94"/>
    <n v="212.8"/>
    <n v="0.93"/>
    <n v="133.19999999999999"/>
    <n v="0.77"/>
    <n v="0.83"/>
    <n v="0.12"/>
    <n v="0.16"/>
    <n v="0.26"/>
    <n v="0.23"/>
    <n v="0.39"/>
  </r>
  <r>
    <x v="1384"/>
    <x v="10"/>
    <x v="661"/>
    <n v="456"/>
    <n v="0.94"/>
    <n v="211.6"/>
    <n v="0.93"/>
    <n v="140.80000000000001"/>
    <n v="0.71"/>
    <n v="0.77"/>
    <n v="0.21"/>
    <n v="0.16"/>
    <n v="0.14000000000000001"/>
    <n v="0.23"/>
    <n v="0.52"/>
  </r>
  <r>
    <x v="2601"/>
    <x v="10"/>
    <x v="10"/>
    <n v="624"/>
    <n v="0.94"/>
    <n v="210.6"/>
    <n v="0.97"/>
    <n v="138.6"/>
    <n v="0.73"/>
    <n v="0.75"/>
    <n v="0.15"/>
    <n v="0.13"/>
    <n v="0.15"/>
    <n v="0.23"/>
    <n v="0.47"/>
  </r>
  <r>
    <x v="2602"/>
    <x v="12"/>
    <x v="670"/>
    <n v="777"/>
    <n v="0.94"/>
    <n v="210"/>
    <n v="0.93"/>
    <n v="139.9"/>
    <n v="0.72"/>
    <n v="0.77"/>
    <n v="0.18"/>
    <n v="0.15"/>
    <n v="0.18"/>
    <n v="0.28000000000000003"/>
    <n v="0.46"/>
  </r>
  <r>
    <x v="2603"/>
    <x v="10"/>
    <x v="529"/>
    <n v="1314"/>
    <n v="0.94"/>
    <n v="207.8"/>
    <n v="0.95"/>
    <n v="137.30000000000001"/>
    <n v="0.72"/>
    <n v="0.76"/>
    <n v="0.17"/>
    <n v="0.13"/>
    <n v="0.12"/>
    <n v="0.23"/>
    <n v="0.5"/>
  </r>
  <r>
    <x v="2604"/>
    <x v="10"/>
    <x v="1146"/>
    <n v="796"/>
    <n v="0.94"/>
    <n v="207.7"/>
    <n v="0.89"/>
    <n v="132.30000000000001"/>
    <n v="0.71"/>
    <n v="0.8"/>
    <n v="0.22"/>
    <n v="0.12"/>
    <n v="0.13"/>
    <n v="0.2"/>
    <n v="0.48"/>
  </r>
  <r>
    <x v="2605"/>
    <x v="19"/>
    <x v="1171"/>
    <n v="609"/>
    <n v="0.94"/>
    <n v="205.2"/>
    <n v="0.99"/>
    <n v="141.69999999999999"/>
    <n v="0.69"/>
    <n v="0.7"/>
    <n v="0.21"/>
    <n v="0.09"/>
    <n v="0.06"/>
    <n v="0.24"/>
    <n v="0.59"/>
  </r>
  <r>
    <x v="2606"/>
    <x v="70"/>
    <x v="917"/>
    <n v="616"/>
    <n v="0.94"/>
    <n v="204"/>
    <n v="0.92"/>
    <n v="134.6"/>
    <n v="0.7"/>
    <n v="0.77"/>
    <n v="0.21"/>
    <n v="0.13"/>
    <n v="0.14000000000000001"/>
    <n v="0.26"/>
    <n v="0.48"/>
  </r>
  <r>
    <x v="2607"/>
    <x v="1"/>
    <x v="348"/>
    <n v="474"/>
    <n v="0.94"/>
    <n v="203.2"/>
    <n v="0.99"/>
    <n v="133.80000000000001"/>
    <n v="0.7"/>
    <n v="0.71"/>
    <n v="0.17"/>
    <n v="0.13"/>
    <n v="0.14000000000000001"/>
    <n v="0.26"/>
    <n v="0.49"/>
  </r>
  <r>
    <x v="2608"/>
    <x v="12"/>
    <x v="1172"/>
    <n v="2292"/>
    <n v="0.94"/>
    <n v="202.7"/>
    <n v="0.93"/>
    <n v="130.80000000000001"/>
    <n v="0.72"/>
    <n v="0.77"/>
    <n v="0.18"/>
    <n v="0.13"/>
    <n v="0.12"/>
    <n v="0.27"/>
    <n v="0.54"/>
  </r>
  <r>
    <x v="2609"/>
    <x v="10"/>
    <x v="1173"/>
    <n v="622"/>
    <n v="0.94"/>
    <n v="201.5"/>
    <n v="0.92"/>
    <n v="128.80000000000001"/>
    <n v="0.7"/>
    <n v="0.76"/>
    <n v="0.19"/>
    <n v="0.17"/>
    <n v="0.14000000000000001"/>
    <n v="0.21"/>
    <n v="0.54"/>
  </r>
  <r>
    <x v="2610"/>
    <x v="3"/>
    <x v="1143"/>
    <n v="606"/>
    <n v="0.94"/>
    <n v="200.7"/>
    <n v="0.87"/>
    <n v="135.69999999999999"/>
    <n v="0.67"/>
    <n v="0.77"/>
    <n v="0.33"/>
    <n v="0.13"/>
    <n v="0.17"/>
    <n v="0.21"/>
    <n v="0.43"/>
  </r>
  <r>
    <x v="2611"/>
    <x v="3"/>
    <x v="1174"/>
    <n v="852"/>
    <n v="0.94"/>
    <n v="200.4"/>
    <n v="1"/>
    <n v="139.6"/>
    <n v="0.72"/>
    <n v="0.72"/>
    <n v="0.19"/>
    <n v="0.08"/>
    <n v="0.05"/>
    <n v="0.32"/>
    <n v="0.61"/>
  </r>
  <r>
    <x v="2612"/>
    <x v="4"/>
    <x v="794"/>
    <n v="367"/>
    <n v="0.94"/>
    <n v="199.5"/>
    <n v="0.99"/>
    <n v="135"/>
    <n v="0.68"/>
    <n v="0.68"/>
    <n v="0.23"/>
    <n v="0.09"/>
    <n v="0.1"/>
    <n v="0.27"/>
    <n v="0.48"/>
  </r>
  <r>
    <x v="2613"/>
    <x v="1"/>
    <x v="408"/>
    <n v="388"/>
    <n v="0.94"/>
    <n v="199.4"/>
    <n v="0.99"/>
    <n v="127.1"/>
    <n v="0.68"/>
    <n v="0.68"/>
    <n v="0.18"/>
    <n v="0.1"/>
    <n v="0.13"/>
    <n v="0.25"/>
    <n v="0.44"/>
  </r>
  <r>
    <x v="2614"/>
    <x v="32"/>
    <x v="136"/>
    <n v="395"/>
    <n v="0.94"/>
    <n v="199.2"/>
    <n v="0.99"/>
    <n v="126"/>
    <n v="0.71"/>
    <n v="0.72"/>
    <n v="0.18"/>
    <n v="0.11"/>
    <n v="0.12"/>
    <n v="0.19"/>
    <n v="0.46"/>
  </r>
  <r>
    <x v="2615"/>
    <x v="3"/>
    <x v="562"/>
    <n v="455"/>
    <n v="0.94"/>
    <n v="198.9"/>
    <n v="1.03"/>
    <n v="129.80000000000001"/>
    <n v="0.71"/>
    <n v="0.69"/>
    <n v="0.18"/>
    <n v="7.0000000000000007E-2"/>
    <n v="0.09"/>
    <n v="0.25"/>
    <n v="0.44"/>
  </r>
  <r>
    <x v="2616"/>
    <x v="6"/>
    <x v="1175"/>
    <n v="524"/>
    <n v="0.94"/>
    <n v="198.9"/>
    <n v="0.92"/>
    <n v="139.30000000000001"/>
    <n v="0.66"/>
    <n v="0.72"/>
    <n v="0.34"/>
    <n v="7.0000000000000007E-2"/>
    <n v="0.11"/>
    <n v="0.22"/>
    <n v="0.4"/>
  </r>
  <r>
    <x v="2617"/>
    <x v="15"/>
    <x v="631"/>
    <n v="558"/>
    <n v="0.94"/>
    <n v="198.5"/>
    <n v="0.92"/>
    <n v="135.30000000000001"/>
    <n v="0.65"/>
    <n v="0.71"/>
    <n v="0.32"/>
    <n v="0.09"/>
    <n v="0.1"/>
    <n v="0.22"/>
    <n v="0.47"/>
  </r>
  <r>
    <x v="2618"/>
    <x v="3"/>
    <x v="1176"/>
    <n v="1002"/>
    <n v="0.94"/>
    <n v="198.3"/>
    <n v="0.93"/>
    <n v="133.69999999999999"/>
    <n v="0.7"/>
    <n v="0.75"/>
    <n v="0.27"/>
    <n v="0.08"/>
    <n v="0.1"/>
    <n v="0.28999999999999998"/>
    <n v="0.45"/>
  </r>
  <r>
    <x v="2619"/>
    <x v="47"/>
    <x v="472"/>
    <n v="1314"/>
    <n v="0.94"/>
    <n v="197.9"/>
    <n v="0.95"/>
    <n v="133.30000000000001"/>
    <n v="0.69"/>
    <n v="0.73"/>
    <n v="0.2"/>
    <n v="0.13"/>
    <n v="0.15"/>
    <n v="0.26"/>
    <n v="0.48"/>
  </r>
  <r>
    <x v="2620"/>
    <x v="17"/>
    <x v="297"/>
    <n v="632"/>
    <n v="0.94"/>
    <n v="197.6"/>
    <n v="1.07"/>
    <n v="133"/>
    <n v="0.72"/>
    <n v="0.68"/>
    <n v="0.16"/>
    <n v="0.09"/>
    <n v="0.1"/>
    <n v="0.34"/>
    <n v="0.47"/>
  </r>
  <r>
    <x v="2621"/>
    <x v="10"/>
    <x v="213"/>
    <n v="309"/>
    <n v="0.94"/>
    <n v="196.9"/>
    <n v="0.94"/>
    <n v="130.80000000000001"/>
    <n v="0.67"/>
    <n v="0.71"/>
    <n v="0.27"/>
    <n v="0.08"/>
    <n v="7.0000000000000007E-2"/>
    <n v="0.14000000000000001"/>
    <n v="0.55000000000000004"/>
  </r>
  <r>
    <x v="2622"/>
    <x v="25"/>
    <x v="1177"/>
    <n v="818"/>
    <n v="0.94"/>
    <n v="196.6"/>
    <n v="0.95"/>
    <n v="127.1"/>
    <n v="0.69"/>
    <n v="0.72"/>
    <n v="0.16"/>
    <n v="0.12"/>
    <n v="0.15"/>
    <n v="0.27"/>
    <n v="0.46"/>
  </r>
  <r>
    <x v="2623"/>
    <x v="54"/>
    <x v="528"/>
    <n v="768"/>
    <n v="0.94"/>
    <n v="196.5"/>
    <n v="0.9"/>
    <n v="138.4"/>
    <n v="0.63"/>
    <n v="0.7"/>
    <n v="0.35"/>
    <n v="0.1"/>
    <n v="0.09"/>
    <n v="0.24"/>
    <n v="0.54"/>
  </r>
  <r>
    <x v="2624"/>
    <x v="27"/>
    <x v="10"/>
    <n v="335"/>
    <n v="0.94"/>
    <n v="196.4"/>
    <n v="1.01"/>
    <n v="122"/>
    <n v="0.7"/>
    <n v="0.69"/>
    <n v="0.24"/>
    <n v="0.06"/>
    <n v="7.0000000000000007E-2"/>
    <n v="0.25"/>
    <n v="0.49"/>
  </r>
  <r>
    <x v="2625"/>
    <x v="41"/>
    <x v="1178"/>
    <n v="401"/>
    <n v="0.94"/>
    <n v="195.8"/>
    <n v="0.97"/>
    <n v="132"/>
    <n v="0.67"/>
    <n v="0.69"/>
    <n v="0.22"/>
    <n v="7.0000000000000007E-2"/>
    <n v="0.05"/>
    <n v="0.2"/>
    <n v="0.56000000000000005"/>
  </r>
  <r>
    <x v="2626"/>
    <x v="6"/>
    <x v="1179"/>
    <n v="306"/>
    <n v="0.94"/>
    <n v="195.4"/>
    <n v="0.91"/>
    <n v="138"/>
    <n v="0.67"/>
    <n v="0.74"/>
    <n v="0.26"/>
    <n v="0.01"/>
    <n v="0.06"/>
    <n v="0.21"/>
    <n v="0.14000000000000001"/>
  </r>
  <r>
    <x v="2627"/>
    <x v="16"/>
    <x v="1180"/>
    <n v="374"/>
    <n v="0.94"/>
    <n v="195.4"/>
    <n v="0.91"/>
    <n v="120.1"/>
    <n v="0.66"/>
    <n v="0.73"/>
    <n v="0.28000000000000003"/>
    <n v="0.1"/>
    <n v="0.09"/>
    <n v="0.21"/>
    <n v="0.53"/>
  </r>
  <r>
    <x v="2628"/>
    <x v="4"/>
    <x v="273"/>
    <n v="324"/>
    <n v="0.94"/>
    <n v="195.1"/>
    <n v="1.07"/>
    <n v="131.1"/>
    <n v="0.68"/>
    <n v="0.64"/>
    <n v="0.19"/>
    <n v="0.08"/>
    <n v="0.06"/>
    <n v="0.22"/>
    <n v="0.55000000000000004"/>
  </r>
  <r>
    <x v="2629"/>
    <x v="1"/>
    <x v="702"/>
    <n v="609"/>
    <n v="0.94"/>
    <n v="195.1"/>
    <n v="0.91"/>
    <n v="129.30000000000001"/>
    <n v="0.65"/>
    <n v="0.72"/>
    <n v="0.31"/>
    <n v="7.0000000000000007E-2"/>
    <n v="7.0000000000000007E-2"/>
    <n v="0.22"/>
    <n v="0.5"/>
  </r>
  <r>
    <x v="2630"/>
    <x v="10"/>
    <x v="1025"/>
    <n v="1914"/>
    <n v="0.94"/>
    <n v="194.8"/>
    <n v="0.96"/>
    <n v="132.1"/>
    <n v="0.67"/>
    <n v="0.7"/>
    <n v="0.26"/>
    <n v="0.1"/>
    <n v="0.11"/>
    <n v="0.26"/>
    <n v="0.46"/>
  </r>
  <r>
    <x v="1510"/>
    <x v="12"/>
    <x v="10"/>
    <n v="588"/>
    <n v="0.94"/>
    <n v="194.6"/>
    <n v="0.91"/>
    <n v="130.30000000000001"/>
    <n v="0.69"/>
    <n v="0.75"/>
    <n v="0.34"/>
    <n v="0.12"/>
    <n v="0.16"/>
    <n v="0.23"/>
    <n v="0.42"/>
  </r>
  <r>
    <x v="2631"/>
    <x v="49"/>
    <x v="252"/>
    <n v="695"/>
    <n v="0.94"/>
    <n v="194.3"/>
    <n v="1.02"/>
    <n v="129.1"/>
    <n v="0.67"/>
    <n v="0.65"/>
    <n v="0.25"/>
    <n v="7.0000000000000007E-2"/>
    <n v="0.06"/>
    <n v="0.2"/>
    <n v="0.52"/>
  </r>
  <r>
    <x v="2632"/>
    <x v="3"/>
    <x v="562"/>
    <n v="455"/>
    <n v="0.94"/>
    <n v="193.3"/>
    <n v="1"/>
    <n v="127.2"/>
    <n v="0.68"/>
    <n v="0.68"/>
    <n v="0.25"/>
    <n v="0.06"/>
    <n v="0.11"/>
    <n v="0.18"/>
    <n v="0.36"/>
  </r>
  <r>
    <x v="2633"/>
    <x v="1"/>
    <x v="1181"/>
    <n v="657"/>
    <n v="0.94"/>
    <n v="193.2"/>
    <n v="0.98"/>
    <n v="130.6"/>
    <n v="0.68"/>
    <n v="0.69"/>
    <n v="0.28999999999999998"/>
    <n v="0.04"/>
    <n v="0.05"/>
    <n v="0.23"/>
    <n v="0.45"/>
  </r>
  <r>
    <x v="2634"/>
    <x v="19"/>
    <x v="91"/>
    <n v="350"/>
    <n v="0.94"/>
    <n v="192.4"/>
    <n v="0.84"/>
    <n v="123.5"/>
    <n v="0.65"/>
    <n v="0.77"/>
    <n v="0.28000000000000003"/>
    <n v="0.1"/>
    <n v="0.09"/>
    <n v="0.31"/>
    <n v="0.52"/>
  </r>
  <r>
    <x v="2635"/>
    <x v="73"/>
    <x v="435"/>
    <n v="702"/>
    <n v="0.94"/>
    <n v="192.2"/>
    <n v="0.97"/>
    <n v="128.19999999999999"/>
    <n v="0.67"/>
    <n v="0.7"/>
    <n v="0.25"/>
    <n v="7.0000000000000007E-2"/>
    <n v="0.05"/>
    <n v="0.22"/>
    <n v="0.6"/>
  </r>
  <r>
    <x v="2636"/>
    <x v="2"/>
    <x v="168"/>
    <n v="510"/>
    <n v="0.94"/>
    <n v="191.7"/>
    <n v="0.97"/>
    <n v="127.2"/>
    <n v="0.66"/>
    <n v="0.68"/>
    <n v="0.24"/>
    <n v="0.09"/>
    <n v="0.09"/>
    <n v="0.26"/>
    <n v="0.48"/>
  </r>
  <r>
    <x v="2637"/>
    <x v="10"/>
    <x v="550"/>
    <n v="324"/>
    <n v="0.94"/>
    <n v="191.5"/>
    <n v="0.91"/>
    <n v="128.5"/>
    <n v="0.64"/>
    <n v="0.7"/>
    <n v="0.37"/>
    <n v="0.08"/>
    <n v="0.06"/>
    <n v="0.21"/>
    <n v="0.59"/>
  </r>
  <r>
    <x v="1215"/>
    <x v="52"/>
    <x v="1182"/>
    <n v="888"/>
    <n v="0.94"/>
    <n v="191.4"/>
    <n v="0.89"/>
    <n v="128.69999999999999"/>
    <n v="0.68"/>
    <n v="0.77"/>
    <n v="0.28000000000000003"/>
    <n v="0.08"/>
    <n v="0.1"/>
    <n v="0.24"/>
    <n v="0.45"/>
  </r>
  <r>
    <x v="2638"/>
    <x v="18"/>
    <x v="1183"/>
    <n v="398"/>
    <n v="0.94"/>
    <n v="191.1"/>
    <n v="0.95"/>
    <n v="127.7"/>
    <n v="0.66"/>
    <n v="0.69"/>
    <n v="0.3"/>
    <n v="0.05"/>
    <n v="0.08"/>
    <n v="0.19"/>
    <n v="0.38"/>
  </r>
  <r>
    <x v="2639"/>
    <x v="3"/>
    <x v="1184"/>
    <n v="742"/>
    <n v="0.94"/>
    <n v="190.5"/>
    <n v="0.91"/>
    <n v="124.5"/>
    <n v="0.67"/>
    <n v="0.74"/>
    <n v="0.27"/>
    <n v="0.1"/>
    <n v="0.1"/>
    <n v="0.26"/>
    <n v="0.49"/>
  </r>
  <r>
    <x v="2640"/>
    <x v="93"/>
    <x v="1185"/>
    <n v="540"/>
    <n v="0.94"/>
    <n v="190.3"/>
    <n v="0.9"/>
    <n v="126.8"/>
    <n v="0.66"/>
    <n v="0.73"/>
    <n v="0.36"/>
    <n v="7.0000000000000007E-2"/>
    <n v="0.12"/>
    <n v="0.25"/>
    <n v="0.37"/>
  </r>
  <r>
    <x v="2641"/>
    <x v="27"/>
    <x v="10"/>
    <n v="732"/>
    <n v="0.94"/>
    <n v="190.3"/>
    <n v="1"/>
    <n v="123.1"/>
    <n v="0.67"/>
    <n v="0.67"/>
    <n v="0.23"/>
    <n v="0.04"/>
    <n v="0.05"/>
    <n v="0.22"/>
    <n v="0.41"/>
  </r>
  <r>
    <x v="350"/>
    <x v="15"/>
    <x v="679"/>
    <n v="431"/>
    <n v="0.94"/>
    <n v="190.1"/>
    <n v="0.93"/>
    <n v="120.8"/>
    <n v="0.65"/>
    <n v="0.7"/>
    <n v="0.26"/>
    <n v="0.11"/>
    <n v="0.11"/>
    <n v="0.33"/>
    <n v="0.48"/>
  </r>
  <r>
    <x v="2642"/>
    <x v="52"/>
    <x v="1186"/>
    <n v="2220"/>
    <n v="0.94"/>
    <n v="190.1"/>
    <n v="0.93"/>
    <n v="128.80000000000001"/>
    <n v="0.65"/>
    <n v="0.7"/>
    <n v="0.32"/>
    <n v="7.0000000000000007E-2"/>
    <n v="0.08"/>
    <n v="0.3"/>
    <n v="0.47"/>
  </r>
  <r>
    <x v="2643"/>
    <x v="15"/>
    <x v="1187"/>
    <n v="1722"/>
    <n v="0.94"/>
    <n v="190"/>
    <n v="0.97"/>
    <n v="129.1"/>
    <n v="0.69"/>
    <n v="0.71"/>
    <n v="0.26"/>
    <n v="0.06"/>
    <n v="0.06"/>
    <n v="0.28000000000000003"/>
    <n v="0.46"/>
  </r>
  <r>
    <x v="2644"/>
    <x v="4"/>
    <x v="10"/>
    <n v="618"/>
    <n v="0.94"/>
    <n v="189.9"/>
    <n v="1.05"/>
    <n v="126.5"/>
    <n v="0.69"/>
    <n v="0.66"/>
    <n v="0.22"/>
    <n v="0.05"/>
    <n v="0.08"/>
    <n v="0.31"/>
    <n v="0.39"/>
  </r>
  <r>
    <x v="2645"/>
    <x v="3"/>
    <x v="108"/>
    <n v="360"/>
    <n v="0.94"/>
    <n v="189.9"/>
    <n v="0.92"/>
    <n v="124.7"/>
    <n v="0.65"/>
    <n v="0.71"/>
    <n v="0.31"/>
    <n v="0.08"/>
    <n v="7.0000000000000007E-2"/>
    <n v="0.17"/>
    <n v="0.52"/>
  </r>
  <r>
    <x v="2646"/>
    <x v="54"/>
    <x v="528"/>
    <n v="768"/>
    <n v="0.94"/>
    <n v="189.7"/>
    <n v="0.98"/>
    <n v="124.7"/>
    <n v="0.71"/>
    <n v="0.72"/>
    <n v="0.19"/>
    <n v="0.09"/>
    <n v="0.11"/>
    <n v="0.36"/>
    <n v="0.45"/>
  </r>
  <r>
    <x v="2647"/>
    <x v="26"/>
    <x v="10"/>
    <n v="1108"/>
    <n v="0.94"/>
    <n v="189.2"/>
    <n v="1.01"/>
    <n v="126.2"/>
    <n v="0.67"/>
    <n v="0.67"/>
    <n v="0.24"/>
    <n v="0.08"/>
    <n v="0.08"/>
    <n v="0.23"/>
    <n v="0.49"/>
  </r>
  <r>
    <x v="2648"/>
    <x v="52"/>
    <x v="51"/>
    <n v="794"/>
    <n v="0.94"/>
    <n v="189.1"/>
    <n v="0.99"/>
    <n v="125.4"/>
    <n v="0.68"/>
    <n v="0.69"/>
    <n v="0.25"/>
    <n v="0.06"/>
    <n v="0.05"/>
    <n v="0.26"/>
    <n v="0.52"/>
  </r>
  <r>
    <x v="2649"/>
    <x v="19"/>
    <x v="694"/>
    <n v="627"/>
    <n v="0.94"/>
    <n v="188.8"/>
    <n v="0.85"/>
    <n v="123.2"/>
    <n v="0.66"/>
    <n v="0.78"/>
    <n v="0.34"/>
    <n v="0.08"/>
    <n v="0.1"/>
    <n v="0.24"/>
    <n v="0.45"/>
  </r>
  <r>
    <x v="2650"/>
    <x v="10"/>
    <x v="758"/>
    <n v="337"/>
    <n v="0.94"/>
    <n v="187.9"/>
    <n v="0.85"/>
    <n v="121.8"/>
    <n v="0.67"/>
    <n v="0.79"/>
    <n v="0.34"/>
    <n v="0.1"/>
    <n v="0.11"/>
    <n v="0.18"/>
    <n v="0.49"/>
  </r>
  <r>
    <x v="2651"/>
    <x v="9"/>
    <x v="195"/>
    <n v="1020"/>
    <n v="0.94"/>
    <n v="187.8"/>
    <n v="0.92"/>
    <n v="123.6"/>
    <n v="0.63"/>
    <n v="0.68"/>
    <n v="0.28999999999999998"/>
    <n v="0.11"/>
    <n v="0.06"/>
    <n v="0.21"/>
    <n v="0.62"/>
  </r>
  <r>
    <x v="2652"/>
    <x v="10"/>
    <x v="833"/>
    <n v="4152"/>
    <n v="0.94"/>
    <n v="187.8"/>
    <n v="0.95"/>
    <n v="123.8"/>
    <n v="0.65"/>
    <n v="0.68"/>
    <n v="0.28999999999999998"/>
    <n v="0.06"/>
    <n v="0.08"/>
    <n v="0.22"/>
    <n v="0.42"/>
  </r>
  <r>
    <x v="2653"/>
    <x v="1"/>
    <x v="158"/>
    <n v="843"/>
    <n v="0.94"/>
    <n v="187.4"/>
    <n v="0.98"/>
    <n v="124.1"/>
    <n v="0.66"/>
    <n v="0.67"/>
    <n v="0.25"/>
    <n v="0.08"/>
    <n v="0.08"/>
    <n v="0.28000000000000003"/>
    <n v="0.5"/>
  </r>
  <r>
    <x v="2654"/>
    <x v="10"/>
    <x v="673"/>
    <n v="466"/>
    <n v="0.94"/>
    <n v="187.2"/>
    <n v="0.94"/>
    <n v="127.3"/>
    <n v="0.66"/>
    <n v="0.7"/>
    <n v="0.3"/>
    <n v="0.09"/>
    <n v="0.11"/>
    <n v="0.25"/>
    <n v="0.45"/>
  </r>
  <r>
    <x v="2655"/>
    <x v="24"/>
    <x v="430"/>
    <n v="410"/>
    <n v="0.94"/>
    <n v="187.2"/>
    <n v="1"/>
    <n v="129.4"/>
    <n v="0.68"/>
    <n v="0.68"/>
    <n v="0.23"/>
    <n v="0.09"/>
    <n v="0.08"/>
    <n v="0.34"/>
    <n v="0.54"/>
  </r>
  <r>
    <x v="2656"/>
    <x v="37"/>
    <x v="264"/>
    <n v="2070"/>
    <n v="0.94"/>
    <n v="186.1"/>
    <n v="1.1499999999999999"/>
    <n v="127.9"/>
    <n v="0.69"/>
    <n v="0.6"/>
    <n v="0.18"/>
    <n v="0.05"/>
    <n v="0.05"/>
    <n v="0.26"/>
    <n v="0.51"/>
  </r>
  <r>
    <x v="2657"/>
    <x v="10"/>
    <x v="407"/>
    <n v="1953"/>
    <n v="0.94"/>
    <n v="186.1"/>
    <n v="0.92"/>
    <n v="120.3"/>
    <n v="0.64"/>
    <n v="0.69"/>
    <n v="0.32"/>
    <n v="7.0000000000000007E-2"/>
    <n v="0.09"/>
    <n v="0.32"/>
    <n v="0.44"/>
  </r>
  <r>
    <x v="2658"/>
    <x v="27"/>
    <x v="644"/>
    <n v="318"/>
    <n v="0.94"/>
    <n v="186"/>
    <n v="0.93"/>
    <n v="121.3"/>
    <n v="0.67"/>
    <n v="0.72"/>
    <n v="0.24"/>
    <n v="0.08"/>
    <n v="0.14000000000000001"/>
    <n v="0.2"/>
    <n v="0.36"/>
  </r>
  <r>
    <x v="2659"/>
    <x v="12"/>
    <x v="754"/>
    <n v="1232"/>
    <n v="0.94"/>
    <n v="185.7"/>
    <n v="0.83"/>
    <n v="121.5"/>
    <n v="0.64"/>
    <n v="0.77"/>
    <n v="0.35"/>
    <n v="0.09"/>
    <n v="0.12"/>
    <n v="0.22"/>
    <n v="0.44"/>
  </r>
  <r>
    <x v="2660"/>
    <x v="12"/>
    <x v="818"/>
    <n v="729"/>
    <n v="0.94"/>
    <n v="185.4"/>
    <n v="0.99"/>
    <n v="122.1"/>
    <n v="0.63"/>
    <n v="0.64"/>
    <n v="0.28000000000000003"/>
    <n v="0.06"/>
    <n v="7.0000000000000007E-2"/>
    <n v="0.26"/>
    <n v="0.45"/>
  </r>
  <r>
    <x v="2661"/>
    <x v="9"/>
    <x v="533"/>
    <n v="670"/>
    <n v="0.94"/>
    <n v="184.7"/>
    <n v="0.95"/>
    <n v="125.8"/>
    <n v="0.65"/>
    <n v="0.68"/>
    <n v="0.33"/>
    <n v="7.0000000000000007E-2"/>
    <n v="0.06"/>
    <n v="0.28999999999999998"/>
    <n v="0.56000000000000005"/>
  </r>
  <r>
    <x v="2662"/>
    <x v="2"/>
    <x v="1059"/>
    <n v="1005"/>
    <n v="0.94"/>
    <n v="183.8"/>
    <n v="1.02"/>
    <n v="121.4"/>
    <n v="0.68"/>
    <n v="0.66"/>
    <n v="0.24"/>
    <n v="0.06"/>
    <n v="7.0000000000000007E-2"/>
    <n v="0.26"/>
    <n v="0.44"/>
  </r>
  <r>
    <x v="2663"/>
    <x v="47"/>
    <x v="540"/>
    <n v="594"/>
    <n v="0.94"/>
    <n v="183.7"/>
    <n v="0.96"/>
    <n v="122.3"/>
    <n v="0.65"/>
    <n v="0.67"/>
    <n v="0.35"/>
    <n v="0.08"/>
    <n v="0.11"/>
    <n v="0.23"/>
    <n v="0.44"/>
  </r>
  <r>
    <x v="2664"/>
    <x v="2"/>
    <x v="1022"/>
    <n v="1362"/>
    <n v="0.94"/>
    <n v="183.4"/>
    <n v="0.96"/>
    <n v="119.9"/>
    <n v="0.64"/>
    <n v="0.67"/>
    <n v="0.3"/>
    <n v="7.0000000000000007E-2"/>
    <n v="0.08"/>
    <n v="0.2"/>
    <n v="0.47"/>
  </r>
  <r>
    <x v="2665"/>
    <x v="12"/>
    <x v="42"/>
    <n v="1036"/>
    <n v="0.94"/>
    <n v="183.3"/>
    <n v="1.01"/>
    <n v="126.7"/>
    <n v="0.61"/>
    <n v="0.61"/>
    <n v="0.38"/>
    <n v="7.0000000000000007E-2"/>
    <n v="7.0000000000000007E-2"/>
    <n v="0.18"/>
    <n v="0.49"/>
  </r>
  <r>
    <x v="2666"/>
    <x v="10"/>
    <x v="623"/>
    <n v="1212"/>
    <n v="0.94"/>
    <n v="183.2"/>
    <n v="0.96"/>
    <n v="121.2"/>
    <n v="0.67"/>
    <n v="0.7"/>
    <n v="0.27"/>
    <n v="7.0000000000000007E-2"/>
    <n v="0.09"/>
    <n v="0.32"/>
    <n v="0.45"/>
  </r>
  <r>
    <x v="2667"/>
    <x v="27"/>
    <x v="672"/>
    <n v="2784"/>
    <n v="0.94"/>
    <n v="182.4"/>
    <n v="0.93"/>
    <n v="124"/>
    <n v="0.61"/>
    <n v="0.66"/>
    <n v="0.32"/>
    <n v="0.05"/>
    <n v="0.06"/>
    <n v="0.23"/>
    <n v="0.48"/>
  </r>
  <r>
    <x v="2668"/>
    <x v="2"/>
    <x v="451"/>
    <n v="2058"/>
    <n v="0.94"/>
    <n v="182"/>
    <n v="0.99"/>
    <n v="119.7"/>
    <n v="0.66"/>
    <n v="0.66"/>
    <n v="0.28000000000000003"/>
    <n v="7.0000000000000007E-2"/>
    <n v="7.0000000000000007E-2"/>
    <n v="0.19"/>
    <n v="0.52"/>
  </r>
  <r>
    <x v="2669"/>
    <x v="12"/>
    <x v="406"/>
    <n v="1070"/>
    <n v="0.94"/>
    <n v="180.9"/>
    <n v="1.03"/>
    <n v="121.5"/>
    <n v="0.65"/>
    <n v="0.63"/>
    <n v="0.27"/>
    <n v="0.08"/>
    <n v="0.05"/>
    <n v="0.28999999999999998"/>
    <n v="0.59"/>
  </r>
  <r>
    <x v="2670"/>
    <x v="18"/>
    <x v="228"/>
    <n v="321"/>
    <n v="0.94"/>
    <n v="180.8"/>
    <n v="0.9"/>
    <n v="118.8"/>
    <n v="0.63"/>
    <n v="0.7"/>
    <n v="0.38"/>
    <n v="0.08"/>
    <n v="0.09"/>
    <n v="0.17"/>
    <n v="0.49"/>
  </r>
  <r>
    <x v="2671"/>
    <x v="19"/>
    <x v="857"/>
    <n v="372"/>
    <n v="0.94"/>
    <n v="180.6"/>
    <n v="0.94"/>
    <n v="121.9"/>
    <n v="0.65"/>
    <n v="0.69"/>
    <n v="0.3"/>
    <n v="0.05"/>
    <n v="7.0000000000000007E-2"/>
    <n v="0.31"/>
    <n v="0.42"/>
  </r>
  <r>
    <x v="97"/>
    <x v="17"/>
    <x v="189"/>
    <n v="478"/>
    <n v="0.94"/>
    <n v="180.3"/>
    <n v="1.03"/>
    <n v="117.4"/>
    <n v="0.65"/>
    <n v="0.63"/>
    <n v="0.28000000000000003"/>
    <n v="0.08"/>
    <n v="0.08"/>
    <n v="0.21"/>
    <n v="0.48"/>
  </r>
  <r>
    <x v="2672"/>
    <x v="25"/>
    <x v="1188"/>
    <n v="492"/>
    <n v="0.94"/>
    <n v="180.2"/>
    <n v="0.9"/>
    <n v="118.7"/>
    <n v="0.65"/>
    <n v="0.72"/>
    <n v="0.32"/>
    <n v="0.06"/>
    <n v="7.0000000000000007E-2"/>
    <n v="0.2"/>
    <n v="0.45"/>
  </r>
  <r>
    <x v="2673"/>
    <x v="27"/>
    <x v="807"/>
    <n v="1396"/>
    <n v="0.94"/>
    <n v="179.7"/>
    <n v="0.95"/>
    <n v="121.6"/>
    <n v="0.67"/>
    <n v="0.71"/>
    <n v="0.28000000000000003"/>
    <n v="0.06"/>
    <n v="0.06"/>
    <n v="0.28000000000000003"/>
    <n v="0.49"/>
  </r>
  <r>
    <x v="2674"/>
    <x v="19"/>
    <x v="230"/>
    <n v="361"/>
    <n v="0.94"/>
    <n v="179.4"/>
    <n v="0.94"/>
    <n v="124.4"/>
    <n v="0.63"/>
    <n v="0.67"/>
    <n v="0.37"/>
    <n v="0.06"/>
    <n v="0.08"/>
    <n v="0.24"/>
    <n v="0.44"/>
  </r>
  <r>
    <x v="2675"/>
    <x v="47"/>
    <x v="383"/>
    <n v="793"/>
    <n v="0.94"/>
    <n v="179.3"/>
    <n v="0.9"/>
    <n v="118.9"/>
    <n v="0.62"/>
    <n v="0.69"/>
    <n v="0.39"/>
    <n v="0.09"/>
    <n v="0.11"/>
    <n v="0.23"/>
    <n v="0.45"/>
  </r>
  <r>
    <x v="2676"/>
    <x v="9"/>
    <x v="973"/>
    <n v="354"/>
    <n v="0.94"/>
    <n v="179.2"/>
    <n v="1.07"/>
    <n v="124.5"/>
    <n v="0.66"/>
    <n v="0.61"/>
    <n v="0.27"/>
    <n v="0.05"/>
    <n v="0.04"/>
    <n v="0.26"/>
    <n v="0.59"/>
  </r>
  <r>
    <x v="2677"/>
    <x v="3"/>
    <x v="551"/>
    <n v="399"/>
    <n v="0.94"/>
    <n v="179.2"/>
    <n v="0.95"/>
    <n v="120.9"/>
    <n v="0.62"/>
    <n v="0.66"/>
    <n v="0.4"/>
    <n v="0.05"/>
    <n v="7.0000000000000007E-2"/>
    <n v="0.13"/>
    <n v="0.4"/>
  </r>
  <r>
    <x v="2678"/>
    <x v="35"/>
    <x v="1189"/>
    <n v="665"/>
    <n v="0.94"/>
    <n v="178.7"/>
    <n v="0.89"/>
    <n v="119.8"/>
    <n v="0.63"/>
    <n v="0.7"/>
    <n v="0.35"/>
    <n v="0.08"/>
    <n v="0.09"/>
    <n v="0.28999999999999998"/>
    <n v="0.48"/>
  </r>
  <r>
    <x v="2679"/>
    <x v="16"/>
    <x v="648"/>
    <n v="852"/>
    <n v="0.94"/>
    <n v="178.2"/>
    <n v="0.97"/>
    <n v="122"/>
    <n v="0.64"/>
    <n v="0.66"/>
    <n v="0.28999999999999998"/>
    <n v="0.06"/>
    <n v="0.05"/>
    <n v="0.28999999999999998"/>
    <n v="0.56999999999999995"/>
  </r>
  <r>
    <x v="2680"/>
    <x v="4"/>
    <x v="377"/>
    <n v="739"/>
    <n v="0.94"/>
    <n v="178"/>
    <n v="0.93"/>
    <n v="113.2"/>
    <n v="0.65"/>
    <n v="0.7"/>
    <n v="0.32"/>
    <n v="0.06"/>
    <n v="0.08"/>
    <n v="0.18"/>
    <n v="0.42"/>
  </r>
  <r>
    <x v="2681"/>
    <x v="24"/>
    <x v="592"/>
    <n v="943"/>
    <n v="0.94"/>
    <n v="178"/>
    <n v="0.9"/>
    <n v="116"/>
    <n v="0.62"/>
    <n v="0.69"/>
    <n v="0.36"/>
    <n v="7.0000000000000007E-2"/>
    <n v="7.0000000000000007E-2"/>
    <n v="0.24"/>
    <n v="0.5"/>
  </r>
  <r>
    <x v="2682"/>
    <x v="12"/>
    <x v="431"/>
    <n v="1208"/>
    <n v="0.94"/>
    <n v="177.9"/>
    <n v="1.02"/>
    <n v="118.9"/>
    <n v="0.64"/>
    <n v="0.63"/>
    <n v="0.3"/>
    <n v="0.06"/>
    <n v="0.05"/>
    <n v="0.24"/>
    <n v="0.53"/>
  </r>
  <r>
    <x v="2683"/>
    <x v="35"/>
    <x v="449"/>
    <n v="936"/>
    <n v="0.94"/>
    <n v="177.6"/>
    <n v="0.94"/>
    <n v="122.8"/>
    <n v="0.64"/>
    <n v="0.68"/>
    <n v="0.36"/>
    <n v="7.0000000000000007E-2"/>
    <n v="0.06"/>
    <n v="0.18"/>
    <n v="0.54"/>
  </r>
  <r>
    <x v="2684"/>
    <x v="15"/>
    <x v="514"/>
    <n v="598"/>
    <n v="0.94"/>
    <n v="176.6"/>
    <n v="0.95"/>
    <n v="114.9"/>
    <n v="0.63"/>
    <n v="0.66"/>
    <n v="0.3"/>
    <n v="0.11"/>
    <n v="0.11"/>
    <n v="0.3"/>
    <n v="0.5"/>
  </r>
  <r>
    <x v="2685"/>
    <x v="15"/>
    <x v="631"/>
    <n v="558"/>
    <n v="0.94"/>
    <n v="176.5"/>
    <n v="1"/>
    <n v="118"/>
    <n v="0.64"/>
    <n v="0.64"/>
    <n v="0.31"/>
    <n v="0.04"/>
    <n v="0.04"/>
    <n v="0.32"/>
    <n v="0.5"/>
  </r>
  <r>
    <x v="2686"/>
    <x v="1"/>
    <x v="10"/>
    <n v="413"/>
    <n v="0.94"/>
    <n v="174.9"/>
    <n v="1.04"/>
    <n v="118"/>
    <n v="0.66"/>
    <n v="0.63"/>
    <n v="0.25"/>
    <n v="0.03"/>
    <n v="0.02"/>
    <n v="0.24"/>
    <n v="0.6"/>
  </r>
  <r>
    <x v="2687"/>
    <x v="15"/>
    <x v="252"/>
    <n v="695"/>
    <n v="0.94"/>
    <n v="174"/>
    <n v="0.95"/>
    <n v="115.4"/>
    <n v="0.62"/>
    <n v="0.66"/>
    <n v="0.37"/>
    <n v="0.05"/>
    <n v="0.06"/>
    <n v="0.3"/>
    <n v="0.46"/>
  </r>
  <r>
    <x v="2688"/>
    <x v="24"/>
    <x v="293"/>
    <n v="300"/>
    <n v="0.94"/>
    <n v="170.1"/>
    <n v="1.03"/>
    <n v="115.4"/>
    <n v="0.6"/>
    <n v="0.59"/>
    <n v="0.32"/>
    <n v="0.08"/>
    <n v="0.06"/>
    <n v="0.28999999999999998"/>
    <n v="0.56000000000000005"/>
  </r>
  <r>
    <x v="2689"/>
    <x v="66"/>
    <x v="1190"/>
    <n v="573"/>
    <n v="0.94"/>
    <n v="169.2"/>
    <n v="0.93"/>
    <n v="110.6"/>
    <n v="0.63"/>
    <n v="0.68"/>
    <n v="0.36"/>
    <n v="0.06"/>
    <n v="0.09"/>
    <n v="0.22"/>
    <n v="0.41"/>
  </r>
  <r>
    <x v="2690"/>
    <x v="19"/>
    <x v="144"/>
    <n v="373"/>
    <n v="0.94"/>
    <n v="163.80000000000001"/>
    <n v="0.91"/>
    <n v="105.8"/>
    <n v="0.61"/>
    <n v="0.67"/>
    <n v="0.38"/>
    <n v="0.04"/>
    <n v="0.05"/>
    <n v="0.19"/>
    <n v="0.45"/>
  </r>
  <r>
    <x v="2691"/>
    <x v="3"/>
    <x v="594"/>
    <n v="370"/>
    <n v="0.93"/>
    <n v="210"/>
    <n v="0.93"/>
    <n v="135.4"/>
    <n v="0.7"/>
    <n v="0.75"/>
    <n v="0.17"/>
    <n v="0.23"/>
    <n v="0.21"/>
    <n v="0.22"/>
    <n v="0.52"/>
  </r>
  <r>
    <x v="2692"/>
    <x v="5"/>
    <x v="727"/>
    <n v="682"/>
    <n v="0.93"/>
    <n v="209.6"/>
    <n v="0.94"/>
    <n v="139.19999999999999"/>
    <n v="0.7"/>
    <n v="0.74"/>
    <n v="0.21"/>
    <n v="0.11"/>
    <n v="0.12"/>
    <n v="0.21"/>
    <n v="0.48"/>
  </r>
  <r>
    <x v="2693"/>
    <x v="73"/>
    <x v="435"/>
    <n v="702"/>
    <n v="0.93"/>
    <n v="206.8"/>
    <n v="0.93"/>
    <n v="135.69999999999999"/>
    <n v="0.7"/>
    <n v="0.75"/>
    <n v="0.18"/>
    <n v="0.15"/>
    <n v="0.15"/>
    <n v="0.22"/>
    <n v="0.51"/>
  </r>
  <r>
    <x v="2694"/>
    <x v="6"/>
    <x v="538"/>
    <n v="914"/>
    <n v="0.93"/>
    <n v="205.9"/>
    <n v="1.01"/>
    <n v="135.80000000000001"/>
    <n v="0.7"/>
    <n v="0.69"/>
    <n v="0.18"/>
    <n v="0.14000000000000001"/>
    <n v="0.12"/>
    <n v="0.2"/>
    <n v="0.54"/>
  </r>
  <r>
    <x v="2695"/>
    <x v="6"/>
    <x v="1191"/>
    <n v="303"/>
    <n v="0.93"/>
    <n v="204.6"/>
    <n v="0.84"/>
    <n v="132.5"/>
    <n v="0.66"/>
    <n v="0.79"/>
    <n v="0.22"/>
    <n v="0.13"/>
    <n v="0.15"/>
    <n v="0.1"/>
    <n v="0.46"/>
  </r>
  <r>
    <x v="2696"/>
    <x v="3"/>
    <x v="1192"/>
    <n v="456"/>
    <n v="0.93"/>
    <n v="204.1"/>
    <n v="0.94"/>
    <n v="138.5"/>
    <n v="0.68"/>
    <n v="0.72"/>
    <n v="0.28000000000000003"/>
    <n v="7.0000000000000007E-2"/>
    <n v="0.08"/>
    <n v="0.26"/>
    <n v="0.48"/>
  </r>
  <r>
    <x v="2697"/>
    <x v="73"/>
    <x v="1145"/>
    <n v="323"/>
    <n v="0.93"/>
    <n v="202.4"/>
    <n v="1"/>
    <n v="135.1"/>
    <n v="0.74"/>
    <n v="0.74"/>
    <n v="0.11"/>
    <n v="0.11"/>
    <n v="0.1"/>
    <n v="0.26"/>
    <n v="0.52"/>
  </r>
  <r>
    <x v="2698"/>
    <x v="4"/>
    <x v="900"/>
    <n v="538"/>
    <n v="0.93"/>
    <n v="201.7"/>
    <n v="1.05"/>
    <n v="137.19999999999999"/>
    <n v="0.71"/>
    <n v="0.67"/>
    <n v="0.17"/>
    <n v="0.09"/>
    <n v="0.09"/>
    <n v="0.31"/>
    <n v="0.52"/>
  </r>
  <r>
    <x v="2699"/>
    <x v="12"/>
    <x v="506"/>
    <n v="432"/>
    <n v="0.93"/>
    <n v="201.5"/>
    <n v="0.91"/>
    <n v="127.1"/>
    <n v="0.69"/>
    <n v="0.75"/>
    <n v="0.19"/>
    <n v="0.12"/>
    <n v="0.14000000000000001"/>
    <n v="0.19"/>
    <n v="0.46"/>
  </r>
  <r>
    <x v="2700"/>
    <x v="10"/>
    <x v="1193"/>
    <n v="462"/>
    <n v="0.93"/>
    <n v="201.4"/>
    <n v="0.97"/>
    <n v="129.1"/>
    <n v="0.73"/>
    <n v="0.76"/>
    <n v="0.12"/>
    <n v="0.1"/>
    <n v="0.1"/>
    <n v="0.26"/>
    <n v="0.51"/>
  </r>
  <r>
    <x v="2701"/>
    <x v="12"/>
    <x v="500"/>
    <n v="1408"/>
    <n v="0.93"/>
    <n v="200.6"/>
    <n v="0.87"/>
    <n v="134.5"/>
    <n v="0.67"/>
    <n v="0.77"/>
    <n v="0.28000000000000003"/>
    <n v="0.13"/>
    <n v="0.14000000000000001"/>
    <n v="0.24"/>
    <n v="0.48"/>
  </r>
  <r>
    <x v="2702"/>
    <x v="12"/>
    <x v="623"/>
    <n v="1115"/>
    <n v="0.93"/>
    <n v="198.9"/>
    <n v="1.06"/>
    <n v="133.4"/>
    <n v="0.7"/>
    <n v="0.66"/>
    <n v="0.2"/>
    <n v="0.1"/>
    <n v="0.11"/>
    <n v="0.2"/>
    <n v="0.48"/>
  </r>
  <r>
    <x v="2703"/>
    <x v="13"/>
    <x v="1194"/>
    <n v="1390"/>
    <n v="0.93"/>
    <n v="198.3"/>
    <n v="0.86"/>
    <n v="132.19999999999999"/>
    <n v="0.68"/>
    <n v="0.79"/>
    <n v="0.27"/>
    <n v="0.1"/>
    <n v="0.14000000000000001"/>
    <n v="0.33"/>
    <n v="0.41"/>
  </r>
  <r>
    <x v="2704"/>
    <x v="17"/>
    <x v="561"/>
    <n v="500"/>
    <n v="0.93"/>
    <n v="198.2"/>
    <n v="0.85"/>
    <n v="136"/>
    <n v="0.66"/>
    <n v="0.77"/>
    <n v="0.28000000000000003"/>
    <n v="0.12"/>
    <n v="0.15"/>
    <n v="0.25"/>
    <n v="0.43"/>
  </r>
  <r>
    <x v="2705"/>
    <x v="2"/>
    <x v="1195"/>
    <n v="427"/>
    <n v="0.93"/>
    <n v="197.5"/>
    <n v="1"/>
    <n v="131.30000000000001"/>
    <n v="0.68"/>
    <n v="0.68"/>
    <n v="0.22"/>
    <n v="0.06"/>
    <n v="0.09"/>
    <n v="0.17"/>
    <n v="0.42"/>
  </r>
  <r>
    <x v="2706"/>
    <x v="3"/>
    <x v="537"/>
    <n v="460"/>
    <n v="0.93"/>
    <n v="197.1"/>
    <n v="0.96"/>
    <n v="130.69999999999999"/>
    <n v="0.69"/>
    <n v="0.72"/>
    <n v="0.23"/>
    <n v="0.13"/>
    <n v="0.12"/>
    <n v="0.28000000000000003"/>
    <n v="0.52"/>
  </r>
  <r>
    <x v="2707"/>
    <x v="13"/>
    <x v="892"/>
    <n v="687"/>
    <n v="0.93"/>
    <n v="196.9"/>
    <n v="1.08"/>
    <n v="135.69999999999999"/>
    <n v="0.7"/>
    <n v="0.66"/>
    <n v="0.18"/>
    <n v="0.09"/>
    <n v="0.08"/>
    <n v="0.28000000000000003"/>
    <n v="0.53"/>
  </r>
  <r>
    <x v="2708"/>
    <x v="1"/>
    <x v="434"/>
    <n v="423"/>
    <n v="0.93"/>
    <n v="196.6"/>
    <n v="1.1000000000000001"/>
    <n v="133.1"/>
    <n v="0.7"/>
    <n v="0.63"/>
    <n v="0.17"/>
    <n v="7.0000000000000007E-2"/>
    <n v="0.05"/>
    <n v="0.22"/>
    <n v="0.56999999999999995"/>
  </r>
  <r>
    <x v="2709"/>
    <x v="3"/>
    <x v="576"/>
    <n v="320"/>
    <n v="0.93"/>
    <n v="196.3"/>
    <n v="0.99"/>
    <n v="124"/>
    <n v="0.7"/>
    <n v="0.71"/>
    <n v="0.22"/>
    <n v="7.0000000000000007E-2"/>
    <n v="0.11"/>
    <n v="0.22"/>
    <n v="0.4"/>
  </r>
  <r>
    <x v="2710"/>
    <x v="46"/>
    <x v="52"/>
    <n v="353"/>
    <n v="0.93"/>
    <n v="195.4"/>
    <n v="1"/>
    <n v="132.69999999999999"/>
    <n v="0.69"/>
    <n v="0.69"/>
    <n v="0.18"/>
    <n v="0.08"/>
    <n v="0.06"/>
    <n v="0.2"/>
    <n v="0.56999999999999995"/>
  </r>
  <r>
    <x v="2711"/>
    <x v="9"/>
    <x v="616"/>
    <n v="603"/>
    <n v="0.93"/>
    <n v="195.2"/>
    <n v="0.98"/>
    <n v="129"/>
    <n v="0.68"/>
    <n v="0.7"/>
    <n v="0.22"/>
    <n v="0.13"/>
    <n v="0.13"/>
    <n v="0.26"/>
    <n v="0.5"/>
  </r>
  <r>
    <x v="2712"/>
    <x v="19"/>
    <x v="595"/>
    <n v="311"/>
    <n v="0.93"/>
    <n v="194.7"/>
    <n v="0.95"/>
    <n v="129"/>
    <n v="0.68"/>
    <n v="0.71"/>
    <n v="0.19"/>
    <n v="0.14000000000000001"/>
    <n v="0.1"/>
    <n v="0.32"/>
    <n v="0.59"/>
  </r>
  <r>
    <x v="2713"/>
    <x v="6"/>
    <x v="438"/>
    <n v="632"/>
    <n v="0.93"/>
    <n v="194.6"/>
    <n v="0.85"/>
    <n v="125.1"/>
    <n v="0.67"/>
    <n v="0.78"/>
    <n v="0.25"/>
    <n v="0.12"/>
    <n v="0.14000000000000001"/>
    <n v="0.22"/>
    <n v="0.46"/>
  </r>
  <r>
    <x v="2714"/>
    <x v="6"/>
    <x v="1196"/>
    <n v="1375"/>
    <n v="0.93"/>
    <n v="193.8"/>
    <n v="1"/>
    <n v="132.19999999999999"/>
    <n v="0.68"/>
    <n v="0.68"/>
    <n v="0.26"/>
    <n v="7.0000000000000007E-2"/>
    <n v="0.08"/>
    <n v="0.22"/>
    <n v="0.44"/>
  </r>
  <r>
    <x v="2715"/>
    <x v="12"/>
    <x v="396"/>
    <n v="1494"/>
    <n v="0.93"/>
    <n v="193.6"/>
    <n v="0.88"/>
    <n v="124.7"/>
    <n v="0.67"/>
    <n v="0.76"/>
    <n v="0.26"/>
    <n v="0.1"/>
    <n v="0.11"/>
    <n v="0.23"/>
    <n v="0.49"/>
  </r>
  <r>
    <x v="2716"/>
    <x v="52"/>
    <x v="1197"/>
    <n v="484"/>
    <n v="0.93"/>
    <n v="193.5"/>
    <n v="0.94"/>
    <n v="126.2"/>
    <n v="0.69"/>
    <n v="0.73"/>
    <n v="0.21"/>
    <n v="0.09"/>
    <n v="0.08"/>
    <n v="0.26"/>
    <n v="0.52"/>
  </r>
  <r>
    <x v="2717"/>
    <x v="12"/>
    <x v="1024"/>
    <n v="530"/>
    <n v="0.93"/>
    <n v="193.5"/>
    <n v="0.94"/>
    <n v="132.80000000000001"/>
    <n v="0.65"/>
    <n v="0.7"/>
    <n v="0.28000000000000003"/>
    <n v="0.06"/>
    <n v="0.06"/>
    <n v="0.19"/>
    <n v="0.5"/>
  </r>
  <r>
    <x v="2718"/>
    <x v="4"/>
    <x v="874"/>
    <n v="638"/>
    <n v="0.93"/>
    <n v="193.4"/>
    <n v="1.03"/>
    <n v="132.30000000000001"/>
    <n v="0.7"/>
    <n v="0.68"/>
    <n v="0.18"/>
    <n v="0.1"/>
    <n v="0.1"/>
    <n v="0.28999999999999998"/>
    <n v="0.51"/>
  </r>
  <r>
    <x v="2719"/>
    <x v="7"/>
    <x v="1198"/>
    <n v="404"/>
    <n v="0.93"/>
    <n v="192.6"/>
    <n v="0.97"/>
    <n v="126.5"/>
    <n v="0.67"/>
    <n v="0.69"/>
    <n v="0.25"/>
    <n v="0.09"/>
    <n v="0.11"/>
    <n v="0.26"/>
    <n v="0.46"/>
  </r>
  <r>
    <x v="2720"/>
    <x v="89"/>
    <x v="511"/>
    <n v="1350"/>
    <n v="0.93"/>
    <n v="192.6"/>
    <n v="0.99"/>
    <n v="127.2"/>
    <n v="0.68"/>
    <n v="0.69"/>
    <n v="0.19"/>
    <n v="0.1"/>
    <n v="0.11"/>
    <n v="0.24"/>
    <n v="0.49"/>
  </r>
  <r>
    <x v="2721"/>
    <x v="83"/>
    <x v="583"/>
    <n v="648"/>
    <n v="0.93"/>
    <n v="191.6"/>
    <n v="0.84"/>
    <n v="128.9"/>
    <n v="0.6"/>
    <n v="0.72"/>
    <n v="0.42"/>
    <n v="0.08"/>
    <n v="0.08"/>
    <n v="0.19"/>
    <n v="0.48"/>
  </r>
  <r>
    <x v="2722"/>
    <x v="32"/>
    <x v="794"/>
    <n v="367"/>
    <n v="0.93"/>
    <n v="191.1"/>
    <n v="0.99"/>
    <n v="126.3"/>
    <n v="0.65"/>
    <n v="0.65"/>
    <n v="0.28000000000000003"/>
    <n v="0.09"/>
    <n v="0.1"/>
    <n v="0.21"/>
    <n v="0.46"/>
  </r>
  <r>
    <x v="2723"/>
    <x v="15"/>
    <x v="1199"/>
    <n v="690"/>
    <n v="0.93"/>
    <n v="190.9"/>
    <n v="0.87"/>
    <n v="126.5"/>
    <n v="0.67"/>
    <n v="0.77"/>
    <n v="0.25"/>
    <n v="0.06"/>
    <n v="0.09"/>
    <n v="0.44"/>
    <n v="0.4"/>
  </r>
  <r>
    <x v="2724"/>
    <x v="12"/>
    <x v="782"/>
    <n v="1807"/>
    <n v="0.93"/>
    <n v="190.8"/>
    <n v="0.97"/>
    <n v="121.9"/>
    <n v="0.66"/>
    <n v="0.68"/>
    <n v="0.23"/>
    <n v="0.11"/>
    <n v="0.12"/>
    <n v="0.14000000000000001"/>
    <n v="0.47"/>
  </r>
  <r>
    <x v="2725"/>
    <x v="23"/>
    <x v="560"/>
    <n v="997"/>
    <n v="0.93"/>
    <n v="190.6"/>
    <n v="1.1200000000000001"/>
    <n v="130.5"/>
    <n v="0.68"/>
    <n v="0.61"/>
    <n v="0.2"/>
    <n v="0.06"/>
    <n v="0.06"/>
    <n v="0.22"/>
    <n v="0.48"/>
  </r>
  <r>
    <x v="2726"/>
    <x v="12"/>
    <x v="480"/>
    <n v="781"/>
    <n v="0.93"/>
    <n v="190.4"/>
    <n v="0.97"/>
    <n v="128.69999999999999"/>
    <n v="0.67"/>
    <n v="0.69"/>
    <n v="0.25"/>
    <n v="7.0000000000000007E-2"/>
    <n v="0.09"/>
    <n v="0.22"/>
    <n v="0.44"/>
  </r>
  <r>
    <x v="2727"/>
    <x v="32"/>
    <x v="325"/>
    <n v="370"/>
    <n v="0.93"/>
    <n v="190.1"/>
    <n v="0.93"/>
    <n v="124.1"/>
    <n v="0.64"/>
    <n v="0.69"/>
    <n v="0.27"/>
    <n v="0.11"/>
    <n v="0.14000000000000001"/>
    <n v="0.16"/>
    <n v="0.46"/>
  </r>
  <r>
    <x v="2728"/>
    <x v="24"/>
    <x v="24"/>
    <n v="420"/>
    <n v="0.93"/>
    <n v="189.9"/>
    <n v="0.94"/>
    <n v="125.9"/>
    <n v="0.68"/>
    <n v="0.72"/>
    <n v="0.25"/>
    <n v="7.0000000000000007E-2"/>
    <n v="0.09"/>
    <n v="0.21"/>
    <n v="0.44"/>
  </r>
  <r>
    <x v="2729"/>
    <x v="10"/>
    <x v="450"/>
    <n v="459"/>
    <n v="0.93"/>
    <n v="189.7"/>
    <n v="0.99"/>
    <n v="131.19999999999999"/>
    <n v="0.66"/>
    <n v="0.67"/>
    <n v="0.27"/>
    <n v="0.06"/>
    <n v="0.05"/>
    <n v="0.19"/>
    <n v="0.54"/>
  </r>
  <r>
    <x v="2730"/>
    <x v="16"/>
    <x v="519"/>
    <n v="2380"/>
    <n v="0.93"/>
    <n v="189.3"/>
    <n v="1.03"/>
    <n v="125.6"/>
    <n v="0.67"/>
    <n v="0.65"/>
    <n v="0.19"/>
    <n v="0.06"/>
    <n v="0.08"/>
    <n v="0.3"/>
    <n v="0.44"/>
  </r>
  <r>
    <x v="2731"/>
    <x v="2"/>
    <x v="1200"/>
    <n v="313"/>
    <n v="0.93"/>
    <n v="188.3"/>
    <n v="0.92"/>
    <n v="126.9"/>
    <n v="0.65"/>
    <n v="0.71"/>
    <n v="0.28999999999999998"/>
    <n v="0.06"/>
    <n v="0.08"/>
    <n v="0.26"/>
    <n v="0.42"/>
  </r>
  <r>
    <x v="2732"/>
    <x v="4"/>
    <x v="1201"/>
    <n v="314"/>
    <n v="0.93"/>
    <n v="187.9"/>
    <n v="0.91"/>
    <n v="126.2"/>
    <n v="0.66"/>
    <n v="0.73"/>
    <n v="0.28000000000000003"/>
    <n v="0.04"/>
    <n v="0.05"/>
    <n v="0.25"/>
    <n v="0.43"/>
  </r>
  <r>
    <x v="2733"/>
    <x v="20"/>
    <x v="1202"/>
    <n v="1228"/>
    <n v="0.93"/>
    <n v="187.9"/>
    <n v="0.88"/>
    <n v="126.1"/>
    <n v="0.64"/>
    <n v="0.73"/>
    <n v="0.34"/>
    <n v="0.09"/>
    <n v="0.08"/>
    <n v="0.25"/>
    <n v="0.51"/>
  </r>
  <r>
    <x v="1280"/>
    <x v="12"/>
    <x v="681"/>
    <n v="2464"/>
    <n v="0.93"/>
    <n v="187.9"/>
    <n v="0.97"/>
    <n v="119.4"/>
    <n v="0.66"/>
    <n v="0.68"/>
    <n v="0.27"/>
    <n v="0.1"/>
    <n v="0.1"/>
    <n v="0.18"/>
    <n v="0.5"/>
  </r>
  <r>
    <x v="2734"/>
    <x v="3"/>
    <x v="1014"/>
    <n v="920"/>
    <n v="0.93"/>
    <n v="187.7"/>
    <n v="0.97"/>
    <n v="128.9"/>
    <n v="0.67"/>
    <n v="0.68"/>
    <n v="0.27"/>
    <n v="0.06"/>
    <n v="0.06"/>
    <n v="0.21"/>
    <n v="0.51"/>
  </r>
  <r>
    <x v="2735"/>
    <x v="12"/>
    <x v="610"/>
    <n v="1470"/>
    <n v="0.93"/>
    <n v="187.6"/>
    <n v="0.89"/>
    <n v="121.5"/>
    <n v="0.62"/>
    <n v="0.7"/>
    <n v="0.33"/>
    <n v="0.06"/>
    <n v="7.0000000000000007E-2"/>
    <n v="0.14000000000000001"/>
    <n v="0.47"/>
  </r>
  <r>
    <x v="2736"/>
    <x v="20"/>
    <x v="521"/>
    <n v="513"/>
    <n v="0.93"/>
    <n v="187.3"/>
    <n v="0.9"/>
    <n v="132"/>
    <n v="0.64"/>
    <n v="0.71"/>
    <n v="0.34"/>
    <n v="7.0000000000000007E-2"/>
    <n v="0.06"/>
    <n v="0.27"/>
    <n v="0.54"/>
  </r>
  <r>
    <x v="2737"/>
    <x v="24"/>
    <x v="1064"/>
    <n v="407"/>
    <n v="0.93"/>
    <n v="187.3"/>
    <n v="0.99"/>
    <n v="127.9"/>
    <n v="0.65"/>
    <n v="0.66"/>
    <n v="0.27"/>
    <n v="0.08"/>
    <n v="0.09"/>
    <n v="0.23"/>
    <n v="0.46"/>
  </r>
  <r>
    <x v="2738"/>
    <x v="10"/>
    <x v="1060"/>
    <n v="399"/>
    <n v="0.93"/>
    <n v="187.2"/>
    <n v="0.9"/>
    <n v="129"/>
    <n v="0.68"/>
    <n v="0.75"/>
    <n v="0.35"/>
    <n v="7.0000000000000007E-2"/>
    <n v="0.08"/>
    <n v="0.22"/>
    <n v="0.48"/>
  </r>
  <r>
    <x v="2739"/>
    <x v="12"/>
    <x v="510"/>
    <n v="3358"/>
    <n v="0.93"/>
    <n v="186"/>
    <n v="0.95"/>
    <n v="124.3"/>
    <n v="0.65"/>
    <n v="0.68"/>
    <n v="0.28999999999999998"/>
    <n v="0.09"/>
    <n v="0.09"/>
    <n v="0.26"/>
    <n v="0.48"/>
  </r>
  <r>
    <x v="2740"/>
    <x v="83"/>
    <x v="477"/>
    <n v="417"/>
    <n v="0.93"/>
    <n v="185.9"/>
    <n v="1"/>
    <n v="121.2"/>
    <n v="0.65"/>
    <n v="0.65"/>
    <n v="0.24"/>
    <n v="0.08"/>
    <n v="7.0000000000000007E-2"/>
    <n v="0.25"/>
    <n v="0.52"/>
  </r>
  <r>
    <x v="2741"/>
    <x v="13"/>
    <x v="1203"/>
    <n v="892"/>
    <n v="0.93"/>
    <n v="185.5"/>
    <n v="0.88"/>
    <n v="128.1"/>
    <n v="0.64"/>
    <n v="0.73"/>
    <n v="0.33"/>
    <n v="0.1"/>
    <n v="0.14000000000000001"/>
    <n v="0.27"/>
    <n v="0.41"/>
  </r>
  <r>
    <x v="2742"/>
    <x v="3"/>
    <x v="232"/>
    <n v="456"/>
    <n v="0.93"/>
    <n v="185.3"/>
    <n v="0.9"/>
    <n v="124.6"/>
    <n v="0.64"/>
    <n v="0.71"/>
    <n v="0.32"/>
    <n v="0.06"/>
    <n v="0.09"/>
    <n v="0.26"/>
    <n v="0.41"/>
  </r>
  <r>
    <x v="2743"/>
    <x v="2"/>
    <x v="1204"/>
    <n v="1572"/>
    <n v="0.93"/>
    <n v="185.3"/>
    <n v="0.96"/>
    <n v="121.4"/>
    <n v="0.69"/>
    <n v="0.73"/>
    <n v="0.22"/>
    <n v="0.09"/>
    <n v="0.06"/>
    <n v="0.23"/>
    <n v="0.59"/>
  </r>
  <r>
    <x v="2744"/>
    <x v="6"/>
    <x v="1205"/>
    <n v="816"/>
    <n v="0.93"/>
    <n v="185"/>
    <n v="0.97"/>
    <n v="122.1"/>
    <n v="0.67"/>
    <n v="0.69"/>
    <n v="0.25"/>
    <n v="0.08"/>
    <n v="0.08"/>
    <n v="0.22"/>
    <n v="0.5"/>
  </r>
  <r>
    <x v="2745"/>
    <x v="12"/>
    <x v="529"/>
    <n v="1980"/>
    <n v="0.93"/>
    <n v="184.7"/>
    <n v="0.85"/>
    <n v="120"/>
    <n v="0.63"/>
    <n v="0.74"/>
    <n v="0.34"/>
    <n v="7.0000000000000007E-2"/>
    <n v="0.09"/>
    <n v="0.2"/>
    <n v="0.44"/>
  </r>
  <r>
    <x v="2746"/>
    <x v="25"/>
    <x v="635"/>
    <n v="303"/>
    <n v="0.93"/>
    <n v="184.2"/>
    <n v="0.88"/>
    <n v="123"/>
    <n v="0.63"/>
    <n v="0.72"/>
    <n v="0.33"/>
    <n v="0.06"/>
    <n v="0.11"/>
    <n v="0.22"/>
    <n v="0.37"/>
  </r>
  <r>
    <x v="2747"/>
    <x v="17"/>
    <x v="561"/>
    <n v="500"/>
    <n v="0.93"/>
    <n v="184.2"/>
    <n v="0.88"/>
    <n v="122.3"/>
    <n v="0.63"/>
    <n v="0.71"/>
    <n v="0.31"/>
    <n v="7.0000000000000007E-2"/>
    <n v="0.09"/>
    <n v="0.21"/>
    <n v="0.43"/>
  </r>
  <r>
    <x v="2748"/>
    <x v="1"/>
    <x v="346"/>
    <n v="551"/>
    <n v="0.93"/>
    <n v="183.5"/>
    <n v="0.97"/>
    <n v="121.4"/>
    <n v="0.64"/>
    <n v="0.66"/>
    <n v="0.25"/>
    <n v="7.0000000000000007E-2"/>
    <n v="0.05"/>
    <n v="0.25"/>
    <n v="0.61"/>
  </r>
  <r>
    <x v="2749"/>
    <x v="12"/>
    <x v="608"/>
    <n v="3748"/>
    <n v="0.93"/>
    <n v="182.7"/>
    <n v="0.92"/>
    <n v="126"/>
    <n v="0.63"/>
    <n v="0.69"/>
    <n v="0.33"/>
    <n v="0.09"/>
    <n v="0.12"/>
    <n v="0.19"/>
    <n v="0.45"/>
  </r>
  <r>
    <x v="2750"/>
    <x v="26"/>
    <x v="10"/>
    <n v="459"/>
    <n v="0.93"/>
    <n v="182.5"/>
    <n v="0.91"/>
    <n v="127.5"/>
    <n v="0.6"/>
    <n v="0.66"/>
    <n v="0.33"/>
    <n v="0.05"/>
    <n v="0.05"/>
    <n v="0.2"/>
    <n v="0.49"/>
  </r>
  <r>
    <x v="2751"/>
    <x v="88"/>
    <x v="1206"/>
    <n v="626"/>
    <n v="0.93"/>
    <n v="182.1"/>
    <n v="1.03"/>
    <n v="125.8"/>
    <n v="0.62"/>
    <n v="0.61"/>
    <n v="0.31"/>
    <n v="7.0000000000000007E-2"/>
    <n v="0.05"/>
    <n v="0.25"/>
    <n v="0.57999999999999996"/>
  </r>
  <r>
    <x v="2752"/>
    <x v="12"/>
    <x v="56"/>
    <n v="2619"/>
    <n v="0.93"/>
    <n v="182.1"/>
    <n v="0.94"/>
    <n v="118.7"/>
    <n v="0.63"/>
    <n v="0.67"/>
    <n v="0.32"/>
    <n v="7.0000000000000007E-2"/>
    <n v="0.09"/>
    <n v="0.21"/>
    <n v="0.46"/>
  </r>
  <r>
    <x v="2753"/>
    <x v="21"/>
    <x v="573"/>
    <n v="576"/>
    <n v="0.93"/>
    <n v="182"/>
    <n v="1.08"/>
    <n v="118.3"/>
    <n v="0.68"/>
    <n v="0.63"/>
    <n v="0.18"/>
    <n v="0.08"/>
    <n v="0.08"/>
    <n v="0.23"/>
    <n v="0.51"/>
  </r>
  <r>
    <x v="2754"/>
    <x v="4"/>
    <x v="1207"/>
    <n v="704"/>
    <n v="0.93"/>
    <n v="181.9"/>
    <n v="1"/>
    <n v="120"/>
    <n v="0.64"/>
    <n v="0.64"/>
    <n v="0.28999999999999998"/>
    <n v="0.08"/>
    <n v="0.09"/>
    <n v="0.18"/>
    <n v="0.48"/>
  </r>
  <r>
    <x v="2755"/>
    <x v="10"/>
    <x v="1002"/>
    <n v="1472"/>
    <n v="0.93"/>
    <n v="181.6"/>
    <n v="0.87"/>
    <n v="120.9"/>
    <n v="0.63"/>
    <n v="0.72"/>
    <n v="0.35"/>
    <n v="7.0000000000000007E-2"/>
    <n v="0.1"/>
    <n v="0.21"/>
    <n v="0.43"/>
  </r>
  <r>
    <x v="2756"/>
    <x v="27"/>
    <x v="99"/>
    <n v="3531"/>
    <n v="0.93"/>
    <n v="181.4"/>
    <n v="1.04"/>
    <n v="123.7"/>
    <n v="0.64"/>
    <n v="0.62"/>
    <n v="0.27"/>
    <n v="0.05"/>
    <n v="7.0000000000000007E-2"/>
    <n v="0.31"/>
    <n v="0.44"/>
  </r>
  <r>
    <x v="2757"/>
    <x v="12"/>
    <x v="64"/>
    <n v="1798"/>
    <n v="0.93"/>
    <n v="180.9"/>
    <n v="0.94"/>
    <n v="121.6"/>
    <n v="0.63"/>
    <n v="0.67"/>
    <n v="0.35"/>
    <n v="0.06"/>
    <n v="0.05"/>
    <n v="0.27"/>
    <n v="0.53"/>
  </r>
  <r>
    <x v="2758"/>
    <x v="51"/>
    <x v="1070"/>
    <n v="357"/>
    <n v="0.93"/>
    <n v="180"/>
    <n v="1.08"/>
    <n v="126.9"/>
    <n v="0.69"/>
    <n v="0.64"/>
    <n v="0.22"/>
    <n v="0.04"/>
    <n v="0.06"/>
    <n v="0.42"/>
    <n v="0.41"/>
  </r>
  <r>
    <x v="2759"/>
    <x v="3"/>
    <x v="753"/>
    <n v="986"/>
    <n v="0.93"/>
    <n v="179.9"/>
    <n v="0.9"/>
    <n v="116.5"/>
    <n v="0.63"/>
    <n v="0.7"/>
    <n v="0.33"/>
    <n v="0.1"/>
    <n v="0.09"/>
    <n v="0.2"/>
    <n v="0.51"/>
  </r>
  <r>
    <x v="2760"/>
    <x v="2"/>
    <x v="1208"/>
    <n v="1245"/>
    <n v="0.93"/>
    <n v="179.8"/>
    <n v="0.96"/>
    <n v="124.5"/>
    <n v="0.64"/>
    <n v="0.67"/>
    <n v="0.31"/>
    <n v="0.03"/>
    <n v="0.05"/>
    <n v="0.19"/>
    <n v="0.42"/>
  </r>
  <r>
    <x v="2761"/>
    <x v="19"/>
    <x v="308"/>
    <n v="304"/>
    <n v="0.93"/>
    <n v="179"/>
    <n v="1.08"/>
    <n v="123.5"/>
    <n v="0.65"/>
    <n v="0.61"/>
    <n v="0.27"/>
    <n v="0.03"/>
    <n v="0.05"/>
    <n v="0.26"/>
    <n v="0.38"/>
  </r>
  <r>
    <x v="2762"/>
    <x v="13"/>
    <x v="131"/>
    <n v="446"/>
    <n v="0.93"/>
    <n v="178.7"/>
    <n v="0.94"/>
    <n v="122"/>
    <n v="0.65"/>
    <n v="0.69"/>
    <n v="0.3"/>
    <n v="0.06"/>
    <n v="7.0000000000000007E-2"/>
    <n v="0.27"/>
    <n v="0.45"/>
  </r>
  <r>
    <x v="2763"/>
    <x v="33"/>
    <x v="572"/>
    <n v="1038"/>
    <n v="0.93"/>
    <n v="178.3"/>
    <n v="1"/>
    <n v="123.3"/>
    <n v="0.65"/>
    <n v="0.65"/>
    <n v="0.32"/>
    <n v="7.0000000000000007E-2"/>
    <n v="0.06"/>
    <n v="0.24"/>
    <n v="0.53"/>
  </r>
  <r>
    <x v="2764"/>
    <x v="13"/>
    <x v="331"/>
    <n v="1057"/>
    <n v="0.93"/>
    <n v="178.1"/>
    <n v="0.94"/>
    <n v="116.9"/>
    <n v="0.64"/>
    <n v="0.68"/>
    <n v="0.32"/>
    <n v="7.0000000000000007E-2"/>
    <n v="0.09"/>
    <n v="0.24"/>
    <n v="0.43"/>
  </r>
  <r>
    <x v="2765"/>
    <x v="9"/>
    <x v="27"/>
    <n v="401"/>
    <n v="0.93"/>
    <n v="178.1"/>
    <n v="0.91"/>
    <n v="118.5"/>
    <n v="0.62"/>
    <n v="0.68"/>
    <n v="0.28999999999999998"/>
    <n v="0.06"/>
    <n v="7.0000000000000007E-2"/>
    <n v="0.31"/>
    <n v="0.46"/>
  </r>
  <r>
    <x v="2766"/>
    <x v="24"/>
    <x v="272"/>
    <n v="323"/>
    <n v="0.93"/>
    <n v="177.8"/>
    <n v="1.1000000000000001"/>
    <n v="117.3"/>
    <n v="0.65"/>
    <n v="0.59"/>
    <n v="0.26"/>
    <n v="0.05"/>
    <n v="0.05"/>
    <n v="0.2"/>
    <n v="0.48"/>
  </r>
  <r>
    <x v="2767"/>
    <x v="84"/>
    <x v="1209"/>
    <n v="364"/>
    <n v="0.93"/>
    <n v="174.8"/>
    <n v="0.82"/>
    <n v="116.6"/>
    <n v="0.62"/>
    <n v="0.75"/>
    <n v="0.38"/>
    <n v="7.0000000000000007E-2"/>
    <n v="0.13"/>
    <n v="0.23"/>
    <n v="0.36"/>
  </r>
  <r>
    <x v="2768"/>
    <x v="11"/>
    <x v="234"/>
    <n v="1248"/>
    <n v="0.93"/>
    <n v="174.6"/>
    <n v="1.01"/>
    <n v="123.7"/>
    <n v="0.6"/>
    <n v="0.59"/>
    <n v="0.37"/>
    <n v="0.04"/>
    <n v="0.05"/>
    <n v="0.24"/>
    <n v="0.46"/>
  </r>
  <r>
    <x v="2769"/>
    <x v="52"/>
    <x v="340"/>
    <n v="780"/>
    <n v="0.93"/>
    <n v="171.6"/>
    <n v="0.96"/>
    <n v="113.9"/>
    <n v="0.6"/>
    <n v="0.63"/>
    <n v="0.31"/>
    <n v="0.03"/>
    <n v="0.04"/>
    <n v="0.27"/>
    <n v="0.47"/>
  </r>
  <r>
    <x v="2036"/>
    <x v="34"/>
    <x v="598"/>
    <n v="387"/>
    <n v="0.93"/>
    <n v="171.4"/>
    <n v="0.99"/>
    <n v="115.8"/>
    <n v="0.61"/>
    <n v="0.61"/>
    <n v="0.36"/>
    <n v="0.06"/>
    <n v="7.0000000000000007E-2"/>
    <n v="0.33"/>
    <n v="0.45"/>
  </r>
  <r>
    <x v="2770"/>
    <x v="9"/>
    <x v="490"/>
    <n v="511"/>
    <n v="0.93"/>
    <n v="169.4"/>
    <n v="0.95"/>
    <n v="116.2"/>
    <n v="0.62"/>
    <n v="0.65"/>
    <n v="0.34"/>
    <n v="0.06"/>
    <n v="7.0000000000000007E-2"/>
    <n v="0.25"/>
    <n v="0.43"/>
  </r>
  <r>
    <x v="2771"/>
    <x v="16"/>
    <x v="693"/>
    <n v="1689"/>
    <n v="0.93"/>
    <n v="168.6"/>
    <n v="0.87"/>
    <n v="111.5"/>
    <n v="0.59"/>
    <n v="0.68"/>
    <n v="0.43"/>
    <n v="0.06"/>
    <n v="0.08"/>
    <n v="0.25"/>
    <n v="0.44"/>
  </r>
  <r>
    <x v="2772"/>
    <x v="41"/>
    <x v="1210"/>
    <n v="458"/>
    <n v="0.93"/>
    <n v="168.3"/>
    <n v="1.04"/>
    <n v="124.6"/>
    <n v="0.56000000000000005"/>
    <n v="0.54"/>
    <n v="0.44"/>
    <n v="0.1"/>
    <n v="0.06"/>
    <n v="0.24"/>
    <n v="0.63"/>
  </r>
  <r>
    <x v="2773"/>
    <x v="3"/>
    <x v="1157"/>
    <n v="450"/>
    <n v="0.92"/>
    <n v="219.1"/>
    <n v="0.92"/>
    <n v="142.9"/>
    <n v="0.74"/>
    <n v="0.81"/>
    <n v="0.14000000000000001"/>
    <n v="0.23"/>
    <n v="0.24"/>
    <n v="0.28000000000000003"/>
    <n v="0.49"/>
  </r>
  <r>
    <x v="2774"/>
    <x v="15"/>
    <x v="144"/>
    <n v="828"/>
    <n v="0.92"/>
    <n v="210.4"/>
    <n v="0.84"/>
    <n v="134.4"/>
    <n v="0.69"/>
    <n v="0.82"/>
    <n v="0.23"/>
    <n v="0.19"/>
    <n v="0.23"/>
    <n v="0.27"/>
    <n v="0.46"/>
  </r>
  <r>
    <x v="2775"/>
    <x v="35"/>
    <x v="449"/>
    <n v="518"/>
    <n v="0.92"/>
    <n v="207.1"/>
    <n v="0.98"/>
    <n v="139.30000000000001"/>
    <n v="0.76"/>
    <n v="0.78"/>
    <n v="0.14000000000000001"/>
    <n v="0.17"/>
    <n v="0.18"/>
    <n v="0.25"/>
    <n v="0.48"/>
  </r>
  <r>
    <x v="2776"/>
    <x v="17"/>
    <x v="1211"/>
    <n v="416"/>
    <n v="0.92"/>
    <n v="205.2"/>
    <n v="1.03"/>
    <n v="131.69999999999999"/>
    <n v="0.72"/>
    <n v="0.7"/>
    <n v="0.12"/>
    <n v="0.12"/>
    <n v="0.13"/>
    <n v="0.23"/>
    <n v="0.48"/>
  </r>
  <r>
    <x v="2777"/>
    <x v="2"/>
    <x v="1212"/>
    <n v="572"/>
    <n v="0.92"/>
    <n v="202"/>
    <n v="0.92"/>
    <n v="139.4"/>
    <n v="0.73"/>
    <n v="0.79"/>
    <n v="0.15"/>
    <n v="0.14000000000000001"/>
    <n v="0.14000000000000001"/>
    <n v="0.26"/>
    <n v="0.5"/>
  </r>
  <r>
    <x v="2778"/>
    <x v="3"/>
    <x v="974"/>
    <n v="494"/>
    <n v="0.92"/>
    <n v="200.4"/>
    <n v="0.94"/>
    <n v="128.4"/>
    <n v="0.71"/>
    <n v="0.76"/>
    <n v="0.15"/>
    <n v="0.12"/>
    <n v="0.17"/>
    <n v="0.18"/>
    <n v="0.42"/>
  </r>
  <r>
    <x v="2779"/>
    <x v="19"/>
    <x v="24"/>
    <n v="420"/>
    <n v="0.92"/>
    <n v="199.8"/>
    <n v="0.86"/>
    <n v="139"/>
    <n v="0.66"/>
    <n v="0.77"/>
    <n v="0.23"/>
    <n v="0.09"/>
    <n v="0.1"/>
    <n v="0.23"/>
    <n v="0.47"/>
  </r>
  <r>
    <x v="2780"/>
    <x v="19"/>
    <x v="25"/>
    <n v="404"/>
    <n v="0.92"/>
    <n v="198.5"/>
    <n v="0.82"/>
    <n v="127.1"/>
    <n v="0.68"/>
    <n v="0.84"/>
    <n v="0.24"/>
    <n v="0.13"/>
    <n v="0.08"/>
    <n v="0.21"/>
    <n v="0.6"/>
  </r>
  <r>
    <x v="2781"/>
    <x v="18"/>
    <x v="1163"/>
    <n v="384"/>
    <n v="0.92"/>
    <n v="198.3"/>
    <n v="0.91"/>
    <n v="134"/>
    <n v="0.67"/>
    <n v="0.74"/>
    <n v="0.23"/>
    <n v="0.09"/>
    <n v="0.09"/>
    <n v="0.23"/>
    <n v="0.5"/>
  </r>
  <r>
    <x v="2782"/>
    <x v="10"/>
    <x v="877"/>
    <n v="1158"/>
    <n v="0.92"/>
    <n v="198"/>
    <n v="0.9"/>
    <n v="135.1"/>
    <n v="0.69"/>
    <n v="0.76"/>
    <n v="0.24"/>
    <n v="7.0000000000000007E-2"/>
    <n v="0.09"/>
    <n v="0.28999999999999998"/>
    <n v="0.45"/>
  </r>
  <r>
    <x v="2783"/>
    <x v="24"/>
    <x v="221"/>
    <n v="544"/>
    <n v="0.92"/>
    <n v="197.7"/>
    <n v="0.92"/>
    <n v="129.6"/>
    <n v="0.7"/>
    <n v="0.76"/>
    <n v="0.16"/>
    <n v="0.15"/>
    <n v="0.17"/>
    <n v="0.26"/>
    <n v="0.47"/>
  </r>
  <r>
    <x v="2784"/>
    <x v="10"/>
    <x v="10"/>
    <n v="308"/>
    <n v="0.92"/>
    <n v="196.7"/>
    <n v="0.95"/>
    <n v="129.4"/>
    <n v="0.68"/>
    <n v="0.72"/>
    <n v="0.18"/>
    <n v="0.09"/>
    <n v="0.13"/>
    <n v="0.23"/>
    <n v="0.43"/>
  </r>
  <r>
    <x v="2785"/>
    <x v="24"/>
    <x v="410"/>
    <n v="428"/>
    <n v="0.92"/>
    <n v="196.5"/>
    <n v="0.89"/>
    <n v="129.69999999999999"/>
    <n v="0.71"/>
    <n v="0.79"/>
    <n v="0.19"/>
    <n v="0.14000000000000001"/>
    <n v="0.15"/>
    <n v="0.26"/>
    <n v="0.47"/>
  </r>
  <r>
    <x v="2786"/>
    <x v="10"/>
    <x v="881"/>
    <n v="2634"/>
    <n v="0.92"/>
    <n v="196.1"/>
    <n v="0.95"/>
    <n v="123.7"/>
    <n v="0.71"/>
    <n v="0.75"/>
    <n v="0.14000000000000001"/>
    <n v="0.17"/>
    <n v="0.18"/>
    <n v="0.24"/>
    <n v="0.49"/>
  </r>
  <r>
    <x v="2787"/>
    <x v="4"/>
    <x v="1213"/>
    <n v="442"/>
    <n v="0.92"/>
    <n v="195.1"/>
    <n v="1"/>
    <n v="130.69999999999999"/>
    <n v="0.67"/>
    <n v="0.67"/>
    <n v="0.19"/>
    <n v="0.09"/>
    <n v="0.12"/>
    <n v="0.27"/>
    <n v="0.41"/>
  </r>
  <r>
    <x v="2788"/>
    <x v="12"/>
    <x v="742"/>
    <n v="1697"/>
    <n v="0.92"/>
    <n v="194.7"/>
    <n v="1.01"/>
    <n v="130.6"/>
    <n v="0.68"/>
    <n v="0.68"/>
    <n v="0.21"/>
    <n v="0.12"/>
    <n v="0.11"/>
    <n v="0.23"/>
    <n v="0.51"/>
  </r>
  <r>
    <x v="2789"/>
    <x v="12"/>
    <x v="637"/>
    <n v="609"/>
    <n v="0.92"/>
    <n v="194.5"/>
    <n v="0.84"/>
    <n v="136"/>
    <n v="0.59"/>
    <n v="0.7"/>
    <n v="0.39"/>
    <n v="0.04"/>
    <n v="0.05"/>
    <n v="0.21"/>
    <n v="0.45"/>
  </r>
  <r>
    <x v="2790"/>
    <x v="26"/>
    <x v="429"/>
    <n v="398"/>
    <n v="0.92"/>
    <n v="194.2"/>
    <n v="0.97"/>
    <n v="129.6"/>
    <n v="0.67"/>
    <n v="0.69"/>
    <n v="0.18"/>
    <n v="0.11"/>
    <n v="0.11"/>
    <n v="0.24"/>
    <n v="0.51"/>
  </r>
  <r>
    <x v="2791"/>
    <x v="3"/>
    <x v="108"/>
    <n v="360"/>
    <n v="0.92"/>
    <n v="193.8"/>
    <n v="0.98"/>
    <n v="125.6"/>
    <n v="0.67"/>
    <n v="0.68"/>
    <n v="0.19"/>
    <n v="0.13"/>
    <n v="0.1"/>
    <n v="0.23"/>
    <n v="0.56000000000000005"/>
  </r>
  <r>
    <x v="2792"/>
    <x v="10"/>
    <x v="1214"/>
    <n v="424"/>
    <n v="0.92"/>
    <n v="193.8"/>
    <n v="0.9"/>
    <n v="127.9"/>
    <n v="0.67"/>
    <n v="0.74"/>
    <n v="0.24"/>
    <n v="7.0000000000000007E-2"/>
    <n v="0.08"/>
    <n v="0.22"/>
    <n v="0.44"/>
  </r>
  <r>
    <x v="2793"/>
    <x v="58"/>
    <x v="1088"/>
    <n v="2484"/>
    <n v="0.92"/>
    <n v="193.7"/>
    <n v="0.91"/>
    <n v="129"/>
    <n v="0.67"/>
    <n v="0.74"/>
    <n v="0.24"/>
    <n v="7.0000000000000007E-2"/>
    <n v="0.1"/>
    <n v="0.27"/>
    <n v="0.43"/>
  </r>
  <r>
    <x v="2794"/>
    <x v="3"/>
    <x v="1215"/>
    <n v="1500"/>
    <n v="0.92"/>
    <n v="193.1"/>
    <n v="0.95"/>
    <n v="130.1"/>
    <n v="0.69"/>
    <n v="0.73"/>
    <n v="0.28999999999999998"/>
    <n v="0.11"/>
    <n v="0.12"/>
    <n v="0.24"/>
    <n v="0.47"/>
  </r>
  <r>
    <x v="2795"/>
    <x v="18"/>
    <x v="1216"/>
    <n v="1182"/>
    <n v="0.92"/>
    <n v="192.1"/>
    <n v="1.04"/>
    <n v="126.7"/>
    <n v="0.69"/>
    <n v="0.66"/>
    <n v="0.14000000000000001"/>
    <n v="0.06"/>
    <n v="7.0000000000000007E-2"/>
    <n v="0.24"/>
    <n v="0.47"/>
  </r>
  <r>
    <x v="2796"/>
    <x v="12"/>
    <x v="10"/>
    <n v="592"/>
    <n v="0.92"/>
    <n v="191.9"/>
    <n v="1.04"/>
    <n v="132.1"/>
    <n v="0.68"/>
    <n v="0.66"/>
    <n v="0.22"/>
    <n v="0.09"/>
    <n v="0.1"/>
    <n v="0.23"/>
    <n v="0.46"/>
  </r>
  <r>
    <x v="2797"/>
    <x v="10"/>
    <x v="1041"/>
    <n v="966"/>
    <n v="0.92"/>
    <n v="191.8"/>
    <n v="0.95"/>
    <n v="125"/>
    <n v="0.67"/>
    <n v="0.7"/>
    <n v="0.25"/>
    <n v="0.08"/>
    <n v="0.1"/>
    <n v="0.2"/>
    <n v="0.44"/>
  </r>
  <r>
    <x v="2798"/>
    <x v="1"/>
    <x v="965"/>
    <n v="1110"/>
    <n v="0.92"/>
    <n v="191.1"/>
    <n v="1.02"/>
    <n v="129.80000000000001"/>
    <n v="0.67"/>
    <n v="0.65"/>
    <n v="0.19"/>
    <n v="0.06"/>
    <n v="0.08"/>
    <n v="0.24"/>
    <n v="0.43"/>
  </r>
  <r>
    <x v="2799"/>
    <x v="27"/>
    <x v="495"/>
    <n v="425"/>
    <n v="0.92"/>
    <n v="191"/>
    <n v="0.94"/>
    <n v="123.4"/>
    <n v="0.68"/>
    <n v="0.72"/>
    <n v="0.18"/>
    <n v="0.08"/>
    <n v="0.08"/>
    <n v="0.22"/>
    <n v="0.5"/>
  </r>
  <r>
    <x v="2800"/>
    <x v="52"/>
    <x v="1217"/>
    <n v="1775"/>
    <n v="0.92"/>
    <n v="190.9"/>
    <n v="0.93"/>
    <n v="126.9"/>
    <n v="0.68"/>
    <n v="0.73"/>
    <n v="0.18"/>
    <n v="0.06"/>
    <n v="7.0000000000000007E-2"/>
    <n v="0.34"/>
    <n v="0.48"/>
  </r>
  <r>
    <x v="2801"/>
    <x v="35"/>
    <x v="1218"/>
    <n v="318"/>
    <n v="0.92"/>
    <n v="190"/>
    <n v="0.91"/>
    <n v="132.5"/>
    <n v="0.65"/>
    <n v="0.72"/>
    <n v="0.26"/>
    <n v="0.08"/>
    <n v="0.08"/>
    <n v="0.24"/>
    <n v="0.52"/>
  </r>
  <r>
    <x v="2802"/>
    <x v="25"/>
    <x v="462"/>
    <n v="462"/>
    <n v="0.92"/>
    <n v="189.9"/>
    <n v="0.91"/>
    <n v="128.69999999999999"/>
    <n v="0.65"/>
    <n v="0.71"/>
    <n v="0.28000000000000003"/>
    <n v="7.0000000000000007E-2"/>
    <n v="0.05"/>
    <n v="0.23"/>
    <n v="0.56999999999999995"/>
  </r>
  <r>
    <x v="2803"/>
    <x v="10"/>
    <x v="708"/>
    <n v="3150"/>
    <n v="0.92"/>
    <n v="189.7"/>
    <n v="0.96"/>
    <n v="125.5"/>
    <n v="0.68"/>
    <n v="0.7"/>
    <n v="0.19"/>
    <n v="0.08"/>
    <n v="7.0000000000000007E-2"/>
    <n v="0.27"/>
    <n v="0.53"/>
  </r>
  <r>
    <x v="2804"/>
    <x v="3"/>
    <x v="1219"/>
    <n v="736"/>
    <n v="0.92"/>
    <n v="189.4"/>
    <n v="1.04"/>
    <n v="124.2"/>
    <n v="0.68"/>
    <n v="0.65"/>
    <n v="0.18"/>
    <n v="0.08"/>
    <n v="0.09"/>
    <n v="0.22"/>
    <n v="0.47"/>
  </r>
  <r>
    <x v="2805"/>
    <x v="2"/>
    <x v="312"/>
    <n v="1206"/>
    <n v="0.92"/>
    <n v="188.5"/>
    <n v="0.91"/>
    <n v="124.5"/>
    <n v="0.64"/>
    <n v="0.71"/>
    <n v="0.26"/>
    <n v="0.1"/>
    <n v="0.11"/>
    <n v="0.17"/>
    <n v="0.48"/>
  </r>
  <r>
    <x v="2806"/>
    <x v="52"/>
    <x v="1220"/>
    <n v="980"/>
    <n v="0.92"/>
    <n v="188.2"/>
    <n v="0.93"/>
    <n v="128.5"/>
    <n v="0.67"/>
    <n v="0.71"/>
    <n v="0.22"/>
    <n v="0.05"/>
    <n v="0.06"/>
    <n v="0.23"/>
    <n v="0.47"/>
  </r>
  <r>
    <x v="2807"/>
    <x v="3"/>
    <x v="542"/>
    <n v="358"/>
    <n v="0.92"/>
    <n v="188.1"/>
    <n v="0.9"/>
    <n v="126.4"/>
    <n v="0.61"/>
    <n v="0.68"/>
    <n v="0.3"/>
    <n v="0.05"/>
    <n v="0.04"/>
    <n v="0.26"/>
    <n v="0.53"/>
  </r>
  <r>
    <x v="2808"/>
    <x v="46"/>
    <x v="32"/>
    <n v="342"/>
    <n v="0.92"/>
    <n v="188"/>
    <n v="0.99"/>
    <n v="127.9"/>
    <n v="0.66"/>
    <n v="0.67"/>
    <n v="0.25"/>
    <n v="0.08"/>
    <n v="0.08"/>
    <n v="0.3"/>
    <n v="0.5"/>
  </r>
  <r>
    <x v="2809"/>
    <x v="47"/>
    <x v="665"/>
    <n v="1384"/>
    <n v="0.92"/>
    <n v="187.9"/>
    <n v="0.95"/>
    <n v="124.5"/>
    <n v="0.66"/>
    <n v="0.69"/>
    <n v="0.24"/>
    <n v="0.09"/>
    <n v="0.08"/>
    <n v="0.25"/>
    <n v="0.51"/>
  </r>
  <r>
    <x v="2810"/>
    <x v="13"/>
    <x v="1221"/>
    <n v="658"/>
    <n v="0.92"/>
    <n v="187.5"/>
    <n v="0.89"/>
    <n v="127.6"/>
    <n v="0.64"/>
    <n v="0.72"/>
    <n v="0.32"/>
    <n v="0.08"/>
    <n v="0.08"/>
    <n v="0.24"/>
    <n v="0.5"/>
  </r>
  <r>
    <x v="2811"/>
    <x v="39"/>
    <x v="589"/>
    <n v="632"/>
    <n v="0.92"/>
    <n v="186.2"/>
    <n v="0.96"/>
    <n v="123.9"/>
    <n v="0.67"/>
    <n v="0.7"/>
    <n v="0.22"/>
    <n v="0.08"/>
    <n v="0.08"/>
    <n v="0.28000000000000003"/>
    <n v="0.52"/>
  </r>
  <r>
    <x v="2812"/>
    <x v="12"/>
    <x v="771"/>
    <n v="1202"/>
    <n v="0.92"/>
    <n v="186"/>
    <n v="0.95"/>
    <n v="130.69999999999999"/>
    <n v="0.63"/>
    <n v="0.66"/>
    <n v="0.32"/>
    <n v="0.06"/>
    <n v="7.0000000000000007E-2"/>
    <n v="0.19"/>
    <n v="0.48"/>
  </r>
  <r>
    <x v="2813"/>
    <x v="48"/>
    <x v="204"/>
    <n v="536"/>
    <n v="0.92"/>
    <n v="186"/>
    <n v="0.9"/>
    <n v="127.5"/>
    <n v="0.6"/>
    <n v="0.67"/>
    <n v="0.37"/>
    <n v="7.0000000000000007E-2"/>
    <n v="0.08"/>
    <n v="0.25"/>
    <n v="0.46"/>
  </r>
  <r>
    <x v="2814"/>
    <x v="27"/>
    <x v="1089"/>
    <n v="3090"/>
    <n v="0.92"/>
    <n v="185.3"/>
    <n v="0.85"/>
    <n v="123.1"/>
    <n v="0.62"/>
    <n v="0.72"/>
    <n v="0.36"/>
    <n v="0.06"/>
    <n v="0.09"/>
    <n v="0.19"/>
    <n v="0.41"/>
  </r>
  <r>
    <x v="2815"/>
    <x v="12"/>
    <x v="10"/>
    <n v="418"/>
    <n v="0.92"/>
    <n v="185.2"/>
    <n v="0.93"/>
    <n v="122.4"/>
    <n v="0.68"/>
    <n v="0.73"/>
    <n v="0.25"/>
    <n v="0.09"/>
    <n v="0.14000000000000001"/>
    <n v="0.31"/>
    <n v="0.39"/>
  </r>
  <r>
    <x v="2816"/>
    <x v="19"/>
    <x v="69"/>
    <n v="852"/>
    <n v="0.92"/>
    <n v="184.9"/>
    <n v="1.02"/>
    <n v="124.4"/>
    <n v="0.68"/>
    <n v="0.66"/>
    <n v="0.24"/>
    <n v="7.0000000000000007E-2"/>
    <n v="7.0000000000000007E-2"/>
    <n v="0.42"/>
    <n v="0.51"/>
  </r>
  <r>
    <x v="2817"/>
    <x v="47"/>
    <x v="352"/>
    <n v="364"/>
    <n v="0.92"/>
    <n v="184.6"/>
    <n v="0.92"/>
    <n v="124.1"/>
    <n v="0.66"/>
    <n v="0.73"/>
    <n v="0.22"/>
    <n v="0.1"/>
    <n v="0.09"/>
    <n v="0.23"/>
    <n v="0.51"/>
  </r>
  <r>
    <x v="2818"/>
    <x v="41"/>
    <x v="299"/>
    <n v="832"/>
    <n v="0.92"/>
    <n v="184.6"/>
    <n v="0.95"/>
    <n v="121.6"/>
    <n v="0.61"/>
    <n v="0.64"/>
    <n v="0.31"/>
    <n v="7.0000000000000007E-2"/>
    <n v="0.1"/>
    <n v="0.22"/>
    <n v="0.41"/>
  </r>
  <r>
    <x v="2819"/>
    <x v="92"/>
    <x v="1021"/>
    <n v="520"/>
    <n v="0.92"/>
    <n v="183.9"/>
    <n v="0.96"/>
    <n v="122.4"/>
    <n v="0.68"/>
    <n v="0.71"/>
    <n v="0.21"/>
    <n v="7.0000000000000007E-2"/>
    <n v="0.1"/>
    <n v="0.4"/>
    <n v="0.41"/>
  </r>
  <r>
    <x v="2820"/>
    <x v="3"/>
    <x v="576"/>
    <n v="320"/>
    <n v="0.92"/>
    <n v="183.7"/>
    <n v="0.93"/>
    <n v="121.2"/>
    <n v="0.63"/>
    <n v="0.67"/>
    <n v="0.3"/>
    <n v="0.06"/>
    <n v="0.04"/>
    <n v="0.24"/>
    <n v="0.61"/>
  </r>
  <r>
    <x v="2821"/>
    <x v="12"/>
    <x v="10"/>
    <n v="802"/>
    <n v="0.92"/>
    <n v="183.4"/>
    <n v="1.01"/>
    <n v="122.2"/>
    <n v="0.65"/>
    <n v="0.65"/>
    <n v="0.2"/>
    <n v="0.08"/>
    <n v="7.0000000000000007E-2"/>
    <n v="0.25"/>
    <n v="0.53"/>
  </r>
  <r>
    <x v="2822"/>
    <x v="10"/>
    <x v="768"/>
    <n v="3038"/>
    <n v="0.92"/>
    <n v="183"/>
    <n v="0.91"/>
    <n v="124.2"/>
    <n v="0.63"/>
    <n v="0.69"/>
    <n v="0.31"/>
    <n v="0.06"/>
    <n v="7.0000000000000007E-2"/>
    <n v="0.25"/>
    <n v="0.46"/>
  </r>
  <r>
    <x v="2823"/>
    <x v="2"/>
    <x v="168"/>
    <n v="510"/>
    <n v="0.92"/>
    <n v="182.9"/>
    <n v="1.06"/>
    <n v="119.5"/>
    <n v="0.65"/>
    <n v="0.62"/>
    <n v="0.2"/>
    <n v="0.06"/>
    <n v="0.06"/>
    <n v="0.32"/>
    <n v="0.48"/>
  </r>
  <r>
    <x v="2824"/>
    <x v="10"/>
    <x v="478"/>
    <n v="412"/>
    <n v="0.92"/>
    <n v="182.7"/>
    <n v="0.94"/>
    <n v="124.1"/>
    <n v="0.66"/>
    <n v="0.71"/>
    <n v="0.27"/>
    <n v="0.09"/>
    <n v="0.1"/>
    <n v="0.25"/>
    <n v="0.47"/>
  </r>
  <r>
    <x v="2825"/>
    <x v="16"/>
    <x v="554"/>
    <n v="506"/>
    <n v="0.92"/>
    <n v="181.7"/>
    <n v="0.91"/>
    <n v="120.1"/>
    <n v="0.63"/>
    <n v="0.69"/>
    <n v="0.32"/>
    <n v="0.05"/>
    <n v="0.05"/>
    <n v="0.2"/>
    <n v="0.49"/>
  </r>
  <r>
    <x v="2826"/>
    <x v="10"/>
    <x v="432"/>
    <n v="2078"/>
    <n v="0.92"/>
    <n v="180.7"/>
    <n v="0.93"/>
    <n v="122.1"/>
    <n v="0.63"/>
    <n v="0.67"/>
    <n v="0.32"/>
    <n v="0.05"/>
    <n v="7.0000000000000007E-2"/>
    <n v="0.28000000000000003"/>
    <n v="0.44"/>
  </r>
  <r>
    <x v="2827"/>
    <x v="1"/>
    <x v="346"/>
    <n v="551"/>
    <n v="0.92"/>
    <n v="180.3"/>
    <n v="1"/>
    <n v="125.7"/>
    <n v="0.64"/>
    <n v="0.64"/>
    <n v="0.27"/>
    <n v="7.0000000000000007E-2"/>
    <n v="0.04"/>
    <n v="0.3"/>
    <n v="0.61"/>
  </r>
  <r>
    <x v="2828"/>
    <x v="27"/>
    <x v="1222"/>
    <n v="328"/>
    <n v="0.92"/>
    <n v="180.3"/>
    <n v="0.89"/>
    <n v="119.2"/>
    <n v="0.68"/>
    <n v="0.76"/>
    <n v="0.22"/>
    <n v="0.12"/>
    <n v="0.16"/>
    <n v="0.28000000000000003"/>
    <n v="0.41"/>
  </r>
  <r>
    <x v="2829"/>
    <x v="9"/>
    <x v="534"/>
    <n v="508"/>
    <n v="0.92"/>
    <n v="180"/>
    <n v="0.85"/>
    <n v="117.5"/>
    <n v="0.62"/>
    <n v="0.73"/>
    <n v="0.35"/>
    <n v="0.06"/>
    <n v="0.1"/>
    <n v="0.17"/>
    <n v="0.4"/>
  </r>
  <r>
    <x v="2830"/>
    <x v="43"/>
    <x v="442"/>
    <n v="309"/>
    <n v="0.92"/>
    <n v="180"/>
    <n v="0.97"/>
    <n v="123.2"/>
    <n v="0.64"/>
    <n v="0.66"/>
    <n v="0.28000000000000003"/>
    <n v="0.08"/>
    <n v="0.09"/>
    <n v="0.41"/>
    <n v="0.47"/>
  </r>
  <r>
    <x v="2831"/>
    <x v="14"/>
    <x v="538"/>
    <n v="384"/>
    <n v="0.92"/>
    <n v="179.8"/>
    <n v="0.91"/>
    <n v="118.1"/>
    <n v="0.66"/>
    <n v="0.73"/>
    <n v="0.24"/>
    <n v="0.08"/>
    <n v="0.1"/>
    <n v="0.32"/>
    <n v="0.44"/>
  </r>
  <r>
    <x v="2832"/>
    <x v="11"/>
    <x v="195"/>
    <n v="430"/>
    <n v="0.92"/>
    <n v="179.1"/>
    <n v="0.89"/>
    <n v="128.6"/>
    <n v="0.67"/>
    <n v="0.76"/>
    <n v="0.33"/>
    <n v="0.11"/>
    <n v="0.11"/>
    <n v="0.31"/>
    <n v="0.5"/>
  </r>
  <r>
    <x v="2833"/>
    <x v="27"/>
    <x v="1007"/>
    <n v="1908"/>
    <n v="0.92"/>
    <n v="178.8"/>
    <n v="0.92"/>
    <n v="120.4"/>
    <n v="0.64"/>
    <n v="0.7"/>
    <n v="0.28000000000000003"/>
    <n v="0.06"/>
    <n v="0.05"/>
    <n v="0.34"/>
    <n v="0.55000000000000004"/>
  </r>
  <r>
    <x v="2834"/>
    <x v="26"/>
    <x v="10"/>
    <n v="1440"/>
    <n v="0.92"/>
    <n v="178.2"/>
    <n v="0.91"/>
    <n v="119.9"/>
    <n v="0.61"/>
    <n v="0.67"/>
    <n v="0.33"/>
    <n v="7.0000000000000007E-2"/>
    <n v="0.08"/>
    <n v="0.23"/>
    <n v="0.49"/>
  </r>
  <r>
    <x v="2835"/>
    <x v="1"/>
    <x v="1223"/>
    <n v="561"/>
    <n v="0.92"/>
    <n v="177.9"/>
    <n v="0.91"/>
    <n v="119.5"/>
    <n v="0.64"/>
    <n v="0.71"/>
    <n v="0.28999999999999998"/>
    <n v="0.06"/>
    <n v="0.08"/>
    <n v="0.25"/>
    <n v="0.44"/>
  </r>
  <r>
    <x v="2836"/>
    <x v="4"/>
    <x v="313"/>
    <n v="376"/>
    <n v="0.92"/>
    <n v="177.9"/>
    <n v="0.92"/>
    <n v="118.5"/>
    <n v="0.62"/>
    <n v="0.67"/>
    <n v="0.34"/>
    <n v="0.08"/>
    <n v="0.1"/>
    <n v="0.18"/>
    <n v="0.46"/>
  </r>
  <r>
    <x v="2837"/>
    <x v="7"/>
    <x v="8"/>
    <n v="362"/>
    <n v="0.92"/>
    <n v="177.7"/>
    <n v="0.97"/>
    <n v="115.7"/>
    <n v="0.63"/>
    <n v="0.65"/>
    <n v="0.27"/>
    <n v="0.06"/>
    <n v="0.05"/>
    <n v="0.24"/>
    <n v="0.54"/>
  </r>
  <r>
    <x v="2838"/>
    <x v="12"/>
    <x v="843"/>
    <n v="1964"/>
    <n v="0.92"/>
    <n v="177.4"/>
    <n v="0.85"/>
    <n v="115.1"/>
    <n v="0.59"/>
    <n v="0.7"/>
    <n v="0.35"/>
    <n v="0.05"/>
    <n v="7.0000000000000007E-2"/>
    <n v="0.3"/>
    <n v="0.39"/>
  </r>
  <r>
    <x v="2839"/>
    <x v="0"/>
    <x v="751"/>
    <n v="1029"/>
    <n v="0.92"/>
    <n v="177.4"/>
    <n v="0.98"/>
    <n v="114.3"/>
    <n v="0.63"/>
    <n v="0.64"/>
    <n v="0.32"/>
    <n v="0.06"/>
    <n v="0.06"/>
    <n v="0.23"/>
    <n v="0.5"/>
  </r>
  <r>
    <x v="2840"/>
    <x v="64"/>
    <x v="52"/>
    <n v="392"/>
    <n v="0.92"/>
    <n v="177.4"/>
    <n v="0.95"/>
    <n v="120.6"/>
    <n v="0.63"/>
    <n v="0.66"/>
    <n v="0.31"/>
    <n v="0.04"/>
    <n v="7.0000000000000007E-2"/>
    <n v="0.23"/>
    <n v="0.37"/>
  </r>
  <r>
    <x v="2841"/>
    <x v="73"/>
    <x v="435"/>
    <n v="702"/>
    <n v="0.92"/>
    <n v="176.7"/>
    <n v="0.87"/>
    <n v="115.4"/>
    <n v="0.61"/>
    <n v="0.7"/>
    <n v="0.37"/>
    <n v="0.05"/>
    <n v="0.08"/>
    <n v="0.24"/>
    <n v="0.38"/>
  </r>
  <r>
    <x v="2842"/>
    <x v="52"/>
    <x v="850"/>
    <n v="396"/>
    <n v="0.92"/>
    <n v="176"/>
    <n v="0.8"/>
    <n v="114.6"/>
    <n v="0.6"/>
    <n v="0.75"/>
    <n v="0.45"/>
    <n v="0.04"/>
    <n v="0.08"/>
    <n v="0.21"/>
    <n v="0.33"/>
  </r>
  <r>
    <x v="2843"/>
    <x v="32"/>
    <x v="104"/>
    <n v="463"/>
    <n v="0.92"/>
    <n v="175.5"/>
    <n v="0.96"/>
    <n v="113"/>
    <n v="0.63"/>
    <n v="0.65"/>
    <n v="0.3"/>
    <n v="0.08"/>
    <n v="0.06"/>
    <n v="0.21"/>
    <n v="0.56000000000000005"/>
  </r>
  <r>
    <x v="2844"/>
    <x v="3"/>
    <x v="372"/>
    <n v="1378"/>
    <n v="0.92"/>
    <n v="175.4"/>
    <n v="0.95"/>
    <n v="114.9"/>
    <n v="0.62"/>
    <n v="0.65"/>
    <n v="0.35"/>
    <n v="0.08"/>
    <n v="0.09"/>
    <n v="0.24"/>
    <n v="0.48"/>
  </r>
  <r>
    <x v="2845"/>
    <x v="19"/>
    <x v="410"/>
    <n v="428"/>
    <n v="0.92"/>
    <n v="174.9"/>
    <n v="0.85"/>
    <n v="115.6"/>
    <n v="0.61"/>
    <n v="0.72"/>
    <n v="0.37"/>
    <n v="0.06"/>
    <n v="0.08"/>
    <n v="0.2"/>
    <n v="0.43"/>
  </r>
  <r>
    <x v="2846"/>
    <x v="13"/>
    <x v="1224"/>
    <n v="2424"/>
    <n v="0.92"/>
    <n v="174.6"/>
    <n v="0.88"/>
    <n v="116.5"/>
    <n v="0.62"/>
    <n v="0.71"/>
    <n v="0.34"/>
    <n v="0.06"/>
    <n v="0.09"/>
    <n v="0.3"/>
    <n v="0.39"/>
  </r>
  <r>
    <x v="2847"/>
    <x v="2"/>
    <x v="822"/>
    <n v="466"/>
    <n v="0.92"/>
    <n v="174.5"/>
    <n v="0.76"/>
    <n v="121.8"/>
    <n v="0.59"/>
    <n v="0.77"/>
    <n v="0.43"/>
    <n v="0.08"/>
    <n v="0.09"/>
    <n v="0.19"/>
    <n v="0.49"/>
  </r>
  <r>
    <x v="2848"/>
    <x v="59"/>
    <x v="240"/>
    <n v="733"/>
    <n v="0.92"/>
    <n v="174.4"/>
    <n v="0.93"/>
    <n v="120.6"/>
    <n v="0.6"/>
    <n v="0.65"/>
    <n v="0.37"/>
    <n v="7.0000000000000007E-2"/>
    <n v="7.0000000000000007E-2"/>
    <n v="0.25"/>
    <n v="0.5"/>
  </r>
  <r>
    <x v="2849"/>
    <x v="27"/>
    <x v="543"/>
    <n v="2060"/>
    <n v="0.92"/>
    <n v="173.6"/>
    <n v="0.88"/>
    <n v="117.7"/>
    <n v="0.61"/>
    <n v="0.69"/>
    <n v="0.36"/>
    <n v="0.08"/>
    <n v="7.0000000000000007E-2"/>
    <n v="0.22"/>
    <n v="0.52"/>
  </r>
  <r>
    <x v="2850"/>
    <x v="10"/>
    <x v="535"/>
    <n v="4652"/>
    <n v="0.92"/>
    <n v="172.8"/>
    <n v="0.87"/>
    <n v="112.6"/>
    <n v="0.6"/>
    <n v="0.69"/>
    <n v="0.38"/>
    <n v="0.05"/>
    <n v="7.0000000000000007E-2"/>
    <n v="0.22"/>
    <n v="0.45"/>
  </r>
  <r>
    <x v="2851"/>
    <x v="10"/>
    <x v="878"/>
    <n v="1565"/>
    <n v="0.92"/>
    <n v="172"/>
    <n v="0.93"/>
    <n v="113.1"/>
    <n v="0.6"/>
    <n v="0.65"/>
    <n v="0.36"/>
    <n v="0.05"/>
    <n v="0.05"/>
    <n v="0.18"/>
    <n v="0.46"/>
  </r>
  <r>
    <x v="2852"/>
    <x v="30"/>
    <x v="45"/>
    <n v="1986"/>
    <n v="0.92"/>
    <n v="171"/>
    <n v="0.94"/>
    <n v="113.1"/>
    <n v="0.62"/>
    <n v="0.66"/>
    <n v="0.35"/>
    <n v="0.04"/>
    <n v="0.05"/>
    <n v="0.24"/>
    <n v="0.48"/>
  </r>
  <r>
    <x v="2853"/>
    <x v="9"/>
    <x v="1225"/>
    <n v="324"/>
    <n v="0.92"/>
    <n v="170.8"/>
    <n v="1.03"/>
    <n v="112.6"/>
    <n v="0.62"/>
    <n v="0.6"/>
    <n v="0.32"/>
    <n v="7.0000000000000007E-2"/>
    <n v="0.05"/>
    <n v="0.17"/>
    <n v="0.61"/>
  </r>
  <r>
    <x v="2854"/>
    <x v="25"/>
    <x v="243"/>
    <n v="472"/>
    <n v="0.92"/>
    <n v="168.5"/>
    <n v="1.07"/>
    <n v="109.3"/>
    <n v="0.61"/>
    <n v="0.56999999999999995"/>
    <n v="0.35"/>
    <n v="0.06"/>
    <n v="0.05"/>
    <n v="0.19"/>
    <n v="0.52"/>
  </r>
  <r>
    <x v="2855"/>
    <x v="1"/>
    <x v="78"/>
    <n v="785"/>
    <n v="0.92"/>
    <n v="167.3"/>
    <n v="0.99"/>
    <n v="110"/>
    <n v="0.6"/>
    <n v="0.61"/>
    <n v="0.36"/>
    <n v="0.04"/>
    <n v="0.05"/>
    <n v="0.22"/>
    <n v="0.42"/>
  </r>
  <r>
    <x v="2856"/>
    <x v="11"/>
    <x v="389"/>
    <n v="326"/>
    <n v="0.92"/>
    <n v="167.1"/>
    <n v="1.1200000000000001"/>
    <n v="111.1"/>
    <n v="0.63"/>
    <n v="0.56000000000000005"/>
    <n v="0.33"/>
    <n v="0.04"/>
    <n v="0.08"/>
    <n v="0.16"/>
    <n v="0.32"/>
  </r>
  <r>
    <x v="2857"/>
    <x v="15"/>
    <x v="10"/>
    <n v="324"/>
    <n v="0.92"/>
    <n v="166.1"/>
    <n v="0.9"/>
    <n v="116.3"/>
    <n v="0.65"/>
    <n v="0.72"/>
    <n v="0.28999999999999998"/>
    <n v="0.04"/>
    <n v="0.05"/>
    <n v="0.28999999999999998"/>
    <n v="0.43"/>
  </r>
  <r>
    <x v="2858"/>
    <x v="26"/>
    <x v="195"/>
    <n v="1644"/>
    <n v="0.92"/>
    <n v="164.4"/>
    <n v="0.84"/>
    <n v="109.4"/>
    <n v="0.59"/>
    <n v="0.69"/>
    <n v="0.35"/>
    <n v="7.0000000000000007E-2"/>
    <n v="7.0000000000000007E-2"/>
    <n v="0.31"/>
    <n v="0.49"/>
  </r>
  <r>
    <x v="2859"/>
    <x v="2"/>
    <x v="854"/>
    <n v="338"/>
    <n v="0.91"/>
    <n v="212.5"/>
    <n v="0.91"/>
    <n v="149.9"/>
    <n v="0.74"/>
    <n v="0.82"/>
    <n v="0.2"/>
    <n v="0.15"/>
    <n v="0.2"/>
    <n v="0.27"/>
    <n v="0.43"/>
  </r>
  <r>
    <x v="2860"/>
    <x v="10"/>
    <x v="982"/>
    <n v="382"/>
    <n v="0.91"/>
    <n v="207.9"/>
    <n v="0.92"/>
    <n v="136.9"/>
    <n v="0.7"/>
    <n v="0.76"/>
    <n v="0.17"/>
    <n v="0.09"/>
    <n v="0.12"/>
    <n v="0.26"/>
    <n v="0.43"/>
  </r>
  <r>
    <x v="2861"/>
    <x v="6"/>
    <x v="1226"/>
    <n v="504"/>
    <n v="0.91"/>
    <n v="203.1"/>
    <n v="0.9"/>
    <n v="134.30000000000001"/>
    <n v="0.73"/>
    <n v="0.81"/>
    <n v="0.17"/>
    <n v="0.16"/>
    <n v="0.13"/>
    <n v="0.22"/>
    <n v="0.56000000000000005"/>
  </r>
  <r>
    <x v="2862"/>
    <x v="6"/>
    <x v="1079"/>
    <n v="357"/>
    <n v="0.91"/>
    <n v="201.8"/>
    <n v="0.93"/>
    <n v="129.6"/>
    <n v="0.67"/>
    <n v="0.72"/>
    <n v="0.16"/>
    <n v="0.13"/>
    <n v="0.13"/>
    <n v="0.24"/>
    <n v="0.52"/>
  </r>
  <r>
    <x v="2863"/>
    <x v="15"/>
    <x v="10"/>
    <n v="451"/>
    <n v="0.91"/>
    <n v="201.6"/>
    <n v="0.88"/>
    <n v="132.4"/>
    <n v="0.7"/>
    <n v="0.8"/>
    <n v="0.16"/>
    <n v="0.18"/>
    <n v="0.16"/>
    <n v="0.28000000000000003"/>
    <n v="0.53"/>
  </r>
  <r>
    <x v="2864"/>
    <x v="14"/>
    <x v="443"/>
    <n v="306"/>
    <n v="0.91"/>
    <n v="200.8"/>
    <n v="0.88"/>
    <n v="136.30000000000001"/>
    <n v="0.7"/>
    <n v="0.79"/>
    <n v="0.19"/>
    <n v="0.1"/>
    <n v="0.16"/>
    <n v="0.26"/>
    <n v="0.38"/>
  </r>
  <r>
    <x v="2865"/>
    <x v="12"/>
    <x v="1160"/>
    <n v="726"/>
    <n v="0.91"/>
    <n v="200.4"/>
    <n v="0.94"/>
    <n v="134.1"/>
    <n v="0.71"/>
    <n v="0.75"/>
    <n v="0.16"/>
    <n v="0.11"/>
    <n v="0.11"/>
    <n v="0.27"/>
    <n v="0.5"/>
  </r>
  <r>
    <x v="2866"/>
    <x v="10"/>
    <x v="1227"/>
    <n v="634"/>
    <n v="0.91"/>
    <n v="196.7"/>
    <n v="0.93"/>
    <n v="127.2"/>
    <n v="0.71"/>
    <n v="0.76"/>
    <n v="0.17"/>
    <n v="0.17"/>
    <n v="0.18"/>
    <n v="0.2"/>
    <n v="0.49"/>
  </r>
  <r>
    <x v="2867"/>
    <x v="10"/>
    <x v="703"/>
    <n v="3069"/>
    <n v="0.91"/>
    <n v="196.6"/>
    <n v="0.9"/>
    <n v="132.19999999999999"/>
    <n v="0.69"/>
    <n v="0.77"/>
    <n v="0.17"/>
    <n v="0.13"/>
    <n v="0.16"/>
    <n v="0.28000000000000003"/>
    <n v="0.44"/>
  </r>
  <r>
    <x v="2868"/>
    <x v="17"/>
    <x v="69"/>
    <n v="444"/>
    <n v="0.91"/>
    <n v="196.1"/>
    <n v="1.01"/>
    <n v="130.4"/>
    <n v="0.65"/>
    <n v="0.64"/>
    <n v="0.16"/>
    <n v="0.08"/>
    <n v="0.09"/>
    <n v="0.28000000000000003"/>
    <n v="0.46"/>
  </r>
  <r>
    <x v="2869"/>
    <x v="1"/>
    <x v="975"/>
    <n v="843"/>
    <n v="0.91"/>
    <n v="196.1"/>
    <n v="0.94"/>
    <n v="135.19999999999999"/>
    <n v="0.67"/>
    <n v="0.7"/>
    <n v="0.19"/>
    <n v="0.14000000000000001"/>
    <n v="0.12"/>
    <n v="0.31"/>
    <n v="0.54"/>
  </r>
  <r>
    <x v="2870"/>
    <x v="10"/>
    <x v="157"/>
    <n v="498"/>
    <n v="0.91"/>
    <n v="196"/>
    <n v="0.85"/>
    <n v="130.5"/>
    <n v="0.66"/>
    <n v="0.78"/>
    <n v="0.27"/>
    <n v="0.12"/>
    <n v="0.14000000000000001"/>
    <n v="0.19"/>
    <n v="0.47"/>
  </r>
  <r>
    <x v="2871"/>
    <x v="9"/>
    <x v="393"/>
    <n v="336"/>
    <n v="0.91"/>
    <n v="195.8"/>
    <n v="0.86"/>
    <n v="133.6"/>
    <n v="0.6"/>
    <n v="0.7"/>
    <n v="0.36"/>
    <n v="0.1"/>
    <n v="0.11"/>
    <n v="0.16"/>
    <n v="0.46"/>
  </r>
  <r>
    <x v="2872"/>
    <x v="41"/>
    <x v="1228"/>
    <n v="360"/>
    <n v="0.91"/>
    <n v="195.6"/>
    <n v="0.92"/>
    <n v="126.9"/>
    <n v="0.68"/>
    <n v="0.73"/>
    <n v="0.24"/>
    <n v="0.16"/>
    <n v="0.13"/>
    <n v="0.21"/>
    <n v="0.54"/>
  </r>
  <r>
    <x v="2873"/>
    <x v="10"/>
    <x v="1229"/>
    <n v="338"/>
    <n v="0.91"/>
    <n v="195.4"/>
    <n v="0.87"/>
    <n v="134"/>
    <n v="0.65"/>
    <n v="0.75"/>
    <n v="0.24"/>
    <n v="0.03"/>
    <n v="0.03"/>
    <n v="0.27"/>
    <n v="0.5"/>
  </r>
  <r>
    <x v="2874"/>
    <x v="12"/>
    <x v="786"/>
    <n v="390"/>
    <n v="0.91"/>
    <n v="195.4"/>
    <n v="0.87"/>
    <n v="122.8"/>
    <n v="0.68"/>
    <n v="0.78"/>
    <n v="0.15"/>
    <n v="0.15"/>
    <n v="0.15"/>
    <n v="0.23"/>
    <n v="0.5"/>
  </r>
  <r>
    <x v="2875"/>
    <x v="13"/>
    <x v="892"/>
    <n v="591"/>
    <n v="0.91"/>
    <n v="195.1"/>
    <n v="0.88"/>
    <n v="131"/>
    <n v="0.68"/>
    <n v="0.77"/>
    <n v="0.24"/>
    <n v="7.0000000000000007E-2"/>
    <n v="0.14000000000000001"/>
    <n v="0.25"/>
    <n v="0.35"/>
  </r>
  <r>
    <x v="2876"/>
    <x v="30"/>
    <x v="531"/>
    <n v="447"/>
    <n v="0.91"/>
    <n v="193.4"/>
    <n v="0.78"/>
    <n v="126.5"/>
    <n v="0.57999999999999996"/>
    <n v="0.74"/>
    <n v="0.37"/>
    <n v="0.09"/>
    <n v="0.05"/>
    <n v="0.16"/>
    <n v="0.67"/>
  </r>
  <r>
    <x v="2877"/>
    <x v="3"/>
    <x v="212"/>
    <n v="416"/>
    <n v="0.91"/>
    <n v="192.3"/>
    <n v="0.99"/>
    <n v="118.8"/>
    <n v="0.65"/>
    <n v="0.65"/>
    <n v="0.27"/>
    <n v="0.09"/>
    <n v="0.14000000000000001"/>
    <n v="0.25"/>
    <n v="0.4"/>
  </r>
  <r>
    <x v="2878"/>
    <x v="10"/>
    <x v="703"/>
    <n v="2436"/>
    <n v="0.91"/>
    <n v="192.2"/>
    <n v="0.93"/>
    <n v="129.5"/>
    <n v="0.69"/>
    <n v="0.74"/>
    <n v="0.16"/>
    <n v="0.1"/>
    <n v="0.1"/>
    <n v="0.26"/>
    <n v="0.51"/>
  </r>
  <r>
    <x v="2879"/>
    <x v="5"/>
    <x v="1230"/>
    <n v="796"/>
    <n v="0.91"/>
    <n v="192.1"/>
    <n v="0.91"/>
    <n v="131.5"/>
    <n v="0.67"/>
    <n v="0.74"/>
    <n v="0.23"/>
    <n v="0.08"/>
    <n v="0.1"/>
    <n v="0.22"/>
    <n v="0.43"/>
  </r>
  <r>
    <x v="2880"/>
    <x v="10"/>
    <x v="1149"/>
    <n v="542"/>
    <n v="0.91"/>
    <n v="191.6"/>
    <n v="0.87"/>
    <n v="131.4"/>
    <n v="0.65"/>
    <n v="0.75"/>
    <n v="0.26"/>
    <n v="0.05"/>
    <n v="0.05"/>
    <n v="0.32"/>
    <n v="0.52"/>
  </r>
  <r>
    <x v="2881"/>
    <x v="7"/>
    <x v="1198"/>
    <n v="404"/>
    <n v="0.91"/>
    <n v="191.5"/>
    <n v="1"/>
    <n v="131"/>
    <n v="0.68"/>
    <n v="0.69"/>
    <n v="0.13"/>
    <n v="0.08"/>
    <n v="0.05"/>
    <n v="0.28000000000000003"/>
    <n v="0.63"/>
  </r>
  <r>
    <x v="2882"/>
    <x v="12"/>
    <x v="1060"/>
    <n v="399"/>
    <n v="0.91"/>
    <n v="191.1"/>
    <n v="0.92"/>
    <n v="125.2"/>
    <n v="0.67"/>
    <n v="0.73"/>
    <n v="0.25"/>
    <n v="0.05"/>
    <n v="0.08"/>
    <n v="0.25"/>
    <n v="0.38"/>
  </r>
  <r>
    <x v="2883"/>
    <x v="11"/>
    <x v="12"/>
    <n v="324"/>
    <n v="0.91"/>
    <n v="190.5"/>
    <n v="0.94"/>
    <n v="126"/>
    <n v="0.69"/>
    <n v="0.73"/>
    <n v="0.22"/>
    <n v="0.06"/>
    <n v="0.12"/>
    <n v="0.2"/>
    <n v="0.33"/>
  </r>
  <r>
    <x v="2884"/>
    <x v="6"/>
    <x v="524"/>
    <n v="444"/>
    <n v="0.91"/>
    <n v="189"/>
    <n v="0.88"/>
    <n v="118.3"/>
    <n v="0.64"/>
    <n v="0.73"/>
    <n v="0.31"/>
    <n v="0.09"/>
    <n v="0.15"/>
    <n v="0.16"/>
    <n v="0.37"/>
  </r>
  <r>
    <x v="2885"/>
    <x v="12"/>
    <x v="1087"/>
    <n v="3980"/>
    <n v="0.91"/>
    <n v="188.9"/>
    <n v="0.81"/>
    <n v="125.8"/>
    <n v="0.67"/>
    <n v="0.82"/>
    <n v="0.28000000000000003"/>
    <n v="0.12"/>
    <n v="0.16"/>
    <n v="0.3"/>
    <n v="0.44"/>
  </r>
  <r>
    <x v="2886"/>
    <x v="32"/>
    <x v="1231"/>
    <n v="312"/>
    <n v="0.91"/>
    <n v="188.8"/>
    <n v="1.05"/>
    <n v="132.6"/>
    <n v="0.69"/>
    <n v="0.65"/>
    <n v="0.22"/>
    <n v="0.06"/>
    <n v="0.05"/>
    <n v="0.3"/>
    <n v="0.53"/>
  </r>
  <r>
    <x v="2887"/>
    <x v="18"/>
    <x v="10"/>
    <n v="324"/>
    <n v="0.91"/>
    <n v="188.8"/>
    <n v="0.9"/>
    <n v="131.19999999999999"/>
    <n v="0.66"/>
    <n v="0.74"/>
    <n v="0.27"/>
    <n v="0.09"/>
    <n v="7.0000000000000007E-2"/>
    <n v="0.26"/>
    <n v="0.55000000000000004"/>
  </r>
  <r>
    <x v="2888"/>
    <x v="19"/>
    <x v="1232"/>
    <n v="378"/>
    <n v="0.91"/>
    <n v="188.7"/>
    <n v="0.8"/>
    <n v="123.3"/>
    <n v="0.67"/>
    <n v="0.84"/>
    <n v="0.27"/>
    <n v="0.1"/>
    <n v="0.13"/>
    <n v="0.26"/>
    <n v="0.42"/>
  </r>
  <r>
    <x v="2889"/>
    <x v="10"/>
    <x v="10"/>
    <n v="567"/>
    <n v="0.91"/>
    <n v="188.1"/>
    <n v="0.99"/>
    <n v="126.6"/>
    <n v="0.68"/>
    <n v="0.69"/>
    <n v="0.19"/>
    <n v="7.0000000000000007E-2"/>
    <n v="0.06"/>
    <n v="0.28999999999999998"/>
    <n v="0.54"/>
  </r>
  <r>
    <x v="2890"/>
    <x v="37"/>
    <x v="715"/>
    <n v="303"/>
    <n v="0.91"/>
    <n v="187.9"/>
    <n v="0.89"/>
    <n v="125.6"/>
    <n v="0.66"/>
    <n v="0.74"/>
    <n v="0.3"/>
    <n v="0.06"/>
    <n v="0.11"/>
    <n v="0.28000000000000003"/>
    <n v="0.34"/>
  </r>
  <r>
    <x v="2891"/>
    <x v="19"/>
    <x v="1233"/>
    <n v="308"/>
    <n v="0.91"/>
    <n v="187.6"/>
    <n v="0.82"/>
    <n v="125"/>
    <n v="0.62"/>
    <n v="0.76"/>
    <n v="0.32"/>
    <n v="0.1"/>
    <n v="0.03"/>
    <n v="0.26"/>
    <n v="0.79"/>
  </r>
  <r>
    <x v="2892"/>
    <x v="5"/>
    <x v="6"/>
    <n v="722"/>
    <n v="0.91"/>
    <n v="187.5"/>
    <n v="0.95"/>
    <n v="131.19999999999999"/>
    <n v="0.65"/>
    <n v="0.68"/>
    <n v="0.27"/>
    <n v="0.08"/>
    <n v="0.08"/>
    <n v="0.26"/>
    <n v="0.49"/>
  </r>
  <r>
    <x v="2893"/>
    <x v="10"/>
    <x v="1234"/>
    <n v="736"/>
    <n v="0.91"/>
    <n v="187.5"/>
    <n v="0.98"/>
    <n v="121.7"/>
    <n v="0.68"/>
    <n v="0.7"/>
    <n v="0.22"/>
    <n v="0.12"/>
    <n v="0.11"/>
    <n v="0.24"/>
    <n v="0.51"/>
  </r>
  <r>
    <x v="2894"/>
    <x v="10"/>
    <x v="1235"/>
    <n v="486"/>
    <n v="0.91"/>
    <n v="187.5"/>
    <n v="0.86"/>
    <n v="127.1"/>
    <n v="0.62"/>
    <n v="0.72"/>
    <n v="0.3"/>
    <n v="0.05"/>
    <n v="0.06"/>
    <n v="0.26"/>
    <n v="0.46"/>
  </r>
  <r>
    <x v="2895"/>
    <x v="7"/>
    <x v="631"/>
    <n v="558"/>
    <n v="0.91"/>
    <n v="186.7"/>
    <n v="1.06"/>
    <n v="122.5"/>
    <n v="0.68"/>
    <n v="0.64"/>
    <n v="0.18"/>
    <n v="0.11"/>
    <n v="0.1"/>
    <n v="0.27"/>
    <n v="0.53"/>
  </r>
  <r>
    <x v="2896"/>
    <x v="12"/>
    <x v="265"/>
    <n v="1985"/>
    <n v="0.91"/>
    <n v="186.6"/>
    <n v="1.08"/>
    <n v="124.2"/>
    <n v="0.66"/>
    <n v="0.62"/>
    <n v="0.21"/>
    <n v="0.09"/>
    <n v="0.08"/>
    <n v="0.24"/>
    <n v="0.52"/>
  </r>
  <r>
    <x v="2897"/>
    <x v="6"/>
    <x v="1236"/>
    <n v="729"/>
    <n v="0.91"/>
    <n v="186.5"/>
    <n v="0.85"/>
    <n v="122.3"/>
    <n v="0.65"/>
    <n v="0.76"/>
    <n v="0.28000000000000003"/>
    <n v="0.1"/>
    <n v="0.1"/>
    <n v="0.21"/>
    <n v="0.5"/>
  </r>
  <r>
    <x v="2898"/>
    <x v="10"/>
    <x v="1237"/>
    <n v="1250"/>
    <n v="0.91"/>
    <n v="186.5"/>
    <n v="0.87"/>
    <n v="124.4"/>
    <n v="0.66"/>
    <n v="0.76"/>
    <n v="0.26"/>
    <n v="0.09"/>
    <n v="0.1"/>
    <n v="0.28999999999999998"/>
    <n v="0.47"/>
  </r>
  <r>
    <x v="2899"/>
    <x v="59"/>
    <x v="248"/>
    <n v="458"/>
    <n v="0.91"/>
    <n v="186.5"/>
    <n v="0.87"/>
    <n v="130.69999999999999"/>
    <n v="0.59"/>
    <n v="0.68"/>
    <n v="0.38"/>
    <n v="7.0000000000000007E-2"/>
    <n v="0.1"/>
    <n v="0.23"/>
    <n v="0.43"/>
  </r>
  <r>
    <x v="2900"/>
    <x v="19"/>
    <x v="259"/>
    <n v="574"/>
    <n v="0.91"/>
    <n v="186.4"/>
    <n v="0.84"/>
    <n v="120.2"/>
    <n v="0.66"/>
    <n v="0.78"/>
    <n v="0.26"/>
    <n v="0.15"/>
    <n v="0.09"/>
    <n v="0.25"/>
    <n v="0.63"/>
  </r>
  <r>
    <x v="2901"/>
    <x v="12"/>
    <x v="1238"/>
    <n v="3198"/>
    <n v="0.91"/>
    <n v="185.8"/>
    <n v="0.89"/>
    <n v="128.1"/>
    <n v="0.63"/>
    <n v="0.71"/>
    <n v="0.32"/>
    <n v="7.0000000000000007E-2"/>
    <n v="7.0000000000000007E-2"/>
    <n v="0.24"/>
    <n v="0.51"/>
  </r>
  <r>
    <x v="2902"/>
    <x v="52"/>
    <x v="1239"/>
    <n v="1332"/>
    <n v="0.91"/>
    <n v="185.3"/>
    <n v="0.91"/>
    <n v="122.7"/>
    <n v="0.63"/>
    <n v="0.7"/>
    <n v="0.28999999999999998"/>
    <n v="0.09"/>
    <n v="0.09"/>
    <n v="0.2"/>
    <n v="0.5"/>
  </r>
  <r>
    <x v="2903"/>
    <x v="83"/>
    <x v="583"/>
    <n v="562"/>
    <n v="0.91"/>
    <n v="185.1"/>
    <n v="0.86"/>
    <n v="125.1"/>
    <n v="0.66"/>
    <n v="0.76"/>
    <n v="0.28000000000000003"/>
    <n v="0.09"/>
    <n v="0.11"/>
    <n v="0.23"/>
    <n v="0.46"/>
  </r>
  <r>
    <x v="2904"/>
    <x v="17"/>
    <x v="69"/>
    <n v="1280"/>
    <n v="0.91"/>
    <n v="185.1"/>
    <n v="0.93"/>
    <n v="127.9"/>
    <n v="0.63"/>
    <n v="0.68"/>
    <n v="0.28999999999999998"/>
    <n v="0.06"/>
    <n v="7.0000000000000007E-2"/>
    <n v="0.26"/>
    <n v="0.48"/>
  </r>
  <r>
    <x v="2905"/>
    <x v="41"/>
    <x v="729"/>
    <n v="378"/>
    <n v="0.91"/>
    <n v="183.9"/>
    <n v="0.93"/>
    <n v="122.1"/>
    <n v="0.64"/>
    <n v="0.69"/>
    <n v="0.25"/>
    <n v="0.06"/>
    <n v="7.0000000000000007E-2"/>
    <n v="0.22"/>
    <n v="0.45"/>
  </r>
  <r>
    <x v="2906"/>
    <x v="18"/>
    <x v="536"/>
    <n v="702"/>
    <n v="0.91"/>
    <n v="183.5"/>
    <n v="0.91"/>
    <n v="126.9"/>
    <n v="0.61"/>
    <n v="0.67"/>
    <n v="0.37"/>
    <n v="0.03"/>
    <n v="0.05"/>
    <n v="0.14000000000000001"/>
    <n v="0.34"/>
  </r>
  <r>
    <x v="2907"/>
    <x v="24"/>
    <x v="44"/>
    <n v="366"/>
    <n v="0.91"/>
    <n v="183.3"/>
    <n v="0.94"/>
    <n v="121.6"/>
    <n v="0.65"/>
    <n v="0.69"/>
    <n v="0.23"/>
    <n v="7.0000000000000007E-2"/>
    <n v="0.1"/>
    <n v="0.24"/>
    <n v="0.44"/>
  </r>
  <r>
    <x v="2908"/>
    <x v="54"/>
    <x v="1240"/>
    <n v="384"/>
    <n v="0.91"/>
    <n v="182.8"/>
    <n v="0.92"/>
    <n v="122.4"/>
    <n v="0.66"/>
    <n v="0.72"/>
    <n v="0.22"/>
    <n v="0.1"/>
    <n v="7.0000000000000007E-2"/>
    <n v="0.28999999999999998"/>
    <n v="0.61"/>
  </r>
  <r>
    <x v="2909"/>
    <x v="18"/>
    <x v="940"/>
    <n v="313"/>
    <n v="0.91"/>
    <n v="182.6"/>
    <n v="0.93"/>
    <n v="124.8"/>
    <n v="0.64"/>
    <n v="0.69"/>
    <n v="0.25"/>
    <n v="7.0000000000000007E-2"/>
    <n v="7.0000000000000007E-2"/>
    <n v="0.23"/>
    <n v="0.48"/>
  </r>
  <r>
    <x v="2910"/>
    <x v="27"/>
    <x v="426"/>
    <n v="2768"/>
    <n v="0.91"/>
    <n v="182.5"/>
    <n v="0.97"/>
    <n v="120.8"/>
    <n v="0.64"/>
    <n v="0.66"/>
    <n v="0.26"/>
    <n v="0.05"/>
    <n v="0.04"/>
    <n v="0.23"/>
    <n v="0.53"/>
  </r>
  <r>
    <x v="2911"/>
    <x v="10"/>
    <x v="1043"/>
    <n v="462"/>
    <n v="0.91"/>
    <n v="182.5"/>
    <n v="0.83"/>
    <n v="123.4"/>
    <n v="0.64"/>
    <n v="0.77"/>
    <n v="0.34"/>
    <n v="0.08"/>
    <n v="0.08"/>
    <n v="0.3"/>
    <n v="0.51"/>
  </r>
  <r>
    <x v="2912"/>
    <x v="6"/>
    <x v="20"/>
    <n v="594"/>
    <n v="0.91"/>
    <n v="182.4"/>
    <n v="0.93"/>
    <n v="118.7"/>
    <n v="0.63"/>
    <n v="0.68"/>
    <n v="0.3"/>
    <n v="0.08"/>
    <n v="0.12"/>
    <n v="0.18"/>
    <n v="0.42"/>
  </r>
  <r>
    <x v="2913"/>
    <x v="3"/>
    <x v="1241"/>
    <n v="574"/>
    <n v="0.91"/>
    <n v="182.2"/>
    <n v="0.88"/>
    <n v="125.4"/>
    <n v="0.62"/>
    <n v="0.7"/>
    <n v="0.3"/>
    <n v="0.08"/>
    <n v="0.08"/>
    <n v="0.33"/>
    <n v="0.49"/>
  </r>
  <r>
    <x v="2914"/>
    <x v="47"/>
    <x v="472"/>
    <n v="1092"/>
    <n v="0.91"/>
    <n v="181.9"/>
    <n v="1"/>
    <n v="120.7"/>
    <n v="0.64"/>
    <n v="0.64"/>
    <n v="0.26"/>
    <n v="0.05"/>
    <n v="7.0000000000000007E-2"/>
    <n v="0.24"/>
    <n v="0.41"/>
  </r>
  <r>
    <x v="2915"/>
    <x v="9"/>
    <x v="613"/>
    <n v="559"/>
    <n v="0.91"/>
    <n v="181.8"/>
    <n v="0.97"/>
    <n v="121.2"/>
    <n v="0.68"/>
    <n v="0.7"/>
    <n v="0.21"/>
    <n v="7.0000000000000007E-2"/>
    <n v="0.12"/>
    <n v="0.34"/>
    <n v="0.38"/>
  </r>
  <r>
    <x v="2900"/>
    <x v="10"/>
    <x v="668"/>
    <n v="1658"/>
    <n v="0.91"/>
    <n v="181"/>
    <n v="0.91"/>
    <n v="127.2"/>
    <n v="0.61"/>
    <n v="0.67"/>
    <n v="0.35"/>
    <n v="0.05"/>
    <n v="0.08"/>
    <n v="0.27"/>
    <n v="0.41"/>
  </r>
  <r>
    <x v="2916"/>
    <x v="71"/>
    <x v="527"/>
    <n v="407"/>
    <n v="0.91"/>
    <n v="180.9"/>
    <n v="1"/>
    <n v="125.7"/>
    <n v="0.63"/>
    <n v="0.63"/>
    <n v="0.28999999999999998"/>
    <n v="0.04"/>
    <n v="0.06"/>
    <n v="0.33"/>
    <n v="0.42"/>
  </r>
  <r>
    <x v="2917"/>
    <x v="12"/>
    <x v="10"/>
    <n v="615"/>
    <n v="0.91"/>
    <n v="180.7"/>
    <n v="1.05"/>
    <n v="124.1"/>
    <n v="0.63"/>
    <n v="0.6"/>
    <n v="0.32"/>
    <n v="0.05"/>
    <n v="0.04"/>
    <n v="0.24"/>
    <n v="0.53"/>
  </r>
  <r>
    <x v="2918"/>
    <x v="18"/>
    <x v="154"/>
    <n v="594"/>
    <n v="0.91"/>
    <n v="180.5"/>
    <n v="0.92"/>
    <n v="119.7"/>
    <n v="0.66"/>
    <n v="0.72"/>
    <n v="0.28000000000000003"/>
    <n v="0.06"/>
    <n v="0.06"/>
    <n v="0.27"/>
    <n v="0.5"/>
  </r>
  <r>
    <x v="2919"/>
    <x v="24"/>
    <x v="53"/>
    <n v="558"/>
    <n v="0.91"/>
    <n v="180.3"/>
    <n v="0.98"/>
    <n v="113.7"/>
    <n v="0.6"/>
    <n v="0.61"/>
    <n v="0.25"/>
    <n v="7.0000000000000007E-2"/>
    <n v="0.09"/>
    <n v="0.22"/>
    <n v="0.43"/>
  </r>
  <r>
    <x v="2920"/>
    <x v="34"/>
    <x v="339"/>
    <n v="362"/>
    <n v="0.91"/>
    <n v="180.3"/>
    <n v="0.98"/>
    <n v="125.9"/>
    <n v="0.62"/>
    <n v="0.64"/>
    <n v="0.33"/>
    <n v="0.05"/>
    <n v="0.09"/>
    <n v="0.25"/>
    <n v="0.35"/>
  </r>
  <r>
    <x v="2921"/>
    <x v="34"/>
    <x v="321"/>
    <n v="660"/>
    <n v="0.91"/>
    <n v="180.2"/>
    <n v="0.79"/>
    <n v="113.8"/>
    <n v="0.6"/>
    <n v="0.77"/>
    <n v="0.34"/>
    <n v="0.09"/>
    <n v="0.13"/>
    <n v="0.19"/>
    <n v="0.41"/>
  </r>
  <r>
    <x v="2922"/>
    <x v="3"/>
    <x v="1176"/>
    <n v="1002"/>
    <n v="0.91"/>
    <n v="179.5"/>
    <n v="0.94"/>
    <n v="122.9"/>
    <n v="0.66"/>
    <n v="0.71"/>
    <n v="0.28000000000000003"/>
    <n v="0.08"/>
    <n v="0.08"/>
    <n v="0.3"/>
    <n v="0.48"/>
  </r>
  <r>
    <x v="2923"/>
    <x v="74"/>
    <x v="732"/>
    <n v="3432"/>
    <n v="0.91"/>
    <n v="179.1"/>
    <n v="0.93"/>
    <n v="118.4"/>
    <n v="0.61"/>
    <n v="0.66"/>
    <n v="0.31"/>
    <n v="0.05"/>
    <n v="0.06"/>
    <n v="0.27"/>
    <n v="0.45"/>
  </r>
  <r>
    <x v="2924"/>
    <x v="2"/>
    <x v="493"/>
    <n v="636"/>
    <n v="0.91"/>
    <n v="179"/>
    <n v="0.87"/>
    <n v="123.8"/>
    <n v="0.63"/>
    <n v="0.72"/>
    <n v="0.38"/>
    <n v="7.0000000000000007E-2"/>
    <n v="0.06"/>
    <n v="0.23"/>
    <n v="0.53"/>
  </r>
  <r>
    <x v="2925"/>
    <x v="56"/>
    <x v="1030"/>
    <n v="356"/>
    <n v="0.91"/>
    <n v="178.8"/>
    <n v="0.84"/>
    <n v="121.8"/>
    <n v="0.65"/>
    <n v="0.77"/>
    <n v="0.37"/>
    <n v="0.08"/>
    <n v="0.12"/>
    <n v="0.22"/>
    <n v="0.42"/>
  </r>
  <r>
    <x v="2926"/>
    <x v="0"/>
    <x v="1242"/>
    <n v="1491"/>
    <n v="0.91"/>
    <n v="178.2"/>
    <n v="0.93"/>
    <n v="118.7"/>
    <n v="0.64"/>
    <n v="0.69"/>
    <n v="0.28999999999999998"/>
    <n v="7.0000000000000007E-2"/>
    <n v="7.0000000000000007E-2"/>
    <n v="0.23"/>
    <n v="0.47"/>
  </r>
  <r>
    <x v="2927"/>
    <x v="12"/>
    <x v="1243"/>
    <n v="550"/>
    <n v="0.91"/>
    <n v="178"/>
    <n v="0.9"/>
    <n v="114.9"/>
    <n v="0.65"/>
    <n v="0.72"/>
    <n v="0.28000000000000003"/>
    <n v="7.0000000000000007E-2"/>
    <n v="0.12"/>
    <n v="0.36"/>
    <n v="0.37"/>
  </r>
  <r>
    <x v="2928"/>
    <x v="3"/>
    <x v="1158"/>
    <n v="1326"/>
    <n v="0.91"/>
    <n v="177.8"/>
    <n v="0.93"/>
    <n v="119.9"/>
    <n v="0.61"/>
    <n v="0.65"/>
    <n v="0.34"/>
    <n v="0.06"/>
    <n v="0.05"/>
    <n v="0.23"/>
    <n v="0.56999999999999995"/>
  </r>
  <r>
    <x v="2929"/>
    <x v="13"/>
    <x v="335"/>
    <n v="371"/>
    <n v="0.91"/>
    <n v="177.8"/>
    <n v="0.86"/>
    <n v="112"/>
    <n v="0.59"/>
    <n v="0.68"/>
    <n v="0.32"/>
    <n v="0.1"/>
    <n v="7.0000000000000007E-2"/>
    <n v="0.13"/>
    <n v="0.59"/>
  </r>
  <r>
    <x v="2930"/>
    <x v="18"/>
    <x v="1183"/>
    <n v="666"/>
    <n v="0.91"/>
    <n v="177.6"/>
    <n v="0.89"/>
    <n v="115"/>
    <n v="0.63"/>
    <n v="0.71"/>
    <n v="0.25"/>
    <n v="7.0000000000000007E-2"/>
    <n v="0.11"/>
    <n v="0.22"/>
    <n v="0.39"/>
  </r>
  <r>
    <x v="2931"/>
    <x v="41"/>
    <x v="381"/>
    <n v="1100"/>
    <n v="0.91"/>
    <n v="177.4"/>
    <n v="1.02"/>
    <n v="120.8"/>
    <n v="0.63"/>
    <n v="0.61"/>
    <n v="0.28999999999999998"/>
    <n v="0.04"/>
    <n v="7.0000000000000007E-2"/>
    <n v="0.26"/>
    <n v="0.38"/>
  </r>
  <r>
    <x v="2932"/>
    <x v="0"/>
    <x v="10"/>
    <n v="409"/>
    <n v="0.91"/>
    <n v="177.3"/>
    <n v="0.97"/>
    <n v="114.3"/>
    <n v="0.63"/>
    <n v="0.65"/>
    <n v="0.25"/>
    <n v="0.04"/>
    <n v="0.04"/>
    <n v="0.21"/>
    <n v="0.53"/>
  </r>
  <r>
    <x v="2933"/>
    <x v="13"/>
    <x v="885"/>
    <n v="548"/>
    <n v="0.91"/>
    <n v="176.7"/>
    <n v="1.06"/>
    <n v="118.9"/>
    <n v="0.69"/>
    <n v="0.66"/>
    <n v="0.28000000000000003"/>
    <n v="0.05"/>
    <n v="0.05"/>
    <n v="0.22"/>
    <n v="0.52"/>
  </r>
  <r>
    <x v="2934"/>
    <x v="4"/>
    <x v="111"/>
    <n v="550"/>
    <n v="0.91"/>
    <n v="176.6"/>
    <n v="1.04"/>
    <n v="115.3"/>
    <n v="0.62"/>
    <n v="0.6"/>
    <n v="0.28000000000000003"/>
    <n v="0.05"/>
    <n v="0.06"/>
    <n v="0.22"/>
    <n v="0.48"/>
  </r>
  <r>
    <x v="2935"/>
    <x v="74"/>
    <x v="797"/>
    <n v="1904"/>
    <n v="0.91"/>
    <n v="176.1"/>
    <n v="0.97"/>
    <n v="117.3"/>
    <n v="0.6"/>
    <n v="0.62"/>
    <n v="0.33"/>
    <n v="0.05"/>
    <n v="7.0000000000000007E-2"/>
    <n v="0.21"/>
    <n v="0.44"/>
  </r>
  <r>
    <x v="2936"/>
    <x v="82"/>
    <x v="1070"/>
    <n v="509"/>
    <n v="0.91"/>
    <n v="176"/>
    <n v="0.88"/>
    <n v="118.1"/>
    <n v="0.62"/>
    <n v="0.71"/>
    <n v="0.31"/>
    <n v="0.09"/>
    <n v="0.11"/>
    <n v="0.23"/>
    <n v="0.45"/>
  </r>
  <r>
    <x v="2937"/>
    <x v="10"/>
    <x v="134"/>
    <n v="920"/>
    <n v="0.91"/>
    <n v="174.7"/>
    <n v="0.9"/>
    <n v="115.7"/>
    <n v="0.62"/>
    <n v="0.69"/>
    <n v="0.3"/>
    <n v="0.08"/>
    <n v="7.0000000000000007E-2"/>
    <n v="0.31"/>
    <n v="0.54"/>
  </r>
  <r>
    <x v="2938"/>
    <x v="12"/>
    <x v="920"/>
    <n v="3606"/>
    <n v="0.91"/>
    <n v="173.9"/>
    <n v="0.85"/>
    <n v="115"/>
    <n v="0.6"/>
    <n v="0.71"/>
    <n v="0.35"/>
    <n v="0.08"/>
    <n v="0.1"/>
    <n v="0.27"/>
    <n v="0.44"/>
  </r>
  <r>
    <x v="2939"/>
    <x v="10"/>
    <x v="262"/>
    <n v="2842"/>
    <n v="0.91"/>
    <n v="173.5"/>
    <n v="0.88"/>
    <n v="114"/>
    <n v="0.59"/>
    <n v="0.67"/>
    <n v="0.37"/>
    <n v="0.06"/>
    <n v="0.09"/>
    <n v="0.2"/>
    <n v="0.42"/>
  </r>
  <r>
    <x v="2940"/>
    <x v="63"/>
    <x v="10"/>
    <n v="688"/>
    <n v="0.91"/>
    <n v="173.3"/>
    <n v="0.93"/>
    <n v="116.9"/>
    <n v="0.61"/>
    <n v="0.65"/>
    <n v="0.34"/>
    <n v="7.0000000000000007E-2"/>
    <n v="7.0000000000000007E-2"/>
    <n v="0.26"/>
    <n v="0.51"/>
  </r>
  <r>
    <x v="2941"/>
    <x v="3"/>
    <x v="503"/>
    <n v="1502"/>
    <n v="0.91"/>
    <n v="173.2"/>
    <n v="0.99"/>
    <n v="113"/>
    <n v="0.62"/>
    <n v="0.63"/>
    <n v="0.31"/>
    <n v="0.08"/>
    <n v="0.09"/>
    <n v="0.24"/>
    <n v="0.47"/>
  </r>
  <r>
    <x v="2942"/>
    <x v="37"/>
    <x v="553"/>
    <n v="817"/>
    <n v="0.91"/>
    <n v="173.1"/>
    <n v="0.99"/>
    <n v="116.1"/>
    <n v="0.63"/>
    <n v="0.64"/>
    <n v="0.28000000000000003"/>
    <n v="0.05"/>
    <n v="0.05"/>
    <n v="0.3"/>
    <n v="0.5"/>
  </r>
  <r>
    <x v="2943"/>
    <x v="4"/>
    <x v="697"/>
    <n v="323"/>
    <n v="0.91"/>
    <n v="172.9"/>
    <n v="0.91"/>
    <n v="118.3"/>
    <n v="0.63"/>
    <n v="0.69"/>
    <n v="0.3"/>
    <n v="0.06"/>
    <n v="0.09"/>
    <n v="0.25"/>
    <n v="0.39"/>
  </r>
  <r>
    <x v="2944"/>
    <x v="2"/>
    <x v="622"/>
    <n v="345"/>
    <n v="0.91"/>
    <n v="172.1"/>
    <n v="0.98"/>
    <n v="114.9"/>
    <n v="0.64"/>
    <n v="0.66"/>
    <n v="0.28000000000000003"/>
    <n v="0.05"/>
    <n v="0.08"/>
    <n v="0.21"/>
    <n v="0.37"/>
  </r>
  <r>
    <x v="2945"/>
    <x v="24"/>
    <x v="169"/>
    <n v="346"/>
    <n v="0.91"/>
    <n v="171.7"/>
    <n v="1.01"/>
    <n v="117.1"/>
    <n v="0.66"/>
    <n v="0.66"/>
    <n v="0.25"/>
    <n v="0.05"/>
    <n v="0.03"/>
    <n v="0.28000000000000003"/>
    <n v="0.64"/>
  </r>
  <r>
    <x v="2946"/>
    <x v="16"/>
    <x v="883"/>
    <n v="1452"/>
    <n v="0.91"/>
    <n v="171.6"/>
    <n v="0.94"/>
    <n v="113.1"/>
    <n v="0.61"/>
    <n v="0.64"/>
    <n v="0.35"/>
    <n v="0.06"/>
    <n v="7.0000000000000007E-2"/>
    <n v="0.21"/>
    <n v="0.45"/>
  </r>
  <r>
    <x v="2947"/>
    <x v="11"/>
    <x v="31"/>
    <n v="1135"/>
    <n v="0.91"/>
    <n v="171"/>
    <n v="1.05"/>
    <n v="113.4"/>
    <n v="0.62"/>
    <n v="0.59"/>
    <n v="0.27"/>
    <n v="0.06"/>
    <n v="0.06"/>
    <n v="0.33"/>
    <n v="0.51"/>
  </r>
  <r>
    <x v="2948"/>
    <x v="17"/>
    <x v="62"/>
    <n v="639"/>
    <n v="0.91"/>
    <n v="169.9"/>
    <n v="0.88"/>
    <n v="112"/>
    <n v="0.6"/>
    <n v="0.69"/>
    <n v="0.35"/>
    <n v="0.06"/>
    <n v="0.09"/>
    <n v="0.26"/>
    <n v="0.41"/>
  </r>
  <r>
    <x v="2949"/>
    <x v="12"/>
    <x v="585"/>
    <n v="2370"/>
    <n v="0.91"/>
    <n v="169.4"/>
    <n v="0.87"/>
    <n v="109"/>
    <n v="0.62"/>
    <n v="0.71"/>
    <n v="0.32"/>
    <n v="0.05"/>
    <n v="0.06"/>
    <n v="0.27"/>
    <n v="0.46"/>
  </r>
  <r>
    <x v="114"/>
    <x v="66"/>
    <x v="624"/>
    <n v="680"/>
    <n v="0.91"/>
    <n v="167.2"/>
    <n v="0.81"/>
    <n v="110.7"/>
    <n v="0.57999999999999996"/>
    <n v="0.72"/>
    <n v="0.39"/>
    <n v="0.05"/>
    <n v="0.06"/>
    <n v="0.21"/>
    <n v="0.46"/>
  </r>
  <r>
    <x v="2950"/>
    <x v="6"/>
    <x v="414"/>
    <n v="318"/>
    <n v="0.91"/>
    <n v="166.5"/>
    <n v="0.98"/>
    <n v="112.6"/>
    <n v="0.61"/>
    <n v="0.62"/>
    <n v="0.33"/>
    <n v="0.06"/>
    <n v="0.05"/>
    <n v="0.16"/>
    <n v="0.56000000000000005"/>
  </r>
  <r>
    <x v="2951"/>
    <x v="50"/>
    <x v="10"/>
    <n v="459"/>
    <n v="0.91"/>
    <n v="154.30000000000001"/>
    <n v="0.88"/>
    <n v="101.9"/>
    <n v="0.59"/>
    <n v="0.67"/>
    <n v="0.39"/>
    <n v="0.06"/>
    <n v="0.11"/>
    <n v="0.28000000000000003"/>
    <n v="0.35"/>
  </r>
  <r>
    <x v="2952"/>
    <x v="69"/>
    <x v="1244"/>
    <n v="308"/>
    <n v="0.9"/>
    <n v="207.1"/>
    <n v="0.84"/>
    <n v="145.4"/>
    <n v="0.69"/>
    <n v="0.82"/>
    <n v="0.19"/>
    <n v="0.11"/>
    <n v="0.1"/>
    <n v="0.22"/>
    <n v="0.52"/>
  </r>
  <r>
    <x v="2953"/>
    <x v="12"/>
    <x v="1148"/>
    <n v="362"/>
    <n v="0.9"/>
    <n v="205.8"/>
    <n v="0.9"/>
    <n v="133.69999999999999"/>
    <n v="0.74"/>
    <n v="0.82"/>
    <n v="0.15"/>
    <n v="0.2"/>
    <n v="0.22"/>
    <n v="0.22"/>
    <n v="0.47"/>
  </r>
  <r>
    <x v="2954"/>
    <x v="10"/>
    <x v="1214"/>
    <n v="502"/>
    <n v="0.9"/>
    <n v="204.7"/>
    <n v="0.81"/>
    <n v="132.6"/>
    <n v="0.68"/>
    <n v="0.84"/>
    <n v="0.17"/>
    <n v="0.15"/>
    <n v="0.13"/>
    <n v="0.17"/>
    <n v="0.52"/>
  </r>
  <r>
    <x v="2955"/>
    <x v="10"/>
    <x v="1245"/>
    <n v="784"/>
    <n v="0.9"/>
    <n v="204.1"/>
    <n v="0.91"/>
    <n v="130.5"/>
    <n v="0.71"/>
    <n v="0.78"/>
    <n v="0.15"/>
    <n v="0.16"/>
    <n v="0.15"/>
    <n v="0.24"/>
    <n v="0.51"/>
  </r>
  <r>
    <x v="2956"/>
    <x v="12"/>
    <x v="1149"/>
    <n v="519"/>
    <n v="0.9"/>
    <n v="202.9"/>
    <n v="0.88"/>
    <n v="134.1"/>
    <n v="0.7"/>
    <n v="0.8"/>
    <n v="0.16"/>
    <n v="0.16"/>
    <n v="0.14000000000000001"/>
    <n v="0.23"/>
    <n v="0.53"/>
  </r>
  <r>
    <x v="2957"/>
    <x v="5"/>
    <x v="1246"/>
    <n v="445"/>
    <n v="0.9"/>
    <n v="201.2"/>
    <n v="0.88"/>
    <n v="136.80000000000001"/>
    <n v="0.71"/>
    <n v="0.8"/>
    <n v="0.2"/>
    <n v="0.14000000000000001"/>
    <n v="0.16"/>
    <n v="0.28000000000000003"/>
    <n v="0.46"/>
  </r>
  <r>
    <x v="2958"/>
    <x v="10"/>
    <x v="416"/>
    <n v="320"/>
    <n v="0.9"/>
    <n v="201.1"/>
    <n v="0.93"/>
    <n v="127.9"/>
    <n v="0.72"/>
    <n v="0.77"/>
    <n v="0.15"/>
    <n v="0.16"/>
    <n v="0.16"/>
    <n v="0.27"/>
    <n v="0.51"/>
  </r>
  <r>
    <x v="2959"/>
    <x v="3"/>
    <x v="1247"/>
    <n v="326"/>
    <n v="0.9"/>
    <n v="195.9"/>
    <n v="0.95"/>
    <n v="131.30000000000001"/>
    <n v="0.72"/>
    <n v="0.75"/>
    <n v="0.18"/>
    <n v="0.09"/>
    <n v="0.1"/>
    <n v="0.21"/>
    <n v="0.47"/>
  </r>
  <r>
    <x v="2960"/>
    <x v="32"/>
    <x v="10"/>
    <n v="312"/>
    <n v="0.9"/>
    <n v="194.9"/>
    <n v="0.91"/>
    <n v="134.19999999999999"/>
    <n v="0.65"/>
    <n v="0.72"/>
    <n v="0.26"/>
    <n v="0.11"/>
    <n v="0.09"/>
    <n v="0.21"/>
    <n v="0.55000000000000004"/>
  </r>
  <r>
    <x v="2961"/>
    <x v="3"/>
    <x v="1248"/>
    <n v="345"/>
    <n v="0.9"/>
    <n v="194"/>
    <n v="0.84"/>
    <n v="125.9"/>
    <n v="0.68"/>
    <n v="0.81"/>
    <n v="0.19"/>
    <n v="0.1"/>
    <n v="0.11"/>
    <n v="0.31"/>
    <n v="0.48"/>
  </r>
  <r>
    <x v="2962"/>
    <x v="27"/>
    <x v="1249"/>
    <n v="1760"/>
    <n v="0.9"/>
    <n v="193.9"/>
    <n v="0.93"/>
    <n v="128.30000000000001"/>
    <n v="0.67"/>
    <n v="0.72"/>
    <n v="0.19"/>
    <n v="0.1"/>
    <n v="0.1"/>
    <n v="0.25"/>
    <n v="0.51"/>
  </r>
  <r>
    <x v="2963"/>
    <x v="10"/>
    <x v="894"/>
    <n v="309"/>
    <n v="0.9"/>
    <n v="193.7"/>
    <n v="0.92"/>
    <n v="129.6"/>
    <n v="0.67"/>
    <n v="0.73"/>
    <n v="0.2"/>
    <n v="0.1"/>
    <n v="0.1"/>
    <n v="0.17"/>
    <n v="0.49"/>
  </r>
  <r>
    <x v="2964"/>
    <x v="34"/>
    <x v="1250"/>
    <n v="720"/>
    <n v="0.9"/>
    <n v="193.7"/>
    <n v="0.95"/>
    <n v="133.1"/>
    <n v="0.69"/>
    <n v="0.72"/>
    <n v="0.2"/>
    <n v="0.11"/>
    <n v="0.09"/>
    <n v="0.23"/>
    <n v="0.53"/>
  </r>
  <r>
    <x v="2965"/>
    <x v="10"/>
    <x v="466"/>
    <n v="834"/>
    <n v="0.9"/>
    <n v="193.3"/>
    <n v="0.83"/>
    <n v="129.4"/>
    <n v="0.67"/>
    <n v="0.81"/>
    <n v="0.26"/>
    <n v="0.1"/>
    <n v="0.14000000000000001"/>
    <n v="0.28000000000000003"/>
    <n v="0.43"/>
  </r>
  <r>
    <x v="2966"/>
    <x v="18"/>
    <x v="10"/>
    <n v="479"/>
    <n v="0.9"/>
    <n v="193.2"/>
    <n v="0.85"/>
    <n v="130.6"/>
    <n v="0.66"/>
    <n v="0.78"/>
    <n v="0.26"/>
    <n v="0.09"/>
    <n v="0.11"/>
    <n v="0.23"/>
    <n v="0.44"/>
  </r>
  <r>
    <x v="2967"/>
    <x v="12"/>
    <x v="971"/>
    <n v="644"/>
    <n v="0.9"/>
    <n v="192.2"/>
    <n v="0.99"/>
    <n v="127.6"/>
    <n v="0.68"/>
    <n v="0.69"/>
    <n v="0.18"/>
    <n v="0.09"/>
    <n v="0.11"/>
    <n v="0.2"/>
    <n v="0.45"/>
  </r>
  <r>
    <x v="2968"/>
    <x v="94"/>
    <x v="1251"/>
    <n v="1100"/>
    <n v="0.9"/>
    <n v="191.4"/>
    <n v="0.97"/>
    <n v="130.30000000000001"/>
    <n v="0.68"/>
    <n v="0.7"/>
    <n v="0.2"/>
    <n v="0.1"/>
    <n v="0.09"/>
    <n v="0.24"/>
    <n v="0.52"/>
  </r>
  <r>
    <x v="2969"/>
    <x v="1"/>
    <x v="455"/>
    <n v="522"/>
    <n v="0.9"/>
    <n v="190.8"/>
    <n v="0.98"/>
    <n v="127.5"/>
    <n v="0.66"/>
    <n v="0.68"/>
    <n v="0.19"/>
    <n v="0.08"/>
    <n v="7.0000000000000007E-2"/>
    <n v="0.2"/>
    <n v="0.53"/>
  </r>
  <r>
    <x v="2970"/>
    <x v="16"/>
    <x v="956"/>
    <n v="532"/>
    <n v="0.9"/>
    <n v="190.2"/>
    <n v="0.93"/>
    <n v="122.6"/>
    <n v="0.66"/>
    <n v="0.71"/>
    <n v="0.2"/>
    <n v="0.11"/>
    <n v="0.11"/>
    <n v="0.2"/>
    <n v="0.49"/>
  </r>
  <r>
    <x v="2971"/>
    <x v="19"/>
    <x v="694"/>
    <n v="627"/>
    <n v="0.9"/>
    <n v="189.9"/>
    <n v="0.95"/>
    <n v="134.4"/>
    <n v="0.68"/>
    <n v="0.71"/>
    <n v="0.19"/>
    <n v="0.11"/>
    <n v="7.0000000000000007E-2"/>
    <n v="0.21"/>
    <n v="0.59"/>
  </r>
  <r>
    <x v="2972"/>
    <x v="13"/>
    <x v="1104"/>
    <n v="1803"/>
    <n v="0.9"/>
    <n v="189.1"/>
    <n v="0.95"/>
    <n v="121"/>
    <n v="0.67"/>
    <n v="0.71"/>
    <n v="0.18"/>
    <n v="0.09"/>
    <n v="0.1"/>
    <n v="0.26"/>
    <n v="0.47"/>
  </r>
  <r>
    <x v="2973"/>
    <x v="24"/>
    <x v="292"/>
    <n v="490"/>
    <n v="0.9"/>
    <n v="188.8"/>
    <n v="0.88"/>
    <n v="122.8"/>
    <n v="0.66"/>
    <n v="0.76"/>
    <n v="0.21"/>
    <n v="0.1"/>
    <n v="0.11"/>
    <n v="0.32"/>
    <n v="0.47"/>
  </r>
  <r>
    <x v="2974"/>
    <x v="16"/>
    <x v="916"/>
    <n v="362"/>
    <n v="0.9"/>
    <n v="188.2"/>
    <n v="0.88"/>
    <n v="125.8"/>
    <n v="0.65"/>
    <n v="0.74"/>
    <n v="0.25"/>
    <n v="0.12"/>
    <n v="0.1"/>
    <n v="0.32"/>
    <n v="0.54"/>
  </r>
  <r>
    <x v="2975"/>
    <x v="18"/>
    <x v="356"/>
    <n v="535"/>
    <n v="0.9"/>
    <n v="188.1"/>
    <n v="0.92"/>
    <n v="123.9"/>
    <n v="0.65"/>
    <n v="0.7"/>
    <n v="0.22"/>
    <n v="7.0000000000000007E-2"/>
    <n v="0.1"/>
    <n v="0.25"/>
    <n v="0.42"/>
  </r>
  <r>
    <x v="2976"/>
    <x v="12"/>
    <x v="681"/>
    <n v="1176"/>
    <n v="0.9"/>
    <n v="187.9"/>
    <n v="0.9"/>
    <n v="124.9"/>
    <n v="0.66"/>
    <n v="0.73"/>
    <n v="0.24"/>
    <n v="0.1"/>
    <n v="0.11"/>
    <n v="0.25"/>
    <n v="0.45"/>
  </r>
  <r>
    <x v="2977"/>
    <x v="24"/>
    <x v="10"/>
    <n v="305"/>
    <n v="0.9"/>
    <n v="187.4"/>
    <n v="0.92"/>
    <n v="122"/>
    <n v="0.69"/>
    <n v="0.74"/>
    <n v="0.17"/>
    <n v="0.1"/>
    <n v="0.11"/>
    <n v="0.35"/>
    <n v="0.49"/>
  </r>
  <r>
    <x v="2978"/>
    <x v="13"/>
    <x v="331"/>
    <n v="1057"/>
    <n v="0.9"/>
    <n v="187.1"/>
    <n v="1.01"/>
    <n v="125.7"/>
    <n v="0.67"/>
    <n v="0.67"/>
    <n v="0.2"/>
    <n v="0.09"/>
    <n v="0.08"/>
    <n v="0.23"/>
    <n v="0.52"/>
  </r>
  <r>
    <x v="2979"/>
    <x v="3"/>
    <x v="1241"/>
    <n v="617"/>
    <n v="0.9"/>
    <n v="186.7"/>
    <n v="0.93"/>
    <n v="122.3"/>
    <n v="0.64"/>
    <n v="0.69"/>
    <n v="0.24"/>
    <n v="0.09"/>
    <n v="0.1"/>
    <n v="0.24"/>
    <n v="0.47"/>
  </r>
  <r>
    <x v="2980"/>
    <x v="3"/>
    <x v="1215"/>
    <n v="1692"/>
    <n v="0.9"/>
    <n v="186.6"/>
    <n v="1.03"/>
    <n v="123.7"/>
    <n v="0.68"/>
    <n v="0.65"/>
    <n v="0.24"/>
    <n v="7.0000000000000007E-2"/>
    <n v="0.08"/>
    <n v="0.27"/>
    <n v="0.47"/>
  </r>
  <r>
    <x v="2981"/>
    <x v="12"/>
    <x v="842"/>
    <n v="1678"/>
    <n v="0.9"/>
    <n v="185.8"/>
    <n v="0.88"/>
    <n v="123.8"/>
    <n v="0.63"/>
    <n v="0.72"/>
    <n v="0.28999999999999998"/>
    <n v="0.06"/>
    <n v="7.0000000000000007E-2"/>
    <n v="0.2"/>
    <n v="0.46"/>
  </r>
  <r>
    <x v="2982"/>
    <x v="24"/>
    <x v="1252"/>
    <n v="402"/>
    <n v="0.9"/>
    <n v="185.5"/>
    <n v="0.89"/>
    <n v="129.6"/>
    <n v="0.64"/>
    <n v="0.72"/>
    <n v="0.27"/>
    <n v="0.05"/>
    <n v="0.05"/>
    <n v="0.3"/>
    <n v="0.48"/>
  </r>
  <r>
    <x v="2983"/>
    <x v="3"/>
    <x v="683"/>
    <n v="2250"/>
    <n v="0.9"/>
    <n v="185.1"/>
    <n v="0.96"/>
    <n v="124.6"/>
    <n v="0.68"/>
    <n v="0.7"/>
    <n v="0.24"/>
    <n v="0.1"/>
    <n v="0.09"/>
    <n v="0.25"/>
    <n v="0.54"/>
  </r>
  <r>
    <x v="2984"/>
    <x v="24"/>
    <x v="459"/>
    <n v="373"/>
    <n v="0.9"/>
    <n v="184.8"/>
    <n v="0.86"/>
    <n v="126.7"/>
    <n v="0.66"/>
    <n v="0.77"/>
    <n v="0.27"/>
    <n v="7.0000000000000007E-2"/>
    <n v="0.12"/>
    <n v="0.16"/>
    <n v="0.39"/>
  </r>
  <r>
    <x v="2985"/>
    <x v="10"/>
    <x v="10"/>
    <n v="475"/>
    <n v="0.9"/>
    <n v="184.8"/>
    <n v="0.95"/>
    <n v="120.6"/>
    <n v="0.67"/>
    <n v="0.7"/>
    <n v="0.16"/>
    <n v="0.1"/>
    <n v="7.0000000000000007E-2"/>
    <n v="0.37"/>
    <n v="0.59"/>
  </r>
  <r>
    <x v="2986"/>
    <x v="19"/>
    <x v="1082"/>
    <n v="566"/>
    <n v="0.9"/>
    <n v="184.6"/>
    <n v="0.91"/>
    <n v="121.6"/>
    <n v="0.68"/>
    <n v="0.75"/>
    <n v="0.23"/>
    <n v="0.11"/>
    <n v="0.1"/>
    <n v="0.32"/>
    <n v="0.53"/>
  </r>
  <r>
    <x v="2987"/>
    <x v="27"/>
    <x v="1249"/>
    <n v="1432"/>
    <n v="0.9"/>
    <n v="184.4"/>
    <n v="0.91"/>
    <n v="120.2"/>
    <n v="0.69"/>
    <n v="0.76"/>
    <n v="0.21"/>
    <n v="0.09"/>
    <n v="0.13"/>
    <n v="0.27"/>
    <n v="0.43"/>
  </r>
  <r>
    <x v="2988"/>
    <x v="10"/>
    <x v="1132"/>
    <n v="916"/>
    <n v="0.9"/>
    <n v="183.6"/>
    <n v="0.92"/>
    <n v="123.9"/>
    <n v="0.63"/>
    <n v="0.69"/>
    <n v="0.28999999999999998"/>
    <n v="7.0000000000000007E-2"/>
    <n v="7.0000000000000007E-2"/>
    <n v="0.26"/>
    <n v="0.49"/>
  </r>
  <r>
    <x v="2989"/>
    <x v="12"/>
    <x v="450"/>
    <n v="350"/>
    <n v="0.9"/>
    <n v="182.6"/>
    <n v="0.85"/>
    <n v="119.4"/>
    <n v="0.61"/>
    <n v="0.72"/>
    <n v="0.28999999999999998"/>
    <n v="7.0000000000000007E-2"/>
    <n v="0.08"/>
    <n v="0.21"/>
    <n v="0.45"/>
  </r>
  <r>
    <x v="2990"/>
    <x v="27"/>
    <x v="1009"/>
    <n v="2612"/>
    <n v="0.9"/>
    <n v="182.5"/>
    <n v="0.88"/>
    <n v="119.9"/>
    <n v="0.64"/>
    <n v="0.73"/>
    <n v="0.25"/>
    <n v="0.1"/>
    <n v="0.1"/>
    <n v="0.28999999999999998"/>
    <n v="0.52"/>
  </r>
  <r>
    <x v="2991"/>
    <x v="62"/>
    <x v="1253"/>
    <n v="702"/>
    <n v="0.9"/>
    <n v="182.5"/>
    <n v="0.94"/>
    <n v="123.4"/>
    <n v="0.67"/>
    <n v="0.71"/>
    <n v="0.28000000000000003"/>
    <n v="7.0000000000000007E-2"/>
    <n v="0.09"/>
    <n v="0.18"/>
    <n v="0.43"/>
  </r>
  <r>
    <x v="2992"/>
    <x v="52"/>
    <x v="1254"/>
    <n v="792"/>
    <n v="0.9"/>
    <n v="181.9"/>
    <n v="0.9"/>
    <n v="120.4"/>
    <n v="0.63"/>
    <n v="0.7"/>
    <n v="0.32"/>
    <n v="0.06"/>
    <n v="0.08"/>
    <n v="0.3"/>
    <n v="0.41"/>
  </r>
  <r>
    <x v="2993"/>
    <x v="13"/>
    <x v="1255"/>
    <n v="376"/>
    <n v="0.9"/>
    <n v="181.6"/>
    <n v="0.9"/>
    <n v="127"/>
    <n v="0.64"/>
    <n v="0.72"/>
    <n v="0.3"/>
    <n v="7.0000000000000007E-2"/>
    <n v="0.05"/>
    <n v="0.28999999999999998"/>
    <n v="0.59"/>
  </r>
  <r>
    <x v="2994"/>
    <x v="10"/>
    <x v="752"/>
    <n v="729"/>
    <n v="0.9"/>
    <n v="181.3"/>
    <n v="0.88"/>
    <n v="118.4"/>
    <n v="0.62"/>
    <n v="0.71"/>
    <n v="0.28999999999999998"/>
    <n v="0.05"/>
    <n v="0.05"/>
    <n v="0.28999999999999998"/>
    <n v="0.5"/>
  </r>
  <r>
    <x v="2995"/>
    <x v="1"/>
    <x v="78"/>
    <n v="785"/>
    <n v="0.9"/>
    <n v="181.1"/>
    <n v="1.01"/>
    <n v="125.9"/>
    <n v="0.63"/>
    <n v="0.63"/>
    <n v="0.26"/>
    <n v="0.06"/>
    <n v="7.0000000000000007E-2"/>
    <n v="0.23"/>
    <n v="0.47"/>
  </r>
  <r>
    <x v="2996"/>
    <x v="12"/>
    <x v="861"/>
    <n v="2041"/>
    <n v="0.9"/>
    <n v="180.9"/>
    <n v="0.91"/>
    <n v="122.5"/>
    <n v="0.61"/>
    <n v="0.67"/>
    <n v="0.34"/>
    <n v="7.0000000000000007E-2"/>
    <n v="7.0000000000000007E-2"/>
    <n v="0.23"/>
    <n v="0.49"/>
  </r>
  <r>
    <x v="2997"/>
    <x v="59"/>
    <x v="10"/>
    <n v="356"/>
    <n v="0.9"/>
    <n v="179.7"/>
    <n v="0.86"/>
    <n v="120"/>
    <n v="0.59"/>
    <n v="0.69"/>
    <n v="0.38"/>
    <n v="0.06"/>
    <n v="0.08"/>
    <n v="0.18"/>
    <n v="0.44"/>
  </r>
  <r>
    <x v="2998"/>
    <x v="52"/>
    <x v="826"/>
    <n v="490"/>
    <n v="0.9"/>
    <n v="179.7"/>
    <n v="0.91"/>
    <n v="120.1"/>
    <n v="0.66"/>
    <n v="0.72"/>
    <n v="0.23"/>
    <n v="0.08"/>
    <n v="0.08"/>
    <n v="0.28999999999999998"/>
    <n v="0.5"/>
  </r>
  <r>
    <x v="2999"/>
    <x v="27"/>
    <x v="142"/>
    <n v="1034"/>
    <n v="0.9"/>
    <n v="179.1"/>
    <n v="0.98"/>
    <n v="127.7"/>
    <n v="0.61"/>
    <n v="0.62"/>
    <n v="0.3"/>
    <n v="0.05"/>
    <n v="0.06"/>
    <n v="0.24"/>
    <n v="0.43"/>
  </r>
  <r>
    <x v="3000"/>
    <x v="4"/>
    <x v="1256"/>
    <n v="358"/>
    <n v="0.9"/>
    <n v="179.1"/>
    <n v="0.8"/>
    <n v="121.5"/>
    <n v="0.61"/>
    <n v="0.77"/>
    <n v="0.34"/>
    <n v="0.09"/>
    <n v="7.0000000000000007E-2"/>
    <n v="0.19"/>
    <n v="0.56999999999999995"/>
  </r>
  <r>
    <x v="3001"/>
    <x v="10"/>
    <x v="42"/>
    <n v="1036"/>
    <n v="0.9"/>
    <n v="178.6"/>
    <n v="0.94"/>
    <n v="117.5"/>
    <n v="0.63"/>
    <n v="0.67"/>
    <n v="0.3"/>
    <n v="0.06"/>
    <n v="0.06"/>
    <n v="0.16"/>
    <n v="0.52"/>
  </r>
  <r>
    <x v="627"/>
    <x v="15"/>
    <x v="428"/>
    <n v="568"/>
    <n v="0.9"/>
    <n v="178.5"/>
    <n v="0.89"/>
    <n v="121.4"/>
    <n v="0.61"/>
    <n v="0.69"/>
    <n v="0.35"/>
    <n v="0.04"/>
    <n v="0.06"/>
    <n v="0.23"/>
    <n v="0.41"/>
  </r>
  <r>
    <x v="3002"/>
    <x v="19"/>
    <x v="1257"/>
    <n v="306"/>
    <n v="0.9"/>
    <n v="178"/>
    <n v="0.86"/>
    <n v="122.3"/>
    <n v="0.66"/>
    <n v="0.76"/>
    <n v="0.32"/>
    <n v="0.1"/>
    <n v="0.13"/>
    <n v="0.21"/>
    <n v="0.44"/>
  </r>
  <r>
    <x v="3003"/>
    <x v="15"/>
    <x v="10"/>
    <n v="671"/>
    <n v="0.9"/>
    <n v="177.7"/>
    <n v="1"/>
    <n v="121.6"/>
    <n v="0.65"/>
    <n v="0.65"/>
    <n v="0.22"/>
    <n v="0.05"/>
    <n v="7.0000000000000007E-2"/>
    <n v="0.26"/>
    <n v="0.45"/>
  </r>
  <r>
    <x v="3004"/>
    <x v="16"/>
    <x v="375"/>
    <n v="1446"/>
    <n v="0.9"/>
    <n v="177.1"/>
    <n v="0.88"/>
    <n v="121.5"/>
    <n v="0.63"/>
    <n v="0.71"/>
    <n v="0.3"/>
    <n v="0.06"/>
    <n v="0.08"/>
    <n v="0.22"/>
    <n v="0.42"/>
  </r>
  <r>
    <x v="3005"/>
    <x v="66"/>
    <x v="772"/>
    <n v="448"/>
    <n v="0.9"/>
    <n v="175.8"/>
    <n v="0.91"/>
    <n v="115.9"/>
    <n v="0.63"/>
    <n v="0.69"/>
    <n v="0.24"/>
    <n v="0.09"/>
    <n v="0.08"/>
    <n v="0.28999999999999998"/>
    <n v="0.53"/>
  </r>
  <r>
    <x v="3006"/>
    <x v="1"/>
    <x v="1029"/>
    <n v="558"/>
    <n v="0.9"/>
    <n v="175.3"/>
    <n v="0.95"/>
    <n v="118.2"/>
    <n v="0.62"/>
    <n v="0.65"/>
    <n v="0.31"/>
    <n v="0.04"/>
    <n v="0.1"/>
    <n v="0.31"/>
    <n v="0.31"/>
  </r>
  <r>
    <x v="3007"/>
    <x v="10"/>
    <x v="563"/>
    <n v="3867"/>
    <n v="0.9"/>
    <n v="175.1"/>
    <n v="0.94"/>
    <n v="117"/>
    <n v="0.61"/>
    <n v="0.66"/>
    <n v="0.28000000000000003"/>
    <n v="0.06"/>
    <n v="7.0000000000000007E-2"/>
    <n v="0.2"/>
    <n v="0.45"/>
  </r>
  <r>
    <x v="3008"/>
    <x v="18"/>
    <x v="356"/>
    <n v="425"/>
    <n v="0.9"/>
    <n v="173.3"/>
    <n v="0.9"/>
    <n v="113.7"/>
    <n v="0.62"/>
    <n v="0.68"/>
    <n v="0.32"/>
    <n v="0.04"/>
    <n v="0.04"/>
    <n v="0.21"/>
    <n v="0.46"/>
  </r>
  <r>
    <x v="747"/>
    <x v="4"/>
    <x v="876"/>
    <n v="858"/>
    <n v="0.9"/>
    <n v="171.7"/>
    <n v="0.9"/>
    <n v="117.2"/>
    <n v="0.59"/>
    <n v="0.66"/>
    <n v="0.38"/>
    <n v="0.05"/>
    <n v="0.06"/>
    <n v="0.21"/>
    <n v="0.43"/>
  </r>
  <r>
    <x v="3009"/>
    <x v="5"/>
    <x v="949"/>
    <n v="499"/>
    <n v="0.9"/>
    <n v="171.3"/>
    <n v="0.81"/>
    <n v="116.7"/>
    <n v="0.62"/>
    <n v="0.77"/>
    <n v="0.35"/>
    <n v="0.05"/>
    <n v="0.09"/>
    <n v="0.34"/>
    <n v="0.36"/>
  </r>
  <r>
    <x v="3010"/>
    <x v="1"/>
    <x v="965"/>
    <n v="918"/>
    <n v="0.9"/>
    <n v="167.8"/>
    <n v="0.89"/>
    <n v="112.2"/>
    <n v="0.59"/>
    <n v="0.66"/>
    <n v="0.31"/>
    <n v="7.0000000000000007E-2"/>
    <n v="0.09"/>
    <n v="0.3"/>
    <n v="0.45"/>
  </r>
  <r>
    <x v="3011"/>
    <x v="10"/>
    <x v="652"/>
    <n v="1459"/>
    <n v="0.9"/>
    <n v="167.6"/>
    <n v="0.91"/>
    <n v="114"/>
    <n v="0.59"/>
    <n v="0.65"/>
    <n v="0.36"/>
    <n v="0.06"/>
    <n v="0.06"/>
    <n v="0.23"/>
    <n v="0.48"/>
  </r>
  <r>
    <x v="626"/>
    <x v="2"/>
    <x v="1258"/>
    <n v="607"/>
    <n v="0.9"/>
    <n v="167.4"/>
    <n v="0.91"/>
    <n v="115.9"/>
    <n v="0.62"/>
    <n v="0.68"/>
    <n v="0.28000000000000003"/>
    <n v="0.05"/>
    <n v="7.0000000000000007E-2"/>
    <n v="0.34"/>
    <n v="0.41"/>
  </r>
  <r>
    <x v="3012"/>
    <x v="0"/>
    <x v="7"/>
    <n v="704"/>
    <n v="0.9"/>
    <n v="167.3"/>
    <n v="1.1399999999999999"/>
    <n v="118.9"/>
    <n v="0.59"/>
    <n v="0.51"/>
    <n v="0.32"/>
    <n v="0.05"/>
    <n v="0.03"/>
    <n v="0.25"/>
    <n v="0.56999999999999995"/>
  </r>
  <r>
    <x v="3013"/>
    <x v="1"/>
    <x v="10"/>
    <n v="427"/>
    <n v="0.9"/>
    <n v="166.8"/>
    <n v="0.92"/>
    <n v="114.6"/>
    <n v="0.59"/>
    <n v="0.64"/>
    <n v="0.34"/>
    <n v="0.04"/>
    <n v="0.05"/>
    <n v="0.27"/>
    <n v="0.45"/>
  </r>
  <r>
    <x v="3014"/>
    <x v="4"/>
    <x v="1259"/>
    <n v="704"/>
    <n v="0.9"/>
    <n v="165.8"/>
    <n v="0.91"/>
    <n v="112.8"/>
    <n v="0.6"/>
    <n v="0.66"/>
    <n v="0.33"/>
    <n v="0.06"/>
    <n v="0.04"/>
    <n v="0.22"/>
    <n v="0.57999999999999996"/>
  </r>
  <r>
    <x v="3015"/>
    <x v="20"/>
    <x v="675"/>
    <n v="698"/>
    <n v="0.9"/>
    <n v="164.6"/>
    <n v="0.86"/>
    <n v="107.8"/>
    <n v="0.59"/>
    <n v="0.68"/>
    <n v="0.35"/>
    <n v="0.08"/>
    <n v="0.08"/>
    <n v="0.25"/>
    <n v="0.49"/>
  </r>
  <r>
    <x v="3016"/>
    <x v="3"/>
    <x v="910"/>
    <n v="1064"/>
    <n v="0.9"/>
    <n v="164"/>
    <n v="0.94"/>
    <n v="108.5"/>
    <n v="0.6"/>
    <n v="0.64"/>
    <n v="0.33"/>
    <n v="0.05"/>
    <n v="0.1"/>
    <n v="0.25"/>
    <n v="0.33"/>
  </r>
  <r>
    <x v="3017"/>
    <x v="42"/>
    <x v="1037"/>
    <n v="846"/>
    <n v="0.9"/>
    <n v="163.80000000000001"/>
    <n v="0.84"/>
    <n v="108.4"/>
    <n v="0.57999999999999996"/>
    <n v="0.69"/>
    <n v="0.37"/>
    <n v="7.0000000000000007E-2"/>
    <n v="0.08"/>
    <n v="0.28999999999999998"/>
    <n v="0.45"/>
  </r>
  <r>
    <x v="3018"/>
    <x v="12"/>
    <x v="670"/>
    <n v="777"/>
    <n v="0.9"/>
    <n v="163.69999999999999"/>
    <n v="0.78"/>
    <n v="108.4"/>
    <n v="0.54"/>
    <n v="0.69"/>
    <n v="0.49"/>
    <n v="0.04"/>
    <n v="0.08"/>
    <n v="0.18"/>
    <n v="0.31"/>
  </r>
  <r>
    <x v="3019"/>
    <x v="11"/>
    <x v="113"/>
    <n v="406"/>
    <n v="0.9"/>
    <n v="163.19999999999999"/>
    <n v="0.98"/>
    <n v="116.6"/>
    <n v="0.63"/>
    <n v="0.65"/>
    <n v="0.31"/>
    <n v="0.03"/>
    <n v="0.05"/>
    <n v="0.32"/>
    <n v="0.35"/>
  </r>
  <r>
    <x v="3020"/>
    <x v="10"/>
    <x v="1260"/>
    <n v="552"/>
    <n v="0.89"/>
    <n v="205.5"/>
    <n v="0.93"/>
    <n v="135.1"/>
    <n v="0.73"/>
    <n v="0.78"/>
    <n v="7.0000000000000007E-2"/>
    <n v="0.15"/>
    <n v="0.13"/>
    <n v="0.24"/>
    <n v="0.53"/>
  </r>
  <r>
    <x v="3021"/>
    <x v="2"/>
    <x v="1261"/>
    <n v="586"/>
    <n v="0.89"/>
    <n v="204.6"/>
    <n v="0.87"/>
    <n v="131.6"/>
    <n v="0.68"/>
    <n v="0.78"/>
    <n v="0.2"/>
    <n v="0.13"/>
    <n v="0.22"/>
    <n v="0.17"/>
    <n v="0.38"/>
  </r>
  <r>
    <x v="3022"/>
    <x v="84"/>
    <x v="1209"/>
    <n v="390"/>
    <n v="0.89"/>
    <n v="204.1"/>
    <n v="0.88"/>
    <n v="142"/>
    <n v="0.7"/>
    <n v="0.79"/>
    <n v="0.2"/>
    <n v="0.08"/>
    <n v="0.14000000000000001"/>
    <n v="0.27"/>
    <n v="0.37"/>
  </r>
  <r>
    <x v="3023"/>
    <x v="18"/>
    <x v="510"/>
    <n v="388"/>
    <n v="0.89"/>
    <n v="198.9"/>
    <n v="0.89"/>
    <n v="127.1"/>
    <n v="0.67"/>
    <n v="0.76"/>
    <n v="0.19"/>
    <n v="0.18"/>
    <n v="0.19"/>
    <n v="0.17"/>
    <n v="0.49"/>
  </r>
  <r>
    <x v="3024"/>
    <x v="10"/>
    <x v="10"/>
    <n v="637"/>
    <n v="0.89"/>
    <n v="198.9"/>
    <n v="0.9"/>
    <n v="132"/>
    <n v="0.68"/>
    <n v="0.76"/>
    <n v="0.19"/>
    <n v="0.14000000000000001"/>
    <n v="0.15"/>
    <n v="0.21"/>
    <n v="0.48"/>
  </r>
  <r>
    <x v="3025"/>
    <x v="27"/>
    <x v="1054"/>
    <n v="582"/>
    <n v="0.89"/>
    <n v="195.9"/>
    <n v="0.87"/>
    <n v="130.5"/>
    <n v="0.69"/>
    <n v="0.79"/>
    <n v="0.19"/>
    <n v="0.11"/>
    <n v="0.12"/>
    <n v="0.19"/>
    <n v="0.47"/>
  </r>
  <r>
    <x v="3026"/>
    <x v="12"/>
    <x v="10"/>
    <n v="527"/>
    <n v="0.89"/>
    <n v="195.6"/>
    <n v="0.82"/>
    <n v="129.30000000000001"/>
    <n v="0.65"/>
    <n v="0.78"/>
    <n v="0.28999999999999998"/>
    <n v="0.09"/>
    <n v="0.11"/>
    <n v="0.26"/>
    <n v="0.45"/>
  </r>
  <r>
    <x v="3027"/>
    <x v="1"/>
    <x v="238"/>
    <n v="472"/>
    <n v="0.89"/>
    <n v="195.5"/>
    <n v="0.92"/>
    <n v="122.6"/>
    <n v="0.69"/>
    <n v="0.75"/>
    <n v="0.12"/>
    <n v="0.19"/>
    <n v="0.17"/>
    <n v="0.24"/>
    <n v="0.53"/>
  </r>
  <r>
    <x v="3028"/>
    <x v="10"/>
    <x v="1041"/>
    <n v="758"/>
    <n v="0.89"/>
    <n v="195"/>
    <n v="0.89"/>
    <n v="128.1"/>
    <n v="0.68"/>
    <n v="0.76"/>
    <n v="0.16"/>
    <n v="0.15"/>
    <n v="0.13"/>
    <n v="0.27"/>
    <n v="0.53"/>
  </r>
  <r>
    <x v="3029"/>
    <x v="3"/>
    <x v="737"/>
    <n v="1242"/>
    <n v="0.89"/>
    <n v="194"/>
    <n v="0.9"/>
    <n v="125.2"/>
    <n v="0.68"/>
    <n v="0.76"/>
    <n v="0.16"/>
    <n v="0.16"/>
    <n v="0.16"/>
    <n v="0.18"/>
    <n v="0.5"/>
  </r>
  <r>
    <x v="3030"/>
    <x v="52"/>
    <x v="51"/>
    <n v="2220"/>
    <n v="0.89"/>
    <n v="192.9"/>
    <n v="0.95"/>
    <n v="127.4"/>
    <n v="0.7"/>
    <n v="0.74"/>
    <n v="0.14000000000000001"/>
    <n v="0.13"/>
    <n v="0.13"/>
    <n v="0.28999999999999998"/>
    <n v="0.51"/>
  </r>
  <r>
    <x v="3031"/>
    <x v="16"/>
    <x v="1045"/>
    <n v="409"/>
    <n v="0.89"/>
    <n v="192.7"/>
    <n v="0.93"/>
    <n v="128"/>
    <n v="0.67"/>
    <n v="0.72"/>
    <n v="0.18"/>
    <n v="0.09"/>
    <n v="0.11"/>
    <n v="0.23"/>
    <n v="0.46"/>
  </r>
  <r>
    <x v="3032"/>
    <x v="4"/>
    <x v="1262"/>
    <n v="314"/>
    <n v="0.89"/>
    <n v="192.3"/>
    <n v="0.83"/>
    <n v="133.1"/>
    <n v="0.68"/>
    <n v="0.82"/>
    <n v="0.26"/>
    <n v="0.08"/>
    <n v="0.13"/>
    <n v="0.26"/>
    <n v="0.38"/>
  </r>
  <r>
    <x v="3033"/>
    <x v="15"/>
    <x v="1263"/>
    <n v="348"/>
    <n v="0.89"/>
    <n v="191.1"/>
    <n v="0.84"/>
    <n v="130.9"/>
    <n v="0.62"/>
    <n v="0.74"/>
    <n v="0.28999999999999998"/>
    <n v="0.02"/>
    <n v="0.06"/>
    <n v="0.22"/>
    <n v="0.21"/>
  </r>
  <r>
    <x v="3034"/>
    <x v="12"/>
    <x v="816"/>
    <n v="505"/>
    <n v="0.89"/>
    <n v="190.3"/>
    <n v="0.98"/>
    <n v="126.9"/>
    <n v="0.66"/>
    <n v="0.67"/>
    <n v="0.16"/>
    <n v="7.0000000000000007E-2"/>
    <n v="7.0000000000000007E-2"/>
    <n v="0.24"/>
    <n v="0.53"/>
  </r>
  <r>
    <x v="3035"/>
    <x v="6"/>
    <x v="1264"/>
    <n v="716"/>
    <n v="0.89"/>
    <n v="190.1"/>
    <n v="0.84"/>
    <n v="124.8"/>
    <n v="0.65"/>
    <n v="0.78"/>
    <n v="0.2"/>
    <n v="0.1"/>
    <n v="0.09"/>
    <n v="0.2"/>
    <n v="0.53"/>
  </r>
  <r>
    <x v="2329"/>
    <x v="13"/>
    <x v="10"/>
    <n v="446"/>
    <n v="0.89"/>
    <n v="188.3"/>
    <n v="0.93"/>
    <n v="126.7"/>
    <n v="0.66"/>
    <n v="0.71"/>
    <n v="0.17"/>
    <n v="0.09"/>
    <n v="7.0000000000000007E-2"/>
    <n v="0.21"/>
    <n v="0.56000000000000005"/>
  </r>
  <r>
    <x v="3036"/>
    <x v="10"/>
    <x v="1265"/>
    <n v="472"/>
    <n v="0.89"/>
    <n v="187.4"/>
    <n v="0.9"/>
    <n v="125.3"/>
    <n v="0.64"/>
    <n v="0.71"/>
    <n v="0.26"/>
    <n v="0.04"/>
    <n v="0.05"/>
    <n v="0.19"/>
    <n v="0.44"/>
  </r>
  <r>
    <x v="3037"/>
    <x v="83"/>
    <x v="225"/>
    <n v="399"/>
    <n v="0.89"/>
    <n v="186"/>
    <n v="0.85"/>
    <n v="122.7"/>
    <n v="0.61"/>
    <n v="0.72"/>
    <n v="0.28000000000000003"/>
    <n v="0.08"/>
    <n v="0.08"/>
    <n v="0.22"/>
    <n v="0.51"/>
  </r>
  <r>
    <x v="3038"/>
    <x v="1"/>
    <x v="799"/>
    <n v="457"/>
    <n v="0.89"/>
    <n v="185.8"/>
    <n v="0.88"/>
    <n v="122.3"/>
    <n v="0.65"/>
    <n v="0.74"/>
    <n v="0.23"/>
    <n v="0.08"/>
    <n v="0.12"/>
    <n v="0.23"/>
    <n v="0.4"/>
  </r>
  <r>
    <x v="3039"/>
    <x v="12"/>
    <x v="1266"/>
    <n v="1064"/>
    <n v="0.89"/>
    <n v="185.2"/>
    <n v="0.87"/>
    <n v="125.7"/>
    <n v="0.62"/>
    <n v="0.71"/>
    <n v="0.28999999999999998"/>
    <n v="0.08"/>
    <n v="0.08"/>
    <n v="0.22"/>
    <n v="0.49"/>
  </r>
  <r>
    <x v="3040"/>
    <x v="12"/>
    <x v="889"/>
    <n v="409"/>
    <n v="0.89"/>
    <n v="184.8"/>
    <n v="0.94"/>
    <n v="121.6"/>
    <n v="0.67"/>
    <n v="0.71"/>
    <n v="0.19"/>
    <n v="0.14000000000000001"/>
    <n v="0.11"/>
    <n v="0.18"/>
    <n v="0.54"/>
  </r>
  <r>
    <x v="3041"/>
    <x v="12"/>
    <x v="931"/>
    <n v="850"/>
    <n v="0.89"/>
    <n v="184"/>
    <n v="0.87"/>
    <n v="123.8"/>
    <n v="0.63"/>
    <n v="0.73"/>
    <n v="0.28000000000000003"/>
    <n v="0.08"/>
    <n v="0.09"/>
    <n v="0.24"/>
    <n v="0.47"/>
  </r>
  <r>
    <x v="3042"/>
    <x v="95"/>
    <x v="898"/>
    <n v="632"/>
    <n v="0.89"/>
    <n v="183.7"/>
    <n v="0.93"/>
    <n v="128.30000000000001"/>
    <n v="0.63"/>
    <n v="0.68"/>
    <n v="0.24"/>
    <n v="0.12"/>
    <n v="0.1"/>
    <n v="0.3"/>
    <n v="0.53"/>
  </r>
  <r>
    <x v="3043"/>
    <x v="10"/>
    <x v="1267"/>
    <n v="336"/>
    <n v="0.89"/>
    <n v="183.3"/>
    <n v="0.96"/>
    <n v="117.5"/>
    <n v="0.65"/>
    <n v="0.68"/>
    <n v="0.2"/>
    <n v="0.04"/>
    <n v="0.05"/>
    <n v="0.32"/>
    <n v="0.47"/>
  </r>
  <r>
    <x v="3044"/>
    <x v="17"/>
    <x v="595"/>
    <n v="311"/>
    <n v="0.89"/>
    <n v="182.4"/>
    <n v="1.03"/>
    <n v="122.4"/>
    <n v="0.64"/>
    <n v="0.63"/>
    <n v="0.22"/>
    <n v="7.0000000000000007E-2"/>
    <n v="0.08"/>
    <n v="0.27"/>
    <n v="0.49"/>
  </r>
  <r>
    <x v="3045"/>
    <x v="2"/>
    <x v="653"/>
    <n v="912"/>
    <n v="0.89"/>
    <n v="182.1"/>
    <n v="1.06"/>
    <n v="123.5"/>
    <n v="0.66"/>
    <n v="0.63"/>
    <n v="0.16"/>
    <n v="0.06"/>
    <n v="0.06"/>
    <n v="0.3"/>
    <n v="0.5"/>
  </r>
  <r>
    <x v="3046"/>
    <x v="10"/>
    <x v="1227"/>
    <n v="349"/>
    <n v="0.89"/>
    <n v="181.7"/>
    <n v="1"/>
    <n v="120.4"/>
    <n v="0.68"/>
    <n v="0.68"/>
    <n v="0.14000000000000001"/>
    <n v="0.08"/>
    <n v="0.06"/>
    <n v="0.28000000000000003"/>
    <n v="0.56999999999999995"/>
  </r>
  <r>
    <x v="3047"/>
    <x v="19"/>
    <x v="1209"/>
    <n v="390"/>
    <n v="0.89"/>
    <n v="181.6"/>
    <n v="0.87"/>
    <n v="129.5"/>
    <n v="0.61"/>
    <n v="0.7"/>
    <n v="0.35"/>
    <n v="0.04"/>
    <n v="0.09"/>
    <n v="0.24"/>
    <n v="0.28000000000000003"/>
  </r>
  <r>
    <x v="3048"/>
    <x v="17"/>
    <x v="287"/>
    <n v="591"/>
    <n v="0.89"/>
    <n v="181"/>
    <n v="0.85"/>
    <n v="117.1"/>
    <n v="0.59"/>
    <n v="0.7"/>
    <n v="0.33"/>
    <n v="0.09"/>
    <n v="0.14000000000000001"/>
    <n v="0.2"/>
    <n v="0.39"/>
  </r>
  <r>
    <x v="3049"/>
    <x v="15"/>
    <x v="141"/>
    <n v="1617"/>
    <n v="0.89"/>
    <n v="180.4"/>
    <n v="0.89"/>
    <n v="120.4"/>
    <n v="0.63"/>
    <n v="0.71"/>
    <n v="0.21"/>
    <n v="0.08"/>
    <n v="7.0000000000000007E-2"/>
    <n v="0.2"/>
    <n v="0.51"/>
  </r>
  <r>
    <x v="3050"/>
    <x v="6"/>
    <x v="1268"/>
    <n v="888"/>
    <n v="0.89"/>
    <n v="180.4"/>
    <n v="0.88"/>
    <n v="121.2"/>
    <n v="0.61"/>
    <n v="0.7"/>
    <n v="0.31"/>
    <n v="0.1"/>
    <n v="0.06"/>
    <n v="0.27"/>
    <n v="0.62"/>
  </r>
  <r>
    <x v="3051"/>
    <x v="54"/>
    <x v="1269"/>
    <n v="481"/>
    <n v="0.89"/>
    <n v="179.7"/>
    <n v="0.89"/>
    <n v="126"/>
    <n v="0.62"/>
    <n v="0.69"/>
    <n v="0.34"/>
    <n v="0.06"/>
    <n v="0.06"/>
    <n v="0.28999999999999998"/>
    <n v="0.51"/>
  </r>
  <r>
    <x v="3052"/>
    <x v="12"/>
    <x v="10"/>
    <n v="721"/>
    <n v="0.89"/>
    <n v="179.7"/>
    <n v="0.88"/>
    <n v="124.7"/>
    <n v="0.61"/>
    <n v="0.69"/>
    <n v="0.32"/>
    <n v="0.05"/>
    <n v="0.05"/>
    <n v="0.2"/>
    <n v="0.48"/>
  </r>
  <r>
    <x v="3053"/>
    <x v="43"/>
    <x v="10"/>
    <n v="334"/>
    <n v="0.89"/>
    <n v="179.4"/>
    <n v="0.88"/>
    <n v="122.6"/>
    <n v="0.64"/>
    <n v="0.72"/>
    <n v="0.28000000000000003"/>
    <n v="0.08"/>
    <n v="0.08"/>
    <n v="0.27"/>
    <n v="0.49"/>
  </r>
  <r>
    <x v="3054"/>
    <x v="12"/>
    <x v="782"/>
    <n v="872"/>
    <n v="0.89"/>
    <n v="178.9"/>
    <n v="0.95"/>
    <n v="122.5"/>
    <n v="0.63"/>
    <n v="0.67"/>
    <n v="0.27"/>
    <n v="7.0000000000000007E-2"/>
    <n v="0.09"/>
    <n v="0.22"/>
    <n v="0.44"/>
  </r>
  <r>
    <x v="3055"/>
    <x v="17"/>
    <x v="421"/>
    <n v="626"/>
    <n v="0.89"/>
    <n v="178.9"/>
    <n v="0.87"/>
    <n v="124.2"/>
    <n v="0.62"/>
    <n v="0.72"/>
    <n v="0.3"/>
    <n v="7.0000000000000007E-2"/>
    <n v="0.09"/>
    <n v="0.3"/>
    <n v="0.42"/>
  </r>
  <r>
    <x v="3056"/>
    <x v="1"/>
    <x v="1270"/>
    <n v="446"/>
    <n v="0.89"/>
    <n v="178.3"/>
    <n v="0.84"/>
    <n v="122.3"/>
    <n v="0.62"/>
    <n v="0.74"/>
    <n v="0.31"/>
    <n v="0.08"/>
    <n v="0.1"/>
    <n v="0.19"/>
    <n v="0.43"/>
  </r>
  <r>
    <x v="3057"/>
    <x v="84"/>
    <x v="611"/>
    <n v="593"/>
    <n v="0.89"/>
    <n v="177.5"/>
    <n v="0.99"/>
    <n v="117.9"/>
    <n v="0.65"/>
    <n v="0.66"/>
    <n v="0.23"/>
    <n v="0.03"/>
    <n v="0.08"/>
    <n v="0.27"/>
    <n v="0.28000000000000003"/>
  </r>
  <r>
    <x v="3058"/>
    <x v="9"/>
    <x v="616"/>
    <n v="603"/>
    <n v="0.89"/>
    <n v="176.1"/>
    <n v="0.92"/>
    <n v="121.1"/>
    <n v="0.61"/>
    <n v="0.66"/>
    <n v="0.31"/>
    <n v="0.05"/>
    <n v="0.06"/>
    <n v="0.25"/>
    <n v="0.43"/>
  </r>
  <r>
    <x v="3059"/>
    <x v="37"/>
    <x v="10"/>
    <n v="357"/>
    <n v="0.89"/>
    <n v="175.8"/>
    <n v="0.92"/>
    <n v="120.1"/>
    <n v="0.61"/>
    <n v="0.66"/>
    <n v="0.31"/>
    <n v="0.08"/>
    <n v="0.11"/>
    <n v="0.24"/>
    <n v="0.42"/>
  </r>
  <r>
    <x v="3060"/>
    <x v="0"/>
    <x v="306"/>
    <n v="930"/>
    <n v="0.89"/>
    <n v="175.5"/>
    <n v="0.82"/>
    <n v="116.5"/>
    <n v="0.61"/>
    <n v="0.74"/>
    <n v="0.33"/>
    <n v="0.08"/>
    <n v="0.13"/>
    <n v="0.26"/>
    <n v="0.37"/>
  </r>
  <r>
    <x v="3061"/>
    <x v="24"/>
    <x v="44"/>
    <n v="542"/>
    <n v="0.89"/>
    <n v="175.3"/>
    <n v="0.96"/>
    <n v="124.7"/>
    <n v="0.61"/>
    <n v="0.63"/>
    <n v="0.31"/>
    <n v="0.04"/>
    <n v="7.0000000000000007E-2"/>
    <n v="0.27"/>
    <n v="0.38"/>
  </r>
  <r>
    <x v="3062"/>
    <x v="26"/>
    <x v="466"/>
    <n v="1111"/>
    <n v="0.89"/>
    <n v="175.1"/>
    <n v="0.94"/>
    <n v="117.4"/>
    <n v="0.62"/>
    <n v="0.66"/>
    <n v="0.28000000000000003"/>
    <n v="0.06"/>
    <n v="7.0000000000000007E-2"/>
    <n v="0.28999999999999998"/>
    <n v="0.45"/>
  </r>
  <r>
    <x v="3063"/>
    <x v="72"/>
    <x v="1271"/>
    <n v="309"/>
    <n v="0.89"/>
    <n v="173.8"/>
    <n v="1.03"/>
    <n v="119.2"/>
    <n v="0.63"/>
    <n v="0.61"/>
    <n v="0.2"/>
    <n v="0.01"/>
    <n v="7.0000000000000007E-2"/>
    <n v="0.19"/>
    <n v="0.13"/>
  </r>
  <r>
    <x v="3064"/>
    <x v="24"/>
    <x v="107"/>
    <n v="446"/>
    <n v="0.89"/>
    <n v="172.9"/>
    <n v="0.94"/>
    <n v="116.7"/>
    <n v="0.59"/>
    <n v="0.63"/>
    <n v="0.33"/>
    <n v="0.04"/>
    <n v="0.04"/>
    <n v="0.13"/>
    <n v="0.47"/>
  </r>
  <r>
    <x v="3065"/>
    <x v="4"/>
    <x v="10"/>
    <n v="555"/>
    <n v="0.89"/>
    <n v="172.9"/>
    <n v="0.91"/>
    <n v="116.5"/>
    <n v="0.59"/>
    <n v="0.64"/>
    <n v="0.34"/>
    <n v="0.06"/>
    <n v="0.04"/>
    <n v="0.22"/>
    <n v="0.57999999999999996"/>
  </r>
  <r>
    <x v="3066"/>
    <x v="27"/>
    <x v="425"/>
    <n v="2960"/>
    <n v="0.89"/>
    <n v="172.7"/>
    <n v="0.85"/>
    <n v="119.4"/>
    <n v="0.56999999999999995"/>
    <n v="0.67"/>
    <n v="0.39"/>
    <n v="0.05"/>
    <n v="0.06"/>
    <n v="0.2"/>
    <n v="0.47"/>
  </r>
  <r>
    <x v="3067"/>
    <x v="5"/>
    <x v="148"/>
    <n v="974"/>
    <n v="0.89"/>
    <n v="172.5"/>
    <n v="0.89"/>
    <n v="116.7"/>
    <n v="0.61"/>
    <n v="0.68"/>
    <n v="0.34"/>
    <n v="0.06"/>
    <n v="0.08"/>
    <n v="0.24"/>
    <n v="0.43"/>
  </r>
  <r>
    <x v="3068"/>
    <x v="58"/>
    <x v="766"/>
    <n v="588"/>
    <n v="0.89"/>
    <n v="171.7"/>
    <n v="0.94"/>
    <n v="118.4"/>
    <n v="0.62"/>
    <n v="0.66"/>
    <n v="0.31"/>
    <n v="0.04"/>
    <n v="7.0000000000000007E-2"/>
    <n v="0.23"/>
    <n v="0.39"/>
  </r>
  <r>
    <x v="3069"/>
    <x v="12"/>
    <x v="206"/>
    <n v="1916"/>
    <n v="0.89"/>
    <n v="171.5"/>
    <n v="0.93"/>
    <n v="107.6"/>
    <n v="0.61"/>
    <n v="0.65"/>
    <n v="0.28999999999999998"/>
    <n v="7.0000000000000007E-2"/>
    <n v="0.09"/>
    <n v="0.24"/>
    <n v="0.42"/>
  </r>
  <r>
    <x v="3070"/>
    <x v="18"/>
    <x v="284"/>
    <n v="995"/>
    <n v="0.89"/>
    <n v="171.4"/>
    <n v="0.97"/>
    <n v="111.2"/>
    <n v="0.62"/>
    <n v="0.64"/>
    <n v="0.28999999999999998"/>
    <n v="7.0000000000000007E-2"/>
    <n v="7.0000000000000007E-2"/>
    <n v="0.28999999999999998"/>
    <n v="0.5"/>
  </r>
  <r>
    <x v="3071"/>
    <x v="2"/>
    <x v="229"/>
    <n v="837"/>
    <n v="0.89"/>
    <n v="171.2"/>
    <n v="0.91"/>
    <n v="112.1"/>
    <n v="0.6"/>
    <n v="0.66"/>
    <n v="0.3"/>
    <n v="0.06"/>
    <n v="0.04"/>
    <n v="0.19"/>
    <n v="0.56000000000000005"/>
  </r>
  <r>
    <x v="3072"/>
    <x v="41"/>
    <x v="452"/>
    <n v="820"/>
    <n v="0.89"/>
    <n v="170.9"/>
    <n v="0.93"/>
    <n v="112.2"/>
    <n v="0.6"/>
    <n v="0.65"/>
    <n v="0.32"/>
    <n v="0.06"/>
    <n v="0.08"/>
    <n v="0.27"/>
    <n v="0.43"/>
  </r>
  <r>
    <x v="3073"/>
    <x v="3"/>
    <x v="1272"/>
    <n v="394"/>
    <n v="0.89"/>
    <n v="170.3"/>
    <n v="0.9"/>
    <n v="105.6"/>
    <n v="0.6"/>
    <n v="0.66"/>
    <n v="0.33"/>
    <n v="0.06"/>
    <n v="0.06"/>
    <n v="0.21"/>
    <n v="0.48"/>
  </r>
  <r>
    <x v="3074"/>
    <x v="12"/>
    <x v="10"/>
    <n v="1556"/>
    <n v="0.89"/>
    <n v="170"/>
    <n v="0.82"/>
    <n v="114.5"/>
    <n v="0.57999999999999996"/>
    <n v="0.71"/>
    <n v="0.41"/>
    <n v="7.0000000000000007E-2"/>
    <n v="0.11"/>
    <n v="0.17"/>
    <n v="0.41"/>
  </r>
  <r>
    <x v="3075"/>
    <x v="40"/>
    <x v="10"/>
    <n v="356"/>
    <n v="0.89"/>
    <n v="168.7"/>
    <n v="0.89"/>
    <n v="112.6"/>
    <n v="0.57999999999999996"/>
    <n v="0.66"/>
    <n v="0.34"/>
    <n v="0.08"/>
    <n v="0.09"/>
    <n v="0.27"/>
    <n v="0.48"/>
  </r>
  <r>
    <x v="3076"/>
    <x v="12"/>
    <x v="10"/>
    <n v="902"/>
    <n v="0.89"/>
    <n v="168.5"/>
    <n v="0.86"/>
    <n v="111.9"/>
    <n v="0.61"/>
    <n v="0.71"/>
    <n v="0.31"/>
    <n v="7.0000000000000007E-2"/>
    <n v="0.08"/>
    <n v="0.3"/>
    <n v="0.44"/>
  </r>
  <r>
    <x v="3077"/>
    <x v="26"/>
    <x v="170"/>
    <n v="528"/>
    <n v="0.89"/>
    <n v="168.2"/>
    <n v="0.95"/>
    <n v="115.2"/>
    <n v="0.62"/>
    <n v="0.66"/>
    <n v="0.28000000000000003"/>
    <n v="7.0000000000000007E-2"/>
    <n v="7.0000000000000007E-2"/>
    <n v="0.26"/>
    <n v="0.48"/>
  </r>
  <r>
    <x v="3078"/>
    <x v="37"/>
    <x v="560"/>
    <n v="997"/>
    <n v="0.89"/>
    <n v="167.6"/>
    <n v="0.95"/>
    <n v="109.4"/>
    <n v="0.6"/>
    <n v="0.63"/>
    <n v="0.33"/>
    <n v="0.05"/>
    <n v="7.0000000000000007E-2"/>
    <n v="0.17"/>
    <n v="0.4"/>
  </r>
  <r>
    <x v="3079"/>
    <x v="3"/>
    <x v="551"/>
    <n v="399"/>
    <n v="0.89"/>
    <n v="164.9"/>
    <n v="0.88"/>
    <n v="105"/>
    <n v="0.56999999999999995"/>
    <n v="0.65"/>
    <n v="0.38"/>
    <n v="0.05"/>
    <n v="0.08"/>
    <n v="0.2"/>
    <n v="0.37"/>
  </r>
  <r>
    <x v="3080"/>
    <x v="44"/>
    <x v="279"/>
    <n v="316"/>
    <n v="0.89"/>
    <n v="164.5"/>
    <n v="0.9"/>
    <n v="110.4"/>
    <n v="0.6"/>
    <n v="0.66"/>
    <n v="0.28000000000000003"/>
    <n v="0.06"/>
    <n v="0.09"/>
    <n v="0.22"/>
    <n v="0.38"/>
  </r>
  <r>
    <x v="3081"/>
    <x v="4"/>
    <x v="998"/>
    <n v="772"/>
    <n v="0.89"/>
    <n v="163"/>
    <n v="0.87"/>
    <n v="110.2"/>
    <n v="0.57999999999999996"/>
    <n v="0.67"/>
    <n v="0.36"/>
    <n v="0.05"/>
    <n v="0.05"/>
    <n v="0.28999999999999998"/>
    <n v="0.51"/>
  </r>
  <r>
    <x v="3082"/>
    <x v="10"/>
    <x v="1273"/>
    <n v="446"/>
    <n v="0.88"/>
    <n v="202.8"/>
    <n v="0.77"/>
    <n v="130.19999999999999"/>
    <n v="0.64"/>
    <n v="0.83"/>
    <n v="0.2"/>
    <n v="0.15"/>
    <n v="0.18"/>
    <n v="0.26"/>
    <n v="0.45"/>
  </r>
  <r>
    <x v="2314"/>
    <x v="15"/>
    <x v="1199"/>
    <n v="610"/>
    <n v="0.88"/>
    <n v="198.3"/>
    <n v="0.86"/>
    <n v="132.80000000000001"/>
    <n v="0.7"/>
    <n v="0.81"/>
    <n v="0.18"/>
    <n v="0.11"/>
    <n v="0.11"/>
    <n v="0.22"/>
    <n v="0.51"/>
  </r>
  <r>
    <x v="3083"/>
    <x v="6"/>
    <x v="1274"/>
    <n v="368"/>
    <n v="0.88"/>
    <n v="198.2"/>
    <n v="0.96"/>
    <n v="132.1"/>
    <n v="0.7"/>
    <n v="0.72"/>
    <n v="0.14000000000000001"/>
    <n v="0.1"/>
    <n v="0.14000000000000001"/>
    <n v="0.2"/>
    <n v="0.41"/>
  </r>
  <r>
    <x v="3084"/>
    <x v="10"/>
    <x v="1214"/>
    <n v="312"/>
    <n v="0.88"/>
    <n v="197.8"/>
    <n v="0.9"/>
    <n v="129.6"/>
    <n v="0.69"/>
    <n v="0.76"/>
    <n v="0.14000000000000001"/>
    <n v="0.1"/>
    <n v="0.08"/>
    <n v="0.17"/>
    <n v="0.56000000000000005"/>
  </r>
  <r>
    <x v="3085"/>
    <x v="17"/>
    <x v="1275"/>
    <n v="312"/>
    <n v="0.88"/>
    <n v="196.7"/>
    <n v="0.82"/>
    <n v="124.5"/>
    <n v="0.67"/>
    <n v="0.82"/>
    <n v="0.18"/>
    <n v="7.0000000000000007E-2"/>
    <n v="0.08"/>
    <n v="0.28999999999999998"/>
    <n v="0.47"/>
  </r>
  <r>
    <x v="3086"/>
    <x v="1"/>
    <x v="239"/>
    <n v="406"/>
    <n v="0.88"/>
    <n v="195.7"/>
    <n v="0.92"/>
    <n v="127.8"/>
    <n v="0.64"/>
    <n v="0.7"/>
    <n v="0.18"/>
    <n v="0.15"/>
    <n v="0.17"/>
    <n v="0.2"/>
    <n v="0.46"/>
  </r>
  <r>
    <x v="3087"/>
    <x v="10"/>
    <x v="10"/>
    <n v="646"/>
    <n v="0.88"/>
    <n v="194"/>
    <n v="0.86"/>
    <n v="130.69999999999999"/>
    <n v="0.68"/>
    <n v="0.79"/>
    <n v="0.19"/>
    <n v="0.11"/>
    <n v="0.14000000000000001"/>
    <n v="0.22"/>
    <n v="0.43"/>
  </r>
  <r>
    <x v="3088"/>
    <x v="10"/>
    <x v="906"/>
    <n v="732"/>
    <n v="0.88"/>
    <n v="193.9"/>
    <n v="0.82"/>
    <n v="129.4"/>
    <n v="0.65"/>
    <n v="0.79"/>
    <n v="0.25"/>
    <n v="0.1"/>
    <n v="0.1"/>
    <n v="0.22"/>
    <n v="0.49"/>
  </r>
  <r>
    <x v="3089"/>
    <x v="6"/>
    <x v="1276"/>
    <n v="366"/>
    <n v="0.88"/>
    <n v="193.7"/>
    <n v="0.99"/>
    <n v="127.4"/>
    <n v="0.7"/>
    <n v="0.71"/>
    <n v="0.15"/>
    <n v="0.18"/>
    <n v="0.2"/>
    <n v="0.17"/>
    <n v="0.48"/>
  </r>
  <r>
    <x v="3090"/>
    <x v="4"/>
    <x v="1277"/>
    <n v="314"/>
    <n v="0.88"/>
    <n v="192.9"/>
    <n v="0.91"/>
    <n v="134.1"/>
    <n v="0.68"/>
    <n v="0.75"/>
    <n v="0.17"/>
    <n v="0.1"/>
    <n v="0.15"/>
    <n v="0.34"/>
    <n v="0.38"/>
  </r>
  <r>
    <x v="3091"/>
    <x v="47"/>
    <x v="801"/>
    <n v="344"/>
    <n v="0.88"/>
    <n v="192.4"/>
    <n v="0.85"/>
    <n v="128.6"/>
    <n v="0.65"/>
    <n v="0.76"/>
    <n v="0.25"/>
    <n v="0.06"/>
    <n v="0.1"/>
    <n v="0.18"/>
    <n v="0.37"/>
  </r>
  <r>
    <x v="3092"/>
    <x v="24"/>
    <x v="10"/>
    <n v="322"/>
    <n v="0.88"/>
    <n v="192.3"/>
    <n v="0.96"/>
    <n v="140.69999999999999"/>
    <n v="0.66"/>
    <n v="0.69"/>
    <n v="0.25"/>
    <n v="0.05"/>
    <n v="7.0000000000000007E-2"/>
    <n v="0.19"/>
    <n v="0.45"/>
  </r>
  <r>
    <x v="3093"/>
    <x v="10"/>
    <x v="33"/>
    <n v="307"/>
    <n v="0.88"/>
    <n v="191.9"/>
    <n v="0.94"/>
    <n v="133.6"/>
    <n v="0.68"/>
    <n v="0.72"/>
    <n v="0.17"/>
    <n v="0.11"/>
    <n v="0.13"/>
    <n v="0.28000000000000003"/>
    <n v="0.47"/>
  </r>
  <r>
    <x v="3023"/>
    <x v="29"/>
    <x v="1278"/>
    <n v="378"/>
    <n v="0.88"/>
    <n v="191.8"/>
    <n v="0.85"/>
    <n v="120.5"/>
    <n v="0.7"/>
    <n v="0.82"/>
    <n v="0.16"/>
    <n v="0.2"/>
    <n v="0.19"/>
    <n v="0.21"/>
    <n v="0.51"/>
  </r>
  <r>
    <x v="3094"/>
    <x v="14"/>
    <x v="151"/>
    <n v="528"/>
    <n v="0.88"/>
    <n v="191.2"/>
    <n v="0.87"/>
    <n v="122.2"/>
    <n v="0.65"/>
    <n v="0.74"/>
    <n v="0.21"/>
    <n v="0.11"/>
    <n v="0.14000000000000001"/>
    <n v="0.26"/>
    <n v="0.43"/>
  </r>
  <r>
    <x v="3095"/>
    <x v="27"/>
    <x v="1279"/>
    <n v="756"/>
    <n v="0.88"/>
    <n v="190.6"/>
    <n v="0.93"/>
    <n v="122.8"/>
    <n v="0.67"/>
    <n v="0.72"/>
    <n v="0.2"/>
    <n v="7.0000000000000007E-2"/>
    <n v="0.13"/>
    <n v="0.28999999999999998"/>
    <n v="0.35"/>
  </r>
  <r>
    <x v="3096"/>
    <x v="12"/>
    <x v="1237"/>
    <n v="1372"/>
    <n v="0.88"/>
    <n v="190"/>
    <n v="0.88"/>
    <n v="127.2"/>
    <n v="0.64"/>
    <n v="0.73"/>
    <n v="0.24"/>
    <n v="7.0000000000000007E-2"/>
    <n v="0.1"/>
    <n v="0.25"/>
    <n v="0.42"/>
  </r>
  <r>
    <x v="3097"/>
    <x v="10"/>
    <x v="1280"/>
    <n v="424"/>
    <n v="0.88"/>
    <n v="189.2"/>
    <n v="0.83"/>
    <n v="125"/>
    <n v="0.64"/>
    <n v="0.77"/>
    <n v="0.25"/>
    <n v="0.1"/>
    <n v="0.14000000000000001"/>
    <n v="0.28000000000000003"/>
    <n v="0.41"/>
  </r>
  <r>
    <x v="3098"/>
    <x v="10"/>
    <x v="1281"/>
    <n v="615"/>
    <n v="0.88"/>
    <n v="188.9"/>
    <n v="0.8"/>
    <n v="124.8"/>
    <n v="0.64"/>
    <n v="0.8"/>
    <n v="0.26"/>
    <n v="0.05"/>
    <n v="0.12"/>
    <n v="0.23"/>
    <n v="0.31"/>
  </r>
  <r>
    <x v="3099"/>
    <x v="10"/>
    <x v="1243"/>
    <n v="558"/>
    <n v="0.88"/>
    <n v="188.4"/>
    <n v="0.83"/>
    <n v="122.2"/>
    <n v="0.67"/>
    <n v="0.8"/>
    <n v="0.23"/>
    <n v="0.13"/>
    <n v="0.12"/>
    <n v="0.24"/>
    <n v="0.52"/>
  </r>
  <r>
    <x v="3100"/>
    <x v="8"/>
    <x v="1021"/>
    <n v="520"/>
    <n v="0.88"/>
    <n v="188.2"/>
    <n v="0.79"/>
    <n v="135.30000000000001"/>
    <n v="0.61"/>
    <n v="0.76"/>
    <n v="0.32"/>
    <n v="7.0000000000000007E-2"/>
    <n v="7.0000000000000007E-2"/>
    <n v="0.27"/>
    <n v="0.5"/>
  </r>
  <r>
    <x v="3101"/>
    <x v="10"/>
    <x v="828"/>
    <n v="480"/>
    <n v="0.88"/>
    <n v="188.1"/>
    <n v="0.84"/>
    <n v="130.19999999999999"/>
    <n v="0.63"/>
    <n v="0.75"/>
    <n v="0.31"/>
    <n v="0.06"/>
    <n v="0.1"/>
    <n v="0.23"/>
    <n v="0.38"/>
  </r>
  <r>
    <x v="3102"/>
    <x v="10"/>
    <x v="1060"/>
    <n v="381"/>
    <n v="0.88"/>
    <n v="187.7"/>
    <n v="0.88"/>
    <n v="124.1"/>
    <n v="0.68"/>
    <n v="0.77"/>
    <n v="0.14000000000000001"/>
    <n v="0.08"/>
    <n v="0.12"/>
    <n v="0.24"/>
    <n v="0.39"/>
  </r>
  <r>
    <x v="3103"/>
    <x v="10"/>
    <x v="185"/>
    <n v="599"/>
    <n v="0.88"/>
    <n v="187.3"/>
    <n v="0.8"/>
    <n v="130.30000000000001"/>
    <n v="0.61"/>
    <n v="0.76"/>
    <n v="0.31"/>
    <n v="0.12"/>
    <n v="0.11"/>
    <n v="0.18"/>
    <n v="0.53"/>
  </r>
  <r>
    <x v="3104"/>
    <x v="10"/>
    <x v="419"/>
    <n v="621"/>
    <n v="0.88"/>
    <n v="186.6"/>
    <n v="0.98"/>
    <n v="126.1"/>
    <n v="0.66"/>
    <n v="0.68"/>
    <n v="0.16"/>
    <n v="0.08"/>
    <n v="0.1"/>
    <n v="0.2"/>
    <n v="0.45"/>
  </r>
  <r>
    <x v="3105"/>
    <x v="12"/>
    <x v="550"/>
    <n v="928"/>
    <n v="0.88"/>
    <n v="186.5"/>
    <n v="0.85"/>
    <n v="121.9"/>
    <n v="0.63"/>
    <n v="0.75"/>
    <n v="0.28000000000000003"/>
    <n v="0.08"/>
    <n v="0.12"/>
    <n v="0.23"/>
    <n v="0.39"/>
  </r>
  <r>
    <x v="3106"/>
    <x v="52"/>
    <x v="1282"/>
    <n v="774"/>
    <n v="0.88"/>
    <n v="186"/>
    <n v="0.87"/>
    <n v="125.7"/>
    <n v="0.66"/>
    <n v="0.76"/>
    <n v="0.28000000000000003"/>
    <n v="0.06"/>
    <n v="0.13"/>
    <n v="0.28000000000000003"/>
    <n v="0.32"/>
  </r>
  <r>
    <x v="3107"/>
    <x v="23"/>
    <x v="667"/>
    <n v="844"/>
    <n v="0.88"/>
    <n v="186"/>
    <n v="0.87"/>
    <n v="127"/>
    <n v="0.64"/>
    <n v="0.74"/>
    <n v="0.28000000000000003"/>
    <n v="0.09"/>
    <n v="0.11"/>
    <n v="0.2"/>
    <n v="0.46"/>
  </r>
  <r>
    <x v="3108"/>
    <x v="12"/>
    <x v="668"/>
    <n v="942"/>
    <n v="0.88"/>
    <n v="184.9"/>
    <n v="0.86"/>
    <n v="118.6"/>
    <n v="0.62"/>
    <n v="0.73"/>
    <n v="0.28999999999999998"/>
    <n v="0.12"/>
    <n v="0.15"/>
    <n v="0.25"/>
    <n v="0.45"/>
  </r>
  <r>
    <x v="3109"/>
    <x v="49"/>
    <x v="807"/>
    <n v="1396"/>
    <n v="0.88"/>
    <n v="184.4"/>
    <n v="0.85"/>
    <n v="127.5"/>
    <n v="0.64"/>
    <n v="0.75"/>
    <n v="0.28999999999999998"/>
    <n v="0.08"/>
    <n v="0.13"/>
    <n v="0.24"/>
    <n v="0.39"/>
  </r>
  <r>
    <x v="3110"/>
    <x v="39"/>
    <x v="628"/>
    <n v="2960"/>
    <n v="0.88"/>
    <n v="183.7"/>
    <n v="0.95"/>
    <n v="121.8"/>
    <n v="0.65"/>
    <n v="0.69"/>
    <n v="0.18"/>
    <n v="7.0000000000000007E-2"/>
    <n v="0.08"/>
    <n v="0.27"/>
    <n v="0.46"/>
  </r>
  <r>
    <x v="3111"/>
    <x v="10"/>
    <x v="757"/>
    <n v="581"/>
    <n v="0.88"/>
    <n v="183.3"/>
    <n v="0.98"/>
    <n v="128.5"/>
    <n v="0.68"/>
    <n v="0.69"/>
    <n v="0.17"/>
    <n v="0.09"/>
    <n v="0.09"/>
    <n v="0.26"/>
    <n v="0.49"/>
  </r>
  <r>
    <x v="3112"/>
    <x v="10"/>
    <x v="525"/>
    <n v="362"/>
    <n v="0.88"/>
    <n v="183"/>
    <n v="0.88"/>
    <n v="122.4"/>
    <n v="0.62"/>
    <n v="0.71"/>
    <n v="0.27"/>
    <n v="0.05"/>
    <n v="0.05"/>
    <n v="0.22"/>
    <n v="0.47"/>
  </r>
  <r>
    <x v="3113"/>
    <x v="20"/>
    <x v="223"/>
    <n v="412"/>
    <n v="0.88"/>
    <n v="182.9"/>
    <n v="0.78"/>
    <n v="123.9"/>
    <n v="0.6"/>
    <n v="0.77"/>
    <n v="0.34"/>
    <n v="0.09"/>
    <n v="0.15"/>
    <n v="0.23"/>
    <n v="0.38"/>
  </r>
  <r>
    <x v="3114"/>
    <x v="10"/>
    <x v="810"/>
    <n v="1032"/>
    <n v="0.88"/>
    <n v="182.3"/>
    <n v="0.86"/>
    <n v="118.5"/>
    <n v="0.65"/>
    <n v="0.76"/>
    <n v="0.22"/>
    <n v="0.1"/>
    <n v="0.11"/>
    <n v="0.24"/>
    <n v="0.48"/>
  </r>
  <r>
    <x v="3115"/>
    <x v="23"/>
    <x v="368"/>
    <n v="1538"/>
    <n v="0.88"/>
    <n v="180.7"/>
    <n v="0.97"/>
    <n v="120.6"/>
    <n v="0.65"/>
    <n v="0.67"/>
    <n v="0.17"/>
    <n v="0.08"/>
    <n v="0.08"/>
    <n v="0.3"/>
    <n v="0.5"/>
  </r>
  <r>
    <x v="3116"/>
    <x v="10"/>
    <x v="1283"/>
    <n v="466"/>
    <n v="0.88"/>
    <n v="180.5"/>
    <n v="0.81"/>
    <n v="124"/>
    <n v="0.64"/>
    <n v="0.79"/>
    <n v="0.27"/>
    <n v="0.08"/>
    <n v="0.1"/>
    <n v="0.21"/>
    <n v="0.46"/>
  </r>
  <r>
    <x v="3117"/>
    <x v="27"/>
    <x v="1009"/>
    <n v="2324"/>
    <n v="0.88"/>
    <n v="180.1"/>
    <n v="0.92"/>
    <n v="119.4"/>
    <n v="0.63"/>
    <n v="0.69"/>
    <n v="0.26"/>
    <n v="0.06"/>
    <n v="0.08"/>
    <n v="0.27"/>
    <n v="0.42"/>
  </r>
  <r>
    <x v="3118"/>
    <x v="20"/>
    <x v="73"/>
    <n v="930"/>
    <n v="0.88"/>
    <n v="180"/>
    <n v="0.89"/>
    <n v="118.1"/>
    <n v="0.61"/>
    <n v="0.69"/>
    <n v="0.28000000000000003"/>
    <n v="0.08"/>
    <n v="0.09"/>
    <n v="0.18"/>
    <n v="0.47"/>
  </r>
  <r>
    <x v="3119"/>
    <x v="3"/>
    <x v="1251"/>
    <n v="1004"/>
    <n v="0.88"/>
    <n v="179.8"/>
    <n v="0.85"/>
    <n v="118.4"/>
    <n v="0.62"/>
    <n v="0.73"/>
    <n v="0.32"/>
    <n v="0.08"/>
    <n v="0.12"/>
    <n v="0.21"/>
    <n v="0.41"/>
  </r>
  <r>
    <x v="2517"/>
    <x v="10"/>
    <x v="10"/>
    <n v="1416"/>
    <n v="0.88"/>
    <n v="179.5"/>
    <n v="0.87"/>
    <n v="124"/>
    <n v="0.61"/>
    <n v="0.7"/>
    <n v="0.28999999999999998"/>
    <n v="0.05"/>
    <n v="7.0000000000000007E-2"/>
    <n v="0.25"/>
    <n v="0.42"/>
  </r>
  <r>
    <x v="3120"/>
    <x v="20"/>
    <x v="1284"/>
    <n v="498"/>
    <n v="0.88"/>
    <n v="179.3"/>
    <n v="0.91"/>
    <n v="120.3"/>
    <n v="0.65"/>
    <n v="0.72"/>
    <n v="0.23"/>
    <n v="0.08"/>
    <n v="7.0000000000000007E-2"/>
    <n v="0.2"/>
    <n v="0.55000000000000004"/>
  </r>
  <r>
    <x v="3121"/>
    <x v="10"/>
    <x v="1041"/>
    <n v="756"/>
    <n v="0.88"/>
    <n v="179.2"/>
    <n v="0.8"/>
    <n v="117.1"/>
    <n v="0.62"/>
    <n v="0.77"/>
    <n v="0.34"/>
    <n v="0.08"/>
    <n v="0.12"/>
    <n v="0.16"/>
    <n v="0.39"/>
  </r>
  <r>
    <x v="3122"/>
    <x v="13"/>
    <x v="738"/>
    <n v="326"/>
    <n v="0.88"/>
    <n v="179.2"/>
    <n v="0.75"/>
    <n v="120.8"/>
    <n v="0.6"/>
    <n v="0.8"/>
    <n v="0.34"/>
    <n v="0.09"/>
    <n v="0.15"/>
    <n v="0.22"/>
    <n v="0.37"/>
  </r>
  <r>
    <x v="3123"/>
    <x v="92"/>
    <x v="1021"/>
    <n v="520"/>
    <n v="0.88"/>
    <n v="178.9"/>
    <n v="0.84"/>
    <n v="118.9"/>
    <n v="0.61"/>
    <n v="0.73"/>
    <n v="0.32"/>
    <n v="0.06"/>
    <n v="0.06"/>
    <n v="0.19"/>
    <n v="0.52"/>
  </r>
  <r>
    <x v="3124"/>
    <x v="15"/>
    <x v="1285"/>
    <n v="1920"/>
    <n v="0.88"/>
    <n v="178.4"/>
    <n v="0.88"/>
    <n v="117.6"/>
    <n v="0.64"/>
    <n v="0.73"/>
    <n v="0.23"/>
    <n v="0.06"/>
    <n v="0.06"/>
    <n v="0.18"/>
    <n v="0.5"/>
  </r>
  <r>
    <x v="3125"/>
    <x v="11"/>
    <x v="1286"/>
    <n v="546"/>
    <n v="0.88"/>
    <n v="177.8"/>
    <n v="0.92"/>
    <n v="124"/>
    <n v="0.65"/>
    <n v="0.71"/>
    <n v="0.24"/>
    <n v="0.06"/>
    <n v="0.11"/>
    <n v="0.28999999999999998"/>
    <n v="0.36"/>
  </r>
  <r>
    <x v="3126"/>
    <x v="3"/>
    <x v="1287"/>
    <n v="1170"/>
    <n v="0.88"/>
    <n v="177.5"/>
    <n v="0.89"/>
    <n v="108.3"/>
    <n v="0.64"/>
    <n v="0.71"/>
    <n v="0.27"/>
    <n v="0.03"/>
    <n v="7.0000000000000007E-2"/>
    <n v="0.27"/>
    <n v="0.32"/>
  </r>
  <r>
    <x v="3127"/>
    <x v="34"/>
    <x v="300"/>
    <n v="812"/>
    <n v="0.88"/>
    <n v="176.8"/>
    <n v="1"/>
    <n v="118.7"/>
    <n v="0.63"/>
    <n v="0.63"/>
    <n v="0.24"/>
    <n v="7.0000000000000007E-2"/>
    <n v="0.08"/>
    <n v="0.22"/>
    <n v="0.48"/>
  </r>
  <r>
    <x v="3128"/>
    <x v="10"/>
    <x v="525"/>
    <n v="362"/>
    <n v="0.88"/>
    <n v="176.7"/>
    <n v="0.84"/>
    <n v="122.4"/>
    <n v="0.61"/>
    <n v="0.73"/>
    <n v="0.36"/>
    <n v="0.06"/>
    <n v="7.0000000000000007E-2"/>
    <n v="0.19"/>
    <n v="0.48"/>
  </r>
  <r>
    <x v="3129"/>
    <x v="1"/>
    <x v="341"/>
    <n v="574"/>
    <n v="0.88"/>
    <n v="176.3"/>
    <n v="0.96"/>
    <n v="120.5"/>
    <n v="0.64"/>
    <n v="0.67"/>
    <n v="0.24"/>
    <n v="0.08"/>
    <n v="0.08"/>
    <n v="0.31"/>
    <n v="0.48"/>
  </r>
  <r>
    <x v="3130"/>
    <x v="0"/>
    <x v="10"/>
    <n v="409"/>
    <n v="0.88"/>
    <n v="175.6"/>
    <n v="0.91"/>
    <n v="118.2"/>
    <n v="0.59"/>
    <n v="0.66"/>
    <n v="0.33"/>
    <n v="0.05"/>
    <n v="0.08"/>
    <n v="0.23"/>
    <n v="0.41"/>
  </r>
  <r>
    <x v="3131"/>
    <x v="27"/>
    <x v="10"/>
    <n v="576"/>
    <n v="0.88"/>
    <n v="175.4"/>
    <n v="0.84"/>
    <n v="119.3"/>
    <n v="0.62"/>
    <n v="0.74"/>
    <n v="0.28999999999999998"/>
    <n v="0.09"/>
    <n v="0.12"/>
    <n v="0.28999999999999998"/>
    <n v="0.43"/>
  </r>
  <r>
    <x v="3132"/>
    <x v="9"/>
    <x v="675"/>
    <n v="698"/>
    <n v="0.88"/>
    <n v="175.4"/>
    <n v="0.9"/>
    <n v="117.9"/>
    <n v="0.63"/>
    <n v="0.7"/>
    <n v="0.28000000000000003"/>
    <n v="7.0000000000000007E-2"/>
    <n v="0.09"/>
    <n v="0.22"/>
    <n v="0.44"/>
  </r>
  <r>
    <x v="3133"/>
    <x v="96"/>
    <x v="212"/>
    <n v="384"/>
    <n v="0.88"/>
    <n v="175.2"/>
    <n v="0.96"/>
    <n v="121.5"/>
    <n v="0.67"/>
    <n v="0.7"/>
    <n v="0.26"/>
    <n v="0.05"/>
    <n v="0.03"/>
    <n v="0.23"/>
    <n v="0.67"/>
  </r>
  <r>
    <x v="3134"/>
    <x v="12"/>
    <x v="818"/>
    <n v="2178"/>
    <n v="0.88"/>
    <n v="175.1"/>
    <n v="0.9"/>
    <n v="115.5"/>
    <n v="0.61"/>
    <n v="0.67"/>
    <n v="0.31"/>
    <n v="0.06"/>
    <n v="0.09"/>
    <n v="0.25"/>
    <n v="0.38"/>
  </r>
  <r>
    <x v="3135"/>
    <x v="16"/>
    <x v="1045"/>
    <n v="409"/>
    <n v="0.88"/>
    <n v="174.2"/>
    <n v="0.85"/>
    <n v="117.1"/>
    <n v="0.61"/>
    <n v="0.71"/>
    <n v="0.32"/>
    <n v="0.08"/>
    <n v="0.1"/>
    <n v="0.22"/>
    <n v="0.45"/>
  </r>
  <r>
    <x v="3136"/>
    <x v="27"/>
    <x v="656"/>
    <n v="850"/>
    <n v="0.88"/>
    <n v="173.5"/>
    <n v="0.8"/>
    <n v="116.9"/>
    <n v="0.57999999999999996"/>
    <n v="0.73"/>
    <n v="0.32"/>
    <n v="0.08"/>
    <n v="0.09"/>
    <n v="0.25"/>
    <n v="0.46"/>
  </r>
  <r>
    <x v="3137"/>
    <x v="20"/>
    <x v="223"/>
    <n v="528"/>
    <n v="0.88"/>
    <n v="173.3"/>
    <n v="0.77"/>
    <n v="118"/>
    <n v="0.56999999999999995"/>
    <n v="0.74"/>
    <n v="0.36"/>
    <n v="0.05"/>
    <n v="0.05"/>
    <n v="0.19"/>
    <n v="0.54"/>
  </r>
  <r>
    <x v="3138"/>
    <x v="2"/>
    <x v="399"/>
    <n v="424"/>
    <n v="0.88"/>
    <n v="171.8"/>
    <n v="0.93"/>
    <n v="115"/>
    <n v="0.61"/>
    <n v="0.66"/>
    <n v="0.28999999999999998"/>
    <n v="0.06"/>
    <n v="0.08"/>
    <n v="0.3"/>
    <n v="0.44"/>
  </r>
  <r>
    <x v="3139"/>
    <x v="19"/>
    <x v="1209"/>
    <n v="364"/>
    <n v="0.88"/>
    <n v="171.7"/>
    <n v="0.87"/>
    <n v="116.7"/>
    <n v="0.62"/>
    <n v="0.71"/>
    <n v="0.27"/>
    <n v="0.05"/>
    <n v="0.08"/>
    <n v="0.24"/>
    <n v="0.39"/>
  </r>
  <r>
    <x v="3140"/>
    <x v="6"/>
    <x v="1288"/>
    <n v="418"/>
    <n v="0.88"/>
    <n v="171.6"/>
    <n v="0.83"/>
    <n v="112.6"/>
    <n v="0.59"/>
    <n v="0.72"/>
    <n v="0.36"/>
    <n v="0.05"/>
    <n v="0.09"/>
    <n v="0.16"/>
    <n v="0.37"/>
  </r>
  <r>
    <x v="3141"/>
    <x v="62"/>
    <x v="821"/>
    <n v="300"/>
    <n v="0.88"/>
    <n v="171.2"/>
    <n v="1.0900000000000001"/>
    <n v="113.6"/>
    <n v="0.65"/>
    <n v="0.59"/>
    <n v="0.18"/>
    <n v="0.04"/>
    <n v="0.04"/>
    <n v="0.21"/>
    <n v="0.52"/>
  </r>
  <r>
    <x v="3142"/>
    <x v="5"/>
    <x v="852"/>
    <n v="466"/>
    <n v="0.88"/>
    <n v="171"/>
    <n v="0.89"/>
    <n v="115.4"/>
    <n v="0.6"/>
    <n v="0.67"/>
    <n v="0.31"/>
    <n v="0.03"/>
    <n v="0.06"/>
    <n v="0.22"/>
    <n v="0.32"/>
  </r>
  <r>
    <x v="3143"/>
    <x v="1"/>
    <x v="2"/>
    <n v="344"/>
    <n v="0.88"/>
    <n v="169.7"/>
    <n v="0.89"/>
    <n v="112.6"/>
    <n v="0.63"/>
    <n v="0.71"/>
    <n v="0.3"/>
    <n v="0.05"/>
    <n v="0.11"/>
    <n v="0.23"/>
    <n v="0.3"/>
  </r>
  <r>
    <x v="3144"/>
    <x v="3"/>
    <x v="1289"/>
    <n v="750"/>
    <n v="0.88"/>
    <n v="169.7"/>
    <n v="0.94"/>
    <n v="111.7"/>
    <n v="0.62"/>
    <n v="0.66"/>
    <n v="0.34"/>
    <n v="0.05"/>
    <n v="0.04"/>
    <n v="0.18"/>
    <n v="0.55000000000000004"/>
  </r>
  <r>
    <x v="3145"/>
    <x v="18"/>
    <x v="539"/>
    <n v="745"/>
    <n v="0.88"/>
    <n v="169"/>
    <n v="0.9"/>
    <n v="111.2"/>
    <n v="0.57999999999999996"/>
    <n v="0.64"/>
    <n v="0.34"/>
    <n v="0.03"/>
    <n v="0.04"/>
    <n v="0.17"/>
    <n v="0.44"/>
  </r>
  <r>
    <x v="3146"/>
    <x v="16"/>
    <x v="532"/>
    <n v="580"/>
    <n v="0.88"/>
    <n v="168.8"/>
    <n v="0.92"/>
    <n v="114.7"/>
    <n v="0.61"/>
    <n v="0.66"/>
    <n v="0.3"/>
    <n v="0.05"/>
    <n v="7.0000000000000007E-2"/>
    <n v="0.28999999999999998"/>
    <n v="0.44"/>
  </r>
  <r>
    <x v="3147"/>
    <x v="2"/>
    <x v="3"/>
    <n v="1392"/>
    <n v="0.88"/>
    <n v="166.1"/>
    <n v="0.96"/>
    <n v="112.6"/>
    <n v="0.56999999999999995"/>
    <n v="0.59"/>
    <n v="0.36"/>
    <n v="0.05"/>
    <n v="0.06"/>
    <n v="0.17"/>
    <n v="0.44"/>
  </r>
  <r>
    <x v="3148"/>
    <x v="3"/>
    <x v="1290"/>
    <n v="1036"/>
    <n v="0.88"/>
    <n v="165.7"/>
    <n v="0.97"/>
    <n v="114.8"/>
    <n v="0.59"/>
    <n v="0.61"/>
    <n v="0.31"/>
    <n v="0.04"/>
    <n v="7.0000000000000007E-2"/>
    <n v="0.23"/>
    <n v="0.36"/>
  </r>
  <r>
    <x v="3149"/>
    <x v="3"/>
    <x v="1291"/>
    <n v="909"/>
    <n v="0.88"/>
    <n v="165.1"/>
    <n v="0.91"/>
    <n v="114"/>
    <n v="0.62"/>
    <n v="0.68"/>
    <n v="0.32"/>
    <n v="0.08"/>
    <n v="0.12"/>
    <n v="0.33"/>
    <n v="0.41"/>
  </r>
  <r>
    <x v="3150"/>
    <x v="21"/>
    <x v="88"/>
    <n v="629"/>
    <n v="0.88"/>
    <n v="163.4"/>
    <n v="0.93"/>
    <n v="107.9"/>
    <n v="0.61"/>
    <n v="0.65"/>
    <n v="0.31"/>
    <n v="0.05"/>
    <n v="0.06"/>
    <n v="0.27"/>
    <n v="0.46"/>
  </r>
  <r>
    <x v="3151"/>
    <x v="17"/>
    <x v="214"/>
    <n v="338"/>
    <n v="0.88"/>
    <n v="161.5"/>
    <n v="0.79"/>
    <n v="107.1"/>
    <n v="0.57999999999999996"/>
    <n v="0.73"/>
    <n v="0.41"/>
    <n v="0.05"/>
    <n v="0.11"/>
    <n v="0.22"/>
    <n v="0.3"/>
  </r>
  <r>
    <x v="3152"/>
    <x v="9"/>
    <x v="1223"/>
    <n v="546"/>
    <n v="0.88"/>
    <n v="160.5"/>
    <n v="0.91"/>
    <n v="109.8"/>
    <n v="0.6"/>
    <n v="0.66"/>
    <n v="0.32"/>
    <n v="0.05"/>
    <n v="7.0000000000000007E-2"/>
    <n v="0.26"/>
    <n v="0.42"/>
  </r>
  <r>
    <x v="3153"/>
    <x v="5"/>
    <x v="748"/>
    <n v="483"/>
    <n v="0.87"/>
    <n v="203.3"/>
    <n v="0.83"/>
    <n v="140.80000000000001"/>
    <n v="0.68"/>
    <n v="0.83"/>
    <n v="0.2"/>
    <n v="0.15"/>
    <n v="0.2"/>
    <n v="0.26"/>
    <n v="0.42"/>
  </r>
  <r>
    <x v="3154"/>
    <x v="10"/>
    <x v="1292"/>
    <n v="644"/>
    <n v="0.87"/>
    <n v="202.8"/>
    <n v="0.86"/>
    <n v="137.1"/>
    <n v="0.7"/>
    <n v="0.82"/>
    <n v="0.14000000000000001"/>
    <n v="0.18"/>
    <n v="0.22"/>
    <n v="0.28000000000000003"/>
    <n v="0.45"/>
  </r>
  <r>
    <x v="3155"/>
    <x v="10"/>
    <x v="1293"/>
    <n v="540"/>
    <n v="0.87"/>
    <n v="199.2"/>
    <n v="0.84"/>
    <n v="137.80000000000001"/>
    <n v="0.69"/>
    <n v="0.82"/>
    <n v="0.18"/>
    <n v="0.09"/>
    <n v="0.09"/>
    <n v="0.26"/>
    <n v="0.5"/>
  </r>
  <r>
    <x v="3156"/>
    <x v="10"/>
    <x v="655"/>
    <n v="832"/>
    <n v="0.87"/>
    <n v="192.7"/>
    <n v="0.85"/>
    <n v="130.5"/>
    <n v="0.67"/>
    <n v="0.79"/>
    <n v="0.18"/>
    <n v="0.12"/>
    <n v="0.12"/>
    <n v="0.24"/>
    <n v="0.51"/>
  </r>
  <r>
    <x v="3157"/>
    <x v="13"/>
    <x v="885"/>
    <n v="548"/>
    <n v="0.87"/>
    <n v="189.4"/>
    <n v="0.93"/>
    <n v="125.4"/>
    <n v="0.68"/>
    <n v="0.74"/>
    <n v="0.23"/>
    <n v="0.1"/>
    <n v="0.14000000000000001"/>
    <n v="0.25"/>
    <n v="0.42"/>
  </r>
  <r>
    <x v="3158"/>
    <x v="5"/>
    <x v="1246"/>
    <n v="445"/>
    <n v="0.87"/>
    <n v="189.3"/>
    <n v="0.88"/>
    <n v="126.5"/>
    <n v="0.69"/>
    <n v="0.78"/>
    <n v="0.2"/>
    <n v="0.09"/>
    <n v="0.08"/>
    <n v="0.28000000000000003"/>
    <n v="0.53"/>
  </r>
  <r>
    <x v="3159"/>
    <x v="24"/>
    <x v="592"/>
    <n v="943"/>
    <n v="0.87"/>
    <n v="189.2"/>
    <n v="0.89"/>
    <n v="121"/>
    <n v="0.66"/>
    <n v="0.74"/>
    <n v="0.17"/>
    <n v="0.16"/>
    <n v="0.16"/>
    <n v="0.21"/>
    <n v="0.5"/>
  </r>
  <r>
    <x v="3160"/>
    <x v="12"/>
    <x v="1294"/>
    <n v="420"/>
    <n v="0.87"/>
    <n v="189"/>
    <n v="0.89"/>
    <n v="125.6"/>
    <n v="0.63"/>
    <n v="0.71"/>
    <n v="0.2"/>
    <n v="0.08"/>
    <n v="7.0000000000000007E-2"/>
    <n v="0.26"/>
    <n v="0.55000000000000004"/>
  </r>
  <r>
    <x v="3161"/>
    <x v="27"/>
    <x v="899"/>
    <n v="777"/>
    <n v="0.87"/>
    <n v="188.2"/>
    <n v="0.85"/>
    <n v="123.9"/>
    <n v="0.67"/>
    <n v="0.79"/>
    <n v="0.16"/>
    <n v="0.15"/>
    <n v="0.16"/>
    <n v="0.28000000000000003"/>
    <n v="0.49"/>
  </r>
  <r>
    <x v="3162"/>
    <x v="26"/>
    <x v="1295"/>
    <n v="454"/>
    <n v="0.87"/>
    <n v="187.4"/>
    <n v="0.79"/>
    <n v="131.30000000000001"/>
    <n v="0.63"/>
    <n v="0.8"/>
    <n v="0.27"/>
    <n v="0.04"/>
    <n v="0.1"/>
    <n v="0.27"/>
    <n v="0.27"/>
  </r>
  <r>
    <x v="3163"/>
    <x v="97"/>
    <x v="812"/>
    <n v="1824"/>
    <n v="0.87"/>
    <n v="186.7"/>
    <n v="0.84"/>
    <n v="128.69999999999999"/>
    <n v="0.62"/>
    <n v="0.74"/>
    <n v="0.27"/>
    <n v="0.08"/>
    <n v="0.13"/>
    <n v="0.31"/>
    <n v="0.39"/>
  </r>
  <r>
    <x v="3164"/>
    <x v="39"/>
    <x v="1296"/>
    <n v="2148"/>
    <n v="0.87"/>
    <n v="186.3"/>
    <n v="0.82"/>
    <n v="126"/>
    <n v="0.63"/>
    <n v="0.77"/>
    <n v="0.28999999999999998"/>
    <n v="0.06"/>
    <n v="0.08"/>
    <n v="0.21"/>
    <n v="0.43"/>
  </r>
  <r>
    <x v="3165"/>
    <x v="64"/>
    <x v="1288"/>
    <n v="418"/>
    <n v="0.87"/>
    <n v="186"/>
    <n v="0.79"/>
    <n v="123.4"/>
    <n v="0.65"/>
    <n v="0.82"/>
    <n v="0.28000000000000003"/>
    <n v="0.11"/>
    <n v="0.15"/>
    <n v="0.21"/>
    <n v="0.41"/>
  </r>
  <r>
    <x v="3166"/>
    <x v="18"/>
    <x v="1163"/>
    <n v="474"/>
    <n v="0.87"/>
    <n v="185.4"/>
    <n v="0.82"/>
    <n v="122.4"/>
    <n v="0.61"/>
    <n v="0.75"/>
    <n v="0.31"/>
    <n v="0.08"/>
    <n v="0.09"/>
    <n v="0.14000000000000001"/>
    <n v="0.48"/>
  </r>
  <r>
    <x v="3167"/>
    <x v="14"/>
    <x v="295"/>
    <n v="308"/>
    <n v="0.87"/>
    <n v="185.1"/>
    <n v="0.94"/>
    <n v="126.6"/>
    <n v="0.67"/>
    <n v="0.71"/>
    <n v="0.18"/>
    <n v="0.06"/>
    <n v="7.0000000000000007E-2"/>
    <n v="0.27"/>
    <n v="0.43"/>
  </r>
  <r>
    <x v="3168"/>
    <x v="3"/>
    <x v="1215"/>
    <n v="1268"/>
    <n v="0.87"/>
    <n v="184.9"/>
    <n v="0.91"/>
    <n v="125.3"/>
    <n v="0.65"/>
    <n v="0.71"/>
    <n v="0.19"/>
    <n v="0.09"/>
    <n v="0.11"/>
    <n v="0.28999999999999998"/>
    <n v="0.46"/>
  </r>
  <r>
    <x v="3169"/>
    <x v="2"/>
    <x v="1051"/>
    <n v="3561"/>
    <n v="0.87"/>
    <n v="184.9"/>
    <n v="0.93"/>
    <n v="125.6"/>
    <n v="0.65"/>
    <n v="0.7"/>
    <n v="0.18"/>
    <n v="0.06"/>
    <n v="7.0000000000000007E-2"/>
    <n v="0.2"/>
    <n v="0.47"/>
  </r>
  <r>
    <x v="3170"/>
    <x v="5"/>
    <x v="10"/>
    <n v="308"/>
    <n v="0.87"/>
    <n v="184.8"/>
    <n v="0.84"/>
    <n v="126.4"/>
    <n v="0.65"/>
    <n v="0.77"/>
    <n v="0.24"/>
    <n v="0.05"/>
    <n v="0.11"/>
    <n v="0.22"/>
    <n v="0.28999999999999998"/>
  </r>
  <r>
    <x v="1031"/>
    <x v="2"/>
    <x v="1297"/>
    <n v="714"/>
    <n v="0.87"/>
    <n v="183.9"/>
    <n v="0.96"/>
    <n v="123.4"/>
    <n v="0.66"/>
    <n v="0.69"/>
    <n v="0.18"/>
    <n v="0.05"/>
    <n v="0.1"/>
    <n v="0.25"/>
    <n v="0.35"/>
  </r>
  <r>
    <x v="3171"/>
    <x v="20"/>
    <x v="1298"/>
    <n v="594"/>
    <n v="0.87"/>
    <n v="183.4"/>
    <n v="0.99"/>
    <n v="118.5"/>
    <n v="0.66"/>
    <n v="0.66"/>
    <n v="0.13"/>
    <n v="0.11"/>
    <n v="0.12"/>
    <n v="0.19"/>
    <n v="0.49"/>
  </r>
  <r>
    <x v="3172"/>
    <x v="6"/>
    <x v="903"/>
    <n v="305"/>
    <n v="0.87"/>
    <n v="182.7"/>
    <n v="0.84"/>
    <n v="125.7"/>
    <n v="0.61"/>
    <n v="0.72"/>
    <n v="0.31"/>
    <n v="7.0000000000000007E-2"/>
    <n v="0.1"/>
    <n v="0.19"/>
    <n v="0.4"/>
  </r>
  <r>
    <x v="752"/>
    <x v="3"/>
    <x v="124"/>
    <n v="438"/>
    <n v="0.87"/>
    <n v="182.2"/>
    <n v="0.93"/>
    <n v="122.7"/>
    <n v="0.62"/>
    <n v="0.66"/>
    <n v="0.25"/>
    <n v="0.06"/>
    <n v="7.0000000000000007E-2"/>
    <n v="0.16"/>
    <n v="0.46"/>
  </r>
  <r>
    <x v="3173"/>
    <x v="27"/>
    <x v="1111"/>
    <n v="880"/>
    <n v="0.87"/>
    <n v="182.2"/>
    <n v="0.86"/>
    <n v="128.6"/>
    <n v="0.64"/>
    <n v="0.74"/>
    <n v="0.22"/>
    <n v="0.05"/>
    <n v="0.06"/>
    <n v="0.26"/>
    <n v="0.48"/>
  </r>
  <r>
    <x v="3174"/>
    <x v="12"/>
    <x v="713"/>
    <n v="604"/>
    <n v="0.87"/>
    <n v="182"/>
    <n v="0.84"/>
    <n v="121.4"/>
    <n v="0.6"/>
    <n v="0.72"/>
    <n v="0.28999999999999998"/>
    <n v="7.0000000000000007E-2"/>
    <n v="0.11"/>
    <n v="0.2"/>
    <n v="0.4"/>
  </r>
  <r>
    <x v="3175"/>
    <x v="24"/>
    <x v="247"/>
    <n v="967"/>
    <n v="0.87"/>
    <n v="181.9"/>
    <n v="0.97"/>
    <n v="123.6"/>
    <n v="0.64"/>
    <n v="0.66"/>
    <n v="0.19"/>
    <n v="0.09"/>
    <n v="0.1"/>
    <n v="0.27"/>
    <n v="0.46"/>
  </r>
  <r>
    <x v="3176"/>
    <x v="56"/>
    <x v="1046"/>
    <n v="334"/>
    <n v="0.87"/>
    <n v="181.9"/>
    <n v="0.79"/>
    <n v="120.7"/>
    <n v="0.64"/>
    <n v="0.81"/>
    <n v="0.3"/>
    <n v="0.08"/>
    <n v="0.14000000000000001"/>
    <n v="0.17"/>
    <n v="0.37"/>
  </r>
  <r>
    <x v="3177"/>
    <x v="7"/>
    <x v="392"/>
    <n v="569"/>
    <n v="0.87"/>
    <n v="181.4"/>
    <n v="0.9"/>
    <n v="121.8"/>
    <n v="0.63"/>
    <n v="0.71"/>
    <n v="0.21"/>
    <n v="0.09"/>
    <n v="0.09"/>
    <n v="0.27"/>
    <n v="0.5"/>
  </r>
  <r>
    <x v="3178"/>
    <x v="18"/>
    <x v="871"/>
    <n v="500"/>
    <n v="0.87"/>
    <n v="181"/>
    <n v="0.84"/>
    <n v="117.3"/>
    <n v="0.64"/>
    <n v="0.76"/>
    <n v="0.25"/>
    <n v="0.08"/>
    <n v="0.11"/>
    <n v="0.26"/>
    <n v="0.4"/>
  </r>
  <r>
    <x v="3179"/>
    <x v="10"/>
    <x v="1245"/>
    <n v="784"/>
    <n v="0.87"/>
    <n v="179.5"/>
    <n v="0.83"/>
    <n v="119.2"/>
    <n v="0.62"/>
    <n v="0.75"/>
    <n v="0.3"/>
    <n v="0.08"/>
    <n v="0.1"/>
    <n v="0.26"/>
    <n v="0.44"/>
  </r>
  <r>
    <x v="3180"/>
    <x v="6"/>
    <x v="788"/>
    <n v="999"/>
    <n v="0.87"/>
    <n v="178.8"/>
    <n v="0.81"/>
    <n v="117.9"/>
    <n v="0.61"/>
    <n v="0.74"/>
    <n v="0.32"/>
    <n v="0.09"/>
    <n v="0.11"/>
    <n v="0.19"/>
    <n v="0.44"/>
  </r>
  <r>
    <x v="3181"/>
    <x v="2"/>
    <x v="156"/>
    <n v="849"/>
    <n v="0.87"/>
    <n v="178.3"/>
    <n v="0.88"/>
    <n v="117.6"/>
    <n v="0.61"/>
    <n v="0.69"/>
    <n v="0.28000000000000003"/>
    <n v="0.09"/>
    <n v="0.11"/>
    <n v="0.19"/>
    <n v="0.47"/>
  </r>
  <r>
    <x v="3182"/>
    <x v="2"/>
    <x v="586"/>
    <n v="318"/>
    <n v="0.87"/>
    <n v="177.3"/>
    <n v="0.94"/>
    <n v="120.4"/>
    <n v="0.64"/>
    <n v="0.68"/>
    <n v="0.26"/>
    <n v="0.03"/>
    <n v="7.0000000000000007E-2"/>
    <n v="0.26"/>
    <n v="0.3"/>
  </r>
  <r>
    <x v="3183"/>
    <x v="53"/>
    <x v="1299"/>
    <n v="498"/>
    <n v="0.87"/>
    <n v="176.9"/>
    <n v="0.86"/>
    <n v="121.9"/>
    <n v="0.64"/>
    <n v="0.75"/>
    <n v="0.23"/>
    <n v="0.04"/>
    <n v="0.11"/>
    <n v="0.27"/>
    <n v="0.25"/>
  </r>
  <r>
    <x v="3184"/>
    <x v="10"/>
    <x v="1140"/>
    <n v="1154"/>
    <n v="0.87"/>
    <n v="176.8"/>
    <n v="0.8"/>
    <n v="115.2"/>
    <n v="0.59"/>
    <n v="0.74"/>
    <n v="0.32"/>
    <n v="0.08"/>
    <n v="0.13"/>
    <n v="0.23"/>
    <n v="0.4"/>
  </r>
  <r>
    <x v="3185"/>
    <x v="6"/>
    <x v="1300"/>
    <n v="594"/>
    <n v="0.87"/>
    <n v="176.5"/>
    <n v="0.84"/>
    <n v="116.6"/>
    <n v="0.57999999999999996"/>
    <n v="0.69"/>
    <n v="0.32"/>
    <n v="0.04"/>
    <n v="7.0000000000000007E-2"/>
    <n v="0.24"/>
    <n v="0.36"/>
  </r>
  <r>
    <x v="3186"/>
    <x v="19"/>
    <x v="286"/>
    <n v="473"/>
    <n v="0.87"/>
    <n v="176.3"/>
    <n v="0.87"/>
    <n v="121.2"/>
    <n v="0.61"/>
    <n v="0.7"/>
    <n v="0.31"/>
    <n v="0.06"/>
    <n v="0.1"/>
    <n v="0.21"/>
    <n v="0.37"/>
  </r>
  <r>
    <x v="3187"/>
    <x v="24"/>
    <x v="658"/>
    <n v="406"/>
    <n v="0.87"/>
    <n v="176.2"/>
    <n v="0.92"/>
    <n v="131.6"/>
    <n v="0.66"/>
    <n v="0.71"/>
    <n v="0.26"/>
    <n v="0.03"/>
    <n v="0.06"/>
    <n v="0.3"/>
    <n v="0.32"/>
  </r>
  <r>
    <x v="3188"/>
    <x v="15"/>
    <x v="759"/>
    <n v="810"/>
    <n v="0.87"/>
    <n v="175.9"/>
    <n v="0.95"/>
    <n v="118"/>
    <n v="0.62"/>
    <n v="0.66"/>
    <n v="0.25"/>
    <n v="0.08"/>
    <n v="0.09"/>
    <n v="0.31"/>
    <n v="0.47"/>
  </r>
  <r>
    <x v="3189"/>
    <x v="2"/>
    <x v="1059"/>
    <n v="861"/>
    <n v="0.87"/>
    <n v="175.3"/>
    <n v="0.82"/>
    <n v="118.1"/>
    <n v="0.6"/>
    <n v="0.73"/>
    <n v="0.28000000000000003"/>
    <n v="0.08"/>
    <n v="0.08"/>
    <n v="0.28999999999999998"/>
    <n v="0.5"/>
  </r>
  <r>
    <x v="1068"/>
    <x v="37"/>
    <x v="589"/>
    <n v="632"/>
    <n v="0.87"/>
    <n v="175.1"/>
    <n v="0.91"/>
    <n v="119.6"/>
    <n v="0.6"/>
    <n v="0.67"/>
    <n v="0.28000000000000003"/>
    <n v="0.04"/>
    <n v="0.06"/>
    <n v="0.22"/>
    <n v="0.41"/>
  </r>
  <r>
    <x v="3190"/>
    <x v="13"/>
    <x v="116"/>
    <n v="1294"/>
    <n v="0.87"/>
    <n v="174.7"/>
    <n v="0.88"/>
    <n v="116.4"/>
    <n v="0.6"/>
    <n v="0.68"/>
    <n v="0.28000000000000003"/>
    <n v="7.0000000000000007E-2"/>
    <n v="0.1"/>
    <n v="0.3"/>
    <n v="0.42"/>
  </r>
  <r>
    <x v="3191"/>
    <x v="1"/>
    <x v="455"/>
    <n v="522"/>
    <n v="0.87"/>
    <n v="174.4"/>
    <n v="0.83"/>
    <n v="123"/>
    <n v="0.6"/>
    <n v="0.72"/>
    <n v="0.31"/>
    <n v="0.05"/>
    <n v="7.0000000000000007E-2"/>
    <n v="0.27"/>
    <n v="0.42"/>
  </r>
  <r>
    <x v="3192"/>
    <x v="30"/>
    <x v="567"/>
    <n v="2112"/>
    <n v="0.87"/>
    <n v="174.1"/>
    <n v="0.84"/>
    <n v="116.5"/>
    <n v="0.62"/>
    <n v="0.74"/>
    <n v="0.26"/>
    <n v="0.08"/>
    <n v="0.1"/>
    <n v="0.28000000000000003"/>
    <n v="0.44"/>
  </r>
  <r>
    <x v="3193"/>
    <x v="17"/>
    <x v="1301"/>
    <n v="507"/>
    <n v="0.87"/>
    <n v="173.9"/>
    <n v="0.82"/>
    <n v="122.5"/>
    <n v="0.6"/>
    <n v="0.73"/>
    <n v="0.3"/>
    <n v="7.0000000000000007E-2"/>
    <n v="0.09"/>
    <n v="0.3"/>
    <n v="0.42"/>
  </r>
  <r>
    <x v="3194"/>
    <x v="4"/>
    <x v="874"/>
    <n v="638"/>
    <n v="0.87"/>
    <n v="173.7"/>
    <n v="0.84"/>
    <n v="115.6"/>
    <n v="0.6"/>
    <n v="0.71"/>
    <n v="0.3"/>
    <n v="7.0000000000000007E-2"/>
    <n v="0.1"/>
    <n v="0.3"/>
    <n v="0.43"/>
  </r>
  <r>
    <x v="3195"/>
    <x v="3"/>
    <x v="813"/>
    <n v="640"/>
    <n v="0.87"/>
    <n v="173.1"/>
    <n v="0.84"/>
    <n v="115.1"/>
    <n v="0.6"/>
    <n v="0.72"/>
    <n v="0.28999999999999998"/>
    <n v="0.1"/>
    <n v="0.12"/>
    <n v="0.22"/>
    <n v="0.46"/>
  </r>
  <r>
    <x v="3196"/>
    <x v="4"/>
    <x v="1302"/>
    <n v="1914"/>
    <n v="0.87"/>
    <n v="172.8"/>
    <n v="0.83"/>
    <n v="114.6"/>
    <n v="0.6"/>
    <n v="0.72"/>
    <n v="0.27"/>
    <n v="0.08"/>
    <n v="0.12"/>
    <n v="0.24"/>
    <n v="0.39"/>
  </r>
  <r>
    <x v="2649"/>
    <x v="10"/>
    <x v="1214"/>
    <n v="502"/>
    <n v="0.87"/>
    <n v="172.7"/>
    <n v="0.8"/>
    <n v="113.2"/>
    <n v="0.62"/>
    <n v="0.77"/>
    <n v="0.28000000000000003"/>
    <n v="0.06"/>
    <n v="0.09"/>
    <n v="0.33"/>
    <n v="0.4"/>
  </r>
  <r>
    <x v="3197"/>
    <x v="10"/>
    <x v="213"/>
    <n v="597"/>
    <n v="0.87"/>
    <n v="172.4"/>
    <n v="0.82"/>
    <n v="111.4"/>
    <n v="0.6"/>
    <n v="0.73"/>
    <n v="0.28999999999999998"/>
    <n v="0.09"/>
    <n v="0.14000000000000001"/>
    <n v="0.16"/>
    <n v="0.38"/>
  </r>
  <r>
    <x v="3198"/>
    <x v="16"/>
    <x v="532"/>
    <n v="580"/>
    <n v="0.87"/>
    <n v="172.3"/>
    <n v="0.91"/>
    <n v="114.6"/>
    <n v="0.61"/>
    <n v="0.67"/>
    <n v="0.28999999999999998"/>
    <n v="0.06"/>
    <n v="0.05"/>
    <n v="0.23"/>
    <n v="0.52"/>
  </r>
  <r>
    <x v="3199"/>
    <x v="27"/>
    <x v="1303"/>
    <n v="873"/>
    <n v="0.87"/>
    <n v="171.4"/>
    <n v="0.88"/>
    <n v="122.4"/>
    <n v="0.63"/>
    <n v="0.72"/>
    <n v="0.28999999999999998"/>
    <n v="7.0000000000000007E-2"/>
    <n v="0.09"/>
    <n v="0.24"/>
    <n v="0.43"/>
  </r>
  <r>
    <x v="3200"/>
    <x v="19"/>
    <x v="143"/>
    <n v="356"/>
    <n v="0.87"/>
    <n v="171"/>
    <n v="0.88"/>
    <n v="106.8"/>
    <n v="0.6"/>
    <n v="0.69"/>
    <n v="0.27"/>
    <n v="7.0000000000000007E-2"/>
    <n v="0.08"/>
    <n v="0.25"/>
    <n v="0.46"/>
  </r>
  <r>
    <x v="3201"/>
    <x v="17"/>
    <x v="1304"/>
    <n v="510"/>
    <n v="0.87"/>
    <n v="170.3"/>
    <n v="0.84"/>
    <n v="115.4"/>
    <n v="0.6"/>
    <n v="0.72"/>
    <n v="0.34"/>
    <n v="7.0000000000000007E-2"/>
    <n v="0.05"/>
    <n v="0.19"/>
    <n v="0.59"/>
  </r>
  <r>
    <x v="3202"/>
    <x v="3"/>
    <x v="530"/>
    <n v="552"/>
    <n v="0.87"/>
    <n v="168.9"/>
    <n v="0.92"/>
    <n v="113.1"/>
    <n v="0.59"/>
    <n v="0.64"/>
    <n v="0.33"/>
    <n v="0.04"/>
    <n v="0.05"/>
    <n v="0.18"/>
    <n v="0.46"/>
  </r>
  <r>
    <x v="3203"/>
    <x v="41"/>
    <x v="1305"/>
    <n v="1076"/>
    <n v="0.87"/>
    <n v="166.6"/>
    <n v="0.83"/>
    <n v="114.4"/>
    <n v="0.59"/>
    <n v="0.71"/>
    <n v="0.35"/>
    <n v="0.05"/>
    <n v="7.0000000000000007E-2"/>
    <n v="0.28000000000000003"/>
    <n v="0.41"/>
  </r>
  <r>
    <x v="3204"/>
    <x v="16"/>
    <x v="830"/>
    <n v="4452"/>
    <n v="0.87"/>
    <n v="165.9"/>
    <n v="0.91"/>
    <n v="111"/>
    <n v="0.57999999999999996"/>
    <n v="0.64"/>
    <n v="0.33"/>
    <n v="0.04"/>
    <n v="7.0000000000000007E-2"/>
    <n v="0.22"/>
    <n v="0.37"/>
  </r>
  <r>
    <x v="3205"/>
    <x v="24"/>
    <x v="638"/>
    <n v="431"/>
    <n v="0.87"/>
    <n v="163.9"/>
    <n v="0.87"/>
    <n v="110.7"/>
    <n v="0.59"/>
    <n v="0.68"/>
    <n v="0.31"/>
    <n v="0.06"/>
    <n v="7.0000000000000007E-2"/>
    <n v="0.32"/>
    <n v="0.44"/>
  </r>
  <r>
    <x v="3206"/>
    <x v="2"/>
    <x v="423"/>
    <n v="352"/>
    <n v="0.87"/>
    <n v="161.80000000000001"/>
    <n v="0.84"/>
    <n v="105.2"/>
    <n v="0.57999999999999996"/>
    <n v="0.69"/>
    <n v="0.34"/>
    <n v="0.06"/>
    <n v="0.06"/>
    <n v="0.23"/>
    <n v="0.49"/>
  </r>
  <r>
    <x v="3207"/>
    <x v="3"/>
    <x v="1306"/>
    <n v="346"/>
    <n v="0.87"/>
    <n v="159.30000000000001"/>
    <n v="0.89"/>
    <n v="116.2"/>
    <n v="0.56999999999999995"/>
    <n v="0.64"/>
    <n v="0.35"/>
    <n v="0.03"/>
    <n v="0.06"/>
    <n v="0.26"/>
    <n v="0.33"/>
  </r>
  <r>
    <x v="3208"/>
    <x v="19"/>
    <x v="1307"/>
    <n v="588"/>
    <n v="0.87"/>
    <n v="159.30000000000001"/>
    <n v="0.88"/>
    <n v="111.9"/>
    <n v="0.6"/>
    <n v="0.68"/>
    <n v="0.33"/>
    <n v="0.05"/>
    <n v="0.08"/>
    <n v="0.27"/>
    <n v="0.38"/>
  </r>
  <r>
    <x v="3209"/>
    <x v="52"/>
    <x v="395"/>
    <n v="814"/>
    <n v="0.87"/>
    <n v="158.9"/>
    <n v="0.8"/>
    <n v="109.1"/>
    <n v="0.56000000000000005"/>
    <n v="0.69"/>
    <n v="0.4"/>
    <n v="0.05"/>
    <n v="0.14000000000000001"/>
    <n v="0.24"/>
    <n v="0.28999999999999998"/>
  </r>
  <r>
    <x v="3210"/>
    <x v="16"/>
    <x v="1308"/>
    <n v="316"/>
    <n v="0.86"/>
    <n v="195.9"/>
    <n v="0.88"/>
    <n v="132.5"/>
    <n v="0.65"/>
    <n v="0.74"/>
    <n v="0.19"/>
    <n v="0.06"/>
    <n v="0.13"/>
    <n v="0.24"/>
    <n v="0.3"/>
  </r>
  <r>
    <x v="3211"/>
    <x v="20"/>
    <x v="1284"/>
    <n v="584"/>
    <n v="0.86"/>
    <n v="195.9"/>
    <n v="0.85"/>
    <n v="127.8"/>
    <n v="0.66"/>
    <n v="0.77"/>
    <n v="0.21"/>
    <n v="0.13"/>
    <n v="0.22"/>
    <n v="0.14000000000000001"/>
    <n v="0.38"/>
  </r>
  <r>
    <x v="3212"/>
    <x v="5"/>
    <x v="1246"/>
    <n v="445"/>
    <n v="0.86"/>
    <n v="195"/>
    <n v="0.88"/>
    <n v="132.5"/>
    <n v="0.67"/>
    <n v="0.76"/>
    <n v="0.19"/>
    <n v="0.12"/>
    <n v="0.16"/>
    <n v="0.28000000000000003"/>
    <n v="0.43"/>
  </r>
  <r>
    <x v="3213"/>
    <x v="10"/>
    <x v="1150"/>
    <n v="538"/>
    <n v="0.86"/>
    <n v="194.2"/>
    <n v="0.84"/>
    <n v="131.80000000000001"/>
    <n v="0.64"/>
    <n v="0.77"/>
    <n v="0.21"/>
    <n v="0.08"/>
    <n v="0.12"/>
    <n v="0.22"/>
    <n v="0.39"/>
  </r>
  <r>
    <x v="3214"/>
    <x v="10"/>
    <x v="1309"/>
    <n v="324"/>
    <n v="0.86"/>
    <n v="192.8"/>
    <n v="0.78"/>
    <n v="131.5"/>
    <n v="0.63"/>
    <n v="0.8"/>
    <n v="0.26"/>
    <n v="0.1"/>
    <n v="7.0000000000000007E-2"/>
    <n v="0.22"/>
    <n v="0.59"/>
  </r>
  <r>
    <x v="3215"/>
    <x v="2"/>
    <x v="1053"/>
    <n v="366"/>
    <n v="0.86"/>
    <n v="192"/>
    <n v="0.84"/>
    <n v="134.5"/>
    <n v="0.65"/>
    <n v="0.78"/>
    <n v="0.22"/>
    <n v="0.14000000000000001"/>
    <n v="0.14000000000000001"/>
    <n v="0.24"/>
    <n v="0.5"/>
  </r>
  <r>
    <x v="3216"/>
    <x v="98"/>
    <x v="1310"/>
    <n v="315"/>
    <n v="0.86"/>
    <n v="190.8"/>
    <n v="0.86"/>
    <n v="121.6"/>
    <n v="0.65"/>
    <n v="0.75"/>
    <n v="0.17"/>
    <n v="0.1"/>
    <n v="0.09"/>
    <n v="0.14000000000000001"/>
    <n v="0.55000000000000004"/>
  </r>
  <r>
    <x v="3217"/>
    <x v="2"/>
    <x v="1074"/>
    <n v="366"/>
    <n v="0.86"/>
    <n v="188.9"/>
    <n v="0.88"/>
    <n v="126.4"/>
    <n v="0.62"/>
    <n v="0.7"/>
    <n v="0.25"/>
    <n v="0.08"/>
    <n v="0.06"/>
    <n v="0.18"/>
    <n v="0.57999999999999996"/>
  </r>
  <r>
    <x v="3218"/>
    <x v="39"/>
    <x v="1311"/>
    <n v="1028"/>
    <n v="0.86"/>
    <n v="188.7"/>
    <n v="0.85"/>
    <n v="128.69999999999999"/>
    <n v="0.64"/>
    <n v="0.75"/>
    <n v="0.25"/>
    <n v="7.0000000000000007E-2"/>
    <n v="0.08"/>
    <n v="0.23"/>
    <n v="0.45"/>
  </r>
  <r>
    <x v="3219"/>
    <x v="10"/>
    <x v="1103"/>
    <n v="545"/>
    <n v="0.86"/>
    <n v="185.8"/>
    <n v="0.86"/>
    <n v="123.3"/>
    <n v="0.66"/>
    <n v="0.76"/>
    <n v="0.19"/>
    <n v="0.1"/>
    <n v="0.11"/>
    <n v="0.2"/>
    <n v="0.47"/>
  </r>
  <r>
    <x v="3220"/>
    <x v="3"/>
    <x v="555"/>
    <n v="1140"/>
    <n v="0.86"/>
    <n v="185.1"/>
    <n v="0.84"/>
    <n v="121.9"/>
    <n v="0.61"/>
    <n v="0.73"/>
    <n v="0.25"/>
    <n v="0.06"/>
    <n v="0.09"/>
    <n v="0.2"/>
    <n v="0.39"/>
  </r>
  <r>
    <x v="3221"/>
    <x v="3"/>
    <x v="951"/>
    <n v="666"/>
    <n v="0.86"/>
    <n v="184.7"/>
    <n v="0.8"/>
    <n v="116.8"/>
    <n v="0.6"/>
    <n v="0.75"/>
    <n v="0.28999999999999998"/>
    <n v="0.11"/>
    <n v="0.12"/>
    <n v="0.22"/>
    <n v="0.48"/>
  </r>
  <r>
    <x v="3222"/>
    <x v="0"/>
    <x v="10"/>
    <n v="409"/>
    <n v="0.86"/>
    <n v="184.3"/>
    <n v="0.94"/>
    <n v="121.9"/>
    <n v="0.67"/>
    <n v="0.71"/>
    <n v="0.16"/>
    <n v="0.12"/>
    <n v="0.14000000000000001"/>
    <n v="0.28000000000000003"/>
    <n v="0.45"/>
  </r>
  <r>
    <x v="3223"/>
    <x v="10"/>
    <x v="1312"/>
    <n v="396"/>
    <n v="0.86"/>
    <n v="183.5"/>
    <n v="0.9"/>
    <n v="128.1"/>
    <n v="0.63"/>
    <n v="0.7"/>
    <n v="0.22"/>
    <n v="0.08"/>
    <n v="0.11"/>
    <n v="0.28999999999999998"/>
    <n v="0.41"/>
  </r>
  <r>
    <x v="3224"/>
    <x v="12"/>
    <x v="1150"/>
    <n v="313"/>
    <n v="0.86"/>
    <n v="182.6"/>
    <n v="0.82"/>
    <n v="119.9"/>
    <n v="0.62"/>
    <n v="0.76"/>
    <n v="0.27"/>
    <n v="0.05"/>
    <n v="0.1"/>
    <n v="0.28000000000000003"/>
    <n v="0.35"/>
  </r>
  <r>
    <x v="3225"/>
    <x v="10"/>
    <x v="1313"/>
    <n v="334"/>
    <n v="0.86"/>
    <n v="182.4"/>
    <n v="0.84"/>
    <n v="117.8"/>
    <n v="0.62"/>
    <n v="0.73"/>
    <n v="0.24"/>
    <n v="0.1"/>
    <n v="0.13"/>
    <n v="0.23"/>
    <n v="0.44"/>
  </r>
  <r>
    <x v="3226"/>
    <x v="40"/>
    <x v="1314"/>
    <n v="648"/>
    <n v="0.86"/>
    <n v="181.9"/>
    <n v="0.86"/>
    <n v="125.4"/>
    <n v="0.63"/>
    <n v="0.73"/>
    <n v="0.28999999999999998"/>
    <n v="0.08"/>
    <n v="0.11"/>
    <n v="0.24"/>
    <n v="0.42"/>
  </r>
  <r>
    <x v="3227"/>
    <x v="5"/>
    <x v="1096"/>
    <n v="544"/>
    <n v="0.86"/>
    <n v="181.6"/>
    <n v="0.87"/>
    <n v="123.2"/>
    <n v="0.64"/>
    <n v="0.74"/>
    <n v="0.22"/>
    <n v="0.09"/>
    <n v="7.0000000000000007E-2"/>
    <n v="0.27"/>
    <n v="0.56000000000000005"/>
  </r>
  <r>
    <x v="3228"/>
    <x v="12"/>
    <x v="793"/>
    <n v="400"/>
    <n v="0.86"/>
    <n v="181.1"/>
    <n v="0.83"/>
    <n v="121.2"/>
    <n v="0.64"/>
    <n v="0.76"/>
    <n v="0.25"/>
    <n v="7.0000000000000007E-2"/>
    <n v="0.1"/>
    <n v="0.18"/>
    <n v="0.41"/>
  </r>
  <r>
    <x v="2531"/>
    <x v="91"/>
    <x v="1315"/>
    <n v="2094"/>
    <n v="0.86"/>
    <n v="180.8"/>
    <n v="0.79"/>
    <n v="120.1"/>
    <n v="0.6"/>
    <n v="0.76"/>
    <n v="0.28000000000000003"/>
    <n v="0.09"/>
    <n v="0.11"/>
    <n v="0.24"/>
    <n v="0.43"/>
  </r>
  <r>
    <x v="3229"/>
    <x v="10"/>
    <x v="1148"/>
    <n v="362"/>
    <n v="0.86"/>
    <n v="180.2"/>
    <n v="0.88"/>
    <n v="122.8"/>
    <n v="0.64"/>
    <n v="0.73"/>
    <n v="0.25"/>
    <n v="7.0000000000000007E-2"/>
    <n v="0.09"/>
    <n v="0.22"/>
    <n v="0.42"/>
  </r>
  <r>
    <x v="3230"/>
    <x v="12"/>
    <x v="500"/>
    <n v="1382"/>
    <n v="0.86"/>
    <n v="180.1"/>
    <n v="0.88"/>
    <n v="118.8"/>
    <n v="0.64"/>
    <n v="0.73"/>
    <n v="0.22"/>
    <n v="0.1"/>
    <n v="0.12"/>
    <n v="0.23"/>
    <n v="0.45"/>
  </r>
  <r>
    <x v="3231"/>
    <x v="1"/>
    <x v="434"/>
    <n v="952"/>
    <n v="0.86"/>
    <n v="179.7"/>
    <n v="0.8"/>
    <n v="119.8"/>
    <n v="0.62"/>
    <n v="0.77"/>
    <n v="0.28000000000000003"/>
    <n v="0.08"/>
    <n v="0.13"/>
    <n v="0.31"/>
    <n v="0.38"/>
  </r>
  <r>
    <x v="3232"/>
    <x v="1"/>
    <x v="1316"/>
    <n v="390"/>
    <n v="0.86"/>
    <n v="179"/>
    <n v="0.85"/>
    <n v="120.4"/>
    <n v="0.65"/>
    <n v="0.76"/>
    <n v="0.22"/>
    <n v="0.08"/>
    <n v="0.12"/>
    <n v="0.32"/>
    <n v="0.41"/>
  </r>
  <r>
    <x v="3233"/>
    <x v="10"/>
    <x v="10"/>
    <n v="362"/>
    <n v="0.86"/>
    <n v="178.4"/>
    <n v="0.81"/>
    <n v="114.5"/>
    <n v="0.62"/>
    <n v="0.77"/>
    <n v="0.28000000000000003"/>
    <n v="0.09"/>
    <n v="0.15"/>
    <n v="0.31"/>
    <n v="0.38"/>
  </r>
  <r>
    <x v="3234"/>
    <x v="10"/>
    <x v="816"/>
    <n v="505"/>
    <n v="0.86"/>
    <n v="177.9"/>
    <n v="0.94"/>
    <n v="119.6"/>
    <n v="0.63"/>
    <n v="0.67"/>
    <n v="0.22"/>
    <n v="0.05"/>
    <n v="0.06"/>
    <n v="0.24"/>
    <n v="0.44"/>
  </r>
  <r>
    <x v="3235"/>
    <x v="34"/>
    <x v="321"/>
    <n v="660"/>
    <n v="0.86"/>
    <n v="177.8"/>
    <n v="0.81"/>
    <n v="122.3"/>
    <n v="0.57999999999999996"/>
    <n v="0.72"/>
    <n v="0.31"/>
    <n v="0.06"/>
    <n v="7.0000000000000007E-2"/>
    <n v="0.22"/>
    <n v="0.45"/>
  </r>
  <r>
    <x v="3236"/>
    <x v="78"/>
    <x v="103"/>
    <n v="400"/>
    <n v="0.86"/>
    <n v="177.4"/>
    <n v="0.81"/>
    <n v="115.6"/>
    <n v="0.62"/>
    <n v="0.76"/>
    <n v="0.22"/>
    <n v="0.1"/>
    <n v="0.13"/>
    <n v="0.24"/>
    <n v="0.43"/>
  </r>
  <r>
    <x v="1257"/>
    <x v="30"/>
    <x v="1317"/>
    <n v="638"/>
    <n v="0.86"/>
    <n v="176.8"/>
    <n v="0.91"/>
    <n v="115.4"/>
    <n v="0.63"/>
    <n v="0.69"/>
    <n v="0.19"/>
    <n v="7.0000000000000007E-2"/>
    <n v="7.0000000000000007E-2"/>
    <n v="0.24"/>
    <n v="0.5"/>
  </r>
  <r>
    <x v="3237"/>
    <x v="5"/>
    <x v="1096"/>
    <n v="349"/>
    <n v="0.86"/>
    <n v="176.5"/>
    <n v="0.82"/>
    <n v="115.4"/>
    <n v="0.61"/>
    <n v="0.74"/>
    <n v="0.3"/>
    <n v="7.0000000000000007E-2"/>
    <n v="0.08"/>
    <n v="0.28000000000000003"/>
    <n v="0.48"/>
  </r>
  <r>
    <x v="3238"/>
    <x v="30"/>
    <x v="278"/>
    <n v="2202"/>
    <n v="0.86"/>
    <n v="176.5"/>
    <n v="0.93"/>
    <n v="118.9"/>
    <n v="0.63"/>
    <n v="0.67"/>
    <n v="0.23"/>
    <n v="0.04"/>
    <n v="7.0000000000000007E-2"/>
    <n v="0.24"/>
    <n v="0.39"/>
  </r>
  <r>
    <x v="3239"/>
    <x v="10"/>
    <x v="15"/>
    <n v="722"/>
    <n v="0.86"/>
    <n v="176.5"/>
    <n v="0.91"/>
    <n v="116.3"/>
    <n v="0.62"/>
    <n v="0.69"/>
    <n v="0.27"/>
    <n v="0.06"/>
    <n v="0.08"/>
    <n v="0.19"/>
    <n v="0.43"/>
  </r>
  <r>
    <x v="3240"/>
    <x v="14"/>
    <x v="538"/>
    <n v="317"/>
    <n v="0.86"/>
    <n v="176.2"/>
    <n v="0.88"/>
    <n v="117.3"/>
    <n v="0.62"/>
    <n v="0.7"/>
    <n v="0.32"/>
    <n v="0.1"/>
    <n v="0.13"/>
    <n v="0.15"/>
    <n v="0.44"/>
  </r>
  <r>
    <x v="3241"/>
    <x v="4"/>
    <x v="106"/>
    <n v="369"/>
    <n v="0.86"/>
    <n v="174.7"/>
    <n v="0.93"/>
    <n v="116.9"/>
    <n v="0.63"/>
    <n v="0.67"/>
    <n v="0.19"/>
    <n v="7.0000000000000007E-2"/>
    <n v="0.1"/>
    <n v="0.26"/>
    <n v="0.4"/>
  </r>
  <r>
    <x v="3242"/>
    <x v="43"/>
    <x v="983"/>
    <n v="467"/>
    <n v="0.86"/>
    <n v="174.6"/>
    <n v="0.94"/>
    <n v="115.9"/>
    <n v="0.64"/>
    <n v="0.67"/>
    <n v="0.19"/>
    <n v="0.06"/>
    <n v="0.08"/>
    <n v="0.3"/>
    <n v="0.41"/>
  </r>
  <r>
    <x v="3243"/>
    <x v="10"/>
    <x v="1148"/>
    <n v="362"/>
    <n v="0.86"/>
    <n v="173.7"/>
    <n v="0.83"/>
    <n v="114.6"/>
    <n v="0.61"/>
    <n v="0.74"/>
    <n v="0.28999999999999998"/>
    <n v="0.05"/>
    <n v="7.0000000000000007E-2"/>
    <n v="0.27"/>
    <n v="0.4"/>
  </r>
  <r>
    <x v="3244"/>
    <x v="24"/>
    <x v="404"/>
    <n v="440"/>
    <n v="0.86"/>
    <n v="173.4"/>
    <n v="0.93"/>
    <n v="121"/>
    <n v="0.56999999999999995"/>
    <n v="0.61"/>
    <n v="0.28999999999999998"/>
    <n v="0.08"/>
    <n v="7.0000000000000007E-2"/>
    <n v="0.2"/>
    <n v="0.53"/>
  </r>
  <r>
    <x v="3245"/>
    <x v="4"/>
    <x v="1160"/>
    <n v="710"/>
    <n v="0.86"/>
    <n v="172.9"/>
    <n v="0.85"/>
    <n v="115.3"/>
    <n v="0.63"/>
    <n v="0.74"/>
    <n v="0.27"/>
    <n v="0.09"/>
    <n v="0.09"/>
    <n v="0.34"/>
    <n v="0.48"/>
  </r>
  <r>
    <x v="3246"/>
    <x v="19"/>
    <x v="393"/>
    <n v="336"/>
    <n v="0.86"/>
    <n v="172.4"/>
    <n v="0.89"/>
    <n v="116.1"/>
    <n v="0.63"/>
    <n v="0.71"/>
    <n v="0.24"/>
    <n v="7.0000000000000007E-2"/>
    <n v="0.1"/>
    <n v="0.2"/>
    <n v="0.41"/>
  </r>
  <r>
    <x v="3247"/>
    <x v="41"/>
    <x v="10"/>
    <n v="310"/>
    <n v="0.86"/>
    <n v="172.3"/>
    <n v="0.81"/>
    <n v="114.6"/>
    <n v="0.57999999999999996"/>
    <n v="0.72"/>
    <n v="0.34"/>
    <n v="0.09"/>
    <n v="0.08"/>
    <n v="0.2"/>
    <n v="0.51"/>
  </r>
  <r>
    <x v="3248"/>
    <x v="17"/>
    <x v="650"/>
    <n v="669"/>
    <n v="0.86"/>
    <n v="170.3"/>
    <n v="0.85"/>
    <n v="112.8"/>
    <n v="0.6"/>
    <n v="0.71"/>
    <n v="0.28000000000000003"/>
    <n v="0.06"/>
    <n v="0.06"/>
    <n v="0.27"/>
    <n v="0.53"/>
  </r>
  <r>
    <x v="3249"/>
    <x v="52"/>
    <x v="575"/>
    <n v="810"/>
    <n v="0.86"/>
    <n v="169.7"/>
    <n v="0.83"/>
    <n v="113"/>
    <n v="0.6"/>
    <n v="0.72"/>
    <n v="0.3"/>
    <n v="0.08"/>
    <n v="0.12"/>
    <n v="0.21"/>
    <n v="0.41"/>
  </r>
  <r>
    <x v="3250"/>
    <x v="9"/>
    <x v="10"/>
    <n v="421"/>
    <n v="0.86"/>
    <n v="168.7"/>
    <n v="0.86"/>
    <n v="117.6"/>
    <n v="0.57999999999999996"/>
    <n v="0.68"/>
    <n v="0.33"/>
    <n v="0.05"/>
    <n v="7.0000000000000007E-2"/>
    <n v="0.21"/>
    <n v="0.42"/>
  </r>
  <r>
    <x v="3251"/>
    <x v="19"/>
    <x v="130"/>
    <n v="329"/>
    <n v="0.86"/>
    <n v="168"/>
    <n v="0.87"/>
    <n v="120.4"/>
    <n v="0.56999999999999995"/>
    <n v="0.66"/>
    <n v="0.33"/>
    <n v="0.05"/>
    <n v="0.05"/>
    <n v="0.26"/>
    <n v="0.53"/>
  </r>
  <r>
    <x v="3252"/>
    <x v="9"/>
    <x v="533"/>
    <n v="788"/>
    <n v="0.86"/>
    <n v="167.2"/>
    <n v="0.89"/>
    <n v="112.2"/>
    <n v="0.57999999999999996"/>
    <n v="0.66"/>
    <n v="0.28999999999999998"/>
    <n v="7.0000000000000007E-2"/>
    <n v="7.0000000000000007E-2"/>
    <n v="0.24"/>
    <n v="0.51"/>
  </r>
  <r>
    <x v="3253"/>
    <x v="12"/>
    <x v="1318"/>
    <n v="398"/>
    <n v="0.86"/>
    <n v="166.6"/>
    <n v="0.91"/>
    <n v="113.3"/>
    <n v="0.64"/>
    <n v="0.7"/>
    <n v="0.23"/>
    <n v="0.04"/>
    <n v="0.08"/>
    <n v="0.32"/>
    <n v="0.34"/>
  </r>
  <r>
    <x v="3254"/>
    <x v="8"/>
    <x v="973"/>
    <n v="354"/>
    <n v="0.86"/>
    <n v="166.4"/>
    <n v="0.77"/>
    <n v="112.2"/>
    <n v="0.56000000000000005"/>
    <n v="0.73"/>
    <n v="0.38"/>
    <n v="0.09"/>
    <n v="0.1"/>
    <n v="0.19"/>
    <n v="0.48"/>
  </r>
  <r>
    <x v="3255"/>
    <x v="32"/>
    <x v="57"/>
    <n v="570"/>
    <n v="0.86"/>
    <n v="163.4"/>
    <n v="1.03"/>
    <n v="109.5"/>
    <n v="0.59"/>
    <n v="0.56999999999999995"/>
    <n v="0.27"/>
    <n v="0.03"/>
    <n v="0.05"/>
    <n v="0.24"/>
    <n v="0.37"/>
  </r>
  <r>
    <x v="3256"/>
    <x v="3"/>
    <x v="315"/>
    <n v="630"/>
    <n v="0.86"/>
    <n v="162.5"/>
    <n v="0.9"/>
    <n v="108.1"/>
    <n v="0.56999999999999995"/>
    <n v="0.63"/>
    <n v="0.33"/>
    <n v="0.06"/>
    <n v="0.09"/>
    <n v="0.26"/>
    <n v="0.38"/>
  </r>
  <r>
    <x v="3257"/>
    <x v="34"/>
    <x v="179"/>
    <n v="1092"/>
    <n v="0.86"/>
    <n v="161.9"/>
    <n v="0.89"/>
    <n v="114.5"/>
    <n v="0.53"/>
    <n v="0.6"/>
    <n v="0.37"/>
    <n v="0.04"/>
    <n v="0.04"/>
    <n v="0.2"/>
    <n v="0.49"/>
  </r>
  <r>
    <x v="3258"/>
    <x v="13"/>
    <x v="344"/>
    <n v="383"/>
    <n v="0.86"/>
    <n v="161.30000000000001"/>
    <n v="0.9"/>
    <n v="106.8"/>
    <n v="0.61"/>
    <n v="0.67"/>
    <n v="0.24"/>
    <n v="0.06"/>
    <n v="0.04"/>
    <n v="0.25"/>
    <n v="0.61"/>
  </r>
  <r>
    <x v="3259"/>
    <x v="12"/>
    <x v="1234"/>
    <n v="1065"/>
    <n v="0.86"/>
    <n v="159.6"/>
    <n v="0.87"/>
    <n v="107.2"/>
    <n v="0.57999999999999996"/>
    <n v="0.66"/>
    <n v="0.34"/>
    <n v="7.0000000000000007E-2"/>
    <n v="0.09"/>
    <n v="0.3"/>
    <n v="0.45"/>
  </r>
  <r>
    <x v="3260"/>
    <x v="13"/>
    <x v="1319"/>
    <n v="363"/>
    <n v="0.85"/>
    <n v="210.2"/>
    <n v="0.76"/>
    <n v="141.1"/>
    <n v="0.66"/>
    <n v="0.87"/>
    <n v="0.21"/>
    <n v="0.18"/>
    <n v="0.27"/>
    <n v="0.21"/>
    <n v="0.4"/>
  </r>
  <r>
    <x v="3261"/>
    <x v="13"/>
    <x v="36"/>
    <n v="442"/>
    <n v="0.85"/>
    <n v="207.5"/>
    <n v="0.78"/>
    <n v="131.5"/>
    <n v="0.67"/>
    <n v="0.86"/>
    <n v="0.17"/>
    <n v="0.15"/>
    <n v="0.15"/>
    <n v="0.13"/>
    <n v="0.5"/>
  </r>
  <r>
    <x v="3262"/>
    <x v="3"/>
    <x v="1306"/>
    <n v="780"/>
    <n v="0.85"/>
    <n v="201.6"/>
    <n v="0.84"/>
    <n v="134.1"/>
    <n v="0.68"/>
    <n v="0.81"/>
    <n v="0.16"/>
    <n v="0.13"/>
    <n v="0.22"/>
    <n v="0.19"/>
    <n v="0.38"/>
  </r>
  <r>
    <x v="3263"/>
    <x v="12"/>
    <x v="1318"/>
    <n v="388"/>
    <n v="0.85"/>
    <n v="200.1"/>
    <n v="0.81"/>
    <n v="131.6"/>
    <n v="0.66"/>
    <n v="0.81"/>
    <n v="0.18"/>
    <n v="0.18"/>
    <n v="0.17"/>
    <n v="0.28999999999999998"/>
    <n v="0.52"/>
  </r>
  <r>
    <x v="3264"/>
    <x v="3"/>
    <x v="1320"/>
    <n v="564"/>
    <n v="0.85"/>
    <n v="191.7"/>
    <n v="0.82"/>
    <n v="131.30000000000001"/>
    <n v="0.64"/>
    <n v="0.78"/>
    <n v="0.24"/>
    <n v="0.09"/>
    <n v="0.1"/>
    <n v="0.24"/>
    <n v="0.46"/>
  </r>
  <r>
    <x v="3265"/>
    <x v="70"/>
    <x v="1202"/>
    <n v="381"/>
    <n v="0.85"/>
    <n v="190.9"/>
    <n v="0.86"/>
    <n v="131.5"/>
    <n v="0.67"/>
    <n v="0.77"/>
    <n v="0.15"/>
    <n v="0.08"/>
    <n v="0.1"/>
    <n v="0.27"/>
    <n v="0.45"/>
  </r>
  <r>
    <x v="3266"/>
    <x v="7"/>
    <x v="650"/>
    <n v="669"/>
    <n v="0.85"/>
    <n v="188.4"/>
    <n v="0.88"/>
    <n v="126.7"/>
    <n v="0.67"/>
    <n v="0.76"/>
    <n v="0.15"/>
    <n v="0.12"/>
    <n v="0.13"/>
    <n v="0.32"/>
    <n v="0.47"/>
  </r>
  <r>
    <x v="3267"/>
    <x v="10"/>
    <x v="872"/>
    <n v="2672"/>
    <n v="0.85"/>
    <n v="186.8"/>
    <n v="0.82"/>
    <n v="123.3"/>
    <n v="0.66"/>
    <n v="0.8"/>
    <n v="0.18"/>
    <n v="0.14000000000000001"/>
    <n v="0.17"/>
    <n v="0.25"/>
    <n v="0.45"/>
  </r>
  <r>
    <x v="3268"/>
    <x v="12"/>
    <x v="947"/>
    <n v="690"/>
    <n v="0.85"/>
    <n v="185.7"/>
    <n v="0.82"/>
    <n v="127.8"/>
    <n v="0.6"/>
    <n v="0.73"/>
    <n v="0.28999999999999998"/>
    <n v="0.08"/>
    <n v="0.09"/>
    <n v="0.21"/>
    <n v="0.46"/>
  </r>
  <r>
    <x v="3269"/>
    <x v="12"/>
    <x v="1321"/>
    <n v="1072"/>
    <n v="0.85"/>
    <n v="184.3"/>
    <n v="0.85"/>
    <n v="124.5"/>
    <n v="0.65"/>
    <n v="0.76"/>
    <n v="0.19"/>
    <n v="0.05"/>
    <n v="0.1"/>
    <n v="0.19"/>
    <n v="0.33"/>
  </r>
  <r>
    <x v="3270"/>
    <x v="6"/>
    <x v="1322"/>
    <n v="530"/>
    <n v="0.85"/>
    <n v="183.5"/>
    <n v="0.88"/>
    <n v="122.4"/>
    <n v="0.66"/>
    <n v="0.75"/>
    <n v="0.14000000000000001"/>
    <n v="0.14000000000000001"/>
    <n v="0.12"/>
    <n v="0.26"/>
    <n v="0.54"/>
  </r>
  <r>
    <x v="3271"/>
    <x v="48"/>
    <x v="345"/>
    <n v="511"/>
    <n v="0.85"/>
    <n v="183.4"/>
    <n v="0.88"/>
    <n v="119.6"/>
    <n v="0.62"/>
    <n v="0.7"/>
    <n v="0.25"/>
    <n v="0.06"/>
    <n v="0.11"/>
    <n v="0.22"/>
    <n v="0.34"/>
  </r>
  <r>
    <x v="3272"/>
    <x v="64"/>
    <x v="1106"/>
    <n v="701"/>
    <n v="0.85"/>
    <n v="183.3"/>
    <n v="0.85"/>
    <n v="122.2"/>
    <n v="0.63"/>
    <n v="0.75"/>
    <n v="0.2"/>
    <n v="7.0000000000000007E-2"/>
    <n v="0.12"/>
    <n v="0.22"/>
    <n v="0.38"/>
  </r>
  <r>
    <x v="960"/>
    <x v="12"/>
    <x v="1323"/>
    <n v="1863"/>
    <n v="0.85"/>
    <n v="182.2"/>
    <n v="0.81"/>
    <n v="123.5"/>
    <n v="0.62"/>
    <n v="0.76"/>
    <n v="0.28000000000000003"/>
    <n v="0.08"/>
    <n v="0.09"/>
    <n v="0.21"/>
    <n v="0.45"/>
  </r>
  <r>
    <x v="3273"/>
    <x v="24"/>
    <x v="459"/>
    <n v="373"/>
    <n v="0.85"/>
    <n v="181.4"/>
    <n v="0.85"/>
    <n v="120.1"/>
    <n v="0.62"/>
    <n v="0.73"/>
    <n v="0.25"/>
    <n v="0.13"/>
    <n v="0.14000000000000001"/>
    <n v="0.19"/>
    <n v="0.47"/>
  </r>
  <r>
    <x v="3274"/>
    <x v="10"/>
    <x v="478"/>
    <n v="324"/>
    <n v="0.85"/>
    <n v="181.3"/>
    <n v="0.92"/>
    <n v="123.1"/>
    <n v="0.66"/>
    <n v="0.72"/>
    <n v="0.21"/>
    <n v="0.05"/>
    <n v="0.1"/>
    <n v="0.24"/>
    <n v="0.32"/>
  </r>
  <r>
    <x v="3160"/>
    <x v="3"/>
    <x v="576"/>
    <n v="320"/>
    <n v="0.85"/>
    <n v="180.1"/>
    <n v="0.77"/>
    <n v="121.8"/>
    <n v="0.57999999999999996"/>
    <n v="0.76"/>
    <n v="0.38"/>
    <n v="7.0000000000000007E-2"/>
    <n v="0.15"/>
    <n v="0.25"/>
    <n v="0.32"/>
  </r>
  <r>
    <x v="3275"/>
    <x v="27"/>
    <x v="601"/>
    <n v="1060"/>
    <n v="0.85"/>
    <n v="179.8"/>
    <n v="0.86"/>
    <n v="121.6"/>
    <n v="0.64"/>
    <n v="0.75"/>
    <n v="0.19"/>
    <n v="0.13"/>
    <n v="0.13"/>
    <n v="0.28000000000000003"/>
    <n v="0.49"/>
  </r>
  <r>
    <x v="3276"/>
    <x v="12"/>
    <x v="1102"/>
    <n v="3460"/>
    <n v="0.85"/>
    <n v="179.6"/>
    <n v="0.89"/>
    <n v="119"/>
    <n v="0.63"/>
    <n v="0.71"/>
    <n v="0.22"/>
    <n v="7.0000000000000007E-2"/>
    <n v="7.0000000000000007E-2"/>
    <n v="0.21"/>
    <n v="0.48"/>
  </r>
  <r>
    <x v="3277"/>
    <x v="2"/>
    <x v="1005"/>
    <n v="504"/>
    <n v="0.85"/>
    <n v="179.3"/>
    <n v="0.79"/>
    <n v="117.1"/>
    <n v="0.61"/>
    <n v="0.78"/>
    <n v="0.28999999999999998"/>
    <n v="0.11"/>
    <n v="0.11"/>
    <n v="0.16"/>
    <n v="0.49"/>
  </r>
  <r>
    <x v="3278"/>
    <x v="3"/>
    <x v="232"/>
    <n v="456"/>
    <n v="0.85"/>
    <n v="179.1"/>
    <n v="0.78"/>
    <n v="117.6"/>
    <n v="0.6"/>
    <n v="0.76"/>
    <n v="0.25"/>
    <n v="0.1"/>
    <n v="0.13"/>
    <n v="0.23"/>
    <n v="0.44"/>
  </r>
  <r>
    <x v="3279"/>
    <x v="10"/>
    <x v="157"/>
    <n v="537"/>
    <n v="0.85"/>
    <n v="178.8"/>
    <n v="0.85"/>
    <n v="119.5"/>
    <n v="0.61"/>
    <n v="0.72"/>
    <n v="0.28999999999999998"/>
    <n v="0.06"/>
    <n v="0.11"/>
    <n v="0.17"/>
    <n v="0.37"/>
  </r>
  <r>
    <x v="3280"/>
    <x v="15"/>
    <x v="1324"/>
    <n v="303"/>
    <n v="0.85"/>
    <n v="178.2"/>
    <n v="0.81"/>
    <n v="124.4"/>
    <n v="0.61"/>
    <n v="0.75"/>
    <n v="0.23"/>
    <n v="0.09"/>
    <n v="0.08"/>
    <n v="0.19"/>
    <n v="0.53"/>
  </r>
  <r>
    <x v="3281"/>
    <x v="0"/>
    <x v="801"/>
    <n v="344"/>
    <n v="0.85"/>
    <n v="177.8"/>
    <n v="0.78"/>
    <n v="111.4"/>
    <n v="0.6"/>
    <n v="0.78"/>
    <n v="0.31"/>
    <n v="7.0000000000000007E-2"/>
    <n v="0.16"/>
    <n v="0.15"/>
    <n v="0.31"/>
  </r>
  <r>
    <x v="3282"/>
    <x v="3"/>
    <x v="1325"/>
    <n v="490"/>
    <n v="0.85"/>
    <n v="177.2"/>
    <n v="0.88"/>
    <n v="123.1"/>
    <n v="0.63"/>
    <n v="0.72"/>
    <n v="0.22"/>
    <n v="7.0000000000000007E-2"/>
    <n v="0.08"/>
    <n v="0.21"/>
    <n v="0.47"/>
  </r>
  <r>
    <x v="3241"/>
    <x v="10"/>
    <x v="906"/>
    <n v="631"/>
    <n v="0.85"/>
    <n v="176.9"/>
    <n v="0.79"/>
    <n v="117.6"/>
    <n v="0.6"/>
    <n v="0.76"/>
    <n v="0.32"/>
    <n v="7.0000000000000007E-2"/>
    <n v="0.12"/>
    <n v="0.23"/>
    <n v="0.37"/>
  </r>
  <r>
    <x v="3283"/>
    <x v="27"/>
    <x v="1326"/>
    <n v="368"/>
    <n v="0.85"/>
    <n v="175.9"/>
    <n v="0.84"/>
    <n v="115.7"/>
    <n v="0.62"/>
    <n v="0.74"/>
    <n v="0.27"/>
    <n v="7.0000000000000007E-2"/>
    <n v="0.1"/>
    <n v="0.22"/>
    <n v="0.43"/>
  </r>
  <r>
    <x v="3284"/>
    <x v="12"/>
    <x v="484"/>
    <n v="651"/>
    <n v="0.85"/>
    <n v="175.8"/>
    <n v="0.9"/>
    <n v="115.7"/>
    <n v="0.62"/>
    <n v="0.69"/>
    <n v="0.19"/>
    <n v="7.0000000000000007E-2"/>
    <n v="0.1"/>
    <n v="0.21"/>
    <n v="0.41"/>
  </r>
  <r>
    <x v="3285"/>
    <x v="11"/>
    <x v="12"/>
    <n v="324"/>
    <n v="0.85"/>
    <n v="175.5"/>
    <n v="0.87"/>
    <n v="115.8"/>
    <n v="0.63"/>
    <n v="0.72"/>
    <n v="0.22"/>
    <n v="0.04"/>
    <n v="0.12"/>
    <n v="0.2"/>
    <n v="0.23"/>
  </r>
  <r>
    <x v="3286"/>
    <x v="62"/>
    <x v="1327"/>
    <n v="1932"/>
    <n v="0.85"/>
    <n v="175.2"/>
    <n v="0.85"/>
    <n v="124.1"/>
    <n v="0.61"/>
    <n v="0.72"/>
    <n v="0.3"/>
    <n v="0.06"/>
    <n v="0.08"/>
    <n v="0.26"/>
    <n v="0.44"/>
  </r>
  <r>
    <x v="3287"/>
    <x v="12"/>
    <x v="122"/>
    <n v="1678"/>
    <n v="0.85"/>
    <n v="174.7"/>
    <n v="0.86"/>
    <n v="122.5"/>
    <n v="0.59"/>
    <n v="0.69"/>
    <n v="0.28999999999999998"/>
    <n v="0.05"/>
    <n v="0.06"/>
    <n v="0.28999999999999998"/>
    <n v="0.47"/>
  </r>
  <r>
    <x v="3288"/>
    <x v="83"/>
    <x v="594"/>
    <n v="370"/>
    <n v="0.85"/>
    <n v="174.3"/>
    <n v="0.92"/>
    <n v="118.5"/>
    <n v="0.59"/>
    <n v="0.65"/>
    <n v="0.26"/>
    <n v="0.05"/>
    <n v="0.06"/>
    <n v="0.28999999999999998"/>
    <n v="0.48"/>
  </r>
  <r>
    <x v="3289"/>
    <x v="12"/>
    <x v="642"/>
    <n v="348"/>
    <n v="0.85"/>
    <n v="174.2"/>
    <n v="0.83"/>
    <n v="120.4"/>
    <n v="0.6"/>
    <n v="0.72"/>
    <n v="0.3"/>
    <n v="0.04"/>
    <n v="0.08"/>
    <n v="0.28000000000000003"/>
    <n v="0.33"/>
  </r>
  <r>
    <x v="3290"/>
    <x v="26"/>
    <x v="1328"/>
    <n v="594"/>
    <n v="0.85"/>
    <n v="173"/>
    <n v="0.88"/>
    <n v="121.3"/>
    <n v="0.63"/>
    <n v="0.71"/>
    <n v="0.23"/>
    <n v="0.08"/>
    <n v="0.08"/>
    <n v="0.24"/>
    <n v="0.5"/>
  </r>
  <r>
    <x v="3291"/>
    <x v="0"/>
    <x v="88"/>
    <n v="629"/>
    <n v="0.85"/>
    <n v="172.8"/>
    <n v="0.97"/>
    <n v="118"/>
    <n v="0.63"/>
    <n v="0.65"/>
    <n v="0.23"/>
    <n v="0.05"/>
    <n v="0.09"/>
    <n v="0.21"/>
    <n v="0.37"/>
  </r>
  <r>
    <x v="3292"/>
    <x v="12"/>
    <x v="793"/>
    <n v="400"/>
    <n v="0.85"/>
    <n v="172.8"/>
    <n v="0.77"/>
    <n v="116.4"/>
    <n v="0.57999999999999996"/>
    <n v="0.75"/>
    <n v="0.37"/>
    <n v="0.06"/>
    <n v="0.1"/>
    <n v="0.22"/>
    <n v="0.36"/>
  </r>
  <r>
    <x v="3293"/>
    <x v="17"/>
    <x v="1329"/>
    <n v="576"/>
    <n v="0.85"/>
    <n v="172.5"/>
    <n v="0.99"/>
    <n v="116"/>
    <n v="0.62"/>
    <n v="0.63"/>
    <n v="0.21"/>
    <n v="0.03"/>
    <n v="0.06"/>
    <n v="0.21"/>
    <n v="0.38"/>
  </r>
  <r>
    <x v="3294"/>
    <x v="15"/>
    <x v="345"/>
    <n v="511"/>
    <n v="0.85"/>
    <n v="172.2"/>
    <n v="0.77"/>
    <n v="112.5"/>
    <n v="0.56000000000000005"/>
    <n v="0.73"/>
    <n v="0.39"/>
    <n v="0.06"/>
    <n v="0.12"/>
    <n v="0.19"/>
    <n v="0.34"/>
  </r>
  <r>
    <x v="3295"/>
    <x v="12"/>
    <x v="931"/>
    <n v="344"/>
    <n v="0.85"/>
    <n v="171.6"/>
    <n v="0.75"/>
    <n v="111.1"/>
    <n v="0.57999999999999996"/>
    <n v="0.77"/>
    <n v="0.37"/>
    <n v="0.05"/>
    <n v="0.11"/>
    <n v="0.22"/>
    <n v="0.32"/>
  </r>
  <r>
    <x v="3296"/>
    <x v="13"/>
    <x v="1330"/>
    <n v="766"/>
    <n v="0.85"/>
    <n v="171.5"/>
    <n v="0.94"/>
    <n v="115.8"/>
    <n v="0.61"/>
    <n v="0.65"/>
    <n v="0.27"/>
    <n v="7.0000000000000007E-2"/>
    <n v="7.0000000000000007E-2"/>
    <n v="0.2"/>
    <n v="0.51"/>
  </r>
  <r>
    <x v="3297"/>
    <x v="5"/>
    <x v="748"/>
    <n v="483"/>
    <n v="0.85"/>
    <n v="171"/>
    <n v="0.82"/>
    <n v="112.8"/>
    <n v="0.59"/>
    <n v="0.72"/>
    <n v="0.31"/>
    <n v="0.04"/>
    <n v="0.08"/>
    <n v="0.22"/>
    <n v="0.35"/>
  </r>
  <r>
    <x v="3298"/>
    <x v="24"/>
    <x v="459"/>
    <n v="373"/>
    <n v="0.85"/>
    <n v="170.7"/>
    <n v="0.84"/>
    <n v="114.7"/>
    <n v="0.6"/>
    <n v="0.72"/>
    <n v="0.28000000000000003"/>
    <n v="0.06"/>
    <n v="0.08"/>
    <n v="0.24"/>
    <n v="0.43"/>
  </r>
  <r>
    <x v="3299"/>
    <x v="27"/>
    <x v="1331"/>
    <n v="1746"/>
    <n v="0.85"/>
    <n v="170.1"/>
    <n v="0.8"/>
    <n v="112.7"/>
    <n v="0.57999999999999996"/>
    <n v="0.72"/>
    <n v="0.3"/>
    <n v="0.08"/>
    <n v="7.0000000000000007E-2"/>
    <n v="0.27"/>
    <n v="0.51"/>
  </r>
  <r>
    <x v="3300"/>
    <x v="96"/>
    <x v="1332"/>
    <n v="480"/>
    <n v="0.85"/>
    <n v="169.8"/>
    <n v="0.87"/>
    <n v="117.5"/>
    <n v="0.56999999999999995"/>
    <n v="0.65"/>
    <n v="0.3"/>
    <n v="0.04"/>
    <n v="0.03"/>
    <n v="0.2"/>
    <n v="0.63"/>
  </r>
  <r>
    <x v="3301"/>
    <x v="13"/>
    <x v="1255"/>
    <n v="376"/>
    <n v="0.85"/>
    <n v="169.7"/>
    <n v="0.8"/>
    <n v="118.2"/>
    <n v="0.61"/>
    <n v="0.76"/>
    <n v="0.34"/>
    <n v="0.04"/>
    <n v="0.1"/>
    <n v="0.23"/>
    <n v="0.3"/>
  </r>
  <r>
    <x v="3302"/>
    <x v="3"/>
    <x v="790"/>
    <n v="736"/>
    <n v="0.85"/>
    <n v="169.6"/>
    <n v="0.79"/>
    <n v="117.1"/>
    <n v="0.6"/>
    <n v="0.76"/>
    <n v="0.26"/>
    <n v="0.04"/>
    <n v="0.04"/>
    <n v="0.28000000000000003"/>
    <n v="0.47"/>
  </r>
  <r>
    <x v="3303"/>
    <x v="10"/>
    <x v="838"/>
    <n v="1304"/>
    <n v="0.85"/>
    <n v="168.9"/>
    <n v="0.74"/>
    <n v="122.1"/>
    <n v="0.57999999999999996"/>
    <n v="0.78"/>
    <n v="0.39"/>
    <n v="0.06"/>
    <n v="0.09"/>
    <n v="0.23"/>
    <n v="0.4"/>
  </r>
  <r>
    <x v="1827"/>
    <x v="10"/>
    <x v="833"/>
    <n v="3966"/>
    <n v="0.85"/>
    <n v="168.9"/>
    <n v="0.78"/>
    <n v="114.9"/>
    <n v="0.55000000000000004"/>
    <n v="0.7"/>
    <n v="0.38"/>
    <n v="0.06"/>
    <n v="0.1"/>
    <n v="0.16"/>
    <n v="0.39"/>
  </r>
  <r>
    <x v="3304"/>
    <x v="12"/>
    <x v="1333"/>
    <n v="622"/>
    <n v="0.85"/>
    <n v="168.6"/>
    <n v="0.81"/>
    <n v="116.9"/>
    <n v="0.6"/>
    <n v="0.74"/>
    <n v="0.3"/>
    <n v="7.0000000000000007E-2"/>
    <n v="7.0000000000000007E-2"/>
    <n v="0.23"/>
    <n v="0.51"/>
  </r>
  <r>
    <x v="3305"/>
    <x v="52"/>
    <x v="1334"/>
    <n v="780"/>
    <n v="0.85"/>
    <n v="168.1"/>
    <n v="0.87"/>
    <n v="109.9"/>
    <n v="0.6"/>
    <n v="0.68"/>
    <n v="0.27"/>
    <n v="7.0000000000000007E-2"/>
    <n v="0.08"/>
    <n v="0.24"/>
    <n v="0.45"/>
  </r>
  <r>
    <x v="3306"/>
    <x v="10"/>
    <x v="419"/>
    <n v="553"/>
    <n v="0.85"/>
    <n v="168"/>
    <n v="0.82"/>
    <n v="110.6"/>
    <n v="0.56999999999999995"/>
    <n v="0.69"/>
    <n v="0.31"/>
    <n v="7.0000000000000007E-2"/>
    <n v="0.09"/>
    <n v="0.25"/>
    <n v="0.42"/>
  </r>
  <r>
    <x v="3307"/>
    <x v="3"/>
    <x v="1090"/>
    <n v="1299"/>
    <n v="0.85"/>
    <n v="167.6"/>
    <n v="0.98"/>
    <n v="110.6"/>
    <n v="0.62"/>
    <n v="0.63"/>
    <n v="0.21"/>
    <n v="0.05"/>
    <n v="0.05"/>
    <n v="0.24"/>
    <n v="0.52"/>
  </r>
  <r>
    <x v="3308"/>
    <x v="11"/>
    <x v="25"/>
    <n v="435"/>
    <n v="0.85"/>
    <n v="166.7"/>
    <n v="0.83"/>
    <n v="116.8"/>
    <n v="0.55000000000000004"/>
    <n v="0.66"/>
    <n v="0.37"/>
    <n v="7.0000000000000007E-2"/>
    <n v="0.05"/>
    <n v="0.24"/>
    <n v="0.57999999999999996"/>
  </r>
  <r>
    <x v="3309"/>
    <x v="48"/>
    <x v="10"/>
    <n v="305"/>
    <n v="0.85"/>
    <n v="164.7"/>
    <n v="0.86"/>
    <n v="117.3"/>
    <n v="0.56000000000000005"/>
    <n v="0.66"/>
    <n v="0.32"/>
    <n v="0.03"/>
    <n v="0.03"/>
    <n v="0.27"/>
    <n v="0.44"/>
  </r>
  <r>
    <x v="3310"/>
    <x v="40"/>
    <x v="1335"/>
    <n v="2144"/>
    <n v="0.85"/>
    <n v="163.4"/>
    <n v="0.85"/>
    <n v="108.5"/>
    <n v="0.56999999999999995"/>
    <n v="0.67"/>
    <n v="0.33"/>
    <n v="0.04"/>
    <n v="7.0000000000000007E-2"/>
    <n v="0.3"/>
    <n v="0.37"/>
  </r>
  <r>
    <x v="3311"/>
    <x v="36"/>
    <x v="987"/>
    <n v="385"/>
    <n v="0.85"/>
    <n v="163.1"/>
    <n v="0.82"/>
    <n v="109.8"/>
    <n v="0.57999999999999996"/>
    <n v="0.71"/>
    <n v="0.31"/>
    <n v="0.06"/>
    <n v="0.09"/>
    <n v="0.19"/>
    <n v="0.4"/>
  </r>
  <r>
    <x v="3312"/>
    <x v="10"/>
    <x v="649"/>
    <n v="712"/>
    <n v="0.85"/>
    <n v="162.9"/>
    <n v="0.81"/>
    <n v="114"/>
    <n v="0.57999999999999996"/>
    <n v="0.72"/>
    <n v="0.32"/>
    <n v="0.11"/>
    <n v="0.08"/>
    <n v="0.23"/>
    <n v="0.56999999999999995"/>
  </r>
  <r>
    <x v="3313"/>
    <x v="25"/>
    <x v="343"/>
    <n v="1069"/>
    <n v="0.85"/>
    <n v="162.4"/>
    <n v="0.85"/>
    <n v="104.3"/>
    <n v="0.57999999999999996"/>
    <n v="0.69"/>
    <n v="0.34"/>
    <n v="0.06"/>
    <n v="7.0000000000000007E-2"/>
    <n v="0.21"/>
    <n v="0.45"/>
  </r>
  <r>
    <x v="3314"/>
    <x v="32"/>
    <x v="136"/>
    <n v="395"/>
    <n v="0.85"/>
    <n v="161.9"/>
    <n v="0.91"/>
    <n v="106.2"/>
    <n v="0.56000000000000005"/>
    <n v="0.62"/>
    <n v="0.36"/>
    <n v="0.04"/>
    <n v="0.05"/>
    <n v="0.25"/>
    <n v="0.4"/>
  </r>
  <r>
    <x v="3315"/>
    <x v="1"/>
    <x v="238"/>
    <n v="472"/>
    <n v="0.85"/>
    <n v="161.9"/>
    <n v="0.94"/>
    <n v="115.1"/>
    <n v="0.57999999999999996"/>
    <n v="0.61"/>
    <n v="0.27"/>
    <n v="0.04"/>
    <n v="0.04"/>
    <n v="0.34"/>
    <n v="0.53"/>
  </r>
  <r>
    <x v="3316"/>
    <x v="0"/>
    <x v="1336"/>
    <n v="660"/>
    <n v="0.85"/>
    <n v="161.80000000000001"/>
    <n v="0.81"/>
    <n v="106.6"/>
    <n v="0.56999999999999995"/>
    <n v="0.7"/>
    <n v="0.36"/>
    <n v="0.06"/>
    <n v="7.0000000000000007E-2"/>
    <n v="0.2"/>
    <n v="0.47"/>
  </r>
  <r>
    <x v="3317"/>
    <x v="24"/>
    <x v="324"/>
    <n v="470"/>
    <n v="0.85"/>
    <n v="156.80000000000001"/>
    <n v="0.79"/>
    <n v="102.4"/>
    <n v="0.57999999999999996"/>
    <n v="0.74"/>
    <n v="0.34"/>
    <n v="0.04"/>
    <n v="0.11"/>
    <n v="0.2"/>
    <n v="0.28999999999999998"/>
  </r>
  <r>
    <x v="3318"/>
    <x v="34"/>
    <x v="679"/>
    <n v="431"/>
    <n v="0.85"/>
    <n v="156.30000000000001"/>
    <n v="0.79"/>
    <n v="100.6"/>
    <n v="0.55000000000000004"/>
    <n v="0.69"/>
    <n v="0.4"/>
    <n v="0.06"/>
    <n v="0.1"/>
    <n v="0.21"/>
    <n v="0.38"/>
  </r>
  <r>
    <x v="3319"/>
    <x v="14"/>
    <x v="665"/>
    <n v="508"/>
    <n v="0.85"/>
    <n v="156"/>
    <n v="0.83"/>
    <n v="101"/>
    <n v="0.57999999999999996"/>
    <n v="0.69"/>
    <n v="0.32"/>
    <n v="0.04"/>
    <n v="0.06"/>
    <n v="0.32"/>
    <n v="0.42"/>
  </r>
  <r>
    <x v="3320"/>
    <x v="23"/>
    <x v="1337"/>
    <n v="844"/>
    <n v="0.85"/>
    <n v="155.6"/>
    <n v="0.83"/>
    <n v="102.1"/>
    <n v="0.54"/>
    <n v="0.66"/>
    <n v="0.39"/>
    <n v="0.08"/>
    <n v="0.1"/>
    <n v="0.2"/>
    <n v="0.46"/>
  </r>
  <r>
    <x v="3321"/>
    <x v="24"/>
    <x v="81"/>
    <n v="357"/>
    <n v="0.85"/>
    <n v="154.69999999999999"/>
    <n v="0.89"/>
    <n v="104.5"/>
    <n v="0.56000000000000005"/>
    <n v="0.64"/>
    <n v="0.34"/>
    <n v="0.05"/>
    <n v="0.06"/>
    <n v="0.22"/>
    <n v="0.49"/>
  </r>
  <r>
    <x v="3322"/>
    <x v="6"/>
    <x v="1338"/>
    <n v="315"/>
    <n v="0.85"/>
    <n v="140"/>
    <n v="0.73"/>
    <n v="91.9"/>
    <n v="0.5"/>
    <n v="0.68"/>
    <n v="0.46"/>
    <n v="7.0000000000000007E-2"/>
    <n v="0.05"/>
    <n v="0.22"/>
    <n v="0.57999999999999996"/>
  </r>
  <r>
    <x v="3323"/>
    <x v="10"/>
    <x v="1339"/>
    <n v="786"/>
    <n v="0.84"/>
    <n v="202.2"/>
    <n v="0.85"/>
    <n v="129.5"/>
    <n v="0.71"/>
    <n v="0.84"/>
    <n v="0.12"/>
    <n v="0.17"/>
    <n v="0.19"/>
    <n v="0.22"/>
    <n v="0.47"/>
  </r>
  <r>
    <x v="3324"/>
    <x v="2"/>
    <x v="1340"/>
    <n v="436"/>
    <n v="0.84"/>
    <n v="198.4"/>
    <n v="0.74"/>
    <n v="131.69999999999999"/>
    <n v="0.63"/>
    <n v="0.84"/>
    <n v="0.3"/>
    <n v="0.14000000000000001"/>
    <n v="0.21"/>
    <n v="0.14000000000000001"/>
    <n v="0.41"/>
  </r>
  <r>
    <x v="626"/>
    <x v="10"/>
    <x v="1193"/>
    <n v="527"/>
    <n v="0.84"/>
    <n v="195.2"/>
    <n v="0.82"/>
    <n v="126.4"/>
    <n v="0.68"/>
    <n v="0.83"/>
    <n v="0.12"/>
    <n v="0.14000000000000001"/>
    <n v="0.16"/>
    <n v="0.28000000000000003"/>
    <n v="0.46"/>
  </r>
  <r>
    <x v="3325"/>
    <x v="3"/>
    <x v="1090"/>
    <n v="480"/>
    <n v="0.84"/>
    <n v="194.4"/>
    <n v="0.87"/>
    <n v="125.8"/>
    <n v="0.65"/>
    <n v="0.75"/>
    <n v="0.16"/>
    <n v="0.15"/>
    <n v="0.2"/>
    <n v="0.22"/>
    <n v="0.42"/>
  </r>
  <r>
    <x v="3326"/>
    <x v="12"/>
    <x v="416"/>
    <n v="320"/>
    <n v="0.84"/>
    <n v="191.6"/>
    <n v="0.86"/>
    <n v="132.19999999999999"/>
    <n v="0.66"/>
    <n v="0.76"/>
    <n v="0.19"/>
    <n v="0.09"/>
    <n v="0.09"/>
    <n v="0.19"/>
    <n v="0.5"/>
  </r>
  <r>
    <x v="3327"/>
    <x v="44"/>
    <x v="1341"/>
    <n v="720"/>
    <n v="0.84"/>
    <n v="189.8"/>
    <n v="0.86"/>
    <n v="125.8"/>
    <n v="0.68"/>
    <n v="0.79"/>
    <n v="0.1"/>
    <n v="0.11"/>
    <n v="0.1"/>
    <n v="0.31"/>
    <n v="0.52"/>
  </r>
  <r>
    <x v="3328"/>
    <x v="10"/>
    <x v="1173"/>
    <n v="520"/>
    <n v="0.84"/>
    <n v="188.5"/>
    <n v="0.81"/>
    <n v="124.5"/>
    <n v="0.64"/>
    <n v="0.79"/>
    <n v="0.2"/>
    <n v="0.09"/>
    <n v="0.14000000000000001"/>
    <n v="0.2"/>
    <n v="0.39"/>
  </r>
  <r>
    <x v="3329"/>
    <x v="3"/>
    <x v="1122"/>
    <n v="372"/>
    <n v="0.84"/>
    <n v="187.8"/>
    <n v="0.86"/>
    <n v="125.8"/>
    <n v="0.64"/>
    <n v="0.74"/>
    <n v="0.16"/>
    <n v="0.09"/>
    <n v="0.13"/>
    <n v="0.26"/>
    <n v="0.41"/>
  </r>
  <r>
    <x v="3330"/>
    <x v="10"/>
    <x v="450"/>
    <n v="493"/>
    <n v="0.84"/>
    <n v="187.3"/>
    <n v="0.96"/>
    <n v="125.2"/>
    <n v="0.66"/>
    <n v="0.69"/>
    <n v="0.14000000000000001"/>
    <n v="0.08"/>
    <n v="0.13"/>
    <n v="0.19"/>
    <n v="0.37"/>
  </r>
  <r>
    <x v="3331"/>
    <x v="5"/>
    <x v="727"/>
    <n v="1293"/>
    <n v="0.84"/>
    <n v="187"/>
    <n v="0.86"/>
    <n v="122.4"/>
    <n v="0.68"/>
    <n v="0.79"/>
    <n v="0.11"/>
    <n v="0.13"/>
    <n v="0.14000000000000001"/>
    <n v="0.34"/>
    <n v="0.49"/>
  </r>
  <r>
    <x v="3332"/>
    <x v="12"/>
    <x v="886"/>
    <n v="379"/>
    <n v="0.84"/>
    <n v="186.4"/>
    <n v="0.85"/>
    <n v="123.9"/>
    <n v="0.63"/>
    <n v="0.74"/>
    <n v="0.18"/>
    <n v="0.11"/>
    <n v="0.11"/>
    <n v="0.24"/>
    <n v="0.49"/>
  </r>
  <r>
    <x v="3333"/>
    <x v="10"/>
    <x v="1342"/>
    <n v="317"/>
    <n v="0.84"/>
    <n v="186.3"/>
    <n v="0.81"/>
    <n v="123.5"/>
    <n v="0.65"/>
    <n v="0.79"/>
    <n v="0.21"/>
    <n v="0.08"/>
    <n v="0.09"/>
    <n v="0.17"/>
    <n v="0.46"/>
  </r>
  <r>
    <x v="3334"/>
    <x v="15"/>
    <x v="1343"/>
    <n v="708"/>
    <n v="0.84"/>
    <n v="185.1"/>
    <n v="0.84"/>
    <n v="123"/>
    <n v="0.64"/>
    <n v="0.76"/>
    <n v="0.21"/>
    <n v="7.0000000000000007E-2"/>
    <n v="0.16"/>
    <n v="0.23"/>
    <n v="0.32"/>
  </r>
  <r>
    <x v="3335"/>
    <x v="10"/>
    <x v="1344"/>
    <n v="440"/>
    <n v="0.84"/>
    <n v="184"/>
    <n v="0.82"/>
    <n v="125.5"/>
    <n v="0.64"/>
    <n v="0.78"/>
    <n v="0.18"/>
    <n v="0.05"/>
    <n v="0.11"/>
    <n v="0.16"/>
    <n v="0.32"/>
  </r>
  <r>
    <x v="3336"/>
    <x v="41"/>
    <x v="1038"/>
    <n v="1029"/>
    <n v="0.84"/>
    <n v="182.8"/>
    <n v="0.92"/>
    <n v="123.2"/>
    <n v="0.63"/>
    <n v="0.68"/>
    <n v="0.21"/>
    <n v="0.08"/>
    <n v="0.1"/>
    <n v="0.26"/>
    <n v="0.44"/>
  </r>
  <r>
    <x v="3337"/>
    <x v="30"/>
    <x v="1345"/>
    <n v="362"/>
    <n v="0.84"/>
    <n v="182.4"/>
    <n v="0.87"/>
    <n v="127.1"/>
    <n v="0.63"/>
    <n v="0.72"/>
    <n v="0.2"/>
    <n v="0.08"/>
    <n v="0.12"/>
    <n v="0.25"/>
    <n v="0.39"/>
  </r>
  <r>
    <x v="2685"/>
    <x v="5"/>
    <x v="602"/>
    <n v="1569"/>
    <n v="0.84"/>
    <n v="182.1"/>
    <n v="0.86"/>
    <n v="122.6"/>
    <n v="0.64"/>
    <n v="0.75"/>
    <n v="0.18"/>
    <n v="0.08"/>
    <n v="0.09"/>
    <n v="0.2"/>
    <n v="0.47"/>
  </r>
  <r>
    <x v="3338"/>
    <x v="12"/>
    <x v="901"/>
    <n v="1620"/>
    <n v="0.84"/>
    <n v="182.1"/>
    <n v="0.76"/>
    <n v="130.1"/>
    <n v="0.6"/>
    <n v="0.78"/>
    <n v="0.28999999999999998"/>
    <n v="0.05"/>
    <n v="7.0000000000000007E-2"/>
    <n v="0.22"/>
    <n v="0.39"/>
  </r>
  <r>
    <x v="3339"/>
    <x v="18"/>
    <x v="1346"/>
    <n v="392"/>
    <n v="0.84"/>
    <n v="178"/>
    <n v="0.82"/>
    <n v="122.2"/>
    <n v="0.63"/>
    <n v="0.77"/>
    <n v="0.25"/>
    <n v="0.06"/>
    <n v="0.1"/>
    <n v="0.23"/>
    <n v="0.35"/>
  </r>
  <r>
    <x v="3340"/>
    <x v="39"/>
    <x v="1296"/>
    <n v="2148"/>
    <n v="0.84"/>
    <n v="177.9"/>
    <n v="0.81"/>
    <n v="117.3"/>
    <n v="0.63"/>
    <n v="0.78"/>
    <n v="0.24"/>
    <n v="7.0000000000000007E-2"/>
    <n v="0.11"/>
    <n v="0.27"/>
    <n v="0.4"/>
  </r>
  <r>
    <x v="3341"/>
    <x v="62"/>
    <x v="1347"/>
    <n v="544"/>
    <n v="0.84"/>
    <n v="177.6"/>
    <n v="0.73"/>
    <n v="125.6"/>
    <n v="0.57999999999999996"/>
    <n v="0.81"/>
    <n v="0.34"/>
    <n v="0.06"/>
    <n v="0.08"/>
    <n v="0.26"/>
    <n v="0.42"/>
  </r>
  <r>
    <x v="3342"/>
    <x v="64"/>
    <x v="619"/>
    <n v="400"/>
    <n v="0.84"/>
    <n v="177.3"/>
    <n v="0.88"/>
    <n v="118.2"/>
    <n v="0.6"/>
    <n v="0.68"/>
    <n v="0.25"/>
    <n v="0.05"/>
    <n v="0.11"/>
    <n v="0.17"/>
    <n v="0.3"/>
  </r>
  <r>
    <x v="3343"/>
    <x v="3"/>
    <x v="1348"/>
    <n v="508"/>
    <n v="0.84"/>
    <n v="175.8"/>
    <n v="0.77"/>
    <n v="118.5"/>
    <n v="0.57999999999999996"/>
    <n v="0.76"/>
    <n v="0.3"/>
    <n v="0.09"/>
    <n v="0.09"/>
    <n v="0.27"/>
    <n v="0.48"/>
  </r>
  <r>
    <x v="3344"/>
    <x v="10"/>
    <x v="206"/>
    <n v="705"/>
    <n v="0.84"/>
    <n v="175.3"/>
    <n v="0.84"/>
    <n v="123.3"/>
    <n v="0.56999999999999995"/>
    <n v="0.67"/>
    <n v="0.31"/>
    <n v="0.08"/>
    <n v="0.1"/>
    <n v="0.21"/>
    <n v="0.44"/>
  </r>
  <r>
    <x v="3345"/>
    <x v="10"/>
    <x v="1227"/>
    <n v="634"/>
    <n v="0.84"/>
    <n v="174.5"/>
    <n v="0.8"/>
    <n v="115"/>
    <n v="0.59"/>
    <n v="0.74"/>
    <n v="0.28000000000000003"/>
    <n v="0.06"/>
    <n v="7.0000000000000007E-2"/>
    <n v="0.19"/>
    <n v="0.48"/>
  </r>
  <r>
    <x v="3346"/>
    <x v="3"/>
    <x v="1349"/>
    <n v="317"/>
    <n v="0.84"/>
    <n v="173.6"/>
    <n v="0.93"/>
    <n v="113.7"/>
    <n v="0.62"/>
    <n v="0.66"/>
    <n v="0.18"/>
    <n v="7.0000000000000007E-2"/>
    <n v="0.06"/>
    <n v="0.24"/>
    <n v="0.54"/>
  </r>
  <r>
    <x v="3347"/>
    <x v="56"/>
    <x v="412"/>
    <n v="606"/>
    <n v="0.84"/>
    <n v="172.8"/>
    <n v="0.74"/>
    <n v="115.8"/>
    <n v="0.56999999999999995"/>
    <n v="0.78"/>
    <n v="0.32"/>
    <n v="0.06"/>
    <n v="0.12"/>
    <n v="0.2"/>
    <n v="0.31"/>
  </r>
  <r>
    <x v="3348"/>
    <x v="16"/>
    <x v="554"/>
    <n v="986"/>
    <n v="0.84"/>
    <n v="172.7"/>
    <n v="0.84"/>
    <n v="123"/>
    <n v="0.57999999999999996"/>
    <n v="0.69"/>
    <n v="0.3"/>
    <n v="0.04"/>
    <n v="0.06"/>
    <n v="0.23"/>
    <n v="0.41"/>
  </r>
  <r>
    <x v="3349"/>
    <x v="19"/>
    <x v="289"/>
    <n v="730"/>
    <n v="0.84"/>
    <n v="172.6"/>
    <n v="0.88"/>
    <n v="114.2"/>
    <n v="0.62"/>
    <n v="0.7"/>
    <n v="0.19"/>
    <n v="7.0000000000000007E-2"/>
    <n v="0.1"/>
    <n v="0.2"/>
    <n v="0.43"/>
  </r>
  <r>
    <x v="3350"/>
    <x v="16"/>
    <x v="863"/>
    <n v="351"/>
    <n v="0.84"/>
    <n v="172.6"/>
    <n v="0.88"/>
    <n v="124.2"/>
    <n v="0.6"/>
    <n v="0.68"/>
    <n v="0.28999999999999998"/>
    <n v="0.05"/>
    <n v="0.03"/>
    <n v="0.23"/>
    <n v="0.59"/>
  </r>
  <r>
    <x v="3351"/>
    <x v="12"/>
    <x v="1058"/>
    <n v="798"/>
    <n v="0.84"/>
    <n v="172.5"/>
    <n v="0.8"/>
    <n v="111.9"/>
    <n v="0.6"/>
    <n v="0.75"/>
    <n v="0.27"/>
    <n v="7.0000000000000007E-2"/>
    <n v="0.09"/>
    <n v="0.23"/>
    <n v="0.45"/>
  </r>
  <r>
    <x v="3352"/>
    <x v="12"/>
    <x v="1350"/>
    <n v="2652"/>
    <n v="0.84"/>
    <n v="171.8"/>
    <n v="0.84"/>
    <n v="114.4"/>
    <n v="0.59"/>
    <n v="0.7"/>
    <n v="0.28000000000000003"/>
    <n v="0.06"/>
    <n v="0.09"/>
    <n v="0.25"/>
    <n v="0.39"/>
  </r>
  <r>
    <x v="3353"/>
    <x v="9"/>
    <x v="534"/>
    <n v="508"/>
    <n v="0.84"/>
    <n v="171.8"/>
    <n v="0.87"/>
    <n v="116.6"/>
    <n v="0.59"/>
    <n v="0.67"/>
    <n v="0.28999999999999998"/>
    <n v="0.05"/>
    <n v="7.0000000000000007E-2"/>
    <n v="0.22"/>
    <n v="0.38"/>
  </r>
  <r>
    <x v="3354"/>
    <x v="34"/>
    <x v="497"/>
    <n v="998"/>
    <n v="0.84"/>
    <n v="171.8"/>
    <n v="0.88"/>
    <n v="116.9"/>
    <n v="0.56999999999999995"/>
    <n v="0.65"/>
    <n v="0.31"/>
    <n v="0.06"/>
    <n v="0.08"/>
    <n v="0.18"/>
    <n v="0.45"/>
  </r>
  <r>
    <x v="3355"/>
    <x v="13"/>
    <x v="1104"/>
    <n v="658"/>
    <n v="0.84"/>
    <n v="170.5"/>
    <n v="0.8"/>
    <n v="112.5"/>
    <n v="0.59"/>
    <n v="0.74"/>
    <n v="0.32"/>
    <n v="0.06"/>
    <n v="0.09"/>
    <n v="0.18"/>
    <n v="0.39"/>
  </r>
  <r>
    <x v="3356"/>
    <x v="10"/>
    <x v="970"/>
    <n v="468"/>
    <n v="0.84"/>
    <n v="170.3"/>
    <n v="0.84"/>
    <n v="109.8"/>
    <n v="0.61"/>
    <n v="0.73"/>
    <n v="0.26"/>
    <n v="0.05"/>
    <n v="7.0000000000000007E-2"/>
    <n v="0.21"/>
    <n v="0.41"/>
  </r>
  <r>
    <x v="3357"/>
    <x v="27"/>
    <x v="1351"/>
    <n v="734"/>
    <n v="0.84"/>
    <n v="168.8"/>
    <n v="0.9"/>
    <n v="110.8"/>
    <n v="0.62"/>
    <n v="0.69"/>
    <n v="0.2"/>
    <n v="0.06"/>
    <n v="0.09"/>
    <n v="0.23"/>
    <n v="0.4"/>
  </r>
  <r>
    <x v="3358"/>
    <x v="6"/>
    <x v="1352"/>
    <n v="702"/>
    <n v="0.84"/>
    <n v="168.8"/>
    <n v="0.81"/>
    <n v="108.7"/>
    <n v="0.57999999999999996"/>
    <n v="0.72"/>
    <n v="0.27"/>
    <n v="0.09"/>
    <n v="0.09"/>
    <n v="0.14000000000000001"/>
    <n v="0.51"/>
  </r>
  <r>
    <x v="3359"/>
    <x v="19"/>
    <x v="1353"/>
    <n v="360"/>
    <n v="0.84"/>
    <n v="168.7"/>
    <n v="0.8"/>
    <n v="117.6"/>
    <n v="0.61"/>
    <n v="0.77"/>
    <n v="0.35"/>
    <n v="7.0000000000000007E-2"/>
    <n v="0.09"/>
    <n v="0.19"/>
    <n v="0.43"/>
  </r>
  <r>
    <x v="2086"/>
    <x v="10"/>
    <x v="707"/>
    <n v="1299"/>
    <n v="0.84"/>
    <n v="168.5"/>
    <n v="0.8"/>
    <n v="110.1"/>
    <n v="0.61"/>
    <n v="0.76"/>
    <n v="0.27"/>
    <n v="0.1"/>
    <n v="0.15"/>
    <n v="0.27"/>
    <n v="0.41"/>
  </r>
  <r>
    <x v="3360"/>
    <x v="14"/>
    <x v="1056"/>
    <n v="438"/>
    <n v="0.84"/>
    <n v="168.2"/>
    <n v="0.85"/>
    <n v="111.4"/>
    <n v="0.6"/>
    <n v="0.71"/>
    <n v="0.25"/>
    <n v="0.11"/>
    <n v="0.09"/>
    <n v="0.26"/>
    <n v="0.53"/>
  </r>
  <r>
    <x v="3361"/>
    <x v="10"/>
    <x v="10"/>
    <n v="362"/>
    <n v="0.84"/>
    <n v="167.1"/>
    <n v="0.76"/>
    <n v="116.6"/>
    <n v="0.56999999999999995"/>
    <n v="0.75"/>
    <n v="0.3"/>
    <n v="0.04"/>
    <n v="0.06"/>
    <n v="0.24"/>
    <n v="0.43"/>
  </r>
  <r>
    <x v="3362"/>
    <x v="12"/>
    <x v="1354"/>
    <n v="1106"/>
    <n v="0.84"/>
    <n v="165.4"/>
    <n v="0.82"/>
    <n v="108.7"/>
    <n v="0.57999999999999996"/>
    <n v="0.71"/>
    <n v="0.32"/>
    <n v="7.0000000000000007E-2"/>
    <n v="0.08"/>
    <n v="0.18"/>
    <n v="0.48"/>
  </r>
  <r>
    <x v="3363"/>
    <x v="10"/>
    <x v="10"/>
    <n v="333"/>
    <n v="0.84"/>
    <n v="164.7"/>
    <n v="0.76"/>
    <n v="111.7"/>
    <n v="0.54"/>
    <n v="0.71"/>
    <n v="0.39"/>
    <n v="0.08"/>
    <n v="0.08"/>
    <n v="0.23"/>
    <n v="0.49"/>
  </r>
  <r>
    <x v="3364"/>
    <x v="3"/>
    <x v="212"/>
    <n v="1686"/>
    <n v="0.84"/>
    <n v="164.3"/>
    <n v="0.91"/>
    <n v="110"/>
    <n v="0.56000000000000005"/>
    <n v="0.62"/>
    <n v="0.31"/>
    <n v="0.05"/>
    <n v="7.0000000000000007E-2"/>
    <n v="0.24"/>
    <n v="0.41"/>
  </r>
  <r>
    <x v="3365"/>
    <x v="12"/>
    <x v="642"/>
    <n v="1458"/>
    <n v="0.84"/>
    <n v="163.19999999999999"/>
    <n v="0.85"/>
    <n v="109.3"/>
    <n v="0.56999999999999995"/>
    <n v="0.66"/>
    <n v="0.33"/>
    <n v="0.04"/>
    <n v="7.0000000000000007E-2"/>
    <n v="0.19"/>
    <n v="0.37"/>
  </r>
  <r>
    <x v="3366"/>
    <x v="19"/>
    <x v="125"/>
    <n v="686"/>
    <n v="0.84"/>
    <n v="162"/>
    <n v="0.86"/>
    <n v="108"/>
    <n v="0.55000000000000004"/>
    <n v="0.64"/>
    <n v="0.28999999999999998"/>
    <n v="0.03"/>
    <n v="0.06"/>
    <n v="0.2"/>
    <n v="0.38"/>
  </r>
  <r>
    <x v="3367"/>
    <x v="58"/>
    <x v="237"/>
    <n v="559"/>
    <n v="0.84"/>
    <n v="159.9"/>
    <n v="0.84"/>
    <n v="111.5"/>
    <n v="0.56999999999999995"/>
    <n v="0.68"/>
    <n v="0.3"/>
    <n v="0.04"/>
    <n v="0.08"/>
    <n v="0.27"/>
    <n v="0.35"/>
  </r>
  <r>
    <x v="3368"/>
    <x v="17"/>
    <x v="508"/>
    <n v="351"/>
    <n v="0.84"/>
    <n v="156.9"/>
    <n v="0.75"/>
    <n v="103.2"/>
    <n v="0.55000000000000004"/>
    <n v="0.74"/>
    <n v="0.34"/>
    <n v="0.06"/>
    <n v="0.11"/>
    <n v="0.33"/>
    <n v="0.36"/>
  </r>
  <r>
    <x v="3369"/>
    <x v="15"/>
    <x v="1355"/>
    <n v="332"/>
    <n v="0.84"/>
    <n v="154.9"/>
    <n v="1.01"/>
    <n v="103.5"/>
    <n v="0.55000000000000004"/>
    <n v="0.55000000000000004"/>
    <n v="0.28999999999999998"/>
    <n v="0.02"/>
    <n v="0.05"/>
    <n v="0.26"/>
    <n v="0.31"/>
  </r>
  <r>
    <x v="3370"/>
    <x v="2"/>
    <x v="350"/>
    <n v="373"/>
    <n v="0.84"/>
    <n v="152.9"/>
    <n v="0.82"/>
    <n v="103"/>
    <n v="0.56000000000000005"/>
    <n v="0.68"/>
    <n v="0.36"/>
    <n v="0.04"/>
    <n v="0.06"/>
    <n v="0.19"/>
    <n v="0.38"/>
  </r>
  <r>
    <x v="3371"/>
    <x v="19"/>
    <x v="2"/>
    <n v="344"/>
    <n v="0.83"/>
    <n v="195.2"/>
    <n v="0.75"/>
    <n v="142"/>
    <n v="0.59"/>
    <n v="0.79"/>
    <n v="0.28000000000000003"/>
    <n v="0.12"/>
    <n v="0.14000000000000001"/>
    <n v="0.15"/>
    <n v="0.47"/>
  </r>
  <r>
    <x v="3372"/>
    <x v="10"/>
    <x v="1043"/>
    <n v="462"/>
    <n v="0.83"/>
    <n v="184.8"/>
    <n v="0.76"/>
    <n v="123.9"/>
    <n v="0.63"/>
    <n v="0.83"/>
    <n v="0.24"/>
    <n v="0.15"/>
    <n v="0.15"/>
    <n v="0.33"/>
    <n v="0.5"/>
  </r>
  <r>
    <x v="3373"/>
    <x v="10"/>
    <x v="970"/>
    <n v="860"/>
    <n v="0.83"/>
    <n v="181.1"/>
    <n v="0.87"/>
    <n v="116.7"/>
    <n v="0.64"/>
    <n v="0.74"/>
    <n v="0.16"/>
    <n v="0.09"/>
    <n v="0.1"/>
    <n v="0.12"/>
    <n v="0.49"/>
  </r>
  <r>
    <x v="3374"/>
    <x v="3"/>
    <x v="974"/>
    <n v="320"/>
    <n v="0.83"/>
    <n v="181.1"/>
    <n v="0.79"/>
    <n v="121.9"/>
    <n v="0.6"/>
    <n v="0.76"/>
    <n v="0.26"/>
    <n v="7.0000000000000007E-2"/>
    <n v="0.1"/>
    <n v="0.23"/>
    <n v="0.41"/>
  </r>
  <r>
    <x v="3375"/>
    <x v="12"/>
    <x v="1356"/>
    <n v="588"/>
    <n v="0.83"/>
    <n v="180.4"/>
    <n v="0.77"/>
    <n v="118.5"/>
    <n v="0.61"/>
    <n v="0.79"/>
    <n v="0.24"/>
    <n v="0.08"/>
    <n v="0.1"/>
    <n v="0.27"/>
    <n v="0.43"/>
  </r>
  <r>
    <x v="3376"/>
    <x v="90"/>
    <x v="847"/>
    <n v="1191"/>
    <n v="0.83"/>
    <n v="178.3"/>
    <n v="0.77"/>
    <n v="125.6"/>
    <n v="0.6"/>
    <n v="0.79"/>
    <n v="0.27"/>
    <n v="7.0000000000000007E-2"/>
    <n v="0.12"/>
    <n v="0.28000000000000003"/>
    <n v="0.38"/>
  </r>
  <r>
    <x v="1756"/>
    <x v="14"/>
    <x v="242"/>
    <n v="330"/>
    <n v="0.83"/>
    <n v="177.7"/>
    <n v="0.74"/>
    <n v="120.8"/>
    <n v="0.56000000000000005"/>
    <n v="0.76"/>
    <n v="0.36"/>
    <n v="0.13"/>
    <n v="0.14000000000000001"/>
    <n v="0.16"/>
    <n v="0.48"/>
  </r>
  <r>
    <x v="3377"/>
    <x v="19"/>
    <x v="230"/>
    <n v="361"/>
    <n v="0.83"/>
    <n v="177.1"/>
    <n v="0.95"/>
    <n v="120.3"/>
    <n v="0.63"/>
    <n v="0.67"/>
    <n v="0.18"/>
    <n v="0.09"/>
    <n v="0.09"/>
    <n v="0.25"/>
    <n v="0.52"/>
  </r>
  <r>
    <x v="3378"/>
    <x v="9"/>
    <x v="255"/>
    <n v="694"/>
    <n v="0.83"/>
    <n v="177"/>
    <n v="0.85"/>
    <n v="117.7"/>
    <n v="0.6"/>
    <n v="0.71"/>
    <n v="0.21"/>
    <n v="0.1"/>
    <n v="0.12"/>
    <n v="0.19"/>
    <n v="0.46"/>
  </r>
  <r>
    <x v="3379"/>
    <x v="10"/>
    <x v="1357"/>
    <n v="832"/>
    <n v="0.83"/>
    <n v="176.6"/>
    <n v="0.83"/>
    <n v="118.8"/>
    <n v="0.64"/>
    <n v="0.77"/>
    <n v="0.19"/>
    <n v="0.1"/>
    <n v="0.13"/>
    <n v="0.28000000000000003"/>
    <n v="0.45"/>
  </r>
  <r>
    <x v="3380"/>
    <x v="32"/>
    <x v="5"/>
    <n v="446"/>
    <n v="0.83"/>
    <n v="176"/>
    <n v="0.91"/>
    <n v="115.8"/>
    <n v="0.59"/>
    <n v="0.64"/>
    <n v="0.26"/>
    <n v="7.0000000000000007E-2"/>
    <n v="0.1"/>
    <n v="0.19"/>
    <n v="0.42"/>
  </r>
  <r>
    <x v="3381"/>
    <x v="14"/>
    <x v="538"/>
    <n v="455"/>
    <n v="0.83"/>
    <n v="175.8"/>
    <n v="0.86"/>
    <n v="120.7"/>
    <n v="0.59"/>
    <n v="0.69"/>
    <n v="0.26"/>
    <n v="0.06"/>
    <n v="7.0000000000000007E-2"/>
    <n v="0.27"/>
    <n v="0.49"/>
  </r>
  <r>
    <x v="3382"/>
    <x v="99"/>
    <x v="826"/>
    <n v="421"/>
    <n v="0.83"/>
    <n v="175.1"/>
    <n v="0.77"/>
    <n v="121.4"/>
    <n v="0.56999999999999995"/>
    <n v="0.73"/>
    <n v="0.33"/>
    <n v="7.0000000000000007E-2"/>
    <n v="0.11"/>
    <n v="0.16"/>
    <n v="0.37"/>
  </r>
  <r>
    <x v="3383"/>
    <x v="3"/>
    <x v="1358"/>
    <n v="1431"/>
    <n v="0.83"/>
    <n v="175"/>
    <n v="0.8"/>
    <n v="119.3"/>
    <n v="0.59"/>
    <n v="0.74"/>
    <n v="0.27"/>
    <n v="0.08"/>
    <n v="0.09"/>
    <n v="0.2"/>
    <n v="0.47"/>
  </r>
  <r>
    <x v="3384"/>
    <x v="3"/>
    <x v="1143"/>
    <n v="302"/>
    <n v="0.83"/>
    <n v="173.7"/>
    <n v="0.75"/>
    <n v="117.1"/>
    <n v="0.56000000000000005"/>
    <n v="0.75"/>
    <n v="0.3"/>
    <n v="0.06"/>
    <n v="0.09"/>
    <n v="0.15"/>
    <n v="0.41"/>
  </r>
  <r>
    <x v="3385"/>
    <x v="4"/>
    <x v="10"/>
    <n v="642"/>
    <n v="0.83"/>
    <n v="171.7"/>
    <n v="0.85"/>
    <n v="117.4"/>
    <n v="0.57999999999999996"/>
    <n v="0.68"/>
    <n v="0.27"/>
    <n v="0.06"/>
    <n v="7.0000000000000007E-2"/>
    <n v="0.21"/>
    <n v="0.48"/>
  </r>
  <r>
    <x v="3386"/>
    <x v="34"/>
    <x v="10"/>
    <n v="305"/>
    <n v="0.83"/>
    <n v="171.3"/>
    <n v="0.78"/>
    <n v="113.2"/>
    <n v="0.59"/>
    <n v="0.76"/>
    <n v="0.31"/>
    <n v="0.1"/>
    <n v="0.12"/>
    <n v="0.25"/>
    <n v="0.46"/>
  </r>
  <r>
    <x v="3387"/>
    <x v="19"/>
    <x v="143"/>
    <n v="356"/>
    <n v="0.83"/>
    <n v="171.2"/>
    <n v="0.79"/>
    <n v="115.3"/>
    <n v="0.6"/>
    <n v="0.76"/>
    <n v="0.3"/>
    <n v="0.04"/>
    <n v="0.09"/>
    <n v="0.22"/>
    <n v="0.33"/>
  </r>
  <r>
    <x v="3388"/>
    <x v="12"/>
    <x v="1359"/>
    <n v="1620"/>
    <n v="0.83"/>
    <n v="170.3"/>
    <n v="0.76"/>
    <n v="111.1"/>
    <n v="0.57999999999999996"/>
    <n v="0.76"/>
    <n v="0.28000000000000003"/>
    <n v="7.0000000000000007E-2"/>
    <n v="0.09"/>
    <n v="0.23"/>
    <n v="0.45"/>
  </r>
  <r>
    <x v="3389"/>
    <x v="2"/>
    <x v="1360"/>
    <n v="927"/>
    <n v="0.83"/>
    <n v="170.3"/>
    <n v="0.9"/>
    <n v="117.4"/>
    <n v="0.6"/>
    <n v="0.67"/>
    <n v="0.3"/>
    <n v="7.0000000000000007E-2"/>
    <n v="0.15"/>
    <n v="0.22"/>
    <n v="0.34"/>
  </r>
  <r>
    <x v="3390"/>
    <x v="19"/>
    <x v="646"/>
    <n v="1200"/>
    <n v="0.83"/>
    <n v="169.7"/>
    <n v="0.76"/>
    <n v="114.3"/>
    <n v="0.57999999999999996"/>
    <n v="0.76"/>
    <n v="0.26"/>
    <n v="0.05"/>
    <n v="0.11"/>
    <n v="0.22"/>
    <n v="0.31"/>
  </r>
  <r>
    <x v="3391"/>
    <x v="3"/>
    <x v="205"/>
    <n v="303"/>
    <n v="0.83"/>
    <n v="169.3"/>
    <n v="0.86"/>
    <n v="111.4"/>
    <n v="0.59"/>
    <n v="0.69"/>
    <n v="0.2"/>
    <n v="0.08"/>
    <n v="0.08"/>
    <n v="0.32"/>
    <n v="0.51"/>
  </r>
  <r>
    <x v="3392"/>
    <x v="26"/>
    <x v="1361"/>
    <n v="788"/>
    <n v="0.83"/>
    <n v="168.1"/>
    <n v="0.75"/>
    <n v="114.8"/>
    <n v="0.56000000000000005"/>
    <n v="0.74"/>
    <n v="0.35"/>
    <n v="0.08"/>
    <n v="0.09"/>
    <n v="0.16"/>
    <n v="0.49"/>
  </r>
  <r>
    <x v="3393"/>
    <x v="5"/>
    <x v="962"/>
    <n v="528"/>
    <n v="0.83"/>
    <n v="167.2"/>
    <n v="0.83"/>
    <n v="116.1"/>
    <n v="0.59"/>
    <n v="0.72"/>
    <n v="0.25"/>
    <n v="0.05"/>
    <n v="0.06"/>
    <n v="0.23"/>
    <n v="0.43"/>
  </r>
  <r>
    <x v="3394"/>
    <x v="19"/>
    <x v="155"/>
    <n v="846"/>
    <n v="0.83"/>
    <n v="167"/>
    <n v="0.73"/>
    <n v="110.9"/>
    <n v="0.56000000000000005"/>
    <n v="0.77"/>
    <n v="0.32"/>
    <n v="0.08"/>
    <n v="0.12"/>
    <n v="0.22"/>
    <n v="0.4"/>
  </r>
  <r>
    <x v="3395"/>
    <x v="47"/>
    <x v="1362"/>
    <n v="1068"/>
    <n v="0.83"/>
    <n v="165"/>
    <n v="0.89"/>
    <n v="113.6"/>
    <n v="0.59"/>
    <n v="0.66"/>
    <n v="0.28999999999999998"/>
    <n v="0.06"/>
    <n v="7.0000000000000007E-2"/>
    <n v="0.28000000000000003"/>
    <n v="0.46"/>
  </r>
  <r>
    <x v="3396"/>
    <x v="3"/>
    <x v="400"/>
    <n v="640"/>
    <n v="0.83"/>
    <n v="164.1"/>
    <n v="0.81"/>
    <n v="108.3"/>
    <n v="0.55000000000000004"/>
    <n v="0.68"/>
    <n v="0.32"/>
    <n v="0.06"/>
    <n v="7.0000000000000007E-2"/>
    <n v="0.27"/>
    <n v="0.46"/>
  </r>
  <r>
    <x v="3397"/>
    <x v="3"/>
    <x v="537"/>
    <n v="460"/>
    <n v="0.83"/>
    <n v="164.1"/>
    <n v="0.76"/>
    <n v="108.7"/>
    <n v="0.56000000000000005"/>
    <n v="0.74"/>
    <n v="0.36"/>
    <n v="0.06"/>
    <n v="0.1"/>
    <n v="0.2"/>
    <n v="0.37"/>
  </r>
  <r>
    <x v="3398"/>
    <x v="10"/>
    <x v="1363"/>
    <n v="1431"/>
    <n v="0.83"/>
    <n v="163.69999999999999"/>
    <n v="0.8"/>
    <n v="106.4"/>
    <n v="0.56999999999999995"/>
    <n v="0.71"/>
    <n v="0.3"/>
    <n v="0.06"/>
    <n v="0.09"/>
    <n v="0.24"/>
    <n v="0.41"/>
  </r>
  <r>
    <x v="3399"/>
    <x v="19"/>
    <x v="415"/>
    <n v="532"/>
    <n v="0.83"/>
    <n v="161.9"/>
    <n v="0.77"/>
    <n v="112.7"/>
    <n v="0.56999999999999995"/>
    <n v="0.74"/>
    <n v="0.33"/>
    <n v="0.06"/>
    <n v="0.11"/>
    <n v="0.27"/>
    <n v="0.38"/>
  </r>
  <r>
    <x v="3400"/>
    <x v="35"/>
    <x v="1364"/>
    <n v="518"/>
    <n v="0.83"/>
    <n v="158.6"/>
    <n v="0.78"/>
    <n v="107.4"/>
    <n v="0.56999999999999995"/>
    <n v="0.73"/>
    <n v="0.35"/>
    <n v="0.06"/>
    <n v="0.11"/>
    <n v="0.17"/>
    <n v="0.34"/>
  </r>
  <r>
    <x v="3401"/>
    <x v="11"/>
    <x v="276"/>
    <n v="992"/>
    <n v="0.83"/>
    <n v="157.6"/>
    <n v="0.82"/>
    <n v="105.8"/>
    <n v="0.56000000000000005"/>
    <n v="0.69"/>
    <n v="0.31"/>
    <n v="0.06"/>
    <n v="0.11"/>
    <n v="0.23"/>
    <n v="0.37"/>
  </r>
  <r>
    <x v="3402"/>
    <x v="12"/>
    <x v="56"/>
    <n v="663"/>
    <n v="0.83"/>
    <n v="156.6"/>
    <n v="0.84"/>
    <n v="105.6"/>
    <n v="0.55000000000000004"/>
    <n v="0.66"/>
    <n v="0.33"/>
    <n v="0.04"/>
    <n v="0.08"/>
    <n v="0.31"/>
    <n v="0.33"/>
  </r>
  <r>
    <x v="3403"/>
    <x v="19"/>
    <x v="1365"/>
    <n v="506"/>
    <n v="0.83"/>
    <n v="153"/>
    <n v="0.83"/>
    <n v="107.1"/>
    <n v="0.56999999999999995"/>
    <n v="0.68"/>
    <n v="0.31"/>
    <n v="0.05"/>
    <n v="0.03"/>
    <n v="0.39"/>
    <n v="0.62"/>
  </r>
  <r>
    <x v="3404"/>
    <x v="24"/>
    <x v="70"/>
    <n v="662"/>
    <n v="0.83"/>
    <n v="147.80000000000001"/>
    <n v="0.76"/>
    <n v="100.6"/>
    <n v="0.52"/>
    <n v="0.69"/>
    <n v="0.38"/>
    <n v="0.04"/>
    <n v="7.0000000000000007E-2"/>
    <n v="0.23"/>
    <n v="0.36"/>
  </r>
  <r>
    <x v="1233"/>
    <x v="3"/>
    <x v="1110"/>
    <n v="328"/>
    <n v="0.82"/>
    <n v="195.3"/>
    <n v="0.86"/>
    <n v="131.4"/>
    <n v="0.68"/>
    <n v="0.79"/>
    <n v="0.14000000000000001"/>
    <n v="7.0000000000000007E-2"/>
    <n v="0.13"/>
    <n v="0.28000000000000003"/>
    <n v="0.34"/>
  </r>
  <r>
    <x v="3405"/>
    <x v="6"/>
    <x v="1366"/>
    <n v="312"/>
    <n v="0.82"/>
    <n v="183.8"/>
    <n v="0.84"/>
    <n v="118.7"/>
    <n v="0.64"/>
    <n v="0.77"/>
    <n v="0.15"/>
    <n v="0.15"/>
    <n v="0.18"/>
    <n v="0.24"/>
    <n v="0.46"/>
  </r>
  <r>
    <x v="3406"/>
    <x v="14"/>
    <x v="1352"/>
    <n v="458"/>
    <n v="0.82"/>
    <n v="181.9"/>
    <n v="0.84"/>
    <n v="124.4"/>
    <n v="0.61"/>
    <n v="0.72"/>
    <n v="0.23"/>
    <n v="7.0000000000000007E-2"/>
    <n v="0.12"/>
    <n v="0.22"/>
    <n v="0.39"/>
  </r>
  <r>
    <x v="3407"/>
    <x v="41"/>
    <x v="1001"/>
    <n v="520"/>
    <n v="0.82"/>
    <n v="180.3"/>
    <n v="0.98"/>
    <n v="121.8"/>
    <n v="0.63"/>
    <n v="0.65"/>
    <n v="0.15"/>
    <n v="0.08"/>
    <n v="0.06"/>
    <n v="0.19"/>
    <n v="0.56999999999999995"/>
  </r>
  <r>
    <x v="3408"/>
    <x v="4"/>
    <x v="1367"/>
    <n v="488"/>
    <n v="0.82"/>
    <n v="179.9"/>
    <n v="0.85"/>
    <n v="122.8"/>
    <n v="0.63"/>
    <n v="0.74"/>
    <n v="0.15"/>
    <n v="7.0000000000000007E-2"/>
    <n v="0.05"/>
    <n v="0.28999999999999998"/>
    <n v="0.62"/>
  </r>
  <r>
    <x v="3409"/>
    <x v="9"/>
    <x v="1223"/>
    <n v="546"/>
    <n v="0.82"/>
    <n v="179.8"/>
    <n v="0.88"/>
    <n v="121.3"/>
    <n v="0.64"/>
    <n v="0.73"/>
    <n v="0.18"/>
    <n v="0.09"/>
    <n v="0.11"/>
    <n v="0.21"/>
    <n v="0.45"/>
  </r>
  <r>
    <x v="3410"/>
    <x v="27"/>
    <x v="1007"/>
    <n v="1195"/>
    <n v="0.82"/>
    <n v="179.5"/>
    <n v="0.79"/>
    <n v="118.3"/>
    <n v="0.63"/>
    <n v="0.79"/>
    <n v="0.18"/>
    <n v="0.1"/>
    <n v="0.15"/>
    <n v="0.25"/>
    <n v="0.41"/>
  </r>
  <r>
    <x v="3411"/>
    <x v="10"/>
    <x v="1368"/>
    <n v="516"/>
    <n v="0.82"/>
    <n v="179.2"/>
    <n v="0.76"/>
    <n v="125"/>
    <n v="0.59"/>
    <n v="0.77"/>
    <n v="0.33"/>
    <n v="0.05"/>
    <n v="0.11"/>
    <n v="0.22"/>
    <n v="0.3"/>
  </r>
  <r>
    <x v="3412"/>
    <x v="10"/>
    <x v="1146"/>
    <n v="1010"/>
    <n v="0.82"/>
    <n v="177.6"/>
    <n v="0.8"/>
    <n v="118.4"/>
    <n v="0.62"/>
    <n v="0.78"/>
    <n v="0.23"/>
    <n v="0.08"/>
    <n v="0.11"/>
    <n v="0.27"/>
    <n v="0.41"/>
  </r>
  <r>
    <x v="3413"/>
    <x v="2"/>
    <x v="250"/>
    <n v="870"/>
    <n v="0.82"/>
    <n v="177.1"/>
    <n v="0.85"/>
    <n v="119.4"/>
    <n v="0.62"/>
    <n v="0.73"/>
    <n v="0.18"/>
    <n v="7.0000000000000007E-2"/>
    <n v="0.12"/>
    <n v="0.22"/>
    <n v="0.35"/>
  </r>
  <r>
    <x v="3414"/>
    <x v="18"/>
    <x v="176"/>
    <n v="916"/>
    <n v="0.82"/>
    <n v="176.2"/>
    <n v="0.81"/>
    <n v="115.3"/>
    <n v="0.61"/>
    <n v="0.76"/>
    <n v="0.2"/>
    <n v="0.11"/>
    <n v="0.15"/>
    <n v="0.3"/>
    <n v="0.43"/>
  </r>
  <r>
    <x v="3415"/>
    <x v="10"/>
    <x v="1318"/>
    <n v="471"/>
    <n v="0.82"/>
    <n v="172.5"/>
    <n v="0.82"/>
    <n v="117.2"/>
    <n v="0.6"/>
    <n v="0.74"/>
    <n v="0.24"/>
    <n v="0.05"/>
    <n v="0.09"/>
    <n v="0.28000000000000003"/>
    <n v="0.38"/>
  </r>
  <r>
    <x v="3416"/>
    <x v="10"/>
    <x v="1026"/>
    <n v="343"/>
    <n v="0.82"/>
    <n v="171.9"/>
    <n v="0.77"/>
    <n v="116.5"/>
    <n v="0.6"/>
    <n v="0.78"/>
    <n v="0.25"/>
    <n v="0.06"/>
    <n v="0.08"/>
    <n v="0.23"/>
    <n v="0.4"/>
  </r>
  <r>
    <x v="3417"/>
    <x v="2"/>
    <x v="399"/>
    <n v="424"/>
    <n v="0.82"/>
    <n v="171.7"/>
    <n v="0.84"/>
    <n v="112.7"/>
    <n v="0.59"/>
    <n v="0.7"/>
    <n v="0.22"/>
    <n v="7.0000000000000007E-2"/>
    <n v="0.09"/>
    <n v="0.21"/>
    <n v="0.43"/>
  </r>
  <r>
    <x v="3418"/>
    <x v="27"/>
    <x v="1009"/>
    <n v="3204"/>
    <n v="0.82"/>
    <n v="171.3"/>
    <n v="0.84"/>
    <n v="114.5"/>
    <n v="0.6"/>
    <n v="0.71"/>
    <n v="0.22"/>
    <n v="0.06"/>
    <n v="0.08"/>
    <n v="0.28000000000000003"/>
    <n v="0.45"/>
  </r>
  <r>
    <x v="2237"/>
    <x v="16"/>
    <x v="190"/>
    <n v="307"/>
    <n v="0.82"/>
    <n v="169"/>
    <n v="0.89"/>
    <n v="114.2"/>
    <n v="0.59"/>
    <n v="0.66"/>
    <n v="0.21"/>
    <n v="0.05"/>
    <n v="7.0000000000000007E-2"/>
    <n v="0.23"/>
    <n v="0.41"/>
  </r>
  <r>
    <x v="3419"/>
    <x v="12"/>
    <x v="1024"/>
    <n v="611"/>
    <n v="0.82"/>
    <n v="167.6"/>
    <n v="0.79"/>
    <n v="110.1"/>
    <n v="0.57999999999999996"/>
    <n v="0.73"/>
    <n v="0.28000000000000003"/>
    <n v="0.08"/>
    <n v="0.12"/>
    <n v="0.27"/>
    <n v="0.39"/>
  </r>
  <r>
    <x v="3420"/>
    <x v="3"/>
    <x v="124"/>
    <n v="438"/>
    <n v="0.82"/>
    <n v="167"/>
    <n v="0.8"/>
    <n v="113.2"/>
    <n v="0.57999999999999996"/>
    <n v="0.73"/>
    <n v="0.25"/>
    <n v="0.1"/>
    <n v="0.08"/>
    <n v="0.25"/>
    <n v="0.54"/>
  </r>
  <r>
    <x v="3421"/>
    <x v="6"/>
    <x v="1236"/>
    <n v="540"/>
    <n v="0.82"/>
    <n v="166.9"/>
    <n v="0.91"/>
    <n v="118.1"/>
    <n v="0.57999999999999996"/>
    <n v="0.64"/>
    <n v="0.25"/>
    <n v="0.05"/>
    <n v="0.06"/>
    <n v="0.27"/>
    <n v="0.47"/>
  </r>
  <r>
    <x v="3422"/>
    <x v="10"/>
    <x v="558"/>
    <n v="405"/>
    <n v="0.82"/>
    <n v="166.6"/>
    <n v="0.87"/>
    <n v="120.8"/>
    <n v="0.64"/>
    <n v="0.74"/>
    <n v="0.22"/>
    <n v="0.05"/>
    <n v="0.08"/>
    <n v="0.34"/>
    <n v="0.39"/>
  </r>
  <r>
    <x v="3423"/>
    <x v="10"/>
    <x v="1149"/>
    <n v="1953"/>
    <n v="0.82"/>
    <n v="164.2"/>
    <n v="0.78"/>
    <n v="110.9"/>
    <n v="0.56999999999999995"/>
    <n v="0.74"/>
    <n v="0.32"/>
    <n v="7.0000000000000007E-2"/>
    <n v="0.11"/>
    <n v="0.2"/>
    <n v="0.39"/>
  </r>
  <r>
    <x v="3424"/>
    <x v="5"/>
    <x v="6"/>
    <n v="437"/>
    <n v="0.82"/>
    <n v="161.69999999999999"/>
    <n v="0.82"/>
    <n v="109.6"/>
    <n v="0.56000000000000005"/>
    <n v="0.68"/>
    <n v="0.28000000000000003"/>
    <n v="0.04"/>
    <n v="7.0000000000000007E-2"/>
    <n v="0.32"/>
    <n v="0.38"/>
  </r>
  <r>
    <x v="3425"/>
    <x v="9"/>
    <x v="1098"/>
    <n v="1312"/>
    <n v="0.82"/>
    <n v="161.30000000000001"/>
    <n v="0.85"/>
    <n v="107.5"/>
    <n v="0.56999999999999995"/>
    <n v="0.67"/>
    <n v="0.27"/>
    <n v="0.05"/>
    <n v="0.08"/>
    <n v="0.18"/>
    <n v="0.37"/>
  </r>
  <r>
    <x v="3426"/>
    <x v="12"/>
    <x v="947"/>
    <n v="846"/>
    <n v="0.82"/>
    <n v="161"/>
    <n v="0.8"/>
    <n v="107.9"/>
    <n v="0.56999999999999995"/>
    <n v="0.72"/>
    <n v="0.31"/>
    <n v="0.06"/>
    <n v="0.05"/>
    <n v="0.31"/>
    <n v="0.54"/>
  </r>
  <r>
    <x v="3427"/>
    <x v="13"/>
    <x v="180"/>
    <n v="652"/>
    <n v="0.82"/>
    <n v="159.30000000000001"/>
    <n v="0.72"/>
    <n v="111.7"/>
    <n v="0.52"/>
    <n v="0.72"/>
    <n v="0.39"/>
    <n v="0.05"/>
    <n v="0.06"/>
    <n v="0.15"/>
    <n v="0.42"/>
  </r>
  <r>
    <x v="3428"/>
    <x v="21"/>
    <x v="1369"/>
    <n v="1050"/>
    <n v="0.82"/>
    <n v="157.4"/>
    <n v="0.79"/>
    <n v="103.7"/>
    <n v="0.55000000000000004"/>
    <n v="0.69"/>
    <n v="0.35"/>
    <n v="7.0000000000000007E-2"/>
    <n v="0.09"/>
    <n v="0.21"/>
    <n v="0.44"/>
  </r>
  <r>
    <x v="3429"/>
    <x v="18"/>
    <x v="1370"/>
    <n v="341"/>
    <n v="0.82"/>
    <n v="154.1"/>
    <n v="0.76"/>
    <n v="102.4"/>
    <n v="0.54"/>
    <n v="0.71"/>
    <n v="0.34"/>
    <n v="0.05"/>
    <n v="0.06"/>
    <n v="0.25"/>
    <n v="0.46"/>
  </r>
  <r>
    <x v="3430"/>
    <x v="4"/>
    <x v="313"/>
    <n v="376"/>
    <n v="0.82"/>
    <n v="152.9"/>
    <n v="0.83"/>
    <n v="100.3"/>
    <n v="0.57999999999999996"/>
    <n v="0.69"/>
    <n v="0.28000000000000003"/>
    <n v="0.06"/>
    <n v="7.0000000000000007E-2"/>
    <n v="0.24"/>
    <n v="0.45"/>
  </r>
  <r>
    <x v="3431"/>
    <x v="13"/>
    <x v="461"/>
    <n v="503"/>
    <n v="0.82"/>
    <n v="151.69999999999999"/>
    <n v="0.84"/>
    <n v="100.8"/>
    <n v="0.55000000000000004"/>
    <n v="0.65"/>
    <n v="0.34"/>
    <n v="0.03"/>
    <n v="7.0000000000000007E-2"/>
    <n v="0.24"/>
    <n v="0.31"/>
  </r>
  <r>
    <x v="3432"/>
    <x v="3"/>
    <x v="186"/>
    <n v="556"/>
    <n v="0.81"/>
    <n v="189.1"/>
    <n v="0.78"/>
    <n v="125"/>
    <n v="0.65"/>
    <n v="0.84"/>
    <n v="0.15"/>
    <n v="0.15"/>
    <n v="0.17"/>
    <n v="0.23"/>
    <n v="0.47"/>
  </r>
  <r>
    <x v="3433"/>
    <x v="10"/>
    <x v="1023"/>
    <n v="640"/>
    <n v="0.81"/>
    <n v="186.8"/>
    <n v="0.77"/>
    <n v="130.9"/>
    <n v="0.61"/>
    <n v="0.8"/>
    <n v="0.27"/>
    <n v="0.11"/>
    <n v="0.11"/>
    <n v="0.25"/>
    <n v="0.49"/>
  </r>
  <r>
    <x v="3434"/>
    <x v="18"/>
    <x v="1346"/>
    <n v="392"/>
    <n v="0.81"/>
    <n v="182.8"/>
    <n v="0.83"/>
    <n v="126.5"/>
    <n v="0.62"/>
    <n v="0.75"/>
    <n v="0.16"/>
    <n v="0.08"/>
    <n v="0.11"/>
    <n v="0.18"/>
    <n v="0.41"/>
  </r>
  <r>
    <x v="3435"/>
    <x v="10"/>
    <x v="828"/>
    <n v="480"/>
    <n v="0.81"/>
    <n v="182.4"/>
    <n v="0.76"/>
    <n v="120.4"/>
    <n v="0.61"/>
    <n v="0.8"/>
    <n v="0.19"/>
    <n v="0.17"/>
    <n v="0.16"/>
    <n v="0.25"/>
    <n v="0.51"/>
  </r>
  <r>
    <x v="3436"/>
    <x v="15"/>
    <x v="1324"/>
    <n v="317"/>
    <n v="0.81"/>
    <n v="179.8"/>
    <n v="0.79"/>
    <n v="119.4"/>
    <n v="0.61"/>
    <n v="0.76"/>
    <n v="0.2"/>
    <n v="0.06"/>
    <n v="7.0000000000000007E-2"/>
    <n v="0.23"/>
    <n v="0.48"/>
  </r>
  <r>
    <x v="2164"/>
    <x v="2"/>
    <x v="897"/>
    <n v="305"/>
    <n v="0.81"/>
    <n v="179.4"/>
    <n v="0.91"/>
    <n v="122.3"/>
    <n v="0.66"/>
    <n v="0.73"/>
    <n v="0.18"/>
    <n v="0.15"/>
    <n v="0.17"/>
    <n v="0.23"/>
    <n v="0.46"/>
  </r>
  <r>
    <x v="3437"/>
    <x v="9"/>
    <x v="1371"/>
    <n v="405"/>
    <n v="0.81"/>
    <n v="176.6"/>
    <n v="0.8"/>
    <n v="121.3"/>
    <n v="0.62"/>
    <n v="0.78"/>
    <n v="0.24"/>
    <n v="0.08"/>
    <n v="7.0000000000000007E-2"/>
    <n v="0.25"/>
    <n v="0.52"/>
  </r>
  <r>
    <x v="3438"/>
    <x v="4"/>
    <x v="28"/>
    <n v="416"/>
    <n v="0.81"/>
    <n v="175"/>
    <n v="0.83"/>
    <n v="114.8"/>
    <n v="0.64"/>
    <n v="0.77"/>
    <n v="0.15"/>
    <n v="0.13"/>
    <n v="0.17"/>
    <n v="0.22"/>
    <n v="0.43"/>
  </r>
  <r>
    <x v="3439"/>
    <x v="10"/>
    <x v="1372"/>
    <n v="310"/>
    <n v="0.81"/>
    <n v="173.6"/>
    <n v="0.81"/>
    <n v="118.5"/>
    <n v="0.57999999999999996"/>
    <n v="0.72"/>
    <n v="0.28000000000000003"/>
    <n v="0.06"/>
    <n v="0.14000000000000001"/>
    <n v="0.19"/>
    <n v="0.3"/>
  </r>
  <r>
    <x v="3440"/>
    <x v="54"/>
    <x v="192"/>
    <n v="542"/>
    <n v="0.81"/>
    <n v="171.9"/>
    <n v="0.91"/>
    <n v="115.6"/>
    <n v="0.62"/>
    <n v="0.69"/>
    <n v="0.19"/>
    <n v="0.06"/>
    <n v="0.1"/>
    <n v="0.21"/>
    <n v="0.37"/>
  </r>
  <r>
    <x v="3441"/>
    <x v="2"/>
    <x v="924"/>
    <n v="379"/>
    <n v="0.81"/>
    <n v="170.8"/>
    <n v="0.82"/>
    <n v="113.6"/>
    <n v="0.59"/>
    <n v="0.72"/>
    <n v="0.26"/>
    <n v="0.05"/>
    <n v="0.09"/>
    <n v="0.2"/>
    <n v="0.35"/>
  </r>
  <r>
    <x v="3442"/>
    <x v="24"/>
    <x v="791"/>
    <n v="390"/>
    <n v="0.81"/>
    <n v="170.2"/>
    <n v="0.77"/>
    <n v="117.8"/>
    <n v="0.56999999999999995"/>
    <n v="0.74"/>
    <n v="0.28000000000000003"/>
    <n v="0.05"/>
    <n v="0.1"/>
    <n v="0.28000000000000003"/>
    <n v="0.32"/>
  </r>
  <r>
    <x v="3443"/>
    <x v="6"/>
    <x v="26"/>
    <n v="404"/>
    <n v="0.81"/>
    <n v="170.1"/>
    <n v="0.85"/>
    <n v="110.5"/>
    <n v="0.62"/>
    <n v="0.73"/>
    <n v="0.14000000000000001"/>
    <n v="7.0000000000000007E-2"/>
    <n v="0.1"/>
    <n v="0.22"/>
    <n v="0.4"/>
  </r>
  <r>
    <x v="3444"/>
    <x v="14"/>
    <x v="641"/>
    <n v="1460"/>
    <n v="0.81"/>
    <n v="168.6"/>
    <n v="0.87"/>
    <n v="114.5"/>
    <n v="0.6"/>
    <n v="0.69"/>
    <n v="0.22"/>
    <n v="7.0000000000000007E-2"/>
    <n v="7.0000000000000007E-2"/>
    <n v="0.17"/>
    <n v="0.5"/>
  </r>
  <r>
    <x v="3445"/>
    <x v="10"/>
    <x v="474"/>
    <n v="300"/>
    <n v="0.81"/>
    <n v="168.2"/>
    <n v="0.83"/>
    <n v="112.2"/>
    <n v="0.57999999999999996"/>
    <n v="0.7"/>
    <n v="0.22"/>
    <n v="0.12"/>
    <n v="0.1"/>
    <n v="0.21"/>
    <n v="0.56000000000000005"/>
  </r>
  <r>
    <x v="3446"/>
    <x v="43"/>
    <x v="1373"/>
    <n v="405"/>
    <n v="0.81"/>
    <n v="168.1"/>
    <n v="0.77"/>
    <n v="115.8"/>
    <n v="0.59"/>
    <n v="0.76"/>
    <n v="0.26"/>
    <n v="0.03"/>
    <n v="0.05"/>
    <n v="0.2"/>
    <n v="0.36"/>
  </r>
  <r>
    <x v="3447"/>
    <x v="10"/>
    <x v="877"/>
    <n v="594"/>
    <n v="0.81"/>
    <n v="167.9"/>
    <n v="0.75"/>
    <n v="109.2"/>
    <n v="0.56000000000000005"/>
    <n v="0.75"/>
    <n v="0.31"/>
    <n v="0.06"/>
    <n v="0.1"/>
    <n v="0.18"/>
    <n v="0.38"/>
  </r>
  <r>
    <x v="3448"/>
    <x v="4"/>
    <x v="106"/>
    <n v="369"/>
    <n v="0.81"/>
    <n v="167.7"/>
    <n v="0.84"/>
    <n v="109.7"/>
    <n v="0.6"/>
    <n v="0.72"/>
    <n v="0.2"/>
    <n v="0.08"/>
    <n v="0.13"/>
    <n v="0.28999999999999998"/>
    <n v="0.38"/>
  </r>
  <r>
    <x v="3449"/>
    <x v="6"/>
    <x v="624"/>
    <n v="489"/>
    <n v="0.81"/>
    <n v="166.6"/>
    <n v="0.8"/>
    <n v="113.4"/>
    <n v="0.61"/>
    <n v="0.76"/>
    <n v="0.23"/>
    <n v="7.0000000000000007E-2"/>
    <n v="0.12"/>
    <n v="0.28000000000000003"/>
    <n v="0.36"/>
  </r>
  <r>
    <x v="3450"/>
    <x v="19"/>
    <x v="499"/>
    <n v="301"/>
    <n v="0.81"/>
    <n v="166.3"/>
    <n v="0.79"/>
    <n v="114.5"/>
    <n v="0.57999999999999996"/>
    <n v="0.74"/>
    <n v="0.24"/>
    <n v="7.0000000000000007E-2"/>
    <n v="0.09"/>
    <n v="0.28000000000000003"/>
    <n v="0.43"/>
  </r>
  <r>
    <x v="3451"/>
    <x v="37"/>
    <x v="389"/>
    <n v="765"/>
    <n v="0.81"/>
    <n v="166"/>
    <n v="0.87"/>
    <n v="114.7"/>
    <n v="0.6"/>
    <n v="0.69"/>
    <n v="0.2"/>
    <n v="0.06"/>
    <n v="0.04"/>
    <n v="0.33"/>
    <n v="0.6"/>
  </r>
  <r>
    <x v="3452"/>
    <x v="14"/>
    <x v="1228"/>
    <n v="418"/>
    <n v="0.81"/>
    <n v="164.5"/>
    <n v="0.97"/>
    <n v="115.9"/>
    <n v="0.59"/>
    <n v="0.61"/>
    <n v="0.27"/>
    <n v="0.06"/>
    <n v="0.1"/>
    <n v="0.21"/>
    <n v="0.36"/>
  </r>
  <r>
    <x v="3453"/>
    <x v="16"/>
    <x v="693"/>
    <n v="384"/>
    <n v="0.81"/>
    <n v="164"/>
    <n v="0.84"/>
    <n v="111.3"/>
    <n v="0.55000000000000004"/>
    <n v="0.66"/>
    <n v="0.24"/>
    <n v="0.05"/>
    <n v="0.09"/>
    <n v="0.19"/>
    <n v="0.33"/>
  </r>
  <r>
    <x v="3454"/>
    <x v="19"/>
    <x v="1374"/>
    <n v="348"/>
    <n v="0.81"/>
    <n v="162.9"/>
    <n v="0.75"/>
    <n v="112.9"/>
    <n v="0.56000000000000005"/>
    <n v="0.75"/>
    <n v="0.32"/>
    <n v="0.06"/>
    <n v="0.09"/>
    <n v="0.27"/>
    <n v="0.38"/>
  </r>
  <r>
    <x v="3455"/>
    <x v="16"/>
    <x v="693"/>
    <n v="514"/>
    <n v="0.81"/>
    <n v="162.80000000000001"/>
    <n v="0.93"/>
    <n v="107.1"/>
    <n v="0.57999999999999996"/>
    <n v="0.63"/>
    <n v="0.2"/>
    <n v="7.0000000000000007E-2"/>
    <n v="0.1"/>
    <n v="0.16"/>
    <n v="0.41"/>
  </r>
  <r>
    <x v="3456"/>
    <x v="69"/>
    <x v="10"/>
    <n v="397"/>
    <n v="0.81"/>
    <n v="162.1"/>
    <n v="0.82"/>
    <n v="113.9"/>
    <n v="0.57999999999999996"/>
    <n v="0.71"/>
    <n v="0.26"/>
    <n v="0.04"/>
    <n v="0.06"/>
    <n v="0.24"/>
    <n v="0.4"/>
  </r>
  <r>
    <x v="3457"/>
    <x v="13"/>
    <x v="1221"/>
    <n v="326"/>
    <n v="0.81"/>
    <n v="161.30000000000001"/>
    <n v="0.77"/>
    <n v="108.6"/>
    <n v="0.55000000000000004"/>
    <n v="0.71"/>
    <n v="0.31"/>
    <n v="0.04"/>
    <n v="0.1"/>
    <n v="0.21"/>
    <n v="0.3"/>
  </r>
  <r>
    <x v="3458"/>
    <x v="10"/>
    <x v="1238"/>
    <n v="2307"/>
    <n v="0.81"/>
    <n v="160.4"/>
    <n v="0.79"/>
    <n v="110.5"/>
    <n v="0.56999999999999995"/>
    <n v="0.72"/>
    <n v="0.31"/>
    <n v="7.0000000000000007E-2"/>
    <n v="0.08"/>
    <n v="0.21"/>
    <n v="0.45"/>
  </r>
  <r>
    <x v="3459"/>
    <x v="11"/>
    <x v="616"/>
    <n v="603"/>
    <n v="0.81"/>
    <n v="158.5"/>
    <n v="0.79"/>
    <n v="104.8"/>
    <n v="0.54"/>
    <n v="0.69"/>
    <n v="0.3"/>
    <n v="7.0000000000000007E-2"/>
    <n v="0.08"/>
    <n v="0.22"/>
    <n v="0.46"/>
  </r>
  <r>
    <x v="1389"/>
    <x v="40"/>
    <x v="1375"/>
    <n v="532"/>
    <n v="0.81"/>
    <n v="156.80000000000001"/>
    <n v="0.81"/>
    <n v="105.8"/>
    <n v="0.57999999999999996"/>
    <n v="0.71"/>
    <n v="0.27"/>
    <n v="0.06"/>
    <n v="0.08"/>
    <n v="0.27"/>
    <n v="0.43"/>
  </r>
  <r>
    <x v="3460"/>
    <x v="30"/>
    <x v="531"/>
    <n v="426"/>
    <n v="0.81"/>
    <n v="156.6"/>
    <n v="0.77"/>
    <n v="109"/>
    <n v="0.56000000000000005"/>
    <n v="0.72"/>
    <n v="0.28000000000000003"/>
    <n v="0.04"/>
    <n v="0.06"/>
    <n v="0.32"/>
    <n v="0.4"/>
  </r>
  <r>
    <x v="3461"/>
    <x v="6"/>
    <x v="1376"/>
    <n v="540"/>
    <n v="0.81"/>
    <n v="155.80000000000001"/>
    <n v="0.84"/>
    <n v="109.9"/>
    <n v="0.57999999999999996"/>
    <n v="0.69"/>
    <n v="0.32"/>
    <n v="0.05"/>
    <n v="0.05"/>
    <n v="0.28000000000000003"/>
    <n v="0.5"/>
  </r>
  <r>
    <x v="3462"/>
    <x v="24"/>
    <x v="781"/>
    <n v="315"/>
    <n v="0.81"/>
    <n v="155.5"/>
    <n v="0.72"/>
    <n v="105.2"/>
    <n v="0.5"/>
    <n v="0.7"/>
    <n v="0.36"/>
    <n v="0.05"/>
    <n v="0.04"/>
    <n v="0.27"/>
    <n v="0.56999999999999995"/>
  </r>
  <r>
    <x v="3463"/>
    <x v="66"/>
    <x v="624"/>
    <n v="680"/>
    <n v="0.81"/>
    <n v="155.4"/>
    <n v="0.86"/>
    <n v="102"/>
    <n v="0.56000000000000005"/>
    <n v="0.65"/>
    <n v="0.27"/>
    <n v="0.04"/>
    <n v="0.06"/>
    <n v="0.25"/>
    <n v="0.41"/>
  </r>
  <r>
    <x v="3464"/>
    <x v="2"/>
    <x v="1377"/>
    <n v="618"/>
    <n v="0.81"/>
    <n v="149.4"/>
    <n v="0.95"/>
    <n v="101.2"/>
    <n v="0.57999999999999996"/>
    <n v="0.61"/>
    <n v="0.25"/>
    <n v="0.03"/>
    <n v="0.05"/>
    <n v="0.28000000000000003"/>
    <n v="0.35"/>
  </r>
  <r>
    <x v="3465"/>
    <x v="24"/>
    <x v="109"/>
    <n v="405"/>
    <n v="0.81"/>
    <n v="149.1"/>
    <n v="0.81"/>
    <n v="99.9"/>
    <n v="0.53"/>
    <n v="0.66"/>
    <n v="0.33"/>
    <n v="0.05"/>
    <n v="7.0000000000000007E-2"/>
    <n v="0.23"/>
    <n v="0.39"/>
  </r>
  <r>
    <x v="3466"/>
    <x v="10"/>
    <x v="1060"/>
    <n v="312"/>
    <n v="0.8"/>
    <n v="186.7"/>
    <n v="0.77"/>
    <n v="125.7"/>
    <n v="0.63"/>
    <n v="0.83"/>
    <n v="0.2"/>
    <n v="0.13"/>
    <n v="0.15"/>
    <n v="0.18"/>
    <n v="0.47"/>
  </r>
  <r>
    <x v="3467"/>
    <x v="10"/>
    <x v="1293"/>
    <n v="540"/>
    <n v="0.8"/>
    <n v="186.1"/>
    <n v="0.76"/>
    <n v="120.8"/>
    <n v="0.63"/>
    <n v="0.83"/>
    <n v="0.14000000000000001"/>
    <n v="0.08"/>
    <n v="0.16"/>
    <n v="0.16"/>
    <n v="0.33"/>
  </r>
  <r>
    <x v="3468"/>
    <x v="6"/>
    <x v="1378"/>
    <n v="362"/>
    <n v="0.8"/>
    <n v="185.7"/>
    <n v="0.81"/>
    <n v="125.6"/>
    <n v="0.66"/>
    <n v="0.82"/>
    <n v="0.13"/>
    <n v="0.15"/>
    <n v="0.2"/>
    <n v="0.28999999999999998"/>
    <n v="0.42"/>
  </r>
  <r>
    <x v="3469"/>
    <x v="10"/>
    <x v="1368"/>
    <n v="492"/>
    <n v="0.8"/>
    <n v="183.4"/>
    <n v="0.71"/>
    <n v="124.2"/>
    <n v="0.64"/>
    <n v="0.9"/>
    <n v="0.15"/>
    <n v="7.0000000000000007E-2"/>
    <n v="0.11"/>
    <n v="0.24"/>
    <n v="0.38"/>
  </r>
  <r>
    <x v="3470"/>
    <x v="3"/>
    <x v="232"/>
    <n v="824"/>
    <n v="0.8"/>
    <n v="181.6"/>
    <n v="0.79"/>
    <n v="123"/>
    <n v="0.59"/>
    <n v="0.75"/>
    <n v="0.25"/>
    <n v="7.0000000000000007E-2"/>
    <n v="0.13"/>
    <n v="0.16"/>
    <n v="0.34"/>
  </r>
  <r>
    <x v="3471"/>
    <x v="14"/>
    <x v="1379"/>
    <n v="555"/>
    <n v="0.8"/>
    <n v="179.2"/>
    <n v="0.83"/>
    <n v="121.4"/>
    <n v="0.62"/>
    <n v="0.75"/>
    <n v="0.18"/>
    <n v="0.12"/>
    <n v="0.1"/>
    <n v="0.3"/>
    <n v="0.54"/>
  </r>
  <r>
    <x v="3472"/>
    <x v="35"/>
    <x v="1380"/>
    <n v="1036"/>
    <n v="0.8"/>
    <n v="177.8"/>
    <n v="0.78"/>
    <n v="121.6"/>
    <n v="0.56999999999999995"/>
    <n v="0.73"/>
    <n v="0.25"/>
    <n v="0.09"/>
    <n v="0.08"/>
    <n v="0.18"/>
    <n v="0.53"/>
  </r>
  <r>
    <x v="3473"/>
    <x v="6"/>
    <x v="1276"/>
    <n v="366"/>
    <n v="0.8"/>
    <n v="175.9"/>
    <n v="0.78"/>
    <n v="118.5"/>
    <n v="0.57999999999999996"/>
    <n v="0.75"/>
    <n v="0.23"/>
    <n v="0.09"/>
    <n v="0.13"/>
    <n v="0.22"/>
    <n v="0.41"/>
  </r>
  <r>
    <x v="3474"/>
    <x v="3"/>
    <x v="1099"/>
    <n v="328"/>
    <n v="0.8"/>
    <n v="174.6"/>
    <n v="0.8"/>
    <n v="115.8"/>
    <n v="0.6"/>
    <n v="0.75"/>
    <n v="0.21"/>
    <n v="0.03"/>
    <n v="0.04"/>
    <n v="0.22"/>
    <n v="0.42"/>
  </r>
  <r>
    <x v="3475"/>
    <x v="10"/>
    <x v="758"/>
    <n v="322"/>
    <n v="0.8"/>
    <n v="174.5"/>
    <n v="0.82"/>
    <n v="122.1"/>
    <n v="0.6"/>
    <n v="0.73"/>
    <n v="0.24"/>
    <n v="0.06"/>
    <n v="0.09"/>
    <n v="0.22"/>
    <n v="0.4"/>
  </r>
  <r>
    <x v="3476"/>
    <x v="5"/>
    <x v="602"/>
    <n v="339"/>
    <n v="0.8"/>
    <n v="174.5"/>
    <n v="0.7"/>
    <n v="116.1"/>
    <n v="0.57999999999999996"/>
    <n v="0.83"/>
    <n v="0.22"/>
    <n v="0.1"/>
    <n v="0.14000000000000001"/>
    <n v="0.26"/>
    <n v="0.41"/>
  </r>
  <r>
    <x v="3477"/>
    <x v="14"/>
    <x v="1381"/>
    <n v="316"/>
    <n v="0.8"/>
    <n v="174.3"/>
    <n v="0.83"/>
    <n v="125.5"/>
    <n v="0.56999999999999995"/>
    <n v="0.68"/>
    <n v="0.26"/>
    <n v="0.06"/>
    <n v="0.09"/>
    <n v="0.22"/>
    <n v="0.4"/>
  </r>
  <r>
    <x v="3478"/>
    <x v="12"/>
    <x v="809"/>
    <n v="440"/>
    <n v="0.8"/>
    <n v="173.4"/>
    <n v="0.72"/>
    <n v="113.2"/>
    <n v="0.57999999999999996"/>
    <n v="0.81"/>
    <n v="0.25"/>
    <n v="0.08"/>
    <n v="0.09"/>
    <n v="0.22"/>
    <n v="0.46"/>
  </r>
  <r>
    <x v="3479"/>
    <x v="10"/>
    <x v="82"/>
    <n v="750"/>
    <n v="0.8"/>
    <n v="170.3"/>
    <n v="0.79"/>
    <n v="118.2"/>
    <n v="0.57999999999999996"/>
    <n v="0.73"/>
    <n v="0.27"/>
    <n v="7.0000000000000007E-2"/>
    <n v="0.11"/>
    <n v="0.22"/>
    <n v="0.38"/>
  </r>
  <r>
    <x v="3480"/>
    <x v="6"/>
    <x v="1382"/>
    <n v="316"/>
    <n v="0.8"/>
    <n v="170.1"/>
    <n v="0.88"/>
    <n v="113.1"/>
    <n v="0.57999999999999996"/>
    <n v="0.66"/>
    <n v="0.26"/>
    <n v="0.06"/>
    <n v="0.11"/>
    <n v="0.18"/>
    <n v="0.33"/>
  </r>
  <r>
    <x v="3481"/>
    <x v="10"/>
    <x v="1235"/>
    <n v="402"/>
    <n v="0.8"/>
    <n v="169.7"/>
    <n v="0.8"/>
    <n v="119.9"/>
    <n v="0.61"/>
    <n v="0.76"/>
    <n v="0.23"/>
    <n v="0.1"/>
    <n v="0.14000000000000001"/>
    <n v="0.3"/>
    <n v="0.41"/>
  </r>
  <r>
    <x v="3482"/>
    <x v="12"/>
    <x v="90"/>
    <n v="4008"/>
    <n v="0.8"/>
    <n v="169"/>
    <n v="0.86"/>
    <n v="115.2"/>
    <n v="0.61"/>
    <n v="0.71"/>
    <n v="0.18"/>
    <n v="0.09"/>
    <n v="0.13"/>
    <n v="0.31"/>
    <n v="0.41"/>
  </r>
  <r>
    <x v="3483"/>
    <x v="10"/>
    <x v="877"/>
    <n v="483"/>
    <n v="0.8"/>
    <n v="168.5"/>
    <n v="0.75"/>
    <n v="110"/>
    <n v="0.57999999999999996"/>
    <n v="0.77"/>
    <n v="0.27"/>
    <n v="0.1"/>
    <n v="0.11"/>
    <n v="0.23"/>
    <n v="0.46"/>
  </r>
  <r>
    <x v="3484"/>
    <x v="10"/>
    <x v="1092"/>
    <n v="480"/>
    <n v="0.8"/>
    <n v="168.5"/>
    <n v="0.81"/>
    <n v="113.6"/>
    <n v="0.59"/>
    <n v="0.73"/>
    <n v="0.26"/>
    <n v="0.11"/>
    <n v="0.1"/>
    <n v="0.26"/>
    <n v="0.52"/>
  </r>
  <r>
    <x v="3485"/>
    <x v="20"/>
    <x v="625"/>
    <n v="918"/>
    <n v="0.8"/>
    <n v="168.2"/>
    <n v="0.83"/>
    <n v="114.2"/>
    <n v="0.6"/>
    <n v="0.73"/>
    <n v="0.23"/>
    <n v="0.06"/>
    <n v="0.1"/>
    <n v="0.21"/>
    <n v="0.38"/>
  </r>
  <r>
    <x v="3486"/>
    <x v="2"/>
    <x v="1383"/>
    <n v="322"/>
    <n v="0.8"/>
    <n v="166.6"/>
    <n v="0.84"/>
    <n v="118"/>
    <n v="0.56999999999999995"/>
    <n v="0.68"/>
    <n v="0.28999999999999998"/>
    <n v="0.04"/>
    <n v="0.06"/>
    <n v="0.28999999999999998"/>
    <n v="0.41"/>
  </r>
  <r>
    <x v="3487"/>
    <x v="39"/>
    <x v="1296"/>
    <n v="2148"/>
    <n v="0.8"/>
    <n v="165.5"/>
    <n v="0.79"/>
    <n v="107.4"/>
    <n v="0.59"/>
    <n v="0.75"/>
    <n v="0.21"/>
    <n v="7.0000000000000007E-2"/>
    <n v="0.13"/>
    <n v="0.24"/>
    <n v="0.36"/>
  </r>
  <r>
    <x v="3488"/>
    <x v="52"/>
    <x v="1384"/>
    <n v="1520"/>
    <n v="0.8"/>
    <n v="165.1"/>
    <n v="0.75"/>
    <n v="108.8"/>
    <n v="0.57999999999999996"/>
    <n v="0.77"/>
    <n v="0.24"/>
    <n v="0.13"/>
    <n v="0.15"/>
    <n v="0.22"/>
    <n v="0.46"/>
  </r>
  <r>
    <x v="3489"/>
    <x v="10"/>
    <x v="362"/>
    <n v="652"/>
    <n v="0.8"/>
    <n v="165"/>
    <n v="0.84"/>
    <n v="109.3"/>
    <n v="0.56999999999999995"/>
    <n v="0.68"/>
    <n v="0.22"/>
    <n v="0.06"/>
    <n v="7.0000000000000007E-2"/>
    <n v="0.2"/>
    <n v="0.46"/>
  </r>
  <r>
    <x v="3490"/>
    <x v="18"/>
    <x v="1175"/>
    <n v="994"/>
    <n v="0.8"/>
    <n v="164.9"/>
    <n v="0.72"/>
    <n v="115.1"/>
    <n v="0.55000000000000004"/>
    <n v="0.77"/>
    <n v="0.35"/>
    <n v="0.04"/>
    <n v="0.08"/>
    <n v="0.22"/>
    <n v="0.35"/>
  </r>
  <r>
    <x v="3491"/>
    <x v="10"/>
    <x v="1235"/>
    <n v="486"/>
    <n v="0.8"/>
    <n v="161.9"/>
    <n v="0.83"/>
    <n v="107.3"/>
    <n v="0.57999999999999996"/>
    <n v="0.7"/>
    <n v="0.22"/>
    <n v="0.06"/>
    <n v="0.09"/>
    <n v="0.23"/>
    <n v="0.39"/>
  </r>
  <r>
    <x v="3492"/>
    <x v="35"/>
    <x v="1385"/>
    <n v="805"/>
    <n v="0.8"/>
    <n v="161.5"/>
    <n v="0.78"/>
    <n v="106.4"/>
    <n v="0.56000000000000005"/>
    <n v="0.71"/>
    <n v="0.31"/>
    <n v="0.06"/>
    <n v="0.09"/>
    <n v="0.25"/>
    <n v="0.42"/>
  </r>
  <r>
    <x v="3493"/>
    <x v="3"/>
    <x v="1272"/>
    <n v="394"/>
    <n v="0.8"/>
    <n v="160.9"/>
    <n v="0.85"/>
    <n v="111"/>
    <n v="0.57999999999999996"/>
    <n v="0.68"/>
    <n v="0.27"/>
    <n v="0.03"/>
    <n v="7.0000000000000007E-2"/>
    <n v="0.25"/>
    <n v="0.3"/>
  </r>
  <r>
    <x v="3494"/>
    <x v="32"/>
    <x v="136"/>
    <n v="395"/>
    <n v="0.8"/>
    <n v="158.4"/>
    <n v="0.77"/>
    <n v="106.7"/>
    <n v="0.55000000000000004"/>
    <n v="0.71"/>
    <n v="0.28999999999999998"/>
    <n v="0.06"/>
    <n v="0.08"/>
    <n v="0.23"/>
    <n v="0.4"/>
  </r>
  <r>
    <x v="3495"/>
    <x v="16"/>
    <x v="1386"/>
    <n v="430"/>
    <n v="0.8"/>
    <n v="157.4"/>
    <n v="0.78"/>
    <n v="105.4"/>
    <n v="0.54"/>
    <n v="0.69"/>
    <n v="0.3"/>
    <n v="0.06"/>
    <n v="0.08"/>
    <n v="0.22"/>
    <n v="0.43"/>
  </r>
  <r>
    <x v="3496"/>
    <x v="52"/>
    <x v="749"/>
    <n v="306"/>
    <n v="0.8"/>
    <n v="155.9"/>
    <n v="0.65"/>
    <n v="97.6"/>
    <n v="0.52"/>
    <n v="0.8"/>
    <n v="0.37"/>
    <n v="0.08"/>
    <n v="7.0000000000000007E-2"/>
    <n v="0.21"/>
    <n v="0.52"/>
  </r>
  <r>
    <x v="3497"/>
    <x v="47"/>
    <x v="724"/>
    <n v="422"/>
    <n v="0.8"/>
    <n v="155.80000000000001"/>
    <n v="0.87"/>
    <n v="109.7"/>
    <n v="0.53"/>
    <n v="0.61"/>
    <n v="0.38"/>
    <n v="0.03"/>
    <n v="0.06"/>
    <n v="0.17"/>
    <n v="0.37"/>
  </r>
  <r>
    <x v="3498"/>
    <x v="10"/>
    <x v="157"/>
    <n v="537"/>
    <n v="0.8"/>
    <n v="155.6"/>
    <n v="0.75"/>
    <n v="105.3"/>
    <n v="0.52"/>
    <n v="0.7"/>
    <n v="0.34"/>
    <n v="0.03"/>
    <n v="0.03"/>
    <n v="0.18"/>
    <n v="0.5"/>
  </r>
  <r>
    <x v="3499"/>
    <x v="2"/>
    <x v="1387"/>
    <n v="1056"/>
    <n v="0.8"/>
    <n v="152.30000000000001"/>
    <n v="0.76"/>
    <n v="105.7"/>
    <n v="0.53"/>
    <n v="0.7"/>
    <n v="0.37"/>
    <n v="0.02"/>
    <n v="0.05"/>
    <n v="0.23"/>
    <n v="0.3"/>
  </r>
  <r>
    <x v="3500"/>
    <x v="24"/>
    <x v="175"/>
    <n v="911"/>
    <n v="0.8"/>
    <n v="140.69999999999999"/>
    <n v="0.72"/>
    <n v="93.7"/>
    <n v="0.5"/>
    <n v="0.69"/>
    <n v="0.41"/>
    <n v="0.05"/>
    <n v="0.08"/>
    <n v="0.18"/>
    <n v="0.37"/>
  </r>
  <r>
    <x v="3501"/>
    <x v="2"/>
    <x v="1388"/>
    <n v="332"/>
    <n v="0.79"/>
    <n v="187"/>
    <n v="0.79"/>
    <n v="120.2"/>
    <n v="0.64"/>
    <n v="0.81"/>
    <n v="0.16"/>
    <n v="0.14000000000000001"/>
    <n v="0.25"/>
    <n v="0.17"/>
    <n v="0.36"/>
  </r>
  <r>
    <x v="3502"/>
    <x v="10"/>
    <x v="1002"/>
    <n v="435"/>
    <n v="0.79"/>
    <n v="184.3"/>
    <n v="0.74"/>
    <n v="123"/>
    <n v="0.63"/>
    <n v="0.84"/>
    <n v="0.21"/>
    <n v="0.12"/>
    <n v="0.21"/>
    <n v="0.22"/>
    <n v="0.36"/>
  </r>
  <r>
    <x v="3503"/>
    <x v="13"/>
    <x v="769"/>
    <n v="348"/>
    <n v="0.79"/>
    <n v="179.8"/>
    <n v="0.9"/>
    <n v="130.30000000000001"/>
    <n v="0.6"/>
    <n v="0.67"/>
    <n v="0.16"/>
    <n v="7.0000000000000007E-2"/>
    <n v="0.09"/>
    <n v="0.25"/>
    <n v="0.42"/>
  </r>
  <r>
    <x v="3504"/>
    <x v="52"/>
    <x v="1389"/>
    <n v="594"/>
    <n v="0.79"/>
    <n v="179.4"/>
    <n v="0.75"/>
    <n v="121.6"/>
    <n v="0.59"/>
    <n v="0.78"/>
    <n v="0.21"/>
    <n v="0.13"/>
    <n v="0.14000000000000001"/>
    <n v="0.2"/>
    <n v="0.47"/>
  </r>
  <r>
    <x v="3505"/>
    <x v="68"/>
    <x v="1288"/>
    <n v="344"/>
    <n v="0.79"/>
    <n v="179.4"/>
    <n v="0.87"/>
    <n v="118"/>
    <n v="0.63"/>
    <n v="0.72"/>
    <n v="0.18"/>
    <n v="0.09"/>
    <n v="0.13"/>
    <n v="0.14000000000000001"/>
    <n v="0.41"/>
  </r>
  <r>
    <x v="3506"/>
    <x v="13"/>
    <x v="699"/>
    <n v="329"/>
    <n v="0.79"/>
    <n v="177.4"/>
    <n v="0.82"/>
    <n v="120"/>
    <n v="0.64"/>
    <n v="0.78"/>
    <n v="0.11"/>
    <n v="0.1"/>
    <n v="0.1"/>
    <n v="0.23"/>
    <n v="0.49"/>
  </r>
  <r>
    <x v="3507"/>
    <x v="3"/>
    <x v="1247"/>
    <n v="668"/>
    <n v="0.79"/>
    <n v="176.1"/>
    <n v="0.76"/>
    <n v="119.9"/>
    <n v="0.59"/>
    <n v="0.77"/>
    <n v="0.24"/>
    <n v="0.1"/>
    <n v="0.11"/>
    <n v="0.19"/>
    <n v="0.49"/>
  </r>
  <r>
    <x v="3508"/>
    <x v="10"/>
    <x v="1312"/>
    <n v="326"/>
    <n v="0.79"/>
    <n v="175.2"/>
    <n v="0.73"/>
    <n v="115.7"/>
    <n v="0.57999999999999996"/>
    <n v="0.79"/>
    <n v="0.27"/>
    <n v="7.0000000000000007E-2"/>
    <n v="7.0000000000000007E-2"/>
    <n v="0.14000000000000001"/>
    <n v="0.49"/>
  </r>
  <r>
    <x v="3509"/>
    <x v="18"/>
    <x v="228"/>
    <n v="490"/>
    <n v="0.79"/>
    <n v="170.6"/>
    <n v="0.78"/>
    <n v="121.4"/>
    <n v="0.56000000000000005"/>
    <n v="0.72"/>
    <n v="0.31"/>
    <n v="7.0000000000000007E-2"/>
    <n v="0.14000000000000001"/>
    <n v="0.26"/>
    <n v="0.34"/>
  </r>
  <r>
    <x v="3510"/>
    <x v="18"/>
    <x v="946"/>
    <n v="411"/>
    <n v="0.79"/>
    <n v="170.4"/>
    <n v="0.76"/>
    <n v="114.8"/>
    <n v="0.59"/>
    <n v="0.77"/>
    <n v="0.2"/>
    <n v="0.05"/>
    <n v="0.08"/>
    <n v="0.3"/>
    <n v="0.41"/>
  </r>
  <r>
    <x v="3511"/>
    <x v="3"/>
    <x v="909"/>
    <n v="675"/>
    <n v="0.79"/>
    <n v="169.4"/>
    <n v="0.78"/>
    <n v="117"/>
    <n v="0.55000000000000004"/>
    <n v="0.71"/>
    <n v="0.25"/>
    <n v="0.04"/>
    <n v="0.04"/>
    <n v="0.24"/>
    <n v="0.5"/>
  </r>
  <r>
    <x v="3512"/>
    <x v="24"/>
    <x v="1390"/>
    <n v="584"/>
    <n v="0.79"/>
    <n v="169.4"/>
    <n v="0.79"/>
    <n v="113.8"/>
    <n v="0.61"/>
    <n v="0.78"/>
    <n v="0.18"/>
    <n v="0.08"/>
    <n v="0.13"/>
    <n v="0.28999999999999998"/>
    <n v="0.38"/>
  </r>
  <r>
    <x v="3513"/>
    <x v="6"/>
    <x v="1"/>
    <n v="620"/>
    <n v="0.79"/>
    <n v="169"/>
    <n v="0.76"/>
    <n v="114.5"/>
    <n v="0.59"/>
    <n v="0.77"/>
    <n v="0.22"/>
    <n v="0.1"/>
    <n v="0.1"/>
    <n v="0.33"/>
    <n v="0.48"/>
  </r>
  <r>
    <x v="3514"/>
    <x v="16"/>
    <x v="10"/>
    <n v="351"/>
    <n v="0.79"/>
    <n v="167.5"/>
    <n v="0.78"/>
    <n v="110.1"/>
    <n v="0.57999999999999996"/>
    <n v="0.75"/>
    <n v="0.21"/>
    <n v="0.04"/>
    <n v="0.08"/>
    <n v="0.25"/>
    <n v="0.34"/>
  </r>
  <r>
    <x v="3515"/>
    <x v="19"/>
    <x v="1391"/>
    <n v="657"/>
    <n v="0.79"/>
    <n v="166.3"/>
    <n v="0.84"/>
    <n v="113.8"/>
    <n v="0.57999999999999996"/>
    <n v="0.69"/>
    <n v="0.21"/>
    <n v="0.09"/>
    <n v="0.1"/>
    <n v="0.19"/>
    <n v="0.46"/>
  </r>
  <r>
    <x v="3516"/>
    <x v="10"/>
    <x v="550"/>
    <n v="324"/>
    <n v="0.79"/>
    <n v="166.3"/>
    <n v="0.79"/>
    <n v="110.4"/>
    <n v="0.56999999999999995"/>
    <n v="0.73"/>
    <n v="0.25"/>
    <n v="0.06"/>
    <n v="0.1"/>
    <n v="0.25"/>
    <n v="0.38"/>
  </r>
  <r>
    <x v="3517"/>
    <x v="18"/>
    <x v="1160"/>
    <n v="637"/>
    <n v="0.79"/>
    <n v="165.6"/>
    <n v="0.74"/>
    <n v="114.3"/>
    <n v="0.55000000000000004"/>
    <n v="0.74"/>
    <n v="0.3"/>
    <n v="0.05"/>
    <n v="0.08"/>
    <n v="0.23"/>
    <n v="0.39"/>
  </r>
  <r>
    <x v="3518"/>
    <x v="10"/>
    <x v="655"/>
    <n v="1311"/>
    <n v="0.79"/>
    <n v="165.2"/>
    <n v="0.76"/>
    <n v="116"/>
    <n v="0.56999999999999995"/>
    <n v="0.75"/>
    <n v="0.27"/>
    <n v="0.04"/>
    <n v="0.05"/>
    <n v="0.3"/>
    <n v="0.46"/>
  </r>
  <r>
    <x v="3519"/>
    <x v="16"/>
    <x v="268"/>
    <n v="570"/>
    <n v="0.79"/>
    <n v="163.69999999999999"/>
    <n v="0.86"/>
    <n v="113"/>
    <n v="0.56000000000000005"/>
    <n v="0.65"/>
    <n v="0.25"/>
    <n v="0.06"/>
    <n v="0.06"/>
    <n v="0.21"/>
    <n v="0.5"/>
  </r>
  <r>
    <x v="3520"/>
    <x v="10"/>
    <x v="407"/>
    <n v="794"/>
    <n v="0.79"/>
    <n v="163.19999999999999"/>
    <n v="0.75"/>
    <n v="110.7"/>
    <n v="0.54"/>
    <n v="0.72"/>
    <n v="0.31"/>
    <n v="0.1"/>
    <n v="0.12"/>
    <n v="0.24"/>
    <n v="0.45"/>
  </r>
  <r>
    <x v="3521"/>
    <x v="43"/>
    <x v="1392"/>
    <n v="418"/>
    <n v="0.79"/>
    <n v="163.1"/>
    <n v="0.77"/>
    <n v="107.7"/>
    <n v="0.56000000000000005"/>
    <n v="0.72"/>
    <n v="0.28000000000000003"/>
    <n v="0.04"/>
    <n v="7.0000000000000007E-2"/>
    <n v="0.25"/>
    <n v="0.35"/>
  </r>
  <r>
    <x v="3522"/>
    <x v="5"/>
    <x v="949"/>
    <n v="499"/>
    <n v="0.79"/>
    <n v="162.5"/>
    <n v="0.7"/>
    <n v="117.4"/>
    <n v="0.53"/>
    <n v="0.76"/>
    <n v="0.36"/>
    <n v="0.06"/>
    <n v="0.11"/>
    <n v="0.24"/>
    <n v="0.36"/>
  </r>
  <r>
    <x v="3523"/>
    <x v="12"/>
    <x v="703"/>
    <n v="767"/>
    <n v="0.79"/>
    <n v="160.19999999999999"/>
    <n v="0.72"/>
    <n v="107.1"/>
    <n v="0.53"/>
    <n v="0.74"/>
    <n v="0.31"/>
    <n v="0.06"/>
    <n v="0.08"/>
    <n v="0.17"/>
    <n v="0.43"/>
  </r>
  <r>
    <x v="3524"/>
    <x v="10"/>
    <x v="1173"/>
    <n v="634"/>
    <n v="0.79"/>
    <n v="160.1"/>
    <n v="0.8"/>
    <n v="109.2"/>
    <n v="0.56999999999999995"/>
    <n v="0.71"/>
    <n v="0.27"/>
    <n v="0.04"/>
    <n v="0.06"/>
    <n v="0.28999999999999998"/>
    <n v="0.38"/>
  </r>
  <r>
    <x v="3525"/>
    <x v="3"/>
    <x v="1251"/>
    <n v="1255"/>
    <n v="0.79"/>
    <n v="159.4"/>
    <n v="0.89"/>
    <n v="111.2"/>
    <n v="0.57999999999999996"/>
    <n v="0.65"/>
    <n v="0.24"/>
    <n v="0.04"/>
    <n v="0.08"/>
    <n v="0.28999999999999998"/>
    <n v="0.33"/>
  </r>
  <r>
    <x v="3526"/>
    <x v="4"/>
    <x v="848"/>
    <n v="1280"/>
    <n v="0.79"/>
    <n v="159.30000000000001"/>
    <n v="0.75"/>
    <n v="107"/>
    <n v="0.55000000000000004"/>
    <n v="0.74"/>
    <n v="0.28999999999999998"/>
    <n v="0.08"/>
    <n v="0.1"/>
    <n v="0.28999999999999998"/>
    <n v="0.44"/>
  </r>
  <r>
    <x v="3527"/>
    <x v="15"/>
    <x v="147"/>
    <n v="784"/>
    <n v="0.79"/>
    <n v="158.4"/>
    <n v="0.84"/>
    <n v="108.8"/>
    <n v="0.56999999999999995"/>
    <n v="0.68"/>
    <n v="0.25"/>
    <n v="0.06"/>
    <n v="0.11"/>
    <n v="0.22"/>
    <n v="0.37"/>
  </r>
  <r>
    <x v="3528"/>
    <x v="10"/>
    <x v="1359"/>
    <n v="1491"/>
    <n v="0.79"/>
    <n v="157.19999999999999"/>
    <n v="0.73"/>
    <n v="107.8"/>
    <n v="0.56000000000000005"/>
    <n v="0.76"/>
    <n v="0.33"/>
    <n v="0.06"/>
    <n v="0.1"/>
    <n v="0.26"/>
    <n v="0.36"/>
  </r>
  <r>
    <x v="3529"/>
    <x v="27"/>
    <x v="1393"/>
    <n v="464"/>
    <n v="0.79"/>
    <n v="156.30000000000001"/>
    <n v="0.73"/>
    <n v="104.6"/>
    <n v="0.52"/>
    <n v="0.71"/>
    <n v="0.36"/>
    <n v="0.06"/>
    <n v="0.1"/>
    <n v="0.14000000000000001"/>
    <n v="0.35"/>
  </r>
  <r>
    <x v="3530"/>
    <x v="18"/>
    <x v="946"/>
    <n v="475"/>
    <n v="0.79"/>
    <n v="156.1"/>
    <n v="0.76"/>
    <n v="102.7"/>
    <n v="0.54"/>
    <n v="0.71"/>
    <n v="0.28999999999999998"/>
    <n v="0.05"/>
    <n v="0.11"/>
    <n v="0.21"/>
    <n v="0.34"/>
  </r>
  <r>
    <x v="3531"/>
    <x v="19"/>
    <x v="230"/>
    <n v="361"/>
    <n v="0.79"/>
    <n v="152.9"/>
    <n v="0.72"/>
    <n v="102.6"/>
    <n v="0.52"/>
    <n v="0.72"/>
    <n v="0.35"/>
    <n v="0.05"/>
    <n v="0.06"/>
    <n v="0.26"/>
    <n v="0.46"/>
  </r>
  <r>
    <x v="3532"/>
    <x v="19"/>
    <x v="2"/>
    <n v="344"/>
    <n v="0.79"/>
    <n v="150.30000000000001"/>
    <n v="0.87"/>
    <n v="106"/>
    <n v="0.54"/>
    <n v="0.62"/>
    <n v="0.36"/>
    <n v="0.05"/>
    <n v="0.06"/>
    <n v="0.23"/>
    <n v="0.47"/>
  </r>
  <r>
    <x v="3533"/>
    <x v="99"/>
    <x v="826"/>
    <n v="346"/>
    <n v="0.79"/>
    <n v="145.1"/>
    <n v="0.77"/>
    <n v="102"/>
    <n v="0.52"/>
    <n v="0.68"/>
    <n v="0.34"/>
    <n v="0.03"/>
    <n v="0.06"/>
    <n v="0.28999999999999998"/>
    <n v="0.34"/>
  </r>
  <r>
    <x v="3534"/>
    <x v="19"/>
    <x v="1209"/>
    <n v="308"/>
    <n v="0.78"/>
    <n v="189.9"/>
    <n v="0.71"/>
    <n v="136.4"/>
    <n v="0.63"/>
    <n v="0.88"/>
    <n v="0.16"/>
    <n v="0.16"/>
    <n v="0.18"/>
    <n v="0.28999999999999998"/>
    <n v="0.47"/>
  </r>
  <r>
    <x v="3535"/>
    <x v="5"/>
    <x v="852"/>
    <n v="528"/>
    <n v="0.78"/>
    <n v="185.2"/>
    <n v="0.75"/>
    <n v="129.1"/>
    <n v="0.6"/>
    <n v="0.81"/>
    <n v="0.2"/>
    <n v="0.11"/>
    <n v="0.16"/>
    <n v="0.23"/>
    <n v="0.42"/>
  </r>
  <r>
    <x v="3536"/>
    <x v="10"/>
    <x v="1146"/>
    <n v="714"/>
    <n v="0.78"/>
    <n v="174.4"/>
    <n v="0.8"/>
    <n v="120"/>
    <n v="0.6"/>
    <n v="0.75"/>
    <n v="0.19"/>
    <n v="7.0000000000000007E-2"/>
    <n v="0.1"/>
    <n v="0.16"/>
    <n v="0.42"/>
  </r>
  <r>
    <x v="3537"/>
    <x v="5"/>
    <x v="1394"/>
    <n v="526"/>
    <n v="0.78"/>
    <n v="170.7"/>
    <n v="0.8"/>
    <n v="116.4"/>
    <n v="0.6"/>
    <n v="0.75"/>
    <n v="0.17"/>
    <n v="0.06"/>
    <n v="0.08"/>
    <n v="0.26"/>
    <n v="0.46"/>
  </r>
  <r>
    <x v="3538"/>
    <x v="3"/>
    <x v="1348"/>
    <n v="508"/>
    <n v="0.78"/>
    <n v="169.5"/>
    <n v="0.74"/>
    <n v="119.1"/>
    <n v="0.56000000000000005"/>
    <n v="0.75"/>
    <n v="0.27"/>
    <n v="0.06"/>
    <n v="0.11"/>
    <n v="0.3"/>
    <n v="0.36"/>
  </r>
  <r>
    <x v="3539"/>
    <x v="10"/>
    <x v="1026"/>
    <n v="764"/>
    <n v="0.78"/>
    <n v="169.2"/>
    <n v="0.71"/>
    <n v="112.1"/>
    <n v="0.56000000000000005"/>
    <n v="0.79"/>
    <n v="0.28000000000000003"/>
    <n v="0.1"/>
    <n v="0.11"/>
    <n v="0.12"/>
    <n v="0.47"/>
  </r>
  <r>
    <x v="3540"/>
    <x v="12"/>
    <x v="1071"/>
    <n v="2811"/>
    <n v="0.78"/>
    <n v="168.6"/>
    <n v="0.85"/>
    <n v="116.1"/>
    <n v="0.6"/>
    <n v="0.71"/>
    <n v="0.17"/>
    <n v="0.06"/>
    <n v="0.1"/>
    <n v="0.31"/>
    <n v="0.39"/>
  </r>
  <r>
    <x v="3541"/>
    <x v="10"/>
    <x v="1146"/>
    <n v="838"/>
    <n v="0.78"/>
    <n v="168"/>
    <n v="0.77"/>
    <n v="117.3"/>
    <n v="0.6"/>
    <n v="0.78"/>
    <n v="0.22"/>
    <n v="0.03"/>
    <n v="7.0000000000000007E-2"/>
    <n v="0.27"/>
    <n v="0.33"/>
  </r>
  <r>
    <x v="3542"/>
    <x v="19"/>
    <x v="1128"/>
    <n v="402"/>
    <n v="0.78"/>
    <n v="164.9"/>
    <n v="0.75"/>
    <n v="114.6"/>
    <n v="0.56999999999999995"/>
    <n v="0.75"/>
    <n v="0.24"/>
    <n v="7.0000000000000007E-2"/>
    <n v="0.06"/>
    <n v="0.2"/>
    <n v="0.56000000000000005"/>
  </r>
  <r>
    <x v="3543"/>
    <x v="53"/>
    <x v="1395"/>
    <n v="366"/>
    <n v="0.78"/>
    <n v="164.1"/>
    <n v="0.72"/>
    <n v="110.1"/>
    <n v="0.52"/>
    <n v="0.72"/>
    <n v="0.28000000000000003"/>
    <n v="0.08"/>
    <n v="0.08"/>
    <n v="0.18"/>
    <n v="0.5"/>
  </r>
  <r>
    <x v="3544"/>
    <x v="1"/>
    <x v="1396"/>
    <n v="438"/>
    <n v="0.78"/>
    <n v="161.9"/>
    <n v="0.79"/>
    <n v="106.7"/>
    <n v="0.57999999999999996"/>
    <n v="0.74"/>
    <n v="0.2"/>
    <n v="0.1"/>
    <n v="0.1"/>
    <n v="0.26"/>
    <n v="0.48"/>
  </r>
  <r>
    <x v="3545"/>
    <x v="10"/>
    <x v="1132"/>
    <n v="359"/>
    <n v="0.78"/>
    <n v="159.9"/>
    <n v="0.77"/>
    <n v="107.3"/>
    <n v="0.55000000000000004"/>
    <n v="0.72"/>
    <n v="0.26"/>
    <n v="0.09"/>
    <n v="7.0000000000000007E-2"/>
    <n v="0.22"/>
    <n v="0.55000000000000004"/>
  </r>
  <r>
    <x v="3546"/>
    <x v="0"/>
    <x v="1154"/>
    <n v="994"/>
    <n v="0.78"/>
    <n v="157.6"/>
    <n v="0.73"/>
    <n v="105.1"/>
    <n v="0.53"/>
    <n v="0.73"/>
    <n v="0.3"/>
    <n v="7.0000000000000007E-2"/>
    <n v="0.09"/>
    <n v="0.24"/>
    <n v="0.42"/>
  </r>
  <r>
    <x v="3547"/>
    <x v="12"/>
    <x v="396"/>
    <n v="658"/>
    <n v="0.78"/>
    <n v="156.30000000000001"/>
    <n v="0.7"/>
    <n v="103.7"/>
    <n v="0.54"/>
    <n v="0.77"/>
    <n v="0.3"/>
    <n v="0.08"/>
    <n v="0.1"/>
    <n v="0.22"/>
    <n v="0.44"/>
  </r>
  <r>
    <x v="3548"/>
    <x v="62"/>
    <x v="1397"/>
    <n v="1404"/>
    <n v="0.78"/>
    <n v="155.5"/>
    <n v="0.8"/>
    <n v="106.4"/>
    <n v="0.56000000000000005"/>
    <n v="0.7"/>
    <n v="0.24"/>
    <n v="0.03"/>
    <n v="0.06"/>
    <n v="0.25"/>
    <n v="0.33"/>
  </r>
  <r>
    <x v="3549"/>
    <x v="2"/>
    <x v="954"/>
    <n v="357"/>
    <n v="0.78"/>
    <n v="155.30000000000001"/>
    <n v="0.8"/>
    <n v="107.6"/>
    <n v="0.56999999999999995"/>
    <n v="0.72"/>
    <n v="0.24"/>
    <n v="0.06"/>
    <n v="0.08"/>
    <n v="0.21"/>
    <n v="0.43"/>
  </r>
  <r>
    <x v="3550"/>
    <x v="49"/>
    <x v="457"/>
    <n v="1044"/>
    <n v="0.78"/>
    <n v="153.6"/>
    <n v="0.78"/>
    <n v="104"/>
    <n v="0.56000000000000005"/>
    <n v="0.71"/>
    <n v="0.24"/>
    <n v="0.05"/>
    <n v="0.06"/>
    <n v="0.26"/>
    <n v="0.45"/>
  </r>
  <r>
    <x v="3493"/>
    <x v="12"/>
    <x v="127"/>
    <n v="351"/>
    <n v="0.78"/>
    <n v="152.6"/>
    <n v="0.8"/>
    <n v="97.9"/>
    <n v="0.53"/>
    <n v="0.66"/>
    <n v="0.28999999999999998"/>
    <n v="0.06"/>
    <n v="7.0000000000000007E-2"/>
    <n v="0.2"/>
    <n v="0.45"/>
  </r>
  <r>
    <x v="3551"/>
    <x v="4"/>
    <x v="634"/>
    <n v="326"/>
    <n v="0.78"/>
    <n v="148.80000000000001"/>
    <n v="0.86"/>
    <n v="104.5"/>
    <n v="0.55000000000000004"/>
    <n v="0.64"/>
    <n v="0.28000000000000003"/>
    <n v="0.04"/>
    <n v="7.0000000000000007E-2"/>
    <n v="0.25"/>
    <n v="0.37"/>
  </r>
  <r>
    <x v="3552"/>
    <x v="12"/>
    <x v="10"/>
    <n v="1171"/>
    <n v="0.78"/>
    <n v="147.4"/>
    <n v="0.73"/>
    <n v="96.3"/>
    <n v="0.5"/>
    <n v="0.7"/>
    <n v="0.35"/>
    <n v="0.05"/>
    <n v="0.1"/>
    <n v="0.15"/>
    <n v="0.34"/>
  </r>
  <r>
    <x v="1056"/>
    <x v="15"/>
    <x v="1398"/>
    <n v="462"/>
    <n v="0.77"/>
    <n v="188.1"/>
    <n v="0.79"/>
    <n v="129.9"/>
    <n v="0.67"/>
    <n v="0.85"/>
    <n v="0.12"/>
    <n v="0.12"/>
    <n v="0.19"/>
    <n v="0.24"/>
    <n v="0.39"/>
  </r>
  <r>
    <x v="3553"/>
    <x v="18"/>
    <x v="10"/>
    <n v="320"/>
    <n v="0.77"/>
    <n v="185.8"/>
    <n v="0.82"/>
    <n v="127.5"/>
    <n v="0.61"/>
    <n v="0.75"/>
    <n v="0.16"/>
    <n v="0.15"/>
    <n v="0.18"/>
    <n v="0.21"/>
    <n v="0.46"/>
  </r>
  <r>
    <x v="3554"/>
    <x v="14"/>
    <x v="978"/>
    <n v="744"/>
    <n v="0.77"/>
    <n v="183.5"/>
    <n v="0.73"/>
    <n v="124"/>
    <n v="0.61"/>
    <n v="0.83"/>
    <n v="0.2"/>
    <n v="7.0000000000000007E-2"/>
    <n v="0.12"/>
    <n v="0.18"/>
    <n v="0.37"/>
  </r>
  <r>
    <x v="3555"/>
    <x v="3"/>
    <x v="1399"/>
    <n v="560"/>
    <n v="0.77"/>
    <n v="182.9"/>
    <n v="0.69"/>
    <n v="129.19999999999999"/>
    <n v="0.6"/>
    <n v="0.86"/>
    <n v="0.23"/>
    <n v="0.13"/>
    <n v="0.16"/>
    <n v="0.21"/>
    <n v="0.45"/>
  </r>
  <r>
    <x v="3556"/>
    <x v="17"/>
    <x v="1400"/>
    <n v="416"/>
    <n v="0.77"/>
    <n v="177.2"/>
    <n v="0.85"/>
    <n v="120.7"/>
    <n v="0.62"/>
    <n v="0.72"/>
    <n v="0.13"/>
    <n v="0.08"/>
    <n v="0.1"/>
    <n v="0.23"/>
    <n v="0.45"/>
  </r>
  <r>
    <x v="3557"/>
    <x v="6"/>
    <x v="96"/>
    <n v="338"/>
    <n v="0.77"/>
    <n v="176"/>
    <n v="0.77"/>
    <n v="127"/>
    <n v="0.59"/>
    <n v="0.76"/>
    <n v="0.2"/>
    <n v="0.11"/>
    <n v="0.14000000000000001"/>
    <n v="0.26"/>
    <n v="0.44"/>
  </r>
  <r>
    <x v="3558"/>
    <x v="6"/>
    <x v="1401"/>
    <n v="492"/>
    <n v="0.77"/>
    <n v="168.6"/>
    <n v="0.74"/>
    <n v="114.3"/>
    <n v="0.55000000000000004"/>
    <n v="0.74"/>
    <n v="0.27"/>
    <n v="0.04"/>
    <n v="0.05"/>
    <n v="0.17"/>
    <n v="0.43"/>
  </r>
  <r>
    <x v="3559"/>
    <x v="16"/>
    <x v="1402"/>
    <n v="330"/>
    <n v="0.77"/>
    <n v="168.5"/>
    <n v="0.72"/>
    <n v="116.5"/>
    <n v="0.57999999999999996"/>
    <n v="0.81"/>
    <n v="0.24"/>
    <n v="0.1"/>
    <n v="0.12"/>
    <n v="0.26"/>
    <n v="0.47"/>
  </r>
  <r>
    <x v="3560"/>
    <x v="12"/>
    <x v="1403"/>
    <n v="640"/>
    <n v="0.77"/>
    <n v="167.8"/>
    <n v="0.76"/>
    <n v="116.3"/>
    <n v="0.56999999999999995"/>
    <n v="0.75"/>
    <n v="0.22"/>
    <n v="0.11"/>
    <n v="0.09"/>
    <n v="0.26"/>
    <n v="0.54"/>
  </r>
  <r>
    <x v="3561"/>
    <x v="16"/>
    <x v="1404"/>
    <n v="423"/>
    <n v="0.77"/>
    <n v="167.6"/>
    <n v="0.81"/>
    <n v="107.9"/>
    <n v="0.59"/>
    <n v="0.73"/>
    <n v="0.13"/>
    <n v="0.11"/>
    <n v="0.11"/>
    <n v="0.31"/>
    <n v="0.5"/>
  </r>
  <r>
    <x v="3562"/>
    <x v="19"/>
    <x v="415"/>
    <n v="532"/>
    <n v="0.77"/>
    <n v="167"/>
    <n v="0.81"/>
    <n v="112.1"/>
    <n v="0.61"/>
    <n v="0.75"/>
    <n v="0.18"/>
    <n v="7.0000000000000007E-2"/>
    <n v="0.12"/>
    <n v="0.2"/>
    <n v="0.38"/>
  </r>
  <r>
    <x v="3563"/>
    <x v="10"/>
    <x v="1002"/>
    <n v="386"/>
    <n v="0.77"/>
    <n v="164"/>
    <n v="0.7"/>
    <n v="109.2"/>
    <n v="0.56000000000000005"/>
    <n v="0.8"/>
    <n v="0.24"/>
    <n v="0.05"/>
    <n v="0.08"/>
    <n v="0.23"/>
    <n v="0.37"/>
  </r>
  <r>
    <x v="3564"/>
    <x v="10"/>
    <x v="1237"/>
    <n v="592"/>
    <n v="0.77"/>
    <n v="164"/>
    <n v="0.75"/>
    <n v="110.8"/>
    <n v="0.55000000000000004"/>
    <n v="0.73"/>
    <n v="0.26"/>
    <n v="0.05"/>
    <n v="0.09"/>
    <n v="0.22"/>
    <n v="0.36"/>
  </r>
  <r>
    <x v="3565"/>
    <x v="56"/>
    <x v="1046"/>
    <n v="334"/>
    <n v="0.77"/>
    <n v="162.9"/>
    <n v="0.81"/>
    <n v="114.5"/>
    <n v="0.56999999999999995"/>
    <n v="0.71"/>
    <n v="0.31"/>
    <n v="0.05"/>
    <n v="0.09"/>
    <n v="0.18"/>
    <n v="0.38"/>
  </r>
  <r>
    <x v="3566"/>
    <x v="13"/>
    <x v="755"/>
    <n v="408"/>
    <n v="0.77"/>
    <n v="162.80000000000001"/>
    <n v="0.68"/>
    <n v="108.3"/>
    <n v="0.53"/>
    <n v="0.78"/>
    <n v="0.31"/>
    <n v="0.14000000000000001"/>
    <n v="0.11"/>
    <n v="0.13"/>
    <n v="0.56000000000000005"/>
  </r>
  <r>
    <x v="3567"/>
    <x v="52"/>
    <x v="757"/>
    <n v="2492"/>
    <n v="0.77"/>
    <n v="156.69999999999999"/>
    <n v="0.72"/>
    <n v="107"/>
    <n v="0.53"/>
    <n v="0.73"/>
    <n v="0.33"/>
    <n v="0.05"/>
    <n v="0.1"/>
    <n v="0.19"/>
    <n v="0.34"/>
  </r>
  <r>
    <x v="3568"/>
    <x v="32"/>
    <x v="123"/>
    <n v="491"/>
    <n v="0.77"/>
    <n v="155.69999999999999"/>
    <n v="0.91"/>
    <n v="106.9"/>
    <n v="0.55000000000000004"/>
    <n v="0.6"/>
    <n v="0.24"/>
    <n v="0.04"/>
    <n v="0.08"/>
    <n v="0.18"/>
    <n v="0.37"/>
  </r>
  <r>
    <x v="3569"/>
    <x v="10"/>
    <x v="1273"/>
    <n v="400"/>
    <n v="0.77"/>
    <n v="155.5"/>
    <n v="0.71"/>
    <n v="111.8"/>
    <n v="0.56999999999999995"/>
    <n v="0.8"/>
    <n v="0.28000000000000003"/>
    <n v="7.0000000000000007E-2"/>
    <n v="7.0000000000000007E-2"/>
    <n v="0.22"/>
    <n v="0.5"/>
  </r>
  <r>
    <x v="3570"/>
    <x v="19"/>
    <x v="317"/>
    <n v="306"/>
    <n v="0.77"/>
    <n v="148.4"/>
    <n v="0.76"/>
    <n v="98.3"/>
    <n v="0.52"/>
    <n v="0.69"/>
    <n v="0.32"/>
    <n v="7.0000000000000007E-2"/>
    <n v="0.06"/>
    <n v="0.18"/>
    <n v="0.54"/>
  </r>
  <r>
    <x v="3571"/>
    <x v="0"/>
    <x v="803"/>
    <n v="398"/>
    <n v="0.76"/>
    <n v="181.7"/>
    <n v="0.7"/>
    <n v="119.4"/>
    <n v="0.59"/>
    <n v="0.83"/>
    <n v="0.21"/>
    <n v="0.08"/>
    <n v="0.16"/>
    <n v="0.19"/>
    <n v="0.33"/>
  </r>
  <r>
    <x v="3572"/>
    <x v="3"/>
    <x v="1176"/>
    <n v="699"/>
    <n v="0.76"/>
    <n v="176.2"/>
    <n v="0.76"/>
    <n v="119.1"/>
    <n v="0.6"/>
    <n v="0.79"/>
    <n v="0.21"/>
    <n v="0.1"/>
    <n v="0.18"/>
    <n v="0.21"/>
    <n v="0.36"/>
  </r>
  <r>
    <x v="3573"/>
    <x v="10"/>
    <x v="1023"/>
    <n v="1320"/>
    <n v="0.76"/>
    <n v="173.6"/>
    <n v="0.78"/>
    <n v="116"/>
    <n v="0.62"/>
    <n v="0.79"/>
    <n v="0.11"/>
    <n v="0.09"/>
    <n v="0.11"/>
    <n v="0.26"/>
    <n v="0.44"/>
  </r>
  <r>
    <x v="3574"/>
    <x v="3"/>
    <x v="193"/>
    <n v="536"/>
    <n v="0.76"/>
    <n v="169.3"/>
    <n v="0.71"/>
    <n v="113.9"/>
    <n v="0.56000000000000005"/>
    <n v="0.79"/>
    <n v="0.22"/>
    <n v="0.06"/>
    <n v="0.12"/>
    <n v="0.16"/>
    <n v="0.33"/>
  </r>
  <r>
    <x v="3575"/>
    <x v="18"/>
    <x v="871"/>
    <n v="340"/>
    <n v="0.76"/>
    <n v="169.1"/>
    <n v="0.84"/>
    <n v="113.1"/>
    <n v="0.59"/>
    <n v="0.69"/>
    <n v="0.19"/>
    <n v="0.05"/>
    <n v="0.08"/>
    <n v="0.2"/>
    <n v="0.36"/>
  </r>
  <r>
    <x v="3576"/>
    <x v="10"/>
    <x v="864"/>
    <n v="489"/>
    <n v="0.76"/>
    <n v="167.5"/>
    <n v="0.76"/>
    <n v="111.7"/>
    <n v="0.56999999999999995"/>
    <n v="0.75"/>
    <n v="0.22"/>
    <n v="0.14000000000000001"/>
    <n v="0.17"/>
    <n v="0.17"/>
    <n v="0.44"/>
  </r>
  <r>
    <x v="3577"/>
    <x v="24"/>
    <x v="398"/>
    <n v="729"/>
    <n v="0.76"/>
    <n v="167.2"/>
    <n v="0.85"/>
    <n v="113.5"/>
    <n v="0.59"/>
    <n v="0.7"/>
    <n v="0.16"/>
    <n v="0.1"/>
    <n v="0.15"/>
    <n v="0.28999999999999998"/>
    <n v="0.41"/>
  </r>
  <r>
    <x v="3578"/>
    <x v="20"/>
    <x v="1405"/>
    <n v="420"/>
    <n v="0.76"/>
    <n v="163.5"/>
    <n v="0.72"/>
    <n v="114.6"/>
    <n v="0.52"/>
    <n v="0.73"/>
    <n v="0.32"/>
    <n v="0.03"/>
    <n v="0.09"/>
    <n v="0.21"/>
    <n v="0.28000000000000003"/>
  </r>
  <r>
    <x v="3579"/>
    <x v="16"/>
    <x v="519"/>
    <n v="852"/>
    <n v="0.76"/>
    <n v="161"/>
    <n v="0.83"/>
    <n v="106.2"/>
    <n v="0.56000000000000005"/>
    <n v="0.68"/>
    <n v="0.17"/>
    <n v="0.08"/>
    <n v="0.08"/>
    <n v="0.2"/>
    <n v="0.51"/>
  </r>
  <r>
    <x v="3580"/>
    <x v="20"/>
    <x v="1406"/>
    <n v="317"/>
    <n v="0.76"/>
    <n v="157.9"/>
    <n v="0.77"/>
    <n v="106.4"/>
    <n v="0.55000000000000004"/>
    <n v="0.71"/>
    <n v="0.21"/>
    <n v="0.06"/>
    <n v="0.09"/>
    <n v="0.3"/>
    <n v="0.4"/>
  </r>
  <r>
    <x v="3581"/>
    <x v="17"/>
    <x v="858"/>
    <n v="312"/>
    <n v="0.76"/>
    <n v="156.6"/>
    <n v="0.81"/>
    <n v="110.6"/>
    <n v="0.56999999999999995"/>
    <n v="0.71"/>
    <n v="0.21"/>
    <n v="0.04"/>
    <n v="0.09"/>
    <n v="0.28999999999999998"/>
    <n v="0.28000000000000003"/>
  </r>
  <r>
    <x v="3582"/>
    <x v="3"/>
    <x v="413"/>
    <n v="900"/>
    <n v="0.76"/>
    <n v="156.5"/>
    <n v="0.76"/>
    <n v="106.8"/>
    <n v="0.54"/>
    <n v="0.72"/>
    <n v="0.25"/>
    <n v="7.0000000000000007E-2"/>
    <n v="0.06"/>
    <n v="0.25"/>
    <n v="0.52"/>
  </r>
  <r>
    <x v="3583"/>
    <x v="3"/>
    <x v="1349"/>
    <n v="317"/>
    <n v="0.76"/>
    <n v="155.19999999999999"/>
    <n v="0.76"/>
    <n v="104.5"/>
    <n v="0.53"/>
    <n v="0.69"/>
    <n v="0.31"/>
    <n v="0.09"/>
    <n v="0.09"/>
    <n v="0.28000000000000003"/>
    <n v="0.48"/>
  </r>
  <r>
    <x v="3584"/>
    <x v="19"/>
    <x v="12"/>
    <n v="324"/>
    <n v="0.76"/>
    <n v="154.4"/>
    <n v="0.71"/>
    <n v="107.5"/>
    <n v="0.51"/>
    <n v="0.71"/>
    <n v="0.33"/>
    <n v="0.02"/>
    <n v="0.09"/>
    <n v="0.19"/>
    <n v="0.21"/>
  </r>
  <r>
    <x v="3585"/>
    <x v="10"/>
    <x v="10"/>
    <n v="426"/>
    <n v="0.76"/>
    <n v="153.1"/>
    <n v="0.77"/>
    <n v="102.1"/>
    <n v="0.56000000000000005"/>
    <n v="0.73"/>
    <n v="0.23"/>
    <n v="0.08"/>
    <n v="0.15"/>
    <n v="0.23"/>
    <n v="0.35"/>
  </r>
  <r>
    <x v="3586"/>
    <x v="17"/>
    <x v="588"/>
    <n v="356"/>
    <n v="0.76"/>
    <n v="152.9"/>
    <n v="0.73"/>
    <n v="102.6"/>
    <n v="0.54"/>
    <n v="0.74"/>
    <n v="0.26"/>
    <n v="0.05"/>
    <n v="0.06"/>
    <n v="0.27"/>
    <n v="0.45"/>
  </r>
  <r>
    <x v="3587"/>
    <x v="10"/>
    <x v="828"/>
    <n v="786"/>
    <n v="0.76"/>
    <n v="152.30000000000001"/>
    <n v="0.73"/>
    <n v="105.4"/>
    <n v="0.54"/>
    <n v="0.74"/>
    <n v="0.28999999999999998"/>
    <n v="0.06"/>
    <n v="0.08"/>
    <n v="0.28999999999999998"/>
    <n v="0.43"/>
  </r>
  <r>
    <x v="3588"/>
    <x v="3"/>
    <x v="277"/>
    <n v="548"/>
    <n v="0.76"/>
    <n v="151.4"/>
    <n v="0.77"/>
    <n v="96.9"/>
    <n v="0.51"/>
    <n v="0.67"/>
    <n v="0.28000000000000003"/>
    <n v="0.05"/>
    <n v="0.08"/>
    <n v="0.15"/>
    <n v="0.39"/>
  </r>
  <r>
    <x v="3589"/>
    <x v="10"/>
    <x v="474"/>
    <n v="316"/>
    <n v="0.76"/>
    <n v="149.30000000000001"/>
    <n v="0.77"/>
    <n v="103.1"/>
    <n v="0.55000000000000004"/>
    <n v="0.71"/>
    <n v="0.24"/>
    <n v="0.04"/>
    <n v="0.08"/>
    <n v="0.33"/>
    <n v="0.35"/>
  </r>
  <r>
    <x v="3590"/>
    <x v="17"/>
    <x v="10"/>
    <n v="312"/>
    <n v="0.75"/>
    <n v="183.6"/>
    <n v="0.74"/>
    <n v="127.8"/>
    <n v="0.6"/>
    <n v="0.81"/>
    <n v="0.21"/>
    <n v="0.1"/>
    <n v="0.16"/>
    <n v="0.12"/>
    <n v="0.38"/>
  </r>
  <r>
    <x v="3591"/>
    <x v="0"/>
    <x v="1407"/>
    <n v="322"/>
    <n v="0.75"/>
    <n v="177.6"/>
    <n v="0.78"/>
    <n v="115.9"/>
    <n v="0.59"/>
    <n v="0.76"/>
    <n v="0.12"/>
    <n v="0.14000000000000001"/>
    <n v="0.13"/>
    <n v="0.18"/>
    <n v="0.51"/>
  </r>
  <r>
    <x v="3592"/>
    <x v="14"/>
    <x v="1038"/>
    <n v="345"/>
    <n v="0.75"/>
    <n v="173.2"/>
    <n v="0.79"/>
    <n v="119.9"/>
    <n v="0.57999999999999996"/>
    <n v="0.74"/>
    <n v="0.13"/>
    <n v="7.0000000000000007E-2"/>
    <n v="0.09"/>
    <n v="0.3"/>
    <n v="0.44"/>
  </r>
  <r>
    <x v="3593"/>
    <x v="10"/>
    <x v="1408"/>
    <n v="376"/>
    <n v="0.75"/>
    <n v="171.5"/>
    <n v="0.76"/>
    <n v="115.9"/>
    <n v="0.61"/>
    <n v="0.81"/>
    <n v="0.15"/>
    <n v="0.08"/>
    <n v="0.15"/>
    <n v="0.25"/>
    <n v="0.34"/>
  </r>
  <r>
    <x v="840"/>
    <x v="12"/>
    <x v="655"/>
    <n v="832"/>
    <n v="0.75"/>
    <n v="167.5"/>
    <n v="0.74"/>
    <n v="120.1"/>
    <n v="0.55000000000000004"/>
    <n v="0.75"/>
    <n v="0.24"/>
    <n v="0.06"/>
    <n v="7.0000000000000007E-2"/>
    <n v="0.28000000000000003"/>
    <n v="0.44"/>
  </r>
  <r>
    <x v="3594"/>
    <x v="10"/>
    <x v="1214"/>
    <n v="502"/>
    <n v="0.75"/>
    <n v="166.8"/>
    <n v="0.69"/>
    <n v="114.1"/>
    <n v="0.55000000000000004"/>
    <n v="0.79"/>
    <n v="0.26"/>
    <n v="0.08"/>
    <n v="0.11"/>
    <n v="0.26"/>
    <n v="0.41"/>
  </r>
  <r>
    <x v="3595"/>
    <x v="10"/>
    <x v="466"/>
    <n v="320"/>
    <n v="0.75"/>
    <n v="166.8"/>
    <n v="0.7"/>
    <n v="117.1"/>
    <n v="0.53"/>
    <n v="0.76"/>
    <n v="0.28999999999999998"/>
    <n v="0.06"/>
    <n v="0.08"/>
    <n v="0.19"/>
    <n v="0.45"/>
  </r>
  <r>
    <x v="3596"/>
    <x v="10"/>
    <x v="752"/>
    <n v="1016"/>
    <n v="0.75"/>
    <n v="166.4"/>
    <n v="0.75"/>
    <n v="112.2"/>
    <n v="0.56000000000000005"/>
    <n v="0.75"/>
    <n v="0.18"/>
    <n v="0.09"/>
    <n v="0.11"/>
    <n v="0.23"/>
    <n v="0.47"/>
  </r>
  <r>
    <x v="3597"/>
    <x v="10"/>
    <x v="1280"/>
    <n v="465"/>
    <n v="0.75"/>
    <n v="164.4"/>
    <n v="0.7"/>
    <n v="110.1"/>
    <n v="0.56000000000000005"/>
    <n v="0.8"/>
    <n v="0.22"/>
    <n v="0.06"/>
    <n v="0.05"/>
    <n v="0.27"/>
    <n v="0.59"/>
  </r>
  <r>
    <x v="3598"/>
    <x v="19"/>
    <x v="1409"/>
    <n v="418"/>
    <n v="0.75"/>
    <n v="164.4"/>
    <n v="0.82"/>
    <n v="112.2"/>
    <n v="0.55000000000000004"/>
    <n v="0.67"/>
    <n v="0.21"/>
    <n v="0.09"/>
    <n v="0.1"/>
    <n v="0.26"/>
    <n v="0.49"/>
  </r>
  <r>
    <x v="3599"/>
    <x v="10"/>
    <x v="1410"/>
    <n v="594"/>
    <n v="0.75"/>
    <n v="163.19999999999999"/>
    <n v="0.76"/>
    <n v="113.3"/>
    <n v="0.56999999999999995"/>
    <n v="0.75"/>
    <n v="0.21"/>
    <n v="0.05"/>
    <n v="0.1"/>
    <n v="0.2"/>
    <n v="0.35"/>
  </r>
  <r>
    <x v="3600"/>
    <x v="14"/>
    <x v="1411"/>
    <n v="666"/>
    <n v="0.75"/>
    <n v="162.1"/>
    <n v="0.76"/>
    <n v="106.2"/>
    <n v="0.56999999999999995"/>
    <n v="0.74"/>
    <n v="0.18"/>
    <n v="0.13"/>
    <n v="0.13"/>
    <n v="0.17"/>
    <n v="0.5"/>
  </r>
  <r>
    <x v="3601"/>
    <x v="10"/>
    <x v="901"/>
    <n v="1620"/>
    <n v="0.75"/>
    <n v="161.30000000000001"/>
    <n v="0.7"/>
    <n v="107"/>
    <n v="0.55000000000000004"/>
    <n v="0.79"/>
    <n v="0.24"/>
    <n v="0.05"/>
    <n v="0.11"/>
    <n v="0.27"/>
    <n v="0.34"/>
  </r>
  <r>
    <x v="3602"/>
    <x v="6"/>
    <x v="731"/>
    <n v="402"/>
    <n v="0.75"/>
    <n v="158.1"/>
    <n v="0.72"/>
    <n v="108.9"/>
    <n v="0.54"/>
    <n v="0.75"/>
    <n v="0.26"/>
    <n v="0.04"/>
    <n v="0.11"/>
    <n v="0.17"/>
    <n v="0.27"/>
  </r>
  <r>
    <x v="3603"/>
    <x v="35"/>
    <x v="1412"/>
    <n v="322"/>
    <n v="0.75"/>
    <n v="157.30000000000001"/>
    <n v="0.83"/>
    <n v="109.4"/>
    <n v="0.56000000000000005"/>
    <n v="0.67"/>
    <n v="0.18"/>
    <n v="0.05"/>
    <n v="7.0000000000000007E-2"/>
    <n v="0.22"/>
    <n v="0.4"/>
  </r>
  <r>
    <x v="3604"/>
    <x v="3"/>
    <x v="75"/>
    <n v="308"/>
    <n v="0.75"/>
    <n v="156.5"/>
    <n v="0.78"/>
    <n v="98.4"/>
    <n v="0.54"/>
    <n v="0.69"/>
    <n v="0.22"/>
    <n v="0.06"/>
    <n v="0.08"/>
    <n v="0.15"/>
    <n v="0.41"/>
  </r>
  <r>
    <x v="3605"/>
    <x v="6"/>
    <x v="1345"/>
    <n v="364"/>
    <n v="0.75"/>
    <n v="156"/>
    <n v="0.77"/>
    <n v="109.6"/>
    <n v="0.54"/>
    <n v="0.7"/>
    <n v="0.3"/>
    <n v="0.06"/>
    <n v="0.14000000000000001"/>
    <n v="0.25"/>
    <n v="0.3"/>
  </r>
  <r>
    <x v="3606"/>
    <x v="17"/>
    <x v="1119"/>
    <n v="576"/>
    <n v="0.75"/>
    <n v="154.19999999999999"/>
    <n v="0.75"/>
    <n v="108.6"/>
    <n v="0.54"/>
    <n v="0.72"/>
    <n v="0.28999999999999998"/>
    <n v="0.06"/>
    <n v="0.08"/>
    <n v="0.25"/>
    <n v="0.44"/>
  </r>
  <r>
    <x v="3607"/>
    <x v="5"/>
    <x v="1246"/>
    <n v="412"/>
    <n v="0.75"/>
    <n v="153.6"/>
    <n v="0.74"/>
    <n v="104.1"/>
    <n v="0.55000000000000004"/>
    <n v="0.74"/>
    <n v="0.26"/>
    <n v="0.02"/>
    <n v="0.06"/>
    <n v="0.26"/>
    <n v="0.24"/>
  </r>
  <r>
    <x v="3608"/>
    <x v="62"/>
    <x v="615"/>
    <n v="328"/>
    <n v="0.75"/>
    <n v="152"/>
    <n v="0.67"/>
    <n v="98"/>
    <n v="0.52"/>
    <n v="0.78"/>
    <n v="0.28999999999999998"/>
    <n v="7.0000000000000007E-2"/>
    <n v="0.06"/>
    <n v="0.26"/>
    <n v="0.55000000000000004"/>
  </r>
  <r>
    <x v="3609"/>
    <x v="24"/>
    <x v="1413"/>
    <n v="358"/>
    <n v="0.75"/>
    <n v="142.6"/>
    <n v="0.7"/>
    <n v="102.4"/>
    <n v="0.51"/>
    <n v="0.73"/>
    <n v="0.36"/>
    <n v="0.06"/>
    <n v="0.09"/>
    <n v="0.24"/>
    <n v="0.41"/>
  </r>
  <r>
    <x v="3610"/>
    <x v="10"/>
    <x v="1023"/>
    <n v="384"/>
    <n v="0.75"/>
    <n v="141.69999999999999"/>
    <n v="0.72"/>
    <n v="96.9"/>
    <n v="0.52"/>
    <n v="0.73"/>
    <n v="0.3"/>
    <n v="0.03"/>
    <n v="0.05"/>
    <n v="0.25"/>
    <n v="0.4"/>
  </r>
  <r>
    <x v="3611"/>
    <x v="14"/>
    <x v="1185"/>
    <n v="597"/>
    <n v="0.74"/>
    <n v="183.1"/>
    <n v="0.8"/>
    <n v="133.19999999999999"/>
    <n v="0.63"/>
    <n v="0.79"/>
    <n v="0.18"/>
    <n v="0.12"/>
    <n v="0.2"/>
    <n v="0.18"/>
    <n v="0.38"/>
  </r>
  <r>
    <x v="3612"/>
    <x v="10"/>
    <x v="1414"/>
    <n v="334"/>
    <n v="0.74"/>
    <n v="164"/>
    <n v="0.74"/>
    <n v="107.9"/>
    <n v="0.56000000000000005"/>
    <n v="0.75"/>
    <n v="0.2"/>
    <n v="7.0000000000000007E-2"/>
    <n v="0.14000000000000001"/>
    <n v="0.21"/>
    <n v="0.32"/>
  </r>
  <r>
    <x v="3613"/>
    <x v="12"/>
    <x v="1087"/>
    <n v="1028"/>
    <n v="0.74"/>
    <n v="161.6"/>
    <n v="0.82"/>
    <n v="108.9"/>
    <n v="0.59"/>
    <n v="0.72"/>
    <n v="0.14000000000000001"/>
    <n v="0.06"/>
    <n v="0.12"/>
    <n v="0.28000000000000003"/>
    <n v="0.32"/>
  </r>
  <r>
    <x v="3614"/>
    <x v="12"/>
    <x v="1112"/>
    <n v="768"/>
    <n v="0.74"/>
    <n v="159.80000000000001"/>
    <n v="0.67"/>
    <n v="103.7"/>
    <n v="0.54"/>
    <n v="0.8"/>
    <n v="0.28000000000000003"/>
    <n v="0.05"/>
    <n v="0.11"/>
    <n v="0.18"/>
    <n v="0.34"/>
  </r>
  <r>
    <x v="3615"/>
    <x v="6"/>
    <x v="67"/>
    <n v="304"/>
    <n v="0.74"/>
    <n v="159.80000000000001"/>
    <n v="0.83"/>
    <n v="101"/>
    <n v="0.56000000000000005"/>
    <n v="0.67"/>
    <n v="0.2"/>
    <n v="0.03"/>
    <n v="7.0000000000000007E-2"/>
    <n v="0.16"/>
    <n v="0.27"/>
  </r>
  <r>
    <x v="3616"/>
    <x v="3"/>
    <x v="909"/>
    <n v="675"/>
    <n v="0.74"/>
    <n v="158.5"/>
    <n v="0.77"/>
    <n v="104"/>
    <n v="0.55000000000000004"/>
    <n v="0.72"/>
    <n v="0.19"/>
    <n v="7.0000000000000007E-2"/>
    <n v="0.08"/>
    <n v="0.25"/>
    <n v="0.47"/>
  </r>
  <r>
    <x v="3617"/>
    <x v="10"/>
    <x v="1415"/>
    <n v="768"/>
    <n v="0.74"/>
    <n v="157.80000000000001"/>
    <n v="0.77"/>
    <n v="107.1"/>
    <n v="0.57999999999999996"/>
    <n v="0.75"/>
    <n v="0.14000000000000001"/>
    <n v="0.09"/>
    <n v="0.08"/>
    <n v="0.25"/>
    <n v="0.51"/>
  </r>
  <r>
    <x v="3618"/>
    <x v="27"/>
    <x v="10"/>
    <n v="572"/>
    <n v="0.74"/>
    <n v="156.80000000000001"/>
    <n v="0.73"/>
    <n v="105.9"/>
    <n v="0.56000000000000005"/>
    <n v="0.76"/>
    <n v="0.22"/>
    <n v="0.03"/>
    <n v="0.08"/>
    <n v="0.25"/>
    <n v="0.27"/>
  </r>
  <r>
    <x v="3619"/>
    <x v="12"/>
    <x v="970"/>
    <n v="860"/>
    <n v="0.74"/>
    <n v="155.9"/>
    <n v="0.7"/>
    <n v="103.5"/>
    <n v="0.55000000000000004"/>
    <n v="0.78"/>
    <n v="0.26"/>
    <n v="0.1"/>
    <n v="0.16"/>
    <n v="0.23"/>
    <n v="0.38"/>
  </r>
  <r>
    <x v="3620"/>
    <x v="19"/>
    <x v="1128"/>
    <n v="402"/>
    <n v="0.74"/>
    <n v="155.4"/>
    <n v="0.73"/>
    <n v="100.3"/>
    <n v="0.56000000000000005"/>
    <n v="0.77"/>
    <n v="0.24"/>
    <n v="7.0000000000000007E-2"/>
    <n v="0.14000000000000001"/>
    <n v="0.22"/>
    <n v="0.33"/>
  </r>
  <r>
    <x v="3621"/>
    <x v="45"/>
    <x v="1416"/>
    <n v="476"/>
    <n v="0.74"/>
    <n v="155.30000000000001"/>
    <n v="0.72"/>
    <n v="112.3"/>
    <n v="0.55000000000000004"/>
    <n v="0.76"/>
    <n v="0.28999999999999998"/>
    <n v="0.05"/>
    <n v="0.09"/>
    <n v="0.25"/>
    <n v="0.37"/>
  </r>
  <r>
    <x v="3622"/>
    <x v="24"/>
    <x v="292"/>
    <n v="490"/>
    <n v="0.74"/>
    <n v="154.9"/>
    <n v="0.77"/>
    <n v="106.1"/>
    <n v="0.55000000000000004"/>
    <n v="0.71"/>
    <n v="0.23"/>
    <n v="0.06"/>
    <n v="0.09"/>
    <n v="0.24"/>
    <n v="0.42"/>
  </r>
  <r>
    <x v="3623"/>
    <x v="36"/>
    <x v="166"/>
    <n v="487"/>
    <n v="0.74"/>
    <n v="154"/>
    <n v="0.77"/>
    <n v="103.8"/>
    <n v="0.54"/>
    <n v="0.7"/>
    <n v="0.2"/>
    <n v="0.08"/>
    <n v="0.08"/>
    <n v="0.17"/>
    <n v="0.49"/>
  </r>
  <r>
    <x v="3624"/>
    <x v="10"/>
    <x v="182"/>
    <n v="378"/>
    <n v="0.74"/>
    <n v="149.1"/>
    <n v="0.74"/>
    <n v="98.9"/>
    <n v="0.53"/>
    <n v="0.72"/>
    <n v="0.25"/>
    <n v="0.08"/>
    <n v="0.1"/>
    <n v="0.21"/>
    <n v="0.43"/>
  </r>
  <r>
    <x v="3625"/>
    <x v="34"/>
    <x v="497"/>
    <n v="998"/>
    <n v="0.74"/>
    <n v="144"/>
    <n v="0.8"/>
    <n v="94"/>
    <n v="0.53"/>
    <n v="0.66"/>
    <n v="0.26"/>
    <n v="0.05"/>
    <n v="0.09"/>
    <n v="0.24"/>
    <n v="0.39"/>
  </r>
  <r>
    <x v="3626"/>
    <x v="3"/>
    <x v="507"/>
    <n v="597"/>
    <n v="0.73"/>
    <n v="167.1"/>
    <n v="0.79"/>
    <n v="114.4"/>
    <n v="0.62"/>
    <n v="0.78"/>
    <n v="0.13"/>
    <n v="0.09"/>
    <n v="0.14000000000000001"/>
    <n v="0.19"/>
    <n v="0.39"/>
  </r>
  <r>
    <x v="3627"/>
    <x v="10"/>
    <x v="1293"/>
    <n v="540"/>
    <n v="0.73"/>
    <n v="164.9"/>
    <n v="0.62"/>
    <n v="110.9"/>
    <n v="0.54"/>
    <n v="0.87"/>
    <n v="0.32"/>
    <n v="0.13"/>
    <n v="0.17"/>
    <n v="0.15"/>
    <n v="0.43"/>
  </r>
  <r>
    <x v="3628"/>
    <x v="18"/>
    <x v="1346"/>
    <n v="321"/>
    <n v="0.73"/>
    <n v="161.5"/>
    <n v="0.71"/>
    <n v="109.8"/>
    <n v="0.57999999999999996"/>
    <n v="0.81"/>
    <n v="0.17"/>
    <n v="7.0000000000000007E-2"/>
    <n v="0.15"/>
    <n v="0.28000000000000003"/>
    <n v="0.34"/>
  </r>
  <r>
    <x v="3629"/>
    <x v="14"/>
    <x v="1185"/>
    <n v="597"/>
    <n v="0.73"/>
    <n v="161.4"/>
    <n v="0.74"/>
    <n v="115.3"/>
    <n v="0.56999999999999995"/>
    <n v="0.77"/>
    <n v="0.22"/>
    <n v="0.1"/>
    <n v="0.13"/>
    <n v="0.28000000000000003"/>
    <n v="0.43"/>
  </r>
  <r>
    <x v="3630"/>
    <x v="5"/>
    <x v="1246"/>
    <n v="445"/>
    <n v="0.73"/>
    <n v="161.19999999999999"/>
    <n v="0.75"/>
    <n v="110.5"/>
    <n v="0.57999999999999996"/>
    <n v="0.77"/>
    <n v="0.17"/>
    <n v="0.05"/>
    <n v="0.09"/>
    <n v="0.32"/>
    <n v="0.35"/>
  </r>
  <r>
    <x v="3631"/>
    <x v="10"/>
    <x v="1417"/>
    <n v="1266"/>
    <n v="0.73"/>
    <n v="160.19999999999999"/>
    <n v="0.67"/>
    <n v="103.4"/>
    <n v="0.56000000000000005"/>
    <n v="0.84"/>
    <n v="0.25"/>
    <n v="0.09"/>
    <n v="0.12"/>
    <n v="0.27"/>
    <n v="0.42"/>
  </r>
  <r>
    <x v="3632"/>
    <x v="10"/>
    <x v="984"/>
    <n v="770"/>
    <n v="0.73"/>
    <n v="154.69999999999999"/>
    <n v="0.7"/>
    <n v="106"/>
    <n v="0.54"/>
    <n v="0.78"/>
    <n v="0.27"/>
    <n v="0.08"/>
    <n v="0.11"/>
    <n v="0.28999999999999998"/>
    <n v="0.4"/>
  </r>
  <r>
    <x v="3633"/>
    <x v="24"/>
    <x v="840"/>
    <n v="339"/>
    <n v="0.73"/>
    <n v="151.30000000000001"/>
    <n v="0.72"/>
    <n v="99.3"/>
    <n v="0.52"/>
    <n v="0.73"/>
    <n v="0.19"/>
    <n v="0.09"/>
    <n v="0.06"/>
    <n v="0.26"/>
    <n v="0.59"/>
  </r>
  <r>
    <x v="3634"/>
    <x v="12"/>
    <x v="931"/>
    <n v="756"/>
    <n v="0.73"/>
    <n v="150.5"/>
    <n v="0.71"/>
    <n v="100.7"/>
    <n v="0.53"/>
    <n v="0.74"/>
    <n v="0.27"/>
    <n v="0.05"/>
    <n v="0.13"/>
    <n v="0.21"/>
    <n v="0.28999999999999998"/>
  </r>
  <r>
    <x v="3635"/>
    <x v="0"/>
    <x v="1418"/>
    <n v="320"/>
    <n v="0.73"/>
    <n v="147.9"/>
    <n v="0.66"/>
    <n v="105"/>
    <n v="0.5"/>
    <n v="0.76"/>
    <n v="0.34"/>
    <n v="0.06"/>
    <n v="0.09"/>
    <n v="0.19"/>
    <n v="0.42"/>
  </r>
  <r>
    <x v="3636"/>
    <x v="10"/>
    <x v="122"/>
    <n v="1678"/>
    <n v="0.73"/>
    <n v="144.6"/>
    <n v="0.68"/>
    <n v="100.1"/>
    <n v="0.51"/>
    <n v="0.74"/>
    <n v="0.3"/>
    <n v="0.05"/>
    <n v="0.08"/>
    <n v="0.28000000000000003"/>
    <n v="0.36"/>
  </r>
  <r>
    <x v="3637"/>
    <x v="10"/>
    <x v="906"/>
    <n v="712"/>
    <n v="0.73"/>
    <n v="141.6"/>
    <n v="0.64"/>
    <n v="90.9"/>
    <n v="0.49"/>
    <n v="0.76"/>
    <n v="0.34"/>
    <n v="0.03"/>
    <n v="0.09"/>
    <n v="0.23"/>
    <n v="0.27"/>
  </r>
  <r>
    <x v="3638"/>
    <x v="79"/>
    <x v="1321"/>
    <n v="612"/>
    <n v="0.73"/>
    <n v="140.6"/>
    <n v="0.64"/>
    <n v="95.7"/>
    <n v="0.48"/>
    <n v="0.75"/>
    <n v="0.37"/>
    <n v="0.05"/>
    <n v="0.11"/>
    <n v="0.15"/>
    <n v="0.33"/>
  </r>
  <r>
    <x v="3639"/>
    <x v="10"/>
    <x v="661"/>
    <n v="358"/>
    <n v="0.73"/>
    <n v="140.19999999999999"/>
    <n v="0.73"/>
    <n v="93"/>
    <n v="0.51"/>
    <n v="0.69"/>
    <n v="0.26"/>
    <n v="7.0000000000000007E-2"/>
    <n v="0.1"/>
    <n v="0.27"/>
    <n v="0.4"/>
  </r>
  <r>
    <x v="3640"/>
    <x v="62"/>
    <x v="1419"/>
    <n v="458"/>
    <n v="0.73"/>
    <n v="139"/>
    <n v="0.66"/>
    <n v="91.2"/>
    <n v="0.5"/>
    <n v="0.76"/>
    <n v="0.32"/>
    <n v="0.06"/>
    <n v="0.1"/>
    <n v="0.25"/>
    <n v="0.39"/>
  </r>
  <r>
    <x v="3641"/>
    <x v="10"/>
    <x v="1293"/>
    <n v="540"/>
    <n v="0.72"/>
    <n v="165.4"/>
    <n v="0.64"/>
    <n v="108.8"/>
    <n v="0.55000000000000004"/>
    <n v="0.86"/>
    <n v="0.17"/>
    <n v="0.06"/>
    <n v="7.0000000000000007E-2"/>
    <n v="0.33"/>
    <n v="0.46"/>
  </r>
  <r>
    <x v="3642"/>
    <x v="10"/>
    <x v="758"/>
    <n v="337"/>
    <n v="0.72"/>
    <n v="156.1"/>
    <n v="0.66"/>
    <n v="103.6"/>
    <n v="0.52"/>
    <n v="0.78"/>
    <n v="0.27"/>
    <n v="0.08"/>
    <n v="0.13"/>
    <n v="0.15"/>
    <n v="0.38"/>
  </r>
  <r>
    <x v="3643"/>
    <x v="25"/>
    <x v="267"/>
    <n v="326"/>
    <n v="0.72"/>
    <n v="155.6"/>
    <n v="0.73"/>
    <n v="106.9"/>
    <n v="0.54"/>
    <n v="0.74"/>
    <n v="0.22"/>
    <n v="0.09"/>
    <n v="0.09"/>
    <n v="0.16"/>
    <n v="0.52"/>
  </r>
  <r>
    <x v="3644"/>
    <x v="4"/>
    <x v="1420"/>
    <n v="513"/>
    <n v="0.72"/>
    <n v="152.30000000000001"/>
    <n v="0.73"/>
    <n v="104.9"/>
    <n v="0.51"/>
    <n v="0.7"/>
    <n v="0.2"/>
    <n v="7.0000000000000007E-2"/>
    <n v="0.08"/>
    <n v="0.21"/>
    <n v="0.48"/>
  </r>
  <r>
    <x v="3645"/>
    <x v="13"/>
    <x v="200"/>
    <n v="968"/>
    <n v="0.72"/>
    <n v="148.1"/>
    <n v="0.77"/>
    <n v="105.8"/>
    <n v="0.52"/>
    <n v="0.67"/>
    <n v="0.21"/>
    <n v="0.03"/>
    <n v="7.0000000000000007E-2"/>
    <n v="0.2"/>
    <n v="0.33"/>
  </r>
  <r>
    <x v="3646"/>
    <x v="19"/>
    <x v="143"/>
    <n v="356"/>
    <n v="0.72"/>
    <n v="147.4"/>
    <n v="0.65"/>
    <n v="100.9"/>
    <n v="0.49"/>
    <n v="0.76"/>
    <n v="0.28000000000000003"/>
    <n v="0.06"/>
    <n v="7.0000000000000007E-2"/>
    <n v="0.21"/>
    <n v="0.48"/>
  </r>
  <r>
    <x v="3647"/>
    <x v="12"/>
    <x v="1421"/>
    <n v="896"/>
    <n v="0.72"/>
    <n v="146"/>
    <n v="0.73"/>
    <n v="96.9"/>
    <n v="0.52"/>
    <n v="0.71"/>
    <n v="0.25"/>
    <n v="0.05"/>
    <n v="0.11"/>
    <n v="0.27"/>
    <n v="0.33"/>
  </r>
  <r>
    <x v="3648"/>
    <x v="24"/>
    <x v="292"/>
    <n v="490"/>
    <n v="0.72"/>
    <n v="145.9"/>
    <n v="0.73"/>
    <n v="101.6"/>
    <n v="0.5"/>
    <n v="0.68"/>
    <n v="0.28000000000000003"/>
    <n v="0.03"/>
    <n v="7.0000000000000007E-2"/>
    <n v="0.28999999999999998"/>
    <n v="0.32"/>
  </r>
  <r>
    <x v="3649"/>
    <x v="56"/>
    <x v="314"/>
    <n v="590"/>
    <n v="0.72"/>
    <n v="143"/>
    <n v="0.73"/>
    <n v="98.5"/>
    <n v="0.49"/>
    <n v="0.67"/>
    <n v="0.26"/>
    <n v="0.02"/>
    <n v="7.0000000000000007E-2"/>
    <n v="0.28999999999999998"/>
    <n v="0.23"/>
  </r>
  <r>
    <x v="3650"/>
    <x v="10"/>
    <x v="901"/>
    <n v="436"/>
    <n v="0.72"/>
    <n v="142.9"/>
    <n v="0.68"/>
    <n v="97.4"/>
    <n v="0.52"/>
    <n v="0.76"/>
    <n v="0.28000000000000003"/>
    <n v="0.03"/>
    <n v="0.12"/>
    <n v="0.2"/>
    <n v="0.2"/>
  </r>
  <r>
    <x v="3651"/>
    <x v="18"/>
    <x v="502"/>
    <n v="332"/>
    <n v="0.72"/>
    <n v="139.9"/>
    <n v="0.68"/>
    <n v="96"/>
    <n v="0.46"/>
    <n v="0.69"/>
    <n v="0.34"/>
    <n v="0.02"/>
    <n v="0.08"/>
    <n v="0.22"/>
    <n v="0.22"/>
  </r>
  <r>
    <x v="3652"/>
    <x v="39"/>
    <x v="682"/>
    <n v="372"/>
    <n v="0.72"/>
    <n v="139.4"/>
    <n v="0.7"/>
    <n v="93.4"/>
    <n v="0.5"/>
    <n v="0.72"/>
    <n v="0.27"/>
    <n v="0.08"/>
    <n v="0.14000000000000001"/>
    <n v="0.28999999999999998"/>
    <n v="0.37"/>
  </r>
  <r>
    <x v="3653"/>
    <x v="10"/>
    <x v="1422"/>
    <n v="384"/>
    <n v="0.72"/>
    <n v="138.5"/>
    <n v="0.62"/>
    <n v="84.9"/>
    <n v="0.5"/>
    <n v="0.81"/>
    <n v="0.28999999999999998"/>
    <n v="0.05"/>
    <n v="0.08"/>
    <n v="0.28999999999999998"/>
    <n v="0.41"/>
  </r>
  <r>
    <x v="2411"/>
    <x v="10"/>
    <x v="1423"/>
    <n v="357"/>
    <n v="0.71"/>
    <n v="161.5"/>
    <n v="0.69"/>
    <n v="113.6"/>
    <n v="0.56999999999999995"/>
    <n v="0.83"/>
    <n v="0.16"/>
    <n v="0.11"/>
    <n v="0.15"/>
    <n v="0.24"/>
    <n v="0.43"/>
  </r>
  <r>
    <x v="3654"/>
    <x v="12"/>
    <x v="1265"/>
    <n v="1208"/>
    <n v="0.71"/>
    <n v="159.5"/>
    <n v="0.74"/>
    <n v="109.5"/>
    <n v="0.56000000000000005"/>
    <n v="0.76"/>
    <n v="0.17"/>
    <n v="0.06"/>
    <n v="0.13"/>
    <n v="0.2"/>
    <n v="0.31"/>
  </r>
  <r>
    <x v="3655"/>
    <x v="20"/>
    <x v="1405"/>
    <n v="420"/>
    <n v="0.71"/>
    <n v="159"/>
    <n v="0.66"/>
    <n v="107.6"/>
    <n v="0.53"/>
    <n v="0.8"/>
    <n v="0.28999999999999998"/>
    <n v="0.04"/>
    <n v="0.12"/>
    <n v="0.13"/>
    <n v="0.24"/>
  </r>
  <r>
    <x v="3656"/>
    <x v="12"/>
    <x v="1424"/>
    <n v="423"/>
    <n v="0.71"/>
    <n v="155.80000000000001"/>
    <n v="0.77"/>
    <n v="105.4"/>
    <n v="0.56999999999999995"/>
    <n v="0.74"/>
    <n v="0.17"/>
    <n v="0.09"/>
    <n v="0.13"/>
    <n v="0.25"/>
    <n v="0.42"/>
  </r>
  <r>
    <x v="3657"/>
    <x v="18"/>
    <x v="207"/>
    <n v="313"/>
    <n v="0.71"/>
    <n v="153.1"/>
    <n v="0.7"/>
    <n v="103.9"/>
    <n v="0.51"/>
    <n v="0.73"/>
    <n v="0.27"/>
    <n v="0.05"/>
    <n v="0.1"/>
    <n v="0.17"/>
    <n v="0.33"/>
  </r>
  <r>
    <x v="3658"/>
    <x v="3"/>
    <x v="1174"/>
    <n v="345"/>
    <n v="0.71"/>
    <n v="146"/>
    <n v="0.68"/>
    <n v="97.6"/>
    <n v="0.51"/>
    <n v="0.76"/>
    <n v="0.26"/>
    <n v="0.05"/>
    <n v="0.09"/>
    <n v="0.16"/>
    <n v="0.38"/>
  </r>
  <r>
    <x v="3659"/>
    <x v="38"/>
    <x v="94"/>
    <n v="328"/>
    <n v="0.71"/>
    <n v="143.6"/>
    <n v="0.77"/>
    <n v="100.6"/>
    <n v="0.52"/>
    <n v="0.68"/>
    <n v="0.24"/>
    <n v="0.04"/>
    <n v="0.06"/>
    <n v="0.27"/>
    <n v="0.41"/>
  </r>
  <r>
    <x v="3660"/>
    <x v="15"/>
    <x v="1416"/>
    <n v="615"/>
    <n v="0.7"/>
    <n v="171.8"/>
    <n v="0.69"/>
    <n v="115.8"/>
    <n v="0.6"/>
    <n v="0.86"/>
    <n v="0.12"/>
    <n v="0.1"/>
    <n v="0.16"/>
    <n v="0.23"/>
    <n v="0.4"/>
  </r>
  <r>
    <x v="3661"/>
    <x v="12"/>
    <x v="1026"/>
    <n v="764"/>
    <n v="0.7"/>
    <n v="167.1"/>
    <n v="0.68"/>
    <n v="111.9"/>
    <n v="0.56000000000000005"/>
    <n v="0.82"/>
    <n v="0.16"/>
    <n v="0.13"/>
    <n v="0.18"/>
    <n v="0.16"/>
    <n v="0.43"/>
  </r>
  <r>
    <x v="3662"/>
    <x v="3"/>
    <x v="1399"/>
    <n v="324"/>
    <n v="0.7"/>
    <n v="163.19999999999999"/>
    <n v="0.69"/>
    <n v="116.6"/>
    <n v="0.56000000000000005"/>
    <n v="0.81"/>
    <n v="0.23"/>
    <n v="0.05"/>
    <n v="0.17"/>
    <n v="0.26"/>
    <n v="0.22"/>
  </r>
  <r>
    <x v="3663"/>
    <x v="10"/>
    <x v="1342"/>
    <n v="708"/>
    <n v="0.7"/>
    <n v="159.80000000000001"/>
    <n v="0.56999999999999995"/>
    <n v="108"/>
    <n v="0.48"/>
    <n v="0.83"/>
    <n v="0.28999999999999998"/>
    <n v="0.04"/>
    <n v="0.1"/>
    <n v="0.17"/>
    <n v="0.26"/>
  </r>
  <r>
    <x v="3664"/>
    <x v="51"/>
    <x v="1425"/>
    <n v="413"/>
    <n v="0.7"/>
    <n v="157.80000000000001"/>
    <n v="0.72"/>
    <n v="110.4"/>
    <n v="0.54"/>
    <n v="0.74"/>
    <n v="0.2"/>
    <n v="0.06"/>
    <n v="0.11"/>
    <n v="0.21"/>
    <n v="0.34"/>
  </r>
  <r>
    <x v="3665"/>
    <x v="10"/>
    <x v="984"/>
    <n v="696"/>
    <n v="0.7"/>
    <n v="155.19999999999999"/>
    <n v="0.7"/>
    <n v="107.5"/>
    <n v="0.53"/>
    <n v="0.75"/>
    <n v="0.22"/>
    <n v="0.03"/>
    <n v="0.08"/>
    <n v="0.34"/>
    <n v="0.28999999999999998"/>
  </r>
  <r>
    <x v="3666"/>
    <x v="10"/>
    <x v="1245"/>
    <n v="784"/>
    <n v="0.7"/>
    <n v="154.5"/>
    <n v="0.68"/>
    <n v="104.2"/>
    <n v="0.49"/>
    <n v="0.72"/>
    <n v="0.28999999999999998"/>
    <n v="0.04"/>
    <n v="0.06"/>
    <n v="0.21"/>
    <n v="0.4"/>
  </r>
  <r>
    <x v="3667"/>
    <x v="47"/>
    <x v="1426"/>
    <n v="548"/>
    <n v="0.7"/>
    <n v="154.1"/>
    <n v="0.69"/>
    <n v="108.7"/>
    <n v="0.51"/>
    <n v="0.74"/>
    <n v="0.27"/>
    <n v="0.06"/>
    <n v="0.09"/>
    <n v="0.14000000000000001"/>
    <n v="0.4"/>
  </r>
  <r>
    <x v="3668"/>
    <x v="6"/>
    <x v="1031"/>
    <n v="372"/>
    <n v="0.7"/>
    <n v="154.1"/>
    <n v="0.66"/>
    <n v="104.4"/>
    <n v="0.54"/>
    <n v="0.82"/>
    <n v="0.22"/>
    <n v="0.09"/>
    <n v="0.06"/>
    <n v="0.32"/>
    <n v="0.56999999999999995"/>
  </r>
  <r>
    <x v="3669"/>
    <x v="34"/>
    <x v="321"/>
    <n v="660"/>
    <n v="0.7"/>
    <n v="152.80000000000001"/>
    <n v="0.7"/>
    <n v="107.2"/>
    <n v="0.55000000000000004"/>
    <n v="0.78"/>
    <n v="0.18"/>
    <n v="7.0000000000000007E-2"/>
    <n v="0.11"/>
    <n v="0.25"/>
    <n v="0.37"/>
  </r>
  <r>
    <x v="3670"/>
    <x v="3"/>
    <x v="1427"/>
    <n v="375"/>
    <n v="0.7"/>
    <n v="147.19999999999999"/>
    <n v="0.64"/>
    <n v="95.6"/>
    <n v="0.48"/>
    <n v="0.75"/>
    <n v="0.28999999999999998"/>
    <n v="0.05"/>
    <n v="0.09"/>
    <n v="0.3"/>
    <n v="0.35"/>
  </r>
  <r>
    <x v="3671"/>
    <x v="70"/>
    <x v="45"/>
    <n v="2236"/>
    <n v="0.7"/>
    <n v="142.6"/>
    <n v="0.66"/>
    <n v="96.2"/>
    <n v="0.49"/>
    <n v="0.74"/>
    <n v="0.3"/>
    <n v="0.05"/>
    <n v="0.11"/>
    <n v="0.26"/>
    <n v="0.33"/>
  </r>
  <r>
    <x v="3672"/>
    <x v="5"/>
    <x v="6"/>
    <n v="609"/>
    <n v="0.7"/>
    <n v="140.30000000000001"/>
    <n v="0.65"/>
    <n v="95"/>
    <n v="0.47"/>
    <n v="0.72"/>
    <n v="0.32"/>
    <n v="0.06"/>
    <n v="0.08"/>
    <n v="0.22"/>
    <n v="0.43"/>
  </r>
  <r>
    <x v="3673"/>
    <x v="62"/>
    <x v="1428"/>
    <n v="474"/>
    <n v="0.7"/>
    <n v="140"/>
    <n v="0.74"/>
    <n v="101.7"/>
    <n v="0.47"/>
    <n v="0.63"/>
    <n v="0.3"/>
    <n v="0.04"/>
    <n v="0.03"/>
    <n v="0.15"/>
    <n v="0.53"/>
  </r>
  <r>
    <x v="159"/>
    <x v="41"/>
    <x v="110"/>
    <n v="798"/>
    <n v="0.7"/>
    <n v="133.80000000000001"/>
    <n v="0.73"/>
    <n v="93.8"/>
    <n v="0.51"/>
    <n v="0.7"/>
    <n v="0.28000000000000003"/>
    <n v="0.04"/>
    <n v="7.0000000000000007E-2"/>
    <n v="0.27"/>
    <n v="0.38"/>
  </r>
  <r>
    <x v="3674"/>
    <x v="35"/>
    <x v="1429"/>
    <n v="644"/>
    <n v="0.7"/>
    <n v="130.30000000000001"/>
    <n v="0.67"/>
    <n v="89.2"/>
    <n v="0.47"/>
    <n v="0.71"/>
    <n v="0.35"/>
    <n v="0.03"/>
    <n v="0.05"/>
    <n v="0.2"/>
    <n v="0.38"/>
  </r>
  <r>
    <x v="3675"/>
    <x v="12"/>
    <x v="1273"/>
    <n v="326"/>
    <n v="0.69"/>
    <n v="162.1"/>
    <n v="0.69"/>
    <n v="115.9"/>
    <n v="0.56000000000000005"/>
    <n v="0.82"/>
    <n v="0.13"/>
    <n v="0.14000000000000001"/>
    <n v="0.15"/>
    <n v="0.28000000000000003"/>
    <n v="0.49"/>
  </r>
  <r>
    <x v="3676"/>
    <x v="3"/>
    <x v="1430"/>
    <n v="376"/>
    <n v="0.69"/>
    <n v="156.5"/>
    <n v="0.63"/>
    <n v="104.7"/>
    <n v="0.51"/>
    <n v="0.81"/>
    <n v="0.28000000000000003"/>
    <n v="0.05"/>
    <n v="0.13"/>
    <n v="0.22"/>
    <n v="0.28999999999999998"/>
  </r>
  <r>
    <x v="3677"/>
    <x v="10"/>
    <x v="1025"/>
    <n v="603"/>
    <n v="0.69"/>
    <n v="152.30000000000001"/>
    <n v="0.62"/>
    <n v="100.3"/>
    <n v="0.52"/>
    <n v="0.84"/>
    <n v="0.25"/>
    <n v="0.05"/>
    <n v="0.1"/>
    <n v="0.31"/>
    <n v="0.34"/>
  </r>
  <r>
    <x v="3678"/>
    <x v="3"/>
    <x v="1014"/>
    <n v="1112"/>
    <n v="0.69"/>
    <n v="152.1"/>
    <n v="0.63"/>
    <n v="103.1"/>
    <n v="0.52"/>
    <n v="0.82"/>
    <n v="0.23"/>
    <n v="0.08"/>
    <n v="0.12"/>
    <n v="0.23"/>
    <n v="0.39"/>
  </r>
  <r>
    <x v="3679"/>
    <x v="10"/>
    <x v="1342"/>
    <n v="317"/>
    <n v="0.69"/>
    <n v="147.80000000000001"/>
    <n v="0.61"/>
    <n v="98.3"/>
    <n v="0.52"/>
    <n v="0.85"/>
    <n v="0.27"/>
    <n v="0.08"/>
    <n v="0.14000000000000001"/>
    <n v="0.22"/>
    <n v="0.36"/>
  </r>
  <r>
    <x v="3680"/>
    <x v="3"/>
    <x v="1099"/>
    <n v="336"/>
    <n v="0.69"/>
    <n v="141"/>
    <n v="0.67"/>
    <n v="96.6"/>
    <n v="0.49"/>
    <n v="0.73"/>
    <n v="0.33"/>
    <n v="7.0000000000000007E-2"/>
    <n v="0.14000000000000001"/>
    <n v="0.19"/>
    <n v="0.31"/>
  </r>
  <r>
    <x v="3681"/>
    <x v="43"/>
    <x v="10"/>
    <n v="334"/>
    <n v="0.69"/>
    <n v="139.9"/>
    <n v="0.64"/>
    <n v="99.1"/>
    <n v="0.49"/>
    <n v="0.76"/>
    <n v="0.31"/>
    <n v="0.05"/>
    <n v="0.09"/>
    <n v="0.23"/>
    <n v="0.36"/>
  </r>
  <r>
    <x v="3682"/>
    <x v="25"/>
    <x v="35"/>
    <n v="362"/>
    <n v="0.69"/>
    <n v="130.30000000000001"/>
    <n v="0.63"/>
    <n v="81.599999999999994"/>
    <n v="0.44"/>
    <n v="0.7"/>
    <n v="0.3"/>
    <n v="0.03"/>
    <n v="0.06"/>
    <n v="0.13"/>
    <n v="0.38"/>
  </r>
  <r>
    <x v="3683"/>
    <x v="19"/>
    <x v="1232"/>
    <n v="378"/>
    <n v="0.69"/>
    <n v="130.19999999999999"/>
    <n v="0.6"/>
    <n v="92.8"/>
    <n v="0.43"/>
    <n v="0.71"/>
    <n v="0.43"/>
    <n v="0.05"/>
    <n v="0.08"/>
    <n v="0.26"/>
    <n v="0.4"/>
  </r>
  <r>
    <x v="3684"/>
    <x v="15"/>
    <x v="1199"/>
    <n v="480"/>
    <n v="0.68"/>
    <n v="167.6"/>
    <n v="0.64"/>
    <n v="113.9"/>
    <n v="0.56999999999999995"/>
    <n v="0.88"/>
    <n v="0.17"/>
    <n v="0.1"/>
    <n v="0.18"/>
    <n v="0.24"/>
    <n v="0.37"/>
  </r>
  <r>
    <x v="3685"/>
    <x v="3"/>
    <x v="555"/>
    <n v="1064"/>
    <n v="0.68"/>
    <n v="157.80000000000001"/>
    <n v="0.71"/>
    <n v="104.3"/>
    <n v="0.55000000000000004"/>
    <n v="0.77"/>
    <n v="0.17"/>
    <n v="0.11"/>
    <n v="0.18"/>
    <n v="0.19"/>
    <n v="0.38"/>
  </r>
  <r>
    <x v="3686"/>
    <x v="12"/>
    <x v="1431"/>
    <n v="1461"/>
    <n v="0.68"/>
    <n v="146.9"/>
    <n v="0.65"/>
    <n v="101.8"/>
    <n v="0.51"/>
    <n v="0.77"/>
    <n v="0.26"/>
    <n v="0.04"/>
    <n v="0.13"/>
    <n v="0.27"/>
    <n v="0.24"/>
  </r>
  <r>
    <x v="3687"/>
    <x v="2"/>
    <x v="1388"/>
    <n v="332"/>
    <n v="0.68"/>
    <n v="145.9"/>
    <n v="0.7"/>
    <n v="97.8"/>
    <n v="0.52"/>
    <n v="0.75"/>
    <n v="0.19"/>
    <n v="0.02"/>
    <n v="0.05"/>
    <n v="0.15"/>
    <n v="0.31"/>
  </r>
  <r>
    <x v="3688"/>
    <x v="28"/>
    <x v="1432"/>
    <n v="1332"/>
    <n v="0.68"/>
    <n v="145.1"/>
    <n v="0.73"/>
    <n v="96"/>
    <n v="0.53"/>
    <n v="0.72"/>
    <n v="0.15"/>
    <n v="0.06"/>
    <n v="0.1"/>
    <n v="0.15"/>
    <n v="0.37"/>
  </r>
  <r>
    <x v="3689"/>
    <x v="3"/>
    <x v="950"/>
    <n v="1484"/>
    <n v="0.68"/>
    <n v="139.9"/>
    <n v="0.66"/>
    <n v="93.9"/>
    <n v="0.48"/>
    <n v="0.72"/>
    <n v="0.26"/>
    <n v="0.04"/>
    <n v="0.09"/>
    <n v="0.23"/>
    <n v="0.31"/>
  </r>
  <r>
    <x v="3690"/>
    <x v="10"/>
    <x v="33"/>
    <n v="307"/>
    <n v="0.68"/>
    <n v="126.3"/>
    <n v="0.62"/>
    <n v="83.8"/>
    <n v="0.43"/>
    <n v="0.69"/>
    <n v="0.38"/>
    <n v="0.05"/>
    <n v="0.09"/>
    <n v="0.27"/>
    <n v="0.33"/>
  </r>
  <r>
    <x v="3691"/>
    <x v="66"/>
    <x v="1433"/>
    <n v="344"/>
    <n v="0.67"/>
    <n v="165.3"/>
    <n v="0.61"/>
    <n v="118.5"/>
    <n v="0.53"/>
    <n v="0.86"/>
    <n v="0.26"/>
    <n v="0.12"/>
    <n v="0.22"/>
    <n v="0.21"/>
    <n v="0.36"/>
  </r>
  <r>
    <x v="3692"/>
    <x v="10"/>
    <x v="185"/>
    <n v="599"/>
    <n v="0.67"/>
    <n v="147.4"/>
    <n v="0.67"/>
    <n v="97.4"/>
    <n v="0.51"/>
    <n v="0.76"/>
    <n v="0.2"/>
    <n v="0.09"/>
    <n v="0.11"/>
    <n v="0.12"/>
    <n v="0.47"/>
  </r>
  <r>
    <x v="3693"/>
    <x v="18"/>
    <x v="1193"/>
    <n v="486"/>
    <n v="0.67"/>
    <n v="145"/>
    <n v="0.63"/>
    <n v="98.7"/>
    <n v="0.5"/>
    <n v="0.79"/>
    <n v="0.24"/>
    <n v="0.05"/>
    <n v="7.0000000000000007E-2"/>
    <n v="0.2"/>
    <n v="0.42"/>
  </r>
  <r>
    <x v="3694"/>
    <x v="3"/>
    <x v="1430"/>
    <n v="792"/>
    <n v="0.67"/>
    <n v="135.4"/>
    <n v="0.66"/>
    <n v="91.4"/>
    <n v="0.49"/>
    <n v="0.74"/>
    <n v="0.27"/>
    <n v="0.06"/>
    <n v="7.0000000000000007E-2"/>
    <n v="0.28999999999999998"/>
    <n v="0.45"/>
  </r>
  <r>
    <x v="166"/>
    <x v="3"/>
    <x v="1399"/>
    <n v="560"/>
    <n v="0.66"/>
    <n v="149.1"/>
    <n v="0.6"/>
    <n v="98.3"/>
    <n v="0.5"/>
    <n v="0.84"/>
    <n v="0.24"/>
    <n v="0.05"/>
    <n v="0.08"/>
    <n v="0.17"/>
    <n v="0.39"/>
  </r>
  <r>
    <x v="3695"/>
    <x v="3"/>
    <x v="951"/>
    <n v="807"/>
    <n v="0.66"/>
    <n v="147.80000000000001"/>
    <n v="0.6"/>
    <n v="98.5"/>
    <n v="0.48"/>
    <n v="0.8"/>
    <n v="0.2"/>
    <n v="0.09"/>
    <n v="0.13"/>
    <n v="0.19"/>
    <n v="0.4"/>
  </r>
  <r>
    <x v="3696"/>
    <x v="6"/>
    <x v="1031"/>
    <n v="372"/>
    <n v="0.65"/>
    <n v="153.80000000000001"/>
    <n v="0.64"/>
    <n v="106.7"/>
    <n v="0.52"/>
    <n v="0.81"/>
    <n v="0.16"/>
    <n v="0.1"/>
    <n v="0.14000000000000001"/>
    <n v="0.2"/>
    <n v="0.41"/>
  </r>
  <r>
    <x v="3697"/>
    <x v="40"/>
    <x v="789"/>
    <n v="307"/>
    <n v="0.65"/>
    <n v="149.30000000000001"/>
    <n v="0.64"/>
    <n v="102.7"/>
    <n v="0.5"/>
    <n v="0.78"/>
    <n v="0.17"/>
    <n v="0.04"/>
    <n v="7.0000000000000007E-2"/>
    <n v="0.24"/>
    <n v="0.39"/>
  </r>
  <r>
    <x v="3698"/>
    <x v="68"/>
    <x v="1434"/>
    <n v="345"/>
    <n v="0.64"/>
    <n v="150.80000000000001"/>
    <n v="0.57999999999999996"/>
    <n v="113.4"/>
    <n v="0.49"/>
    <n v="0.84"/>
    <n v="0.24"/>
    <n v="0.05"/>
    <n v="7.0000000000000007E-2"/>
    <n v="0.19"/>
    <n v="0.43"/>
  </r>
  <r>
    <x v="3699"/>
    <x v="17"/>
    <x v="1082"/>
    <n v="312"/>
    <n v="0.64"/>
    <n v="144.30000000000001"/>
    <n v="0.55000000000000004"/>
    <n v="96.7"/>
    <n v="0.5"/>
    <n v="0.9"/>
    <n v="0.23"/>
    <n v="0.08"/>
    <n v="0.19"/>
    <n v="0.28000000000000003"/>
    <n v="0.28999999999999998"/>
  </r>
  <r>
    <x v="3700"/>
    <x v="10"/>
    <x v="1435"/>
    <n v="760"/>
    <n v="0.64"/>
    <n v="132.80000000000001"/>
    <n v="0.61"/>
    <n v="87.7"/>
    <n v="0.46"/>
    <n v="0.75"/>
    <n v="0.26"/>
    <n v="0.03"/>
    <n v="0.08"/>
    <n v="0.23"/>
    <n v="0.28999999999999998"/>
  </r>
  <r>
    <x v="3701"/>
    <x v="38"/>
    <x v="1436"/>
    <n v="336"/>
    <n v="0.63"/>
    <n v="135.80000000000001"/>
    <n v="0.65"/>
    <n v="93.6"/>
    <n v="0.46"/>
    <n v="0.71"/>
    <n v="0.27"/>
    <n v="0.06"/>
    <n v="0.14000000000000001"/>
    <n v="0.3"/>
    <n v="0.3"/>
  </r>
  <r>
    <x v="3702"/>
    <x v="14"/>
    <x v="67"/>
    <n v="304"/>
    <n v="0.62"/>
    <n v="138"/>
    <n v="0.62"/>
    <n v="97.3"/>
    <n v="0.47"/>
    <n v="0.76"/>
    <n v="0.22"/>
    <n v="7.0000000000000007E-2"/>
    <n v="0.11"/>
    <n v="0.3"/>
    <n v="0.41"/>
  </r>
  <r>
    <x v="3703"/>
    <x v="27"/>
    <x v="1437"/>
    <n v="308"/>
    <n v="0.61"/>
    <n v="131.69999999999999"/>
    <n v="0.55000000000000004"/>
    <n v="93.9"/>
    <n v="0.41"/>
    <n v="0.74"/>
    <n v="0.26"/>
    <n v="0.04"/>
    <n v="0.06"/>
    <n v="0.2"/>
    <n v="0.38"/>
  </r>
  <r>
    <x v="3704"/>
    <x v="10"/>
    <x v="1292"/>
    <n v="644"/>
    <n v="0.61"/>
    <n v="129.19999999999999"/>
    <n v="0.6"/>
    <n v="88.9"/>
    <n v="0.45"/>
    <n v="0.74"/>
    <n v="0.22"/>
    <n v="0.04"/>
    <n v="0.08"/>
    <n v="0.28000000000000003"/>
    <n v="0.32"/>
  </r>
  <r>
    <x v="3705"/>
    <x v="10"/>
    <x v="17"/>
    <n v="687"/>
    <n v="0.61"/>
    <n v="126.9"/>
    <n v="0.59"/>
    <n v="83.8"/>
    <n v="0.42"/>
    <n v="0.71"/>
    <n v="0.24"/>
    <n v="0.03"/>
    <n v="0.1"/>
    <n v="0.18"/>
    <n v="0.21"/>
  </r>
  <r>
    <x v="3706"/>
    <x v="10"/>
    <x v="860"/>
    <n v="576"/>
    <n v="0.6"/>
    <n v="137.4"/>
    <n v="0.6"/>
    <n v="100.2"/>
    <n v="0.45"/>
    <n v="0.76"/>
    <n v="0.16"/>
    <n v="0.04"/>
    <n v="0.06"/>
    <n v="0.23"/>
    <n v="0.42"/>
  </r>
  <r>
    <x v="3707"/>
    <x v="19"/>
    <x v="1438"/>
    <n v="460"/>
    <n v="0.59"/>
    <n v="136.19999999999999"/>
    <n v="0.56000000000000005"/>
    <n v="91.3"/>
    <n v="0.47"/>
    <n v="0.83"/>
    <n v="0.19"/>
    <n v="0.09"/>
    <n v="0.1"/>
    <n v="0.28000000000000003"/>
    <n v="0.45"/>
  </r>
  <r>
    <x v="3708"/>
    <x v="43"/>
    <x v="1439"/>
    <n v="620"/>
    <n v="0.57999999999999996"/>
    <n v="145.80000000000001"/>
    <n v="0.54"/>
    <n v="104.7"/>
    <n v="0.47"/>
    <n v="0.87"/>
    <n v="0.19"/>
    <n v="0.08"/>
    <n v="0.18"/>
    <n v="0.24"/>
    <n v="0.3"/>
  </r>
  <r>
    <x v="3709"/>
    <x v="10"/>
    <x v="1321"/>
    <n v="495"/>
    <n v="0.57999999999999996"/>
    <n v="142.30000000000001"/>
    <n v="0.51"/>
    <n v="100.7"/>
    <n v="0.42"/>
    <n v="0.83"/>
    <n v="0.26"/>
    <n v="0.06"/>
    <n v="0.08"/>
    <n v="0.19"/>
    <n v="0.43"/>
  </r>
  <r>
    <x v="3710"/>
    <x v="3"/>
    <x v="1248"/>
    <n v="544"/>
    <n v="0.57999999999999996"/>
    <n v="135.4"/>
    <n v="0.56999999999999995"/>
    <n v="91.8"/>
    <n v="0.47"/>
    <n v="0.82"/>
    <n v="0.18"/>
    <n v="0.02"/>
    <n v="0.08"/>
    <n v="0.18"/>
    <n v="0.21"/>
  </r>
  <r>
    <x v="1466"/>
    <x v="15"/>
    <x v="1285"/>
    <n v="466"/>
    <n v="0.57999999999999996"/>
    <n v="133.5"/>
    <n v="0.63"/>
    <n v="92.8"/>
    <n v="0.5"/>
    <n v="0.79"/>
    <n v="0.15"/>
    <n v="0.05"/>
    <n v="0.09"/>
    <n v="0.27"/>
    <n v="0.38"/>
  </r>
  <r>
    <x v="3711"/>
    <x v="10"/>
    <x v="1293"/>
    <n v="540"/>
    <n v="0.57999999999999996"/>
    <n v="131.19999999999999"/>
    <n v="0.55000000000000004"/>
    <n v="90.2"/>
    <n v="0.46"/>
    <n v="0.83"/>
    <n v="0.13"/>
    <n v="0.06"/>
    <n v="0.09"/>
    <n v="0.21"/>
    <n v="0.37"/>
  </r>
  <r>
    <x v="3712"/>
    <x v="10"/>
    <x v="1440"/>
    <n v="501"/>
    <n v="0.55000000000000004"/>
    <n v="138.30000000000001"/>
    <n v="0.56000000000000005"/>
    <n v="96.4"/>
    <n v="0.49"/>
    <n v="0.86"/>
    <n v="0.12"/>
    <n v="0.13"/>
    <n v="0.14000000000000001"/>
    <n v="0.19"/>
    <n v="0.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66F3DB-64F7-4B7A-8AB4-62D44420740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2:B34" firstHeaderRow="1" firstDataRow="1" firstDataCol="1"/>
  <pivotFields count="13">
    <pivotField axis="axisRow" showAll="0">
      <items count="8">
        <item x="0"/>
        <item h="1" x="3"/>
        <item h="1" x="4"/>
        <item h="1" x="6"/>
        <item h="1" x="1"/>
        <item h="1" x="2"/>
        <item h="1" x="5"/>
        <item t="default"/>
      </items>
    </pivotField>
    <pivotField showAll="0"/>
    <pivotField showAll="0"/>
    <pivotField dataField="1" numFmtId="10" showAll="0"/>
    <pivotField showAll="0"/>
    <pivotField showAll="0"/>
    <pivotField numFmtId="10" showAll="0"/>
    <pivotField numFmtId="10" showAll="0"/>
    <pivotField numFmtId="10" showAll="0"/>
    <pivotField numFmtId="10" showAll="0"/>
    <pivotField numFmtId="10" showAll="0"/>
    <pivotField numFmtId="10" showAll="0"/>
    <pivotField dragToRow="0" dragToCol="0" dragToPage="0" showAll="0" defaultSubtotal="0"/>
  </pivotFields>
  <rowFields count="1">
    <field x="0"/>
  </rowFields>
  <rowItems count="2">
    <i>
      <x/>
    </i>
    <i t="grand">
      <x/>
    </i>
  </rowItems>
  <colItems count="1">
    <i/>
  </colItems>
  <dataFields count="1">
    <dataField name="Sum of percent_played" fld="3"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0A7DA1-1AE6-429D-BEDC-5AE1F33C75C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23:H25" firstHeaderRow="1" firstDataRow="1" firstDataCol="1"/>
  <pivotFields count="13">
    <pivotField axis="axisRow" subtotalTop="0" showAll="0" defaultSubtotal="0">
      <items count="7">
        <item x="0"/>
        <item h="1" x="3"/>
        <item h="1" x="4"/>
        <item h="1" x="6"/>
        <item h="1" x="1"/>
        <item h="1" x="2"/>
        <item h="1" x="5"/>
      </items>
    </pivotField>
    <pivotField subtotalTop="0" showAll="0" defaultSubtotal="0"/>
    <pivotField subtotalTop="0" showAll="0" defaultSubtotal="0"/>
    <pivotField numFmtId="10" subtotalTop="0" showAll="0" defaultSubtotal="0"/>
    <pivotField subtotalTop="0" showAll="0" defaultSubtotal="0"/>
    <pivotField subtotalTop="0" showAll="0" defaultSubtotal="0"/>
    <pivotField numFmtId="10" subtotalTop="0" showAll="0" defaultSubtotal="0">
      <items count="7">
        <item x="5"/>
        <item x="0"/>
        <item x="6"/>
        <item x="3"/>
        <item x="4"/>
        <item x="1"/>
        <item x="2"/>
      </items>
    </pivotField>
    <pivotField numFmtId="10" subtotalTop="0" showAll="0" defaultSubtotal="0">
      <items count="7">
        <item x="2"/>
        <item x="1"/>
        <item x="4"/>
        <item x="3"/>
        <item x="6"/>
        <item x="0"/>
        <item x="5"/>
      </items>
    </pivotField>
    <pivotField numFmtId="10" subtotalTop="0" showAll="0" defaultSubtotal="0"/>
    <pivotField dataField="1" numFmtId="10" subtotalTop="0" showAll="0" defaultSubtotal="0"/>
    <pivotField numFmtId="10" subtotalTop="0" showAll="0" defaultSubtotal="0"/>
    <pivotField numFmtId="10" subtotalTop="0" showAll="0" defaultSubtotal="0"/>
    <pivotField subtotalTop="0" dragToRow="0" dragToCol="0" dragToPage="0" showAll="0" defaultSubtotal="0"/>
  </pivotFields>
  <rowFields count="1">
    <field x="0"/>
  </rowFields>
  <rowItems count="2">
    <i>
      <x/>
    </i>
    <i t="grand">
      <x/>
    </i>
  </rowItems>
  <colItems count="1">
    <i/>
  </colItems>
  <dataFields count="1">
    <dataField name="Sum of pistol_def_win_rate" fld="9"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003695-B357-4B85-B6AD-A4A348C89C0D}"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4">
  <location ref="A49:B50" firstHeaderRow="1" firstDataRow="1" firstDataCol="2"/>
  <pivotFields count="13">
    <pivotField axis="axisRow" compact="0" outline="0" showAll="0" defaultSubtotal="0">
      <items count="7">
        <item x="0"/>
        <item h="1" x="3"/>
        <item h="1" x="4"/>
        <item h="1" x="6"/>
        <item h="1" x="1"/>
        <item h="1" x="2"/>
        <item h="1" x="5"/>
      </items>
    </pivotField>
    <pivotField compact="0" outline="0" showAll="0" defaultSubtotal="0"/>
    <pivotField compact="0" outline="0" showAll="0" defaultSubtotal="0"/>
    <pivotField compact="0" numFmtId="10" outline="0" showAll="0" defaultSubtotal="0"/>
    <pivotField axis="axisRow" compact="0" outline="0" showAll="0" defaultSubtotal="0">
      <items count="6">
        <item x="3"/>
        <item x="1"/>
        <item x="5"/>
        <item x="2"/>
        <item x="0"/>
        <item x="4"/>
      </items>
    </pivotField>
    <pivotField compact="0" outline="0" showAll="0" defaultSubtotal="0"/>
    <pivotField compact="0" numFmtId="10" outline="0" showAll="0" defaultSubtotal="0"/>
    <pivotField compact="0" numFmtId="10" outline="0" showAll="0" defaultSubtotal="0"/>
    <pivotField compact="0" numFmtId="10" outline="0" showAll="0" defaultSubtotal="0"/>
    <pivotField compact="0" numFmtId="10" outline="0" showAll="0" defaultSubtotal="0"/>
    <pivotField compact="0" numFmtId="10" outline="0" showAll="0" defaultSubtotal="0"/>
    <pivotField compact="0" numFmtId="10" outline="0" showAll="0" defaultSubtotal="0"/>
    <pivotField compact="0" outline="0" dragToRow="0" dragToCol="0" dragToPage="0" showAll="0" defaultSubtotal="0"/>
  </pivotFields>
  <rowFields count="2">
    <field x="0"/>
    <field x="4"/>
  </rowFields>
  <rowItems count="1">
    <i>
      <x/>
      <x v="4"/>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3C9920A-1EE7-44E5-8853-EEAEB3FE951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5" firstHeaderRow="1" firstDataRow="1" firstDataCol="1"/>
  <pivotFields count="13">
    <pivotField axis="axisRow" showAll="0" sortType="descending">
      <items count="8">
        <item x="0"/>
        <item h="1" x="3"/>
        <item h="1" x="4"/>
        <item h="1" x="6"/>
        <item h="1" x="1"/>
        <item h="1" x="2"/>
        <item h="1" x="5"/>
        <item t="default"/>
      </items>
      <autoSortScope>
        <pivotArea dataOnly="0" outline="0" fieldPosition="0">
          <references count="1">
            <reference field="4294967294" count="1" selected="0">
              <x v="0"/>
            </reference>
          </references>
        </pivotArea>
      </autoSortScope>
    </pivotField>
    <pivotField dataField="1" showAll="0"/>
    <pivotField showAll="0"/>
    <pivotField numFmtId="10" showAll="0"/>
    <pivotField showAll="0"/>
    <pivotField showAll="0"/>
    <pivotField numFmtId="10" showAll="0"/>
    <pivotField numFmtId="10" showAll="0"/>
    <pivotField numFmtId="10" showAll="0"/>
    <pivotField numFmtId="10" showAll="0"/>
    <pivotField numFmtId="10" showAll="0"/>
    <pivotField numFmtId="10" showAll="0"/>
    <pivotField dragToRow="0" dragToCol="0" dragToPage="0" showAll="0" defaultSubtotal="0"/>
  </pivotFields>
  <rowFields count="1">
    <field x="0"/>
  </rowFields>
  <rowItems count="2">
    <i>
      <x/>
    </i>
    <i t="grand">
      <x/>
    </i>
  </rowItems>
  <colItems count="1">
    <i/>
  </colItems>
  <dataFields count="1">
    <dataField name="Sum of map_matches" fld="1" baseField="0" baseItem="0"/>
  </dataFields>
  <chartFormats count="1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0" count="1" selected="0">
            <x v="0"/>
          </reference>
        </references>
      </pivotArea>
    </chartFormat>
    <chartFormat chart="1" format="2">
      <pivotArea type="data" outline="0" fieldPosition="0">
        <references count="2">
          <reference field="4294967294" count="1" selected="0">
            <x v="0"/>
          </reference>
          <reference field="0" count="1" selected="0">
            <x v="1"/>
          </reference>
        </references>
      </pivotArea>
    </chartFormat>
    <chartFormat chart="1" format="3">
      <pivotArea type="data" outline="0" fieldPosition="0">
        <references count="2">
          <reference field="4294967294" count="1" selected="0">
            <x v="0"/>
          </reference>
          <reference field="0" count="1" selected="0">
            <x v="2"/>
          </reference>
        </references>
      </pivotArea>
    </chartFormat>
    <chartFormat chart="1" format="4">
      <pivotArea type="data" outline="0" fieldPosition="0">
        <references count="2">
          <reference field="4294967294" count="1" selected="0">
            <x v="0"/>
          </reference>
          <reference field="0" count="1" selected="0">
            <x v="3"/>
          </reference>
        </references>
      </pivotArea>
    </chartFormat>
    <chartFormat chart="1" format="5">
      <pivotArea type="data" outline="0" fieldPosition="0">
        <references count="2">
          <reference field="4294967294" count="1" selected="0">
            <x v="0"/>
          </reference>
          <reference field="0" count="1" selected="0">
            <x v="4"/>
          </reference>
        </references>
      </pivotArea>
    </chartFormat>
    <chartFormat chart="1" format="6">
      <pivotArea type="data" outline="0" fieldPosition="0">
        <references count="2">
          <reference field="4294967294" count="1" selected="0">
            <x v="0"/>
          </reference>
          <reference field="0" count="1" selected="0">
            <x v="5"/>
          </reference>
        </references>
      </pivotArea>
    </chartFormat>
    <chartFormat chart="1" format="7">
      <pivotArea type="data" outline="0" fieldPosition="0">
        <references count="2">
          <reference field="4294967294" count="1" selected="0">
            <x v="0"/>
          </reference>
          <reference field="0" count="1" selected="0">
            <x v="6"/>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3" format="18">
      <pivotArea type="data" outline="0" fieldPosition="0">
        <references count="2">
          <reference field="4294967294" count="1" selected="0">
            <x v="0"/>
          </reference>
          <reference field="0" count="1" selected="0">
            <x v="4"/>
          </reference>
        </references>
      </pivotArea>
    </chartFormat>
    <chartFormat chart="3" format="19">
      <pivotArea type="data" outline="0" fieldPosition="0">
        <references count="2">
          <reference field="4294967294" count="1" selected="0">
            <x v="0"/>
          </reference>
          <reference field="0" count="1" selected="0">
            <x v="5"/>
          </reference>
        </references>
      </pivotArea>
    </chartFormat>
    <chartFormat chart="3" format="20">
      <pivotArea type="data" outline="0" fieldPosition="0">
        <references count="2">
          <reference field="4294967294" count="1" selected="0">
            <x v="0"/>
          </reference>
          <reference field="0" count="1" selected="0">
            <x v="1"/>
          </reference>
        </references>
      </pivotArea>
    </chartFormat>
    <chartFormat chart="3" format="21">
      <pivotArea type="data" outline="0" fieldPosition="0">
        <references count="2">
          <reference field="4294967294" count="1" selected="0">
            <x v="0"/>
          </reference>
          <reference field="0" count="1" selected="0">
            <x v="2"/>
          </reference>
        </references>
      </pivotArea>
    </chartFormat>
    <chartFormat chart="3" format="22">
      <pivotArea type="data" outline="0" fieldPosition="0">
        <references count="2">
          <reference field="4294967294" count="1" selected="0">
            <x v="0"/>
          </reference>
          <reference field="0" count="1" selected="0">
            <x v="6"/>
          </reference>
        </references>
      </pivotArea>
    </chartFormat>
    <chartFormat chart="3" format="2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3C840A6-1C74-4164-A4BD-7BF4DE1B64F1}"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2:H14" firstHeaderRow="1" firstDataRow="1" firstDataCol="1"/>
  <pivotFields count="13">
    <pivotField axis="axisRow" subtotalTop="0" showAll="0" defaultSubtotal="0">
      <items count="7">
        <item x="0"/>
        <item h="1" x="3"/>
        <item h="1" x="4"/>
        <item h="1" x="6"/>
        <item h="1" x="1"/>
        <item h="1" x="2"/>
        <item h="1" x="5"/>
      </items>
    </pivotField>
    <pivotField subtotalTop="0" showAll="0" defaultSubtotal="0"/>
    <pivotField subtotalTop="0" showAll="0" defaultSubtotal="0"/>
    <pivotField numFmtId="10" subtotalTop="0" showAll="0" defaultSubtotal="0"/>
    <pivotField subtotalTop="0" showAll="0" defaultSubtotal="0"/>
    <pivotField subtotalTop="0" showAll="0" defaultSubtotal="0"/>
    <pivotField numFmtId="10" subtotalTop="0" showAll="0" defaultSubtotal="0">
      <items count="7">
        <item x="5"/>
        <item x="0"/>
        <item x="6"/>
        <item x="3"/>
        <item x="4"/>
        <item x="1"/>
        <item x="2"/>
      </items>
    </pivotField>
    <pivotField numFmtId="10" subtotalTop="0" showAll="0" defaultSubtotal="0">
      <items count="7">
        <item x="2"/>
        <item x="1"/>
        <item x="4"/>
        <item x="3"/>
        <item x="6"/>
        <item x="0"/>
        <item x="5"/>
      </items>
    </pivotField>
    <pivotField dataField="1" numFmtId="10" subtotalTop="0" showAll="0" defaultSubtotal="0"/>
    <pivotField numFmtId="10" subtotalTop="0" showAll="0" defaultSubtotal="0"/>
    <pivotField numFmtId="10" subtotalTop="0" showAll="0" defaultSubtotal="0"/>
    <pivotField numFmtId="10" subtotalTop="0" showAll="0" defaultSubtotal="0"/>
    <pivotField subtotalTop="0" dragToRow="0" dragToCol="0" dragToPage="0" showAll="0" defaultSubtotal="0"/>
  </pivotFields>
  <rowFields count="1">
    <field x="0"/>
  </rowFields>
  <rowItems count="2">
    <i>
      <x/>
    </i>
    <i t="grand">
      <x/>
    </i>
  </rowItems>
  <colItems count="1">
    <i/>
  </colItems>
  <dataFields count="1">
    <dataField name="Sum of pistol_atk_win_rate" fld="8"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08133F-CD39-40FB-97E5-5A085A11C00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
  <location ref="A39:B41" firstHeaderRow="1" firstDataRow="1" firstDataCol="1"/>
  <pivotFields count="13">
    <pivotField axis="axisRow" showAll="0">
      <items count="8">
        <item x="0"/>
        <item h="1" x="3"/>
        <item h="1" x="4"/>
        <item h="1" x="6"/>
        <item h="1" x="1"/>
        <item h="1" x="2"/>
        <item h="1" x="5"/>
        <item t="default"/>
      </items>
    </pivotField>
    <pivotField dataField="1" showAll="0"/>
    <pivotField showAll="0"/>
    <pivotField numFmtId="10" showAll="0"/>
    <pivotField showAll="0"/>
    <pivotField showAll="0"/>
    <pivotField numFmtId="10" showAll="0"/>
    <pivotField numFmtId="10" showAll="0"/>
    <pivotField numFmtId="10" showAll="0"/>
    <pivotField numFmtId="10" showAll="0"/>
    <pivotField numFmtId="10" showAll="0"/>
    <pivotField numFmtId="10" showAll="0"/>
    <pivotField dragToRow="0" dragToCol="0" dragToPage="0" showAll="0" defaultSubtotal="0"/>
  </pivotFields>
  <rowFields count="1">
    <field x="0"/>
  </rowFields>
  <rowItems count="2">
    <i>
      <x/>
    </i>
    <i t="grand">
      <x/>
    </i>
  </rowItems>
  <colItems count="1">
    <i/>
  </colItems>
  <dataFields count="1">
    <dataField name="Sum of map_matches" fld="1"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E896D6-182C-4081-9EB2-EA39CA6D15A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23:B25" firstHeaderRow="1" firstDataRow="1" firstDataCol="1"/>
  <pivotFields count="13">
    <pivotField axis="axisRow" showAll="0">
      <items count="8">
        <item x="0"/>
        <item h="1" x="3"/>
        <item h="1" x="4"/>
        <item h="1" x="6"/>
        <item h="1" x="1"/>
        <item h="1" x="2"/>
        <item h="1" x="5"/>
        <item t="default"/>
      </items>
    </pivotField>
    <pivotField showAll="0"/>
    <pivotField showAll="0"/>
    <pivotField numFmtId="10" showAll="0"/>
    <pivotField showAll="0"/>
    <pivotField showAll="0"/>
    <pivotField numFmtId="10" showAll="0"/>
    <pivotField dataField="1" numFmtId="10" showAll="0"/>
    <pivotField numFmtId="10" showAll="0"/>
    <pivotField numFmtId="10" showAll="0"/>
    <pivotField numFmtId="10" showAll="0"/>
    <pivotField numFmtId="10" showAll="0"/>
    <pivotField dragToRow="0" dragToCol="0" dragToPage="0" showAll="0" defaultSubtotal="0"/>
  </pivotFields>
  <rowFields count="1">
    <field x="0"/>
  </rowFields>
  <rowItems count="2">
    <i>
      <x/>
    </i>
    <i t="grand">
      <x/>
    </i>
  </rowItems>
  <colItems count="1">
    <i/>
  </colItems>
  <dataFields count="1">
    <dataField name="Sum of def_win_rate" fld="7" baseField="0" baseItem="0"/>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CD3BDA4-DBA5-4F57-9BB9-C15038507C0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3:B15" firstHeaderRow="1" firstDataRow="1" firstDataCol="1"/>
  <pivotFields count="13">
    <pivotField axis="axisRow" subtotalTop="0" showAll="0" defaultSubtotal="0">
      <items count="7">
        <item x="0"/>
        <item h="1" x="3"/>
        <item h="1" x="4"/>
        <item h="1" x="6"/>
        <item h="1" x="1"/>
        <item h="1" x="2"/>
        <item h="1" x="5"/>
      </items>
    </pivotField>
    <pivotField subtotalTop="0" showAll="0" defaultSubtotal="0"/>
    <pivotField subtotalTop="0" showAll="0" defaultSubtotal="0"/>
    <pivotField numFmtId="10" subtotalTop="0" showAll="0" defaultSubtotal="0"/>
    <pivotField subtotalTop="0" showAll="0" defaultSubtotal="0"/>
    <pivotField subtotalTop="0" showAll="0" defaultSubtotal="0"/>
    <pivotField dataField="1" numFmtId="10" subtotalTop="0" showAll="0" defaultSubtotal="0">
      <items count="7">
        <item x="5"/>
        <item x="0"/>
        <item x="6"/>
        <item x="3"/>
        <item x="4"/>
        <item x="1"/>
        <item x="2"/>
      </items>
    </pivotField>
    <pivotField numFmtId="10" subtotalTop="0" showAll="0" defaultSubtotal="0">
      <items count="7">
        <item x="2"/>
        <item x="1"/>
        <item x="4"/>
        <item x="3"/>
        <item x="6"/>
        <item x="0"/>
        <item x="5"/>
      </items>
    </pivotField>
    <pivotField numFmtId="10" subtotalTop="0" showAll="0" defaultSubtotal="0"/>
    <pivotField numFmtId="10" subtotalTop="0" showAll="0" defaultSubtotal="0"/>
    <pivotField numFmtId="10" subtotalTop="0" showAll="0" defaultSubtotal="0"/>
    <pivotField numFmtId="10" subtotalTop="0" showAll="0" defaultSubtotal="0"/>
    <pivotField subtotalTop="0" dragToRow="0" dragToCol="0" dragToPage="0" showAll="0" defaultSubtotal="0"/>
  </pivotFields>
  <rowFields count="1">
    <field x="0"/>
  </rowFields>
  <rowItems count="2">
    <i>
      <x/>
    </i>
    <i t="grand">
      <x/>
    </i>
  </rowItems>
  <colItems count="1">
    <i/>
  </colItems>
  <dataFields count="1">
    <dataField name="Sum of atk_win_rate" fld="6" baseField="0" baseItem="0"/>
  </dataFields>
  <formats count="1">
    <format dxfId="1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3EBCD4C-F74C-4755-ACAF-E9D37AC2A1AB}"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9:H41" firstHeaderRow="1" firstDataRow="1" firstDataCol="1"/>
  <pivotFields count="13">
    <pivotField axis="axisRow" subtotalTop="0" showAll="0" defaultSubtotal="0">
      <items count="7">
        <item x="0"/>
        <item h="1" x="3"/>
        <item h="1" x="4"/>
        <item h="1" x="6"/>
        <item h="1" x="1"/>
        <item h="1" x="2"/>
        <item h="1" x="5"/>
      </items>
    </pivotField>
    <pivotField subtotalTop="0" showAll="0" defaultSubtotal="0"/>
    <pivotField subtotalTop="0" showAll="0" defaultSubtotal="0"/>
    <pivotField numFmtId="10" subtotalTop="0" showAll="0" defaultSubtotal="0"/>
    <pivotField subtotalTop="0" showAll="0" defaultSubtotal="0"/>
    <pivotField subtotalTop="0" showAll="0" defaultSubtotal="0"/>
    <pivotField numFmtId="10" subtotalTop="0" showAll="0" defaultSubtotal="0">
      <items count="7">
        <item x="5"/>
        <item x="0"/>
        <item x="6"/>
        <item x="3"/>
        <item x="4"/>
        <item x="1"/>
        <item x="2"/>
      </items>
    </pivotField>
    <pivotField numFmtId="10" subtotalTop="0" showAll="0" defaultSubtotal="0">
      <items count="7">
        <item x="2"/>
        <item x="1"/>
        <item x="4"/>
        <item x="3"/>
        <item x="6"/>
        <item x="0"/>
        <item x="5"/>
      </items>
    </pivotField>
    <pivotField numFmtId="10" subtotalTop="0" showAll="0" defaultSubtotal="0"/>
    <pivotField numFmtId="10" subtotalTop="0" showAll="0" defaultSubtotal="0"/>
    <pivotField numFmtId="10" subtotalTop="0" showAll="0" defaultSubtotal="0"/>
    <pivotField dataField="1" numFmtId="10" subtotalTop="0" showAll="0" defaultSubtotal="0"/>
    <pivotField subtotalTop="0" dragToRow="0" dragToCol="0" dragToPage="0" showAll="0" defaultSubtotal="0"/>
  </pivotFields>
  <rowFields count="1">
    <field x="0"/>
  </rowFields>
  <rowItems count="2">
    <i>
      <x/>
    </i>
    <i t="grand">
      <x/>
    </i>
  </rowItems>
  <colItems count="1">
    <i/>
  </colItems>
  <dataFields count="1">
    <dataField name="Sum of second_round_conversion_def" fld="11" baseField="0" baseItem="0"/>
  </dataFields>
  <formats count="1">
    <format dxfId="1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D32B7F-0038-4CD0-A04B-920945EBFCD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1" firstHeaderRow="1" firstDataRow="1" firstDataCol="1"/>
  <pivotFields count="13">
    <pivotField axis="axisRow" showAll="0" sortType="descending">
      <items count="8">
        <item x="0"/>
        <item x="3"/>
        <item x="4"/>
        <item x="6"/>
        <item x="1"/>
        <item x="2"/>
        <item x="5"/>
        <item t="default"/>
      </items>
      <autoSortScope>
        <pivotArea dataOnly="0" outline="0" fieldPosition="0">
          <references count="1">
            <reference field="4294967294" count="1" selected="0">
              <x v="0"/>
            </reference>
          </references>
        </pivotArea>
      </autoSortScope>
    </pivotField>
    <pivotField dataField="1" showAll="0"/>
    <pivotField showAll="0"/>
    <pivotField numFmtId="10" showAll="0"/>
    <pivotField showAll="0"/>
    <pivotField showAll="0"/>
    <pivotField numFmtId="10" showAll="0"/>
    <pivotField numFmtId="10" showAll="0"/>
    <pivotField numFmtId="10" showAll="0"/>
    <pivotField numFmtId="10" showAll="0"/>
    <pivotField numFmtId="10" showAll="0"/>
    <pivotField numFmtId="10" showAll="0"/>
    <pivotField dragToRow="0" dragToCol="0" dragToPage="0" showAll="0" defaultSubtotal="0"/>
  </pivotFields>
  <rowFields count="1">
    <field x="0"/>
  </rowFields>
  <rowItems count="8">
    <i>
      <x/>
    </i>
    <i>
      <x v="4"/>
    </i>
    <i>
      <x v="5"/>
    </i>
    <i>
      <x v="1"/>
    </i>
    <i>
      <x v="2"/>
    </i>
    <i>
      <x v="6"/>
    </i>
    <i>
      <x v="3"/>
    </i>
    <i t="grand">
      <x/>
    </i>
  </rowItems>
  <colItems count="1">
    <i/>
  </colItems>
  <dataFields count="1">
    <dataField name="Sum of map_matches" fld="1" baseField="0" baseItem="0"/>
  </dataFields>
  <chartFormats count="8">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3" format="18">
      <pivotArea type="data" outline="0" fieldPosition="0">
        <references count="2">
          <reference field="4294967294" count="1" selected="0">
            <x v="0"/>
          </reference>
          <reference field="0" count="1" selected="0">
            <x v="4"/>
          </reference>
        </references>
      </pivotArea>
    </chartFormat>
    <chartFormat chart="3" format="19">
      <pivotArea type="data" outline="0" fieldPosition="0">
        <references count="2">
          <reference field="4294967294" count="1" selected="0">
            <x v="0"/>
          </reference>
          <reference field="0" count="1" selected="0">
            <x v="5"/>
          </reference>
        </references>
      </pivotArea>
    </chartFormat>
    <chartFormat chart="3" format="20">
      <pivotArea type="data" outline="0" fieldPosition="0">
        <references count="2">
          <reference field="4294967294" count="1" selected="0">
            <x v="0"/>
          </reference>
          <reference field="0" count="1" selected="0">
            <x v="1"/>
          </reference>
        </references>
      </pivotArea>
    </chartFormat>
    <chartFormat chart="3" format="21">
      <pivotArea type="data" outline="0" fieldPosition="0">
        <references count="2">
          <reference field="4294967294" count="1" selected="0">
            <x v="0"/>
          </reference>
          <reference field="0" count="1" selected="0">
            <x v="2"/>
          </reference>
        </references>
      </pivotArea>
    </chartFormat>
    <chartFormat chart="3" format="22">
      <pivotArea type="data" outline="0" fieldPosition="0">
        <references count="2">
          <reference field="4294967294" count="1" selected="0">
            <x v="0"/>
          </reference>
          <reference field="0" count="1" selected="0">
            <x v="6"/>
          </reference>
        </references>
      </pivotArea>
    </chartFormat>
    <chartFormat chart="3" format="23">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5A13A35-6422-4A86-8161-268B02E56B8E}"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32:H34" firstHeaderRow="1" firstDataRow="1" firstDataCol="1"/>
  <pivotFields count="13">
    <pivotField axis="axisRow" subtotalTop="0" showAll="0" defaultSubtotal="0">
      <items count="7">
        <item x="0"/>
        <item h="1" x="3"/>
        <item h="1" x="4"/>
        <item h="1" x="6"/>
        <item h="1" x="1"/>
        <item h="1" x="2"/>
        <item h="1" x="5"/>
      </items>
    </pivotField>
    <pivotField subtotalTop="0" showAll="0" defaultSubtotal="0"/>
    <pivotField subtotalTop="0" showAll="0" defaultSubtotal="0"/>
    <pivotField numFmtId="10" subtotalTop="0" showAll="0" defaultSubtotal="0"/>
    <pivotField subtotalTop="0" showAll="0" defaultSubtotal="0"/>
    <pivotField subtotalTop="0" showAll="0" defaultSubtotal="0"/>
    <pivotField numFmtId="10" subtotalTop="0" showAll="0" defaultSubtotal="0">
      <items count="7">
        <item x="5"/>
        <item x="0"/>
        <item x="6"/>
        <item x="3"/>
        <item x="4"/>
        <item x="1"/>
        <item x="2"/>
      </items>
    </pivotField>
    <pivotField numFmtId="10" subtotalTop="0" showAll="0" defaultSubtotal="0">
      <items count="7">
        <item x="2"/>
        <item x="1"/>
        <item x="4"/>
        <item x="3"/>
        <item x="6"/>
        <item x="0"/>
        <item x="5"/>
      </items>
    </pivotField>
    <pivotField numFmtId="10" subtotalTop="0" showAll="0" defaultSubtotal="0"/>
    <pivotField numFmtId="10" subtotalTop="0" showAll="0" defaultSubtotal="0"/>
    <pivotField dataField="1" numFmtId="10" subtotalTop="0" showAll="0" defaultSubtotal="0"/>
    <pivotField numFmtId="10" subtotalTop="0" showAll="0" defaultSubtotal="0"/>
    <pivotField subtotalTop="0" dragToRow="0" dragToCol="0" dragToPage="0" showAll="0" defaultSubtotal="0"/>
  </pivotFields>
  <rowFields count="1">
    <field x="0"/>
  </rowFields>
  <rowItems count="2">
    <i>
      <x/>
    </i>
    <i t="grand">
      <x/>
    </i>
  </rowItems>
  <colItems count="1">
    <i/>
  </colItems>
  <dataFields count="1">
    <dataField name="Sum of second_round_conversion_atk" fld="10" baseField="0" baseItem="0"/>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500EFC-CF3F-400B-AF43-8B0DB434CC13}"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24:B25" firstHeaderRow="1" firstDataRow="1" firstDataCol="2"/>
  <pivotFields count="15">
    <pivotField axis="axisRow" compact="0" outline="0" showAll="0" defaultSubtotal="0">
      <items count="18">
        <item h="1" x="2"/>
        <item h="1" x="10"/>
        <item x="14"/>
        <item h="1" x="5"/>
        <item h="1" x="11"/>
        <item h="1" x="0"/>
        <item h="1" x="8"/>
        <item h="1" x="4"/>
        <item h="1" x="15"/>
        <item h="1" x="13"/>
        <item h="1" x="16"/>
        <item h="1" x="9"/>
        <item h="1" x="12"/>
        <item h="1" x="7"/>
        <item h="1" x="6"/>
        <item h="1" x="1"/>
        <item h="1" x="3"/>
        <item h="1" x="17"/>
      </items>
    </pivotField>
    <pivotField compact="0" numFmtId="1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9" outline="0" showAll="0" defaultSubtotal="0"/>
    <pivotField compact="0" numFmtId="9" outline="0" showAll="0" defaultSubtotal="0"/>
    <pivotField axis="axisRow" compact="0" outline="0" showAll="0" defaultSubtotal="0">
      <items count="18">
        <item x="2"/>
        <item x="10"/>
        <item x="14"/>
        <item x="5"/>
        <item x="11"/>
        <item x="0"/>
        <item x="8"/>
        <item x="4"/>
        <item x="15"/>
        <item x="13"/>
        <item x="16"/>
        <item x="9"/>
        <item x="12"/>
        <item x="7"/>
        <item x="6"/>
        <item x="1"/>
        <item x="3"/>
        <item x="17"/>
      </items>
    </pivotField>
  </pivotFields>
  <rowFields count="2">
    <field x="0"/>
    <field x="14"/>
  </rowFields>
  <rowItems count="1">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C244318-9E7F-4493-8BF5-D47FEE4034D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M5" firstHeaderRow="0" firstDataRow="1" firstDataCol="1"/>
  <pivotFields count="15">
    <pivotField axis="axisRow" showAll="0">
      <items count="19">
        <item h="1" x="2"/>
        <item h="1" x="10"/>
        <item x="14"/>
        <item h="1" x="5"/>
        <item h="1" x="11"/>
        <item h="1" x="0"/>
        <item h="1" x="8"/>
        <item h="1" x="4"/>
        <item h="1" x="15"/>
        <item h="1" x="13"/>
        <item h="1" x="16"/>
        <item h="1" x="9"/>
        <item h="1" x="12"/>
        <item h="1" x="7"/>
        <item h="1" x="6"/>
        <item h="1" x="1"/>
        <item h="1" x="3"/>
        <item h="1" x="17"/>
        <item t="default"/>
      </items>
    </pivotField>
    <pivotField dataField="1" numFmtId="10" showAll="0"/>
    <pivotField dataField="1"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numFmtId="9" showAll="0"/>
    <pivotField dataField="1" numFmtId="9" showAll="0"/>
    <pivotField showAll="0"/>
  </pivotFields>
  <rowFields count="1">
    <field x="0"/>
  </rowFields>
  <rowItems count="2">
    <i>
      <x v="2"/>
    </i>
    <i t="grand">
      <x/>
    </i>
  </rowItems>
  <colFields count="1">
    <field x="-2"/>
  </colFields>
  <colItems count="12">
    <i>
      <x/>
    </i>
    <i i="1">
      <x v="1"/>
    </i>
    <i i="2">
      <x v="2"/>
    </i>
    <i i="3">
      <x v="3"/>
    </i>
    <i i="4">
      <x v="4"/>
    </i>
    <i i="5">
      <x v="5"/>
    </i>
    <i i="6">
      <x v="6"/>
    </i>
    <i i="7">
      <x v="7"/>
    </i>
    <i i="8">
      <x v="8"/>
    </i>
    <i i="9">
      <x v="9"/>
    </i>
    <i i="10">
      <x v="10"/>
    </i>
    <i i="11">
      <x v="11"/>
    </i>
  </colItems>
  <dataFields count="12">
    <dataField name="Sum of pick_rate" fld="1" baseField="0" baseItem="0"/>
    <dataField name="Sum of K/D" fld="5" baseField="0" baseItem="0"/>
    <dataField name="Sum of KPR" fld="7" baseField="0" baseItem="0"/>
    <dataField name="Sum of HS%" fld="12" baseField="0" baseItem="0"/>
    <dataField name="Sum of ACS" fld="4" baseField="0" baseItem="0"/>
    <dataField name="Sum of FBSR%" fld="13" baseField="0" baseItem="0"/>
    <dataField name="Sum of FDPR" fld="11" baseField="0" baseItem="0"/>
    <dataField name="Sum of FBPR" fld="10" baseField="0" baseItem="0"/>
    <dataField name="Sum of APR" fld="9" baseField="0" baseItem="0"/>
    <dataField name="Sum of DPR" fld="8" baseField="0" baseItem="0"/>
    <dataField name="Sum of ADR" fld="6" baseField="0" baseItem="0"/>
    <dataField name="Sum of rounds" fld="2" baseField="0" baseItem="0"/>
  </dataFields>
  <formats count="3">
    <format dxfId="4">
      <pivotArea dataOnly="0" outline="0" fieldPosition="0">
        <references count="1">
          <reference field="4294967294" count="1">
            <x v="0"/>
          </reference>
        </references>
      </pivotArea>
    </format>
    <format dxfId="3">
      <pivotArea dataOnly="0" outline="0" fieldPosition="0">
        <references count="1">
          <reference field="4294967294" count="1">
            <x v="1"/>
          </reference>
        </references>
      </pivotArea>
    </format>
    <format dxfId="2">
      <pivotArea collapsedLevelsAreSubtotals="1" fieldPosition="0">
        <references count="2">
          <reference field="4294967294" count="1" selected="0">
            <x v="3"/>
          </reference>
          <reference field="0"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AACC491-5C44-4E00-8F5E-24449B1DBA4D}" name="PivotTable9"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2:B23" firstHeaderRow="1" firstDataRow="1" firstDataCol="1"/>
  <pivotFields count="15">
    <pivotField axis="axisRow" showAll="0">
      <items count="3714">
        <item h="1" x="3672"/>
        <item h="1" x="601"/>
        <item h="1" x="672"/>
        <item h="1" x="988"/>
        <item h="1" x="2939"/>
        <item h="1" x="1938"/>
        <item h="1" x="2229"/>
        <item h="1" x="1511"/>
        <item h="1" x="3108"/>
        <item h="1" x="1494"/>
        <item h="1" x="560"/>
        <item h="1" x="484"/>
        <item h="1" x="2595"/>
        <item h="1" x="2801"/>
        <item h="1" x="592"/>
        <item h="1" x="1818"/>
        <item h="1" x="2613"/>
        <item h="1" x="3535"/>
        <item h="1" x="2451"/>
        <item h="1" x="920"/>
        <item h="1" x="2807"/>
        <item h="1" x="1698"/>
        <item h="1" x="2059"/>
        <item h="1" x="344"/>
        <item h="1" x="3641"/>
        <item h="1" x="2508"/>
        <item h="1" x="982"/>
        <item h="1" x="1549"/>
        <item h="1" x="3620"/>
        <item h="1" x="2485"/>
        <item h="1" x="1710"/>
        <item h="1" x="1168"/>
        <item h="1" x="2435"/>
        <item h="1" x="1417"/>
        <item h="1" x="1702"/>
        <item h="1" x="3403"/>
        <item h="1" x="3612"/>
        <item h="1" x="1977"/>
        <item h="1" x="2079"/>
        <item h="1" x="1870"/>
        <item h="1" x="1407"/>
        <item h="1" x="2065"/>
        <item h="1" x="1284"/>
        <item h="1" x="3397"/>
        <item h="1" x="1459"/>
        <item h="1" x="1482"/>
        <item h="1" x="2638"/>
        <item h="1" x="71"/>
        <item h="1" x="1113"/>
        <item h="1" x="944"/>
        <item h="1" x="1115"/>
        <item h="1" x="2535"/>
        <item h="1" x="886"/>
        <item h="1" x="878"/>
        <item h="1" x="1463"/>
        <item h="1" x="1499"/>
        <item h="1" x="1932"/>
        <item h="1" x="2676"/>
        <item h="1" x="2309"/>
        <item h="1" x="3288"/>
        <item h="1" x="583"/>
        <item h="1" x="1863"/>
        <item h="1" x="3291"/>
        <item h="1" x="2834"/>
        <item h="1" x="2593"/>
        <item h="1" x="319"/>
        <item h="1" x="1891"/>
        <item h="1" x="3435"/>
        <item h="1" x="1998"/>
        <item h="1" x="2719"/>
        <item h="1" x="3540"/>
        <item h="1" x="1475"/>
        <item h="1" x="141"/>
        <item h="1" x="1869"/>
        <item h="1" x="458"/>
        <item h="1" x="3576"/>
        <item h="1" x="2073"/>
        <item h="1" x="2896"/>
        <item h="1" x="2274"/>
        <item h="1" x="2697"/>
        <item h="1" x="1343"/>
        <item h="1" x="1117"/>
        <item h="1" x="2429"/>
        <item h="1" x="2091"/>
        <item h="1" x="983"/>
        <item h="1" x="1915"/>
        <item h="1" x="1838"/>
        <item h="1" x="1002"/>
        <item h="1" x="57"/>
        <item h="1" x="3145"/>
        <item h="1" x="1582"/>
        <item h="1" x="2354"/>
        <item h="1" x="2494"/>
        <item h="1" x="3521"/>
        <item h="1" x="3039"/>
        <item h="1" x="3660"/>
        <item h="1" x="1611"/>
        <item h="1" x="602"/>
        <item h="1" x="2766"/>
        <item h="1" x="2916"/>
        <item h="1" x="1059"/>
        <item h="1" x="1071"/>
        <item h="1" x="1105"/>
        <item h="1" x="1911"/>
        <item h="1" x="3591"/>
        <item h="1" x="2202"/>
        <item h="1" x="714"/>
        <item h="1" x="2011"/>
        <item h="1" x="2532"/>
        <item h="1" x="1686"/>
        <item h="1" x="1144"/>
        <item h="1" x="2707"/>
        <item h="1" x="1372"/>
        <item h="1" x="179"/>
        <item h="1" x="2588"/>
        <item h="1" x="3414"/>
        <item h="1" x="81"/>
        <item h="1" x="438"/>
        <item h="1" x="1732"/>
        <item h="1" x="401"/>
        <item h="1" x="3402"/>
        <item h="1" x="181"/>
        <item h="1" x="1121"/>
        <item h="1" x="3038"/>
        <item h="1" x="2839"/>
        <item h="1" x="2230"/>
        <item h="1" x="3087"/>
        <item h="1" x="1978"/>
        <item h="1" x="3134"/>
        <item h="1" x="2293"/>
        <item h="1" x="832"/>
        <item h="1" x="488"/>
        <item h="1" x="1537"/>
        <item h="1" x="3023"/>
        <item h="1" x="666"/>
        <item h="1" x="2237"/>
        <item h="1" x="889"/>
        <item h="1" x="3190"/>
        <item h="1" x="160"/>
        <item h="1" x="3607"/>
        <item h="1" x="3027"/>
        <item h="1" x="2704"/>
        <item h="1" x="2349"/>
        <item h="1" x="393"/>
        <item h="1" x="2969"/>
        <item h="1" x="2359"/>
        <item h="1" x="2301"/>
        <item h="1" x="3399"/>
        <item h="1" x="3064"/>
        <item h="1" x="3015"/>
        <item h="1" x="3486"/>
        <item h="1" x="1484"/>
        <item h="1" x="843"/>
        <item h="1" x="1006"/>
        <item h="1" x="146"/>
        <item h="1" x="47"/>
        <item h="1" x="2862"/>
        <item h="1" x="1848"/>
        <item h="1" x="2493"/>
        <item h="1" x="328"/>
        <item h="1" x="1563"/>
        <item h="1" x="1063"/>
        <item h="1" x="320"/>
        <item h="1" x="2752"/>
        <item h="1" x="1346"/>
        <item h="1" x="2650"/>
        <item h="1" x="3604"/>
        <item h="1" x="529"/>
        <item h="1" x="3695"/>
        <item h="1" x="2453"/>
        <item h="1" x="9"/>
        <item h="1" x="229"/>
        <item h="1" x="475"/>
        <item h="1" x="2640"/>
        <item h="1" x="2358"/>
        <item h="1" x="3346"/>
        <item h="1" x="559"/>
        <item h="1" x="452"/>
        <item h="1" x="2582"/>
        <item h="1" x="354"/>
        <item h="1" x="1673"/>
        <item h="1" x="3513"/>
        <item h="1" x="3273"/>
        <item h="1" x="303"/>
        <item h="1" x="205"/>
        <item h="1" x="1102"/>
        <item h="1" x="2267"/>
        <item h="1" x="3485"/>
        <item h="1" x="885"/>
        <item h="1" x="1956"/>
        <item h="1" x="948"/>
        <item h="1" x="2959"/>
        <item h="1" x="2562"/>
        <item h="1" x="578"/>
        <item h="1" x="25"/>
        <item h="1" x="969"/>
        <item h="1" x="621"/>
        <item h="1" x="580"/>
        <item h="1" x="1950"/>
        <item h="1" x="3456"/>
        <item h="1" x="2591"/>
        <item h="1" x="1857"/>
        <item h="1" x="990"/>
        <item h="1" x="2996"/>
        <item h="1" x="87"/>
        <item h="1" x="1008"/>
        <item h="1" x="3240"/>
        <item h="1" x="1374"/>
        <item h="1" x="2391"/>
        <item h="1" x="1638"/>
        <item h="1" x="3322"/>
        <item h="1" x="3329"/>
        <item h="1" x="1917"/>
        <item h="1" x="370"/>
        <item h="1" x="3529"/>
        <item h="1" x="3586"/>
        <item h="1" x="3709"/>
        <item h="1" x="3204"/>
        <item h="1" x="649"/>
        <item h="1" x="3184"/>
        <item h="1" x="382"/>
        <item h="1" x="2711"/>
        <item h="1" x="496"/>
        <item h="1" x="4"/>
        <item h="1" x="3242"/>
        <item h="1" x="381"/>
        <item h="1" x="2934"/>
        <item h="1" x="1696"/>
        <item h="1" x="2679"/>
        <item h="1" x="3643"/>
        <item h="1" x="473"/>
        <item h="1" x="198"/>
        <item h="1" x="1919"/>
        <item h="1" x="2225"/>
        <item h="1" x="2829"/>
        <item h="1" x="2216"/>
        <item h="1" x="1073"/>
        <item h="1" x="2195"/>
        <item h="1" x="1533"/>
        <item h="1" x="1089"/>
        <item h="1" x="1288"/>
        <item h="1" x="3596"/>
        <item h="1" x="629"/>
        <item h="1" x="126"/>
        <item h="1" x="3008"/>
        <item h="1" x="1359"/>
        <item h="1" x="3463"/>
        <item h="1" x="893"/>
        <item h="1" x="2739"/>
        <item h="1" x="1659"/>
        <item h="1" x="1483"/>
        <item h="1" x="3055"/>
        <item h="1" x="1674"/>
        <item h="1" x="3001"/>
        <item h="1" x="3390"/>
        <item h="1" x="3662"/>
        <item h="1" x="69"/>
        <item h="1" x="1304"/>
        <item h="1" x="2163"/>
        <item h="1" x="1053"/>
        <item h="1" x="3567"/>
        <item h="1" x="2663"/>
        <item h="1" x="1273"/>
        <item h="1" x="1556"/>
        <item h="1" x="1090"/>
        <item h="1" x="1907"/>
        <item h="1" x="2990"/>
        <item h="1" x="819"/>
        <item h="1" x="2693"/>
        <item h="1" x="2047"/>
        <item h="1" x="426"/>
        <item h="1" x="3275"/>
        <item h="1" x="3009"/>
        <item h="1" x="2054"/>
        <item h="1" x="1571"/>
        <item h="1" x="1918"/>
        <item h="1" x="1830"/>
        <item h="1" x="1147"/>
        <item h="1" x="817"/>
        <item h="1" x="26"/>
        <item h="1" x="51"/>
        <item h="1" x="112"/>
        <item h="1" x="277"/>
        <item h="1" x="2696"/>
        <item h="1" x="710"/>
        <item h="1" x="325"/>
        <item h="1" x="2127"/>
        <item h="1" x="1729"/>
        <item h="1" x="989"/>
        <item h="1" x="2331"/>
        <item h="1" x="2550"/>
        <item h="1" x="3512"/>
        <item h="1" x="2141"/>
        <item h="1" x="392"/>
        <item h="1" x="3326"/>
        <item h="1" x="1193"/>
        <item h="1" x="3241"/>
        <item h="1" x="1258"/>
        <item h="1" x="605"/>
        <item h="1" x="779"/>
        <item h="1" x="270"/>
        <item h="1" x="1550"/>
        <item h="1" x="2783"/>
        <item h="1" x="427"/>
        <item h="1" x="45"/>
        <item h="1" x="3061"/>
        <item h="1" x="1219"/>
        <item h="1" x="1903"/>
        <item h="1" x="1392"/>
        <item h="1" x="2558"/>
        <item h="1" x="2721"/>
        <item h="1" x="1302"/>
        <item h="1" x="1837"/>
        <item h="1" x="3491"/>
        <item h="1" x="548"/>
        <item h="1" x="1890"/>
        <item h="1" x="1135"/>
        <item h="1" x="340"/>
        <item h="1" x="253"/>
        <item h="1" x="1847"/>
        <item h="1" x="1970"/>
        <item h="1" x="2665"/>
        <item h="1" x="911"/>
        <item h="1" x="50"/>
        <item h="1" x="1842"/>
        <item h="1" x="1411"/>
        <item h="1" x="447"/>
        <item h="1" x="1062"/>
        <item h="1" x="3350"/>
        <item h="1" x="3518"/>
        <item h="1" x="1844"/>
        <item h="1" x="634"/>
        <item h="1" x="2953"/>
        <item h="1" x="2967"/>
        <item h="1" x="2239"/>
        <item h="1" x="716"/>
        <item h="1" x="3280"/>
        <item h="1" x="500"/>
        <item h="1" x="1221"/>
        <item h="1" x="2989"/>
        <item h="1" x="2319"/>
        <item h="1" x="60"/>
        <item h="1" x="1172"/>
        <item h="1" x="3705"/>
        <item h="1" x="1965"/>
        <item h="1" x="3331"/>
        <item h="1" x="916"/>
        <item h="1" x="2410"/>
        <item h="1" x="2330"/>
        <item h="1" x="2360"/>
        <item h="1" x="1100"/>
        <item h="1" x="1028"/>
        <item h="1" x="2692"/>
        <item h="1" x="1651"/>
        <item h="1" x="1679"/>
        <item h="1" x="1960"/>
        <item h="1" x="3510"/>
        <item h="1" x="246"/>
        <item h="1" x="470"/>
        <item h="1" x="1513"/>
        <item h="1" x="2893"/>
        <item h="1" x="650"/>
        <item h="1" x="2857"/>
        <item h="1" x="138"/>
        <item h="1" x="3534"/>
        <item h="1" x="1639"/>
        <item h="1" x="1887"/>
        <item h="1" x="934"/>
        <item h="1" x="1354"/>
        <item h="1" x="1285"/>
        <item h="1" x="460"/>
        <item h="1" x="3004"/>
        <item h="1" x="1973"/>
        <item h="1" x="3400"/>
        <item h="1" x="3541"/>
        <item h="1" x="457"/>
        <item h="1" x="2441"/>
        <item h="1" x="1733"/>
        <item h="1" x="1315"/>
        <item h="1" x="1406"/>
        <item h="1" x="3597"/>
        <item h="1" x="2856"/>
        <item h="1" x="1868"/>
        <item h="1" x="2794"/>
        <item h="1" x="3225"/>
        <item h="1" x="1083"/>
        <item h="1" x="1801"/>
        <item h="1" x="1444"/>
        <item h="1" x="3070"/>
        <item h="1" x="2546"/>
        <item h="1" x="3072"/>
        <item h="1" x="3294"/>
        <item h="1" x="1910"/>
        <item h="1" x="906"/>
        <item h="1" x="377"/>
        <item h="1" x="1531"/>
        <item h="1" x="2520"/>
        <item h="1" x="3095"/>
        <item h="1" x="1108"/>
        <item h="1" x="3078"/>
        <item h="1" x="954"/>
        <item h="1" x="996"/>
        <item h="1" x="1396"/>
        <item h="1" x="1455"/>
        <item h="1" x="3135"/>
        <item h="1" x="1604"/>
        <item h="1" x="3102"/>
        <item h="1" x="3416"/>
        <item h="1" x="1913"/>
        <item h="1" x="3188"/>
        <item h="1" x="3158"/>
        <item h="1" x="3199"/>
        <item h="1" x="3495"/>
        <item h="1" x="2811"/>
        <item h="1" x="3084"/>
        <item h="1" x="2973"/>
        <item h="1" x="2563"/>
        <item h="1" x="1250"/>
        <item h="1" x="2753"/>
        <item h="1" x="544"/>
        <item h="1" x="3639"/>
        <item h="1" x="2382"/>
        <item h="1" x="1170"/>
        <item h="1" x="2071"/>
        <item h="1" x="1585"/>
        <item h="1" x="2920"/>
        <item h="1" x="33"/>
        <item h="1" x="124"/>
        <item h="1" x="3645"/>
        <item h="1" x="407"/>
        <item h="1" x="1609"/>
        <item h="1" x="76"/>
        <item h="1" x="1438"/>
        <item h="1" x="221"/>
        <item h="1" x="1896"/>
        <item h="1" x="2422"/>
        <item h="1" x="1360"/>
        <item h="1" x="2710"/>
        <item h="1" x="569"/>
        <item h="1" x="1165"/>
        <item h="1" x="3351"/>
        <item h="1" x="2750"/>
        <item h="1" x="1961"/>
        <item h="1" x="1964"/>
        <item h="1" x="1607"/>
        <item h="1" x="3504"/>
        <item h="1" x="306"/>
        <item h="1" x="1086"/>
        <item h="1" x="2343"/>
        <item h="1" x="562"/>
        <item h="1" x="1821"/>
        <item h="1" x="2945"/>
        <item h="1" x="190"/>
        <item h="1" x="2007"/>
        <item h="1" x="519"/>
        <item h="1" x="1783"/>
        <item h="1" x="1322"/>
        <item h="1" x="7"/>
        <item h="1" x="222"/>
        <item h="1" x="1530"/>
        <item h="1" x="3708"/>
        <item h="1" x="3092"/>
        <item h="1" x="1077"/>
        <item h="1" x="3671"/>
        <item h="1" x="865"/>
        <item h="1" x="140"/>
        <item h="1" x="855"/>
        <item h="1" x="2028"/>
        <item h="1" x="2268"/>
        <item h="1" x="632"/>
        <item h="1" x="2269"/>
        <item h="1" x="528"/>
        <item h="1" x="1660"/>
        <item h="1" x="10"/>
        <item h="1" x="867"/>
        <item h="1" x="947"/>
        <item h="1" x="2321"/>
        <item h="1" x="49"/>
        <item h="1" x="21"/>
        <item h="1" x="362"/>
        <item h="1" x="2901"/>
        <item h="1" x="2132"/>
        <item h="1" x="3405"/>
        <item h="1" x="3619"/>
        <item h="1" x="2874"/>
        <item h="1" x="2728"/>
        <item h="1" x="1361"/>
        <item h="1" x="2789"/>
        <item h="1" x="1777"/>
        <item h="1" x="2743"/>
        <item h="1" x="215"/>
        <item h="1" x="2015"/>
        <item h="1" x="2569"/>
        <item h="1" x="912"/>
        <item h="1" x="1009"/>
        <item h="1" x="1106"/>
        <item h="1" x="608"/>
        <item h="1" x="1413"/>
        <item h="1" x="3289"/>
        <item h="1" x="3478"/>
        <item h="1" x="368"/>
        <item h="1" x="1612"/>
        <item h="1" x="1575"/>
        <item h="1" x="399"/>
        <item h="1" x="3360"/>
        <item h="1" x="2580"/>
        <item h="1" x="1158"/>
        <item h="1" x="2512"/>
        <item h="1" x="2201"/>
        <item h="1" x="379"/>
        <item h="1" x="3210"/>
        <item h="1" x="1597"/>
        <item h="1" x="1470"/>
        <item h="1" x="781"/>
        <item h="1" x="3457"/>
        <item h="1" x="1384"/>
        <item h="1" x="771"/>
        <item h="1" x="1943"/>
        <item h="1" x="3421"/>
        <item h="1" x="858"/>
        <item h="1" x="3160"/>
        <item h="1" x="3052"/>
        <item h="1" x="1536"/>
        <item h="1" x="2553"/>
        <item h="1" x="1104"/>
        <item h="1" x="3574"/>
        <item h="1" x="1225"/>
        <item h="1" x="862"/>
        <item h="1" x="3682"/>
        <item h="1" x="466"/>
        <item h="1" x="2571"/>
        <item h="1" x="936"/>
        <item h="1" x="1799"/>
        <item h="1" x="998"/>
        <item h="1" x="2390"/>
        <item h="1" x="2154"/>
        <item h="1" x="169"/>
        <item h="1" x="3128"/>
        <item h="1" x="1493"/>
        <item h="1" x="1428"/>
        <item h="1" x="2974"/>
        <item h="1" x="1664"/>
        <item h="1" x="3146"/>
        <item h="1" x="2529"/>
        <item h="1" x="636"/>
        <item h="1" x="1709"/>
        <item h="1" x="604"/>
        <item h="1" x="281"/>
        <item h="1" x="263"/>
        <item h="1" x="2950"/>
        <item h="1" x="2181"/>
        <item h="1" x="2060"/>
        <item h="1" x="2211"/>
        <item h="1" x="2133"/>
        <item h="1" x="2741"/>
        <item h="1" x="1433"/>
        <item h="1" x="118"/>
        <item h="1" x="921"/>
        <item h="1" x="356"/>
        <item h="1" x="932"/>
        <item h="1" x="1982"/>
        <item h="1" x="22"/>
        <item h="1" x="1154"/>
        <item h="1" x="3508"/>
        <item h="1" x="1401"/>
        <item h="1" x="3554"/>
        <item h="1" x="1853"/>
        <item h="1" x="1948"/>
        <item h="1" x="3488"/>
        <item h="1" x="1521"/>
        <item h="1" x="571"/>
        <item h="1" x="2241"/>
        <item h="1" x="3623"/>
        <item h="1" x="1976"/>
        <item h="1" x="3376"/>
        <item h="1" x="669"/>
        <item h="1" x="75"/>
        <item h="1" x="2775"/>
        <item h="1" x="1706"/>
        <item h="1" x="3545"/>
        <item h="1" x="3519"/>
        <item h="1" x="2061"/>
        <item h="1" x="1974"/>
        <item h="1" x="744"/>
        <item h="1" x="2755"/>
        <item h="1" x="289"/>
        <item h="1" x="2236"/>
        <item h="1" x="2534"/>
        <item h="1" x="0"/>
        <item h="1" x="3496"/>
        <item h="1" x="2084"/>
        <item h="1" x="199"/>
        <item h="1" x="1103"/>
        <item h="1" x="2457"/>
        <item h="1" x="343"/>
        <item h="1" x="3500"/>
        <item h="1" x="711"/>
        <item h="1" x="2962"/>
        <item h="1" x="3557"/>
        <item h="1" x="1990"/>
        <item h="1" x="3514"/>
        <item h="1" x="2167"/>
        <item h="1" x="2117"/>
        <item h="1" x="2017"/>
        <item h="1" x="273"/>
        <item h="1" x="2527"/>
        <item h="1" x="249"/>
        <item h="1" x="3581"/>
        <item h="1" x="561"/>
        <item h="1" x="3117"/>
        <item h="1" x="3255"/>
        <item h="1" x="2421"/>
        <item h="1" x="1955"/>
        <item h="1" x="849"/>
        <item h="1" x="3706"/>
        <item h="1" x="656"/>
        <item h="1" x="655"/>
        <item h="1" x="2764"/>
        <item h="1" x="3120"/>
        <item h="1" x="42"/>
        <item h="1" x="2232"/>
        <item h="1" x="1341"/>
        <item h="1" x="2259"/>
        <item h="1" x="1619"/>
        <item h="1" x="2737"/>
        <item h="1" x="724"/>
        <item h="1" x="3617"/>
        <item h="1" x="935"/>
        <item h="1" x="927"/>
        <item h="1" x="1306"/>
        <item h="1" x="2351"/>
        <item h="1" x="3028"/>
        <item h="1" x="2997"/>
        <item h="1" x="3648"/>
        <item h="1" x="1179"/>
        <item h="1" x="233"/>
        <item h="1" x="563"/>
        <item h="1" x="2971"/>
        <item h="1" x="1839"/>
        <item h="1" x="2544"/>
        <item h="1" x="2754"/>
        <item h="1" x="3086"/>
        <item h="1" x="2924"/>
        <item h="1" x="1898"/>
        <item h="1" x="551"/>
        <item h="1" x="3118"/>
        <item h="1" x="977"/>
        <item h="1" x="1640"/>
        <item h="1" x="884"/>
        <item h="1" x="725"/>
        <item h="1" x="1975"/>
        <item h="1" x="403"/>
        <item h="1" x="2873"/>
        <item h="1" x="748"/>
        <item h="1" x="2448"/>
        <item h="1" x="2584"/>
        <item h="1" x="2763"/>
        <item h="1" x="958"/>
        <item h="1" x="2108"/>
        <item h="1" x="752"/>
        <item h="1" x="72"/>
        <item h="1" x="1462"/>
        <item h="1" x="204"/>
        <item h="1" x="1373"/>
        <item h="1" x="3195"/>
        <item h="1" x="3228"/>
        <item h="1" x="687"/>
        <item h="1" x="567"/>
        <item h="1" x="901"/>
        <item h="1" x="1247"/>
        <item h="1" x="1150"/>
        <item h="1" x="2630"/>
        <item h="1" x="3633"/>
        <item h="1" x="840"/>
        <item h="1" x="3263"/>
        <item h="1" x="2881"/>
        <item h="1" x="2480"/>
        <item h="1" x="109"/>
        <item h="1" x="1151"/>
        <item h="1" x="975"/>
        <item h="1" x="1385"/>
        <item h="1" x="640"/>
        <item h="1" x="2579"/>
        <item h="1" x="829"/>
        <item h="1" x="1190"/>
        <item h="1" x="1877"/>
        <item h="1" x="3611"/>
        <item h="1" x="2510"/>
        <item h="1" x="2081"/>
        <item h="1" x="2993"/>
        <item h="1" x="1027"/>
        <item h="1" x="793"/>
        <item h="1" x="1276"/>
        <item h="1" x="449"/>
        <item h="1" x="2879"/>
        <item h="1" x="3476"/>
        <item h="1" x="106"/>
        <item h="1" x="1711"/>
        <item h="1" x="2822"/>
        <item h="1" x="1514"/>
        <item h="1" x="66"/>
        <item h="1" x="1345"/>
        <item h="1" x="1720"/>
        <item h="1" x="2846"/>
        <item h="1" x="2668"/>
        <item h="1" x="1746"/>
        <item h="1" x="1941"/>
        <item h="1" x="2680"/>
        <item h="1" x="1579"/>
        <item h="1" x="3075"/>
        <item h="1" x="1055"/>
        <item h="1" x="192"/>
        <item h="1" x="1479"/>
        <item h="1" x="61"/>
        <item h="1" x="1905"/>
        <item h="1" x="577"/>
        <item h="1" x="307"/>
        <item h="1" x="844"/>
        <item h="1" x="993"/>
        <item h="1" x="1547"/>
        <item h="1" x="1641"/>
        <item h="1" x="224"/>
        <item h="1" x="673"/>
        <item h="1" x="1996"/>
        <item h="1" x="3202"/>
        <item h="1" x="398"/>
        <item h="1" x="425"/>
        <item h="1" x="619"/>
        <item h="1" x="1375"/>
        <item h="1" x="2572"/>
        <item h="1" x="599"/>
        <item h="1" x="2158"/>
        <item h="1" x="1398"/>
        <item h="1" x="3462"/>
        <item h="1" x="3236"/>
        <item h="1" x="2848"/>
        <item h="1" x="34"/>
        <item h="1" x="2900"/>
        <item h="1" x="202"/>
        <item h="1" x="1515"/>
        <item h="1" x="1655"/>
        <item h="1" x="790"/>
        <item h="1" x="2599"/>
        <item h="1" x="2928"/>
        <item h="1" x="896"/>
        <item h="1" x="715"/>
        <item h="1" x="284"/>
        <item h="1" x="1780"/>
        <item h="1" x="252"/>
        <item h="1" x="3279"/>
        <item h="1" x="1621"/>
        <item h="1" x="2287"/>
        <item h="1" x="2045"/>
        <item h="1" x="3037"/>
        <item h="1" x="174"/>
        <item h="1" x="2995"/>
        <item h="1" x="3076"/>
        <item h="1" x="1082"/>
        <item h="1" x="1280"/>
        <item h="1" x="2105"/>
        <item h="1" x="3302"/>
        <item h="1" x="2869"/>
        <item h="1" x="304"/>
        <item h="1" x="195"/>
        <item h="1" x="3031"/>
        <item h="1" x="2110"/>
        <item h="1" x="2159"/>
        <item h="1" x="2102"/>
        <item h="1" x="3606"/>
        <item h="1" x="2318"/>
        <item h="1" x="586"/>
        <item h="1" x="2282"/>
        <item h="1" x="3371"/>
        <item h="1" x="3365"/>
        <item h="1" x="1779"/>
        <item h="1" x="661"/>
        <item h="1" x="1653"/>
        <item h="1" x="3317"/>
        <item h="1" x="213"/>
        <item h="1" x="15"/>
        <item h="1" x="3392"/>
        <item h="1" x="2104"/>
        <item h="1" x="151"/>
        <item h="1" x="2398"/>
        <item h="1" x="1185"/>
        <item h="1" x="1849"/>
        <item h="1" x="2987"/>
        <item h="1" x="1269"/>
        <item h="1" x="1030"/>
        <item h="1" x="2171"/>
        <item h="1" x="1906"/>
        <item h="1" x="1566"/>
        <item h="1" x="2537"/>
        <item h="1" x="1146"/>
        <item h="1" x="2977"/>
        <item h="1" x="1940"/>
        <item h="1" x="842"/>
        <item h="1" x="30"/>
        <item h="1" x="376"/>
        <item h="1" x="3649"/>
        <item h="1" x="637"/>
        <item h="1" x="492"/>
        <item h="1" x="3511"/>
        <item h="1" x="262"/>
        <item h="1" x="29"/>
        <item h="1" x="613"/>
        <item h="1" x="2475"/>
        <item h="1" x="1772"/>
        <item h="1" x="2898"/>
        <item h="1" x="2077"/>
        <item h="1" x="2604"/>
        <item h="1" x="1174"/>
        <item h="1" x="2905"/>
        <item h="1" x="618"/>
        <item h="1" x="3149"/>
        <item h="1" x="3524"/>
        <item h="1" x="1331"/>
        <item h="1" x="2024"/>
        <item h="1" x="1037"/>
        <item h="1" x="3303"/>
        <item h="1" x="2861"/>
        <item h="1" x="1889"/>
        <item h="1" x="2151"/>
        <item h="1" x="1175"/>
        <item h="1" x="654"/>
        <item h="1" x="1229"/>
        <item h="1" x="117"/>
        <item h="1" x="2855"/>
        <item h="1" x="1419"/>
        <item h="1" x="2002"/>
        <item h="1" x="420"/>
        <item h="1" x="2915"/>
        <item h="1" x="978"/>
        <item h="1" x="3148"/>
        <item h="1" x="3637"/>
        <item h="1" x="2168"/>
        <item h="1" x="3638"/>
        <item h="1" x="1178"/>
        <item h="1" x="1678"/>
        <item h="1" x="2030"/>
        <item h="1" x="2027"/>
        <item h="1" x="2779"/>
        <item h="1" x="2124"/>
        <item h="1" x="2137"/>
        <item h="1" x="1685"/>
        <item h="1" x="1763"/>
        <item h="1" x="1301"/>
        <item h="1" x="1594"/>
        <item h="1" x="3573"/>
        <item h="1" x="1099"/>
        <item h="1" x="2746"/>
        <item h="1" x="3433"/>
        <item h="1" x="1195"/>
        <item h="1" x="1525"/>
        <item h="1" x="2379"/>
        <item h="1" x="3653"/>
        <item h="1" x="3080"/>
        <item h="1" x="294"/>
        <item h="1" x="219"/>
        <item h="1" x="3089"/>
        <item h="1" x="2578"/>
        <item h="1" x="409"/>
        <item h="1" x="1509"/>
        <item h="1" x="3382"/>
        <item h="1" x="1590"/>
        <item h="1" x="685"/>
        <item h="1" x="1852"/>
        <item h="1" x="3049"/>
        <item h="1" x="2621"/>
        <item h="1" x="3169"/>
        <item h="1" x="3147"/>
        <item h="1" x="1186"/>
        <item h="1" x="690"/>
        <item h="1" x="2808"/>
        <item h="1" x="524"/>
        <item h="1" x="2328"/>
        <item h="1" x="2932"/>
        <item h="1" x="3054"/>
        <item h="1" x="351"/>
        <item h="1" x="2732"/>
        <item h="1" x="1148"/>
        <item h="1" x="753"/>
        <item h="1" x="665"/>
        <item h="1" x="1742"/>
        <item h="1" x="3499"/>
        <item h="1" x="846"/>
        <item h="1" x="3357"/>
        <item h="1" x="1450"/>
        <item h="1" x="1781"/>
        <item h="1" x="2420"/>
        <item h="1" x="2048"/>
        <item h="1" x="1436"/>
        <item h="1" x="2566"/>
        <item h="1" x="3356"/>
        <item h="1" x="3018"/>
        <item h="1" x="1294"/>
        <item h="1" x="2119"/>
        <item h="1" x="3243"/>
        <item h="1" x="469"/>
        <item h="1" x="3710"/>
        <item h="1" x="2046"/>
        <item h="1" x="3180"/>
        <item h="1" x="3"/>
        <item h="1" x="3479"/>
        <item h="1" x="1309"/>
        <item h="1" x="172"/>
        <item h="1" x="2781"/>
        <item h="1" x="1491"/>
        <item h="1" x="241"/>
        <item h="1" x="316"/>
        <item h="1" x="2787"/>
        <item h="1" x="1832"/>
        <item h="1" x="1197"/>
        <item h="1" x="1191"/>
        <item h="1" x="3688"/>
        <item h="1" x="1912"/>
        <item h="1" x="3154"/>
        <item h="1" x="2179"/>
        <item h="1" x="581"/>
        <item h="1" x="2778"/>
        <item h="1" x="3060"/>
        <item h="1" x="2864"/>
        <item h="1" x="1320"/>
        <item h="1" x="1881"/>
        <item h="1" x="2518"/>
        <item h="1" x="1872"/>
        <item h="1" x="28"/>
        <item h="1" x="2186"/>
        <item h="1" x="1420"/>
        <item h="1" x="2549"/>
        <item h="1" x="3003"/>
        <item h="1" x="1845"/>
        <item h="1" x="3467"/>
        <item h="1" x="256"/>
        <item h="1" x="2850"/>
        <item h="1" x="3088"/>
        <item h="1" x="352"/>
        <item h="1" x="2363"/>
        <item h="1" x="1573"/>
        <item h="1" x="3654"/>
        <item h="1" x="96"/>
        <item h="1" x="2348"/>
        <item h="1" x="821"/>
        <item h="1" x="2112"/>
        <item h="1" x="631"/>
        <item h="1" x="2771"/>
        <item h="1" x="903"/>
        <item h="1" x="2894"/>
        <item h="1" x="1120"/>
        <item h="1" x="2700"/>
        <item h="1" x="1945"/>
        <item h="1" x="3022"/>
        <item h="1" x="2633"/>
        <item h="1" x="2511"/>
        <item h="1" x="1861"/>
        <item h="1" x="1812"/>
        <item h="1" x="1926"/>
        <item h="1" x="2083"/>
        <item h="1" x="848"/>
        <item h="1" x="3131"/>
        <item h="1" x="38"/>
        <item h="1" x="1114"/>
        <item h="1" x="2903"/>
        <item h="1" x="2074"/>
        <item h="1" x="223"/>
        <item h="1" x="2871"/>
        <item h="1" x="32"/>
        <item h="1" x="1606"/>
        <item h="1" x="1005"/>
        <item h="1" x="2407"/>
        <item h="1" x="1885"/>
        <item h="1" x="3401"/>
        <item h="1" x="1029"/>
        <item h="1" x="266"/>
        <item h="1" x="12"/>
        <item h="1" x="3082"/>
        <item h="1" x="3440"/>
        <item h="1" x="1311"/>
        <item h="1" x="3194"/>
        <item h="1" x="3315"/>
        <item h="1" x="919"/>
        <item h="1" x="2944"/>
        <item h="1" x="1753"/>
        <item h="1" x="1636"/>
        <item h="1" x="681"/>
        <item h="1" x="940"/>
        <item h="1" x="2072"/>
        <item h="1" x="3443"/>
        <item h="1" x="3533"/>
        <item h="1" x="833"/>
        <item h="1" x="1924"/>
        <item h="1" x="2619"/>
        <item h="1" x="2547"/>
        <item h="1" x="1200"/>
        <item h="1" x="747"/>
        <item h="1" x="1949"/>
        <item h="1" x="360"/>
        <item h="1" x="218"/>
        <item h="1" x="482"/>
        <item h="1" x="3685"/>
        <item h="1" x="2926"/>
        <item h="1" x="8"/>
        <item h="1" x="2281"/>
        <item h="1" x="2560"/>
        <item h="1" x="1031"/>
        <item h="1" x="110"/>
        <item h="1" x="261"/>
        <item h="1" x="541"/>
        <item h="1" x="1481"/>
        <item h="1" x="1860"/>
        <item h="1" x="331"/>
        <item h="1" x="1181"/>
        <item h="1" x="3538"/>
        <item h="1" x="2443"/>
        <item h="1" x="210"/>
        <item h="1" x="839"/>
        <item h="1" x="1034"/>
        <item h="1" x="1123"/>
        <item h="1" x="1004"/>
        <item h="1" x="2748"/>
        <item h="1" x="2979"/>
        <item h="1" x="102"/>
        <item h="1" x="1789"/>
        <item h="1" x="321"/>
        <item h="1" x="1663"/>
        <item h="1" x="231"/>
        <item h="1" x="1986"/>
        <item h="1" x="2886"/>
        <item h="1" x="1922"/>
        <item h="1" x="2627"/>
        <item h="1" x="2098"/>
        <item h="1" x="2447"/>
        <item h="1" x="2826"/>
        <item h="1" x="2381"/>
        <item h="1" x="2187"/>
        <item h="1" x="2747"/>
        <item h="1" x="17"/>
        <item h="1" x="2193"/>
        <item h="1" x="1169"/>
        <item h="1" x="2177"/>
        <item h="1" x="800"/>
        <item h="1" x="808"/>
        <item h="1" x="260"/>
        <item h="1" x="1512"/>
        <item h="1" x="442"/>
        <item h="1" x="2255"/>
        <item h="1" x="3489"/>
        <item h="1" x="95"/>
        <item h="1" x="1984"/>
        <item h="1" x="1015"/>
        <item h="1" x="1314"/>
        <item h="1" x="3441"/>
        <item h="1" x="2964"/>
        <item h="1" x="1722"/>
        <item h="1" x="2798"/>
        <item h="1" x="383"/>
        <item h="1" x="909"/>
        <item h="1" x="1677"/>
        <item h="1" x="3109"/>
        <item h="1" x="5"/>
        <item h="1" x="1418"/>
        <item h="1" x="3490"/>
        <item h="1" x="271"/>
        <item h="1" x="1128"/>
        <item h="1" x="300"/>
        <item h="1" x="2935"/>
        <item h="1" x="2941"/>
        <item h="1" x="1505"/>
        <item h="1" x="3276"/>
        <item h="1" x="2674"/>
        <item h="1" x="2115"/>
        <item h="1" x="194"/>
        <item h="1" x="1947"/>
        <item h="1" x="1"/>
        <item h="1" x="584"/>
        <item h="1" x="1012"/>
        <item h="1" x="65"/>
        <item h="1" x="701"/>
        <item h="1" x="1054"/>
        <item h="1" x="3413"/>
        <item h="1" x="2761"/>
        <item h="1" x="2136"/>
        <item h="1" x="952"/>
        <item h="1" x="596"/>
        <item h="1" x="3578"/>
        <item h="1" x="1357"/>
        <item h="1" x="3703"/>
        <item h="1" x="882"/>
        <item h="1" x="1025"/>
        <item h="1" x="2790"/>
        <item h="1" x="48"/>
        <item h="1" x="3045"/>
        <item h="1" x="3482"/>
        <item h="1" x="2278"/>
        <item h="1" x="2172"/>
        <item h="1" x="2610"/>
        <item h="1" x="2902"/>
        <item h="1" x="3367"/>
        <item h="1" x="1478"/>
        <item h="1" x="1244"/>
        <item h="1" x="391"/>
        <item h="1" x="2041"/>
        <item h="1" x="2709"/>
        <item h="1" x="2998"/>
        <item h="1" x="686"/>
        <item h="1" x="2777"/>
        <item h="1" x="1140"/>
        <item h="1" x="1646"/>
        <item h="1" x="3507"/>
        <item h="1" x="2691"/>
        <item h="1" x="2291"/>
        <item h="1" x="2103"/>
        <item h="1" x="1921"/>
        <item h="1" x="1767"/>
        <item h="1" x="1876"/>
        <item h="1" x="2452"/>
        <item h="1" x="3525"/>
        <item h="1" x="2147"/>
        <item h="1" x="1262"/>
        <item h="1" x="153"/>
        <item h="1" x="3197"/>
        <item h="1" x="2307"/>
        <item h="1" x="36"/>
        <item h="1" x="268"/>
        <item h="1" x="719"/>
        <item h="1" x="2221"/>
        <item h="1" x="2833"/>
        <item h="1" x="3140"/>
        <item h="1" x="2130"/>
        <item h="1" x="971"/>
        <item h="1" x="1171"/>
        <item h="1" x="518"/>
        <item h="1" x="128"/>
        <item h="1" x="1426"/>
        <item h="1" x="2233"/>
        <item h="1" x="463"/>
        <item h="1" x="3281"/>
        <item h="1" x="2396"/>
        <item h="1" x="2718"/>
        <item h="1" x="1092"/>
        <item h="1" x="2174"/>
        <item h="1" x="3420"/>
        <item h="1" x="1631"/>
        <item h="1" x="2294"/>
        <item h="1" x="1689"/>
        <item h="1" x="2904"/>
        <item h="1" x="23"/>
        <item h="1" x="1645"/>
        <item h="1" x="2568"/>
        <item h="1" x="3468"/>
        <item h="1" x="1699"/>
        <item h="1" x="2031"/>
        <item h="1" x="1205"/>
        <item h="1" x="3635"/>
        <item h="1" x="2035"/>
        <item h="1" x="3622"/>
        <item h="1" x="1095"/>
        <item h="1" x="1999"/>
        <item h="1" x="930"/>
        <item h="1" x="1364"/>
        <item h="1" x="1474"/>
        <item h="1" x="3058"/>
        <item h="1" x="965"/>
        <item h="1" x="2149"/>
        <item h="1" x="950"/>
        <item h="1" x="3385"/>
        <item h="1" x="3526"/>
        <item h="1" x="3170"/>
        <item h="1" x="2641"/>
        <item h="1" x="2963"/>
        <item h="1" x="3665"/>
        <item h="1" x="2368"/>
        <item h="1" x="866"/>
        <item h="1" x="2227"/>
        <item h="1" x="3593"/>
        <item h="1" x="3159"/>
        <item h="1" x="3387"/>
        <item h="1" x="2608"/>
        <item h="1" x="1271"/>
        <item h="1" x="498"/>
        <item h="1" x="991"/>
        <item h="1" x="2961"/>
        <item h="1" x="994"/>
        <item h="1" x="2107"/>
        <item h="1" x="1967"/>
        <item h="1" x="803"/>
        <item h="1" x="2000"/>
        <item h="1" x="3123"/>
        <item h="1" x="1442"/>
        <item h="1" x="1237"/>
        <item h="1" x="3133"/>
        <item h="1" x="1797"/>
        <item h="1" x="757"/>
        <item h="1" x="953"/>
        <item h="1" x="3033"/>
        <item h="1" x="630"/>
        <item h="1" x="1156"/>
        <item h="1" x="436"/>
        <item h="1" x="2618"/>
        <item h="1" x="1875"/>
        <item h="1" x="1389"/>
        <item h="1" x="769"/>
        <item h="1" x="386"/>
        <item h="1" x="2713"/>
        <item h="1" x="689"/>
        <item h="1" x="1627"/>
        <item h="1" x="3081"/>
        <item h="1" x="330"/>
        <item h="1" x="1794"/>
        <item h="1" x="3339"/>
        <item h="1" x="3618"/>
        <item h="1" x="1362"/>
        <item h="1" x="1715"/>
        <item h="1" x="1800"/>
        <item h="1" x="2254"/>
        <item h="1" x="1137"/>
        <item h="1" x="1601"/>
        <item h="1" x="3343"/>
        <item h="1" x="3470"/>
        <item h="1" x="671"/>
        <item h="1" x="3191"/>
        <item h="1" x="2464"/>
        <item h="1" x="2210"/>
        <item h="1" x="3067"/>
        <item h="1" x="421"/>
        <item h="1" x="538"/>
        <item h="1" x="1768"/>
        <item h="1" x="3613"/>
        <item h="1" x="2184"/>
        <item h="1" x="1435"/>
        <item h="1" x="2244"/>
        <item h="1" x="3130"/>
        <item h="1" x="2214"/>
        <item h="1" x="905"/>
        <item h="1" x="3041"/>
        <item h="1" x="2361"/>
        <item h="1" x="1246"/>
        <item h="1" x="2459"/>
        <item h="1" x="3652"/>
        <item h="1" x="2477"/>
        <item h="1" x="2279"/>
        <item h="1" x="3363"/>
        <item h="1" x="3493"/>
        <item h="1" x="2023"/>
        <item h="1" x="333"/>
        <item h="1" x="454"/>
        <item h="1" x="2139"/>
        <item h="1" x="2643"/>
        <item h="1" x="3647"/>
        <item h="1" x="2970"/>
        <item h="1" x="385"/>
        <item h="1" x="1139"/>
        <item h="1" x="1618"/>
        <item h="1" x="2370"/>
        <item h="1" x="2573"/>
        <item h="1" x="3262"/>
        <item h="1" x="3696"/>
        <item h="1" x="1365"/>
        <item h="1" x="612"/>
        <item h="1" x="3408"/>
        <item h="1" x="2197"/>
        <item h="1" x="2623"/>
        <item h="1" x="3017"/>
        <item h="1" x="3650"/>
        <item h="1" x="876"/>
        <item h="1" x="1390"/>
        <item h="1" x="3250"/>
        <item h="1" x="27"/>
        <item h="1" x="2513"/>
        <item h="1" x="2917"/>
        <item h="1" x="2694"/>
        <item h="1" x="2629"/>
        <item h="1" x="1712"/>
        <item h="1" x="2111"/>
        <item h="1" x="1339"/>
        <item h="1" x="1704"/>
        <item h="1" x="770"/>
        <item h="1" x="3203"/>
        <item h="1" x="348"/>
        <item h="1" x="3370"/>
        <item h="1" x="723"/>
        <item h="1" x="2866"/>
        <item h="1" x="675"/>
        <item h="1" x="838"/>
        <item h="1" x="2292"/>
        <item h="1" x="3569"/>
        <item h="1" x="1017"/>
        <item h="1" x="2026"/>
        <item h="1" x="1637"/>
        <item h="1" x="1522"/>
        <item h="1" x="1313"/>
        <item h="1" x="2445"/>
        <item h="1" x="3542"/>
        <item h="1" x="792"/>
        <item h="1" x="2434"/>
        <item h="1" x="258"/>
        <item h="1" x="743"/>
        <item h="1" x="2042"/>
        <item h="1" x="2472"/>
        <item h="1" x="1586"/>
        <item h="1" x="1109"/>
        <item h="1" x="1692"/>
        <item h="1" x="3694"/>
        <item h="1" x="1236"/>
        <item h="1" x="1614"/>
        <item h="1" x="2827"/>
        <item h="1" x="2907"/>
        <item h="1" x="1920"/>
        <item h="1" x="1634"/>
        <item h="1" x="3036"/>
        <item h="1" x="1605"/>
        <item h="1" x="3380"/>
        <item h="1" x="2356"/>
        <item h="1" x="3068"/>
        <item h="1" x="549"/>
        <item h="1" x="961"/>
        <item h="1" x="870"/>
        <item h="1" x="868"/>
        <item h="1" x="82"/>
        <item h="1" x="3707"/>
        <item h="1" x="2317"/>
        <item h="1" x="760"/>
        <item h="1" x="3000"/>
        <item h="1" x="806"/>
        <item h="1" x="3501"/>
        <item h="1" x="1642"/>
        <item h="1" x="3599"/>
        <item h="1" x="3481"/>
        <item h="1" x="572"/>
        <item h="1" x="1437"/>
        <item h="1" x="2185"/>
        <item h="1" x="3266"/>
        <item h="1" x="2063"/>
        <item h="1" x="2543"/>
        <item h="1" x="1274"/>
        <item h="1" x="2947"/>
        <item h="1" x="3395"/>
        <item h="1" x="536"/>
        <item h="1" x="2838"/>
        <item h="1" x="2304"/>
        <item h="1" x="2845"/>
        <item h="1" x="1803"/>
        <item h="1" x="3042"/>
        <item h="1" x="1347"/>
        <item h="1" x="3325"/>
        <item h="1" x="1203"/>
        <item h="1" x="2631"/>
        <item h="1" x="731"/>
        <item h="1" x="133"/>
        <item h="1" x="1825"/>
        <item h="1" x="2178"/>
        <item h="1" x="400"/>
        <item h="1" x="2113"/>
        <item h="1" x="1201"/>
        <item h="1" x="1332"/>
        <item h="1" x="1222"/>
        <item h="1" x="2644"/>
        <item h="1" x="318"/>
        <item h="1" x="1796"/>
        <item h="1" x="2473"/>
        <item h="1" x="2444"/>
        <item h="1" x="2681"/>
        <item h="1" x="269"/>
        <item h="1" x="1425"/>
        <item h="1" x="2498"/>
        <item h="1" x="1254"/>
        <item h="1" x="80"/>
        <item h="1" x="1717"/>
        <item h="1" x="1583"/>
        <item h="1" x="2884"/>
        <item h="1" x="483"/>
        <item h="1" x="53"/>
        <item h="1" x="1892"/>
        <item h="1" x="3212"/>
        <item h="1" x="2129"/>
        <item h="1" x="1368"/>
        <item h="1" x="1657"/>
        <item h="1" x="2454"/>
        <item h="1" x="746"/>
        <item h="1" x="2844"/>
        <item h="1" x="1243"/>
        <item h="1" x="84"/>
        <item h="1" x="2364"/>
        <item h="1" x="2594"/>
        <item h="1" x="485"/>
        <item h="1" x="1397"/>
        <item h="1" x="1226"/>
        <item h="1" x="2204"/>
        <item h="1" x="627"/>
        <item h="1" x="2298"/>
        <item h="1" x="2821"/>
        <item h="1" x="2504"/>
        <item h="1" x="550"/>
        <item h="1" x="1808"/>
        <item h="1" x="3077"/>
        <item h="1" x="2206"/>
        <item h="1" x="1501"/>
        <item h="1" x="1725"/>
        <item h="1" x="2371"/>
        <item h="1" x="1652"/>
        <item h="1" x="3107"/>
        <item h="1" x="2956"/>
        <item h="1" x="1865"/>
        <item h="1" x="1680"/>
        <item h="1" x="504"/>
        <item h="1" x="1097"/>
        <item h="1" x="2428"/>
        <item h="1" x="1757"/>
        <item h="1" x="2605"/>
        <item h="1" x="2577"/>
        <item h="1" x="1497"/>
        <item h="1" x="1771"/>
        <item h="1" x="2797"/>
        <item h="1" x="1495"/>
        <item h="1" x="3590"/>
        <item h="1" x="314"/>
        <item h="1" x="1574"/>
        <item h="1" x="3373"/>
        <item h="1" x="3458"/>
        <item h="1" x="2802"/>
        <item h="1" x="3469"/>
        <item h="1" x="1736"/>
        <item h="1" x="641"/>
        <item h="1" x="3675"/>
        <item h="1" x="2094"/>
        <item h="1" x="1817"/>
        <item h="1" x="2018"/>
        <item h="1" x="2530"/>
        <item h="1" x="1988"/>
        <item h="1" x="2369"/>
        <item h="1" x="1635"/>
        <item h="1" x="1518"/>
        <item h="1" x="185"/>
        <item h="1" x="2757"/>
        <item h="1" x="3334"/>
        <item h="1" x="3666"/>
        <item h="1" x="3065"/>
        <item h="1" x="3217"/>
        <item h="1" x="1336"/>
        <item h="1" x="680"/>
        <item h="1" x="2093"/>
        <item h="1" x="1318"/>
        <item h="1" x="2334"/>
        <item h="1" x="100"/>
        <item h="1" x="2009"/>
        <item h="1" x="1581"/>
        <item h="1" x="2889"/>
        <item h="1" x="3588"/>
        <item h="1" x="286"/>
        <item h="1" x="2925"/>
        <item h="1" x="751"/>
        <item h="1" x="3341"/>
        <item h="1" x="2076"/>
        <item h="1" x="250"/>
        <item h="1" x="2176"/>
        <item h="1" x="1878"/>
        <item h="1" x="512"/>
        <item h="1" x="3304"/>
        <item h="1" x="2161"/>
        <item h="1" x="3025"/>
        <item h="1" x="2218"/>
        <item h="1" x="105"/>
        <item h="1" x="2143"/>
        <item h="1" x="3656"/>
        <item h="1" x="2986"/>
        <item h="1" x="1356"/>
        <item h="1" x="1427"/>
        <item h="1" x="2495"/>
        <item h="1" x="2450"/>
        <item h="1" x="2503"/>
        <item h="1" x="144"/>
        <item h="1" x="3320"/>
        <item h="1" x="363"/>
        <item h="1" x="55"/>
        <item h="1" x="1021"/>
        <item h="1" x="2671"/>
        <item h="1" x="1492"/>
        <item h="1" x="1019"/>
        <item h="1" x="1342"/>
        <item h="1" x="826"/>
        <item h="1" x="2519"/>
        <item h="1" x="1894"/>
        <item h="1" x="2088"/>
        <item h="1" x="3150"/>
        <item h="1" x="2723"/>
        <item h="1" x="1529"/>
        <item h="1" x="692"/>
        <item h="1" x="2772"/>
        <item h="1" x="1241"/>
        <item h="1" x="1119"/>
        <item h="1" x="902"/>
        <item h="1" x="499"/>
        <item h="1" x="1782"/>
        <item h="1" x="3465"/>
        <item h="1" x="3634"/>
        <item h="1" x="3658"/>
        <item h="1" x="3437"/>
        <item h="1" x="1087"/>
        <item h="1" x="254"/>
        <item h="1" x="3492"/>
        <item h="1" x="3342"/>
        <item h="1" x="1539"/>
        <item h="1" x="31"/>
        <item h="1" x="3287"/>
        <item h="1" x="2980"/>
        <item h="1" x="1075"/>
        <item h="1" x="2985"/>
        <item h="1" x="73"/>
        <item h="1" x="2109"/>
        <item h="1" x="1690"/>
        <item h="1" x="883"/>
        <item h="1" x="2648"/>
        <item h="1" x="1035"/>
        <item h="1" x="2479"/>
        <item h="1" x="345"/>
        <item h="1" x="2345"/>
        <item h="1" x="1874"/>
        <item h="1" x="1667"/>
        <item h="1" x="3419"/>
        <item h="1" x="3683"/>
        <item h="1" x="3473"/>
        <item h="1" x="2478"/>
        <item h="1" x="587"/>
        <item h="1" x="3151"/>
        <item h="1" x="1728"/>
        <item h="1" x="2311"/>
        <item h="1" x="264"/>
        <item h="1" x="3676"/>
        <item h="1" x="1049"/>
        <item h="1" x="2954"/>
        <item h="1" x="380"/>
        <item h="1" x="2386"/>
        <item h="1" x="502"/>
        <item h="1" x="999"/>
        <item h="1" x="2180"/>
        <item h="1" x="615"/>
        <item h="1" x="2740"/>
        <item h="1" x="310"/>
        <item h="1" x="772"/>
        <item h="1" x="1363"/>
        <item h="1" x="2536"/>
        <item h="1" x="545"/>
        <item h="1" x="1305"/>
        <item h="1" x="795"/>
        <item h="1" x="1748"/>
        <item h="1" x="450"/>
        <item h="1" x="1267"/>
        <item h="1" x="2622"/>
        <item h="1" x="440"/>
        <item h="1" x="366"/>
        <item h="1" x="2427"/>
        <item h="1" x="939"/>
        <item h="1" x="1468"/>
        <item h="1" x="3559"/>
        <item h="1" x="2832"/>
        <item h="1" x="3167"/>
        <item h="1" x="895"/>
        <item h="1" x="1738"/>
        <item h="1" x="1230"/>
        <item h="1" x="676"/>
        <item h="1" x="108"/>
        <item h="1" x="37"/>
        <item h="1" x="694"/>
        <item h="1" x="1163"/>
        <item h="1" x="327"/>
        <item h="1" x="132"/>
        <item h="1" x="1287"/>
        <item h="1" x="2999"/>
        <item h="1" x="1469"/>
        <item h="1" x="3552"/>
        <item h="1" x="2411"/>
        <item h="1" x="1833"/>
        <item h="1" x="1338"/>
        <item h="1" x="3459"/>
        <item h="1" x="2687"/>
        <item h="1" x="2738"/>
        <item h="1" x="2471"/>
        <item h="1" x="1687"/>
        <item h="1" x="3602"/>
        <item h="1" x="2284"/>
        <item h="1" x="237"/>
        <item h="1" x="515"/>
        <item h="1" x="917"/>
        <item h="1" x="2849"/>
        <item h="1" x="1260"/>
        <item h="1" x="238"/>
        <item h="1" x="3603"/>
        <item h="1" x="1098"/>
        <item h="1" x="3113"/>
        <item h="1" x="2191"/>
        <item h="1" x="2188"/>
        <item h="1" x="1647"/>
        <item h="1" x="1802"/>
        <item h="1" x="741"/>
        <item h="1" x="3546"/>
        <item h="1" x="1617"/>
        <item h="1" x="1367"/>
        <item h="1" x="1052"/>
        <item h="1" x="157"/>
        <item h="1" x="997"/>
        <item h="1" x="925"/>
        <item h="1" x="3517"/>
        <item h="1" x="534"/>
        <item h="1" x="1293"/>
        <item h="1" x="1279"/>
        <item h="1" x="3062"/>
        <item h="1" x="2626"/>
        <item h="1" x="2616"/>
        <item h="1" x="1498"/>
        <item h="1" x="280"/>
        <item h="1" x="2022"/>
        <item h="1" x="735"/>
        <item h="1" x="1303"/>
        <item h="1" x="2836"/>
        <item h="1" x="2690"/>
        <item h="1" x="720"/>
        <item h="1" x="3532"/>
        <item h="1" x="135"/>
        <item h="1" x="2795"/>
        <item h="1" x="3057"/>
        <item h="1" x="945"/>
        <item h="1" x="2734"/>
        <item h="1" x="1795"/>
        <item h="1" x="1769"/>
        <item h="1" x="1202"/>
        <item h="1" x="1371"/>
        <item h="1" x="339"/>
        <item h="1" x="2702"/>
        <item h="1" x="451"/>
        <item h="1" x="1122"/>
        <item h="1" x="2312"/>
        <item h="1" x="35"/>
        <item h="1" x="2818"/>
        <item h="1" x="2118"/>
        <item h="1" x="816"/>
        <item h="1" x="693"/>
        <item h="1" x="3362"/>
        <item h="1" x="342"/>
        <item h="1" x="489"/>
        <item h="1" x="537"/>
        <item h="1" x="1366"/>
        <item h="1" x="2366"/>
        <item h="1" x="3438"/>
        <item h="1" x="3644"/>
        <item h="1" x="2235"/>
        <item h="1" x="749"/>
        <item h="1" x="564"/>
        <item h="1" x="2224"/>
        <item h="1" x="1070"/>
        <item h="1" x="2039"/>
        <item h="1" x="3537"/>
        <item h="1" x="2222"/>
        <item h="1" x="3114"/>
        <item h="1" x="1684"/>
        <item h="1" x="763"/>
        <item h="1" x="3417"/>
        <item h="1" x="487"/>
        <item h="1" x="3626"/>
        <item h="1" x="2297"/>
        <item h="1" x="2892"/>
        <item h="1" x="2793"/>
        <item h="1" x="717"/>
        <item h="1" x="1942"/>
        <item h="1" x="2300"/>
        <item h="1" x="200"/>
        <item h="1" x="2561"/>
        <item h="1" x="453"/>
        <item h="1" x="1118"/>
        <item h="1" x="3300"/>
        <item h="1" x="189"/>
        <item h="1" x="1094"/>
        <item h="1" x="2760"/>
        <item h="1" x="3143"/>
        <item h="1" x="3439"/>
        <item h="1" x="2044"/>
        <item h="1" x="114"/>
        <item h="1" x="539"/>
        <item h="1" x="2858"/>
        <item h="1" x="3059"/>
        <item h="1" x="1393"/>
        <item h="1" x="1159"/>
        <item h="1" x="77"/>
        <item h="1" x="3186"/>
        <item h="1" x="1751"/>
        <item h="1" x="3318"/>
        <item h="1" x="2937"/>
        <item h="1" x="814"/>
        <item h="1" x="3248"/>
        <item h="1" x="2416"/>
        <item h="1" x="2097"/>
        <item h="1" x="3375"/>
        <item h="1" x="2796"/>
        <item h="1" x="2055"/>
        <item h="1" x="1232"/>
        <item h="1" x="441"/>
        <item h="1" x="1523"/>
        <item h="1" x="888"/>
        <item h="1" x="2968"/>
        <item h="1" x="1358"/>
        <item h="1" x="2353"/>
        <item h="1" x="456"/>
        <item h="1" x="1000"/>
        <item h="1" x="1851"/>
        <item h="1" x="960"/>
        <item h="1" x="881"/>
        <item h="1" x="2314"/>
        <item h="1" x="762"/>
        <item h="1" x="3030"/>
        <item h="1" x="3475"/>
        <item h="1" x="2972"/>
        <item h="1" x="2673"/>
        <item h="1" x="424"/>
        <item h="1" x="1187"/>
        <item h="1" x="2014"/>
        <item h="1" x="2160"/>
        <item h="1" x="390"/>
        <item h="1" x="2463"/>
        <item h="1" x="2333"/>
        <item h="1" x="3404"/>
        <item h="1" x="2095"/>
        <item h="1" x="1461"/>
        <item h="1" x="591"/>
        <item h="1" x="3452"/>
        <item h="1" x="2285"/>
        <item h="1" x="2491"/>
        <item h="1" x="1776"/>
        <item h="1" x="1743"/>
        <item h="1" x="652"/>
        <item h="1" x="3659"/>
        <item h="1" x="2462"/>
        <item h="1" x="543"/>
        <item h="1" x="2823"/>
        <item h="1" x="617"/>
        <item h="1" x="668"/>
        <item h="1" x="2538"/>
        <item h="1" x="3661"/>
        <item h="1" x="19"/>
        <item h="1" x="1214"/>
        <item h="1" x="1218"/>
        <item h="1" x="1816"/>
        <item h="1" x="2482"/>
        <item h="1" x="804"/>
        <item h="1" x="1116"/>
        <item h="1" x="2646"/>
        <item h="1" x="3398"/>
        <item h="1" x="981"/>
        <item h="1" x="2238"/>
        <item h="1" x="3205"/>
        <item h="1" x="1615"/>
        <item h="1" x="1754"/>
        <item h="1" x="2899"/>
        <item h="1" x="2685"/>
        <item h="1" x="3434"/>
        <item h="1" x="3553"/>
        <item h="1" x="1502"/>
        <item h="1" x="3112"/>
        <item h="1" x="3013"/>
        <item h="1" x="573"/>
        <item h="1" x="1503"/>
        <item h="1" x="152"/>
        <item h="1" x="761"/>
        <item h="1" x="1610"/>
        <item h="1" x="244"/>
        <item h="1" x="2842"/>
        <item h="1" x="1840"/>
        <item h="1" x="3285"/>
        <item h="1" x="3220"/>
        <item h="1" x="3407"/>
        <item h="1" x="2455"/>
        <item h="1" x="1208"/>
        <item h="1" x="1242"/>
        <item h="1" x="1899"/>
        <item h="1" x="62"/>
        <item h="1" x="2243"/>
        <item h="1" x="3032"/>
        <item h="1" x="123"/>
        <item h="1" x="1656"/>
        <item h="1" x="526"/>
        <item h="1" x="2134"/>
        <item h="1" x="90"/>
        <item h="1" x="3239"/>
        <item h="1" x="2006"/>
        <item h="1" x="764"/>
        <item h="1" x="1452"/>
        <item h="1" x="651"/>
        <item h="1" x="3014"/>
        <item h="1" x="2540"/>
        <item h="1" x="1608"/>
        <item h="1" x="402"/>
        <item h="1" x="2601"/>
        <item h="1" x="3349"/>
        <item h="1" x="1884"/>
        <item h="1" x="3335"/>
        <item h="1" x="851"/>
        <item h="1" x="2438"/>
        <item h="1" x="1528"/>
        <item h="1" x="1013"/>
        <item h="1" x="3252"/>
        <item h="1" x="780"/>
        <item h="1" x="1739"/>
        <item h="1" x="2262"/>
        <item h="1" x="3336"/>
        <item h="1" x="410"/>
        <item h="1" x="1856"/>
        <item h="1" x="962"/>
        <item h="1" x="3702"/>
        <item h="1" x="302"/>
        <item h="1" x="1403"/>
        <item h="1" x="908"/>
        <item h="1" x="3426"/>
        <item h="1" x="794"/>
        <item h="1" x="3354"/>
        <item h="1" x="2033"/>
        <item h="1" x="2032"/>
        <item h="1" x="2564"/>
        <item h="1" x="3584"/>
        <item h="1" x="1866"/>
        <item h="1" x="2785"/>
        <item h="1" x="236"/>
        <item h="1" x="97"/>
        <item h="1" x="3366"/>
        <item h="1" x="2918"/>
        <item h="1" x="736"/>
        <item h="1" x="2467"/>
        <item h="1" x="3020"/>
        <item h="1" x="2607"/>
        <item h="1" x="279"/>
        <item h="1" x="1930"/>
        <item h="1" x="2169"/>
        <item h="1" x="3412"/>
        <item h="1" x="18"/>
        <item h="1" x="2049"/>
        <item h="1" x="122"/>
        <item h="1" x="1064"/>
        <item h="1" x="1047"/>
        <item h="1" x="859"/>
        <item h="1" x="1381"/>
        <item h="1" x="1152"/>
        <item h="1" x="3168"/>
        <item h="1" x="1352"/>
        <item h="1" x="603"/>
        <item h="1" x="358"/>
        <item h="1" x="357"/>
        <item h="1" x="638"/>
        <item h="1" x="2634"/>
        <item h="1" x="1759"/>
        <item h="1" x="497"/>
        <item h="1" x="2632"/>
        <item h="1" x="2489"/>
        <item h="1" x="2025"/>
        <item h="1" x="2332"/>
        <item h="1" x="1760"/>
        <item h="1" x="3323"/>
        <item h="1" x="2194"/>
        <item h="1" x="1790"/>
        <item h="1" x="937"/>
        <item h="1" x="3139"/>
        <item h="1" x="2649"/>
        <item h="1" x="346"/>
        <item h="1" x="468"/>
        <item h="1" x="2589"/>
        <item h="1" x="3565"/>
        <item h="1" x="3164"/>
        <item h="1" x="3155"/>
        <item h="1" x="2672"/>
        <item h="1" x="547"/>
        <item h="1" x="1541"/>
        <item h="1" x="941"/>
        <item h="1" x="2099"/>
        <item h="1" x="2385"/>
        <item h="1" x="167"/>
        <item h="1" x="869"/>
        <item h="1" x="1749"/>
        <item h="1" x="1272"/>
        <item h="1" x="3177"/>
        <item h="1" x="417"/>
        <item h="1" x="2831"/>
        <item h="1" x="2067"/>
        <item h="1" x="3583"/>
        <item h="1" x="825"/>
        <item h="1" x="556"/>
        <item h="1" x="2215"/>
        <item h="1" x="3283"/>
        <item h="1" x="2205"/>
        <item h="1" x="3680"/>
        <item h="1" x="874"/>
        <item h="1" x="2528"/>
        <item h="1" x="1995"/>
        <item h="1" x="1819"/>
        <item h="1" x="1249"/>
        <item h="1" x="2983"/>
        <item h="1" x="3079"/>
        <item h="1" x="2698"/>
        <item h="1" x="2402"/>
        <item h="1" x="293"/>
        <item h="1" x="1962"/>
        <item h="1" x="1694"/>
        <item h="1" x="494"/>
        <item h="1" x="894"/>
        <item h="1" x="3487"/>
        <item h="1" x="1446"/>
        <item h="1" x="628"/>
        <item h="1" x="684"/>
        <item h="1" x="1811"/>
        <item h="1" x="980"/>
        <item h="1" x="3383"/>
        <item h="1" x="274"/>
        <item h="1" x="3005"/>
        <item h="1" x="1126"/>
        <item h="1" x="1931"/>
        <item h="1" x="2942"/>
        <item h="1" x="445"/>
        <item h="1" x="2922"/>
        <item h="1" x="2100"/>
        <item h="1" x="2806"/>
        <item h="1" x="187"/>
        <item h="1" x="3232"/>
        <item h="1" x="2247"/>
        <item h="1" x="709"/>
        <item h="1" x="2212"/>
        <item h="1" x="372"/>
        <item h="1" x="1310"/>
        <item h="1" x="3422"/>
        <item h="1" x="1979"/>
        <item h="1" x="1873"/>
        <item h="1" x="698"/>
        <item h="1" x="3231"/>
        <item h="1" x="1487"/>
        <item h="1" x="891"/>
        <item h="1" x="2175"/>
        <item h="1" x="677"/>
        <item h="1" x="2791"/>
        <item h="1" x="827"/>
        <item h="1" x="46"/>
        <item h="1" x="1058"/>
        <item h="1" x="3129"/>
        <item h="1" x="1675"/>
        <item h="1" x="3547"/>
        <item h="1" x="3040"/>
        <item h="1" x="2653"/>
        <item h="1" x="3050"/>
        <item h="1" x="1576"/>
        <item h="1" x="2767"/>
        <item h="1" x="406"/>
        <item h="1" x="2270"/>
        <item h="1" x="3271"/>
        <item h="1" x="1595"/>
        <item h="1" x="1133"/>
        <item h="1" x="1695"/>
        <item h="1" x="1705"/>
        <item h="1" x="3431"/>
        <item h="1" x="3466"/>
        <item h="1" x="3091"/>
        <item h="1" x="3627"/>
        <item h="1" x="170"/>
        <item h="1" x="766"/>
        <item h="1" x="3484"/>
        <item h="1" x="995"/>
        <item h="1" x="3663"/>
        <item h="1" x="1344"/>
        <item h="1" x="2975"/>
        <item h="1" x="1324"/>
        <item h="1" x="1951"/>
        <item h="1" x="622"/>
        <item h="1" x="597"/>
        <item h="1" x="2352"/>
        <item h="1" x="3555"/>
        <item h="1" x="3282"/>
        <item h="1" x="623"/>
        <item h="1" x="322"/>
        <item h="1" x="1551"/>
        <item h="1" x="1065"/>
        <item h="1" x="298"/>
        <item h="1" x="3209"/>
        <item h="1" x="2876"/>
        <item h="1" x="235"/>
        <item h="1" x="3211"/>
        <item h="1" x="3640"/>
        <item h="1" x="942"/>
        <item h="1" x="2337"/>
        <item h="1" x="1969"/>
        <item h="1" x="2380"/>
        <item h="1" x="2581"/>
        <item h="1" x="480"/>
        <item h="1" x="1557"/>
        <item h="1" x="2940"/>
        <item h="1" x="2910"/>
        <item h="1" x="1828"/>
        <item h="1" x="1041"/>
        <item h="1" x="2938"/>
        <item h="1" x="823"/>
        <item h="1" x="3668"/>
        <item h="1" x="203"/>
        <item h="1" x="1841"/>
        <item h="1" x="3450"/>
        <item h="1" x="1569"/>
        <item h="1" x="2551"/>
        <item h="1" x="2912"/>
        <item h="1" x="2929"/>
        <item h="1" x="2446"/>
        <item h="1" x="2554"/>
        <item h="1" x="161"/>
        <item h="1" x="2890"/>
        <item h="1" x="3632"/>
        <item h="1" x="3411"/>
        <item h="1" x="702"/>
        <item h="1" x="3689"/>
        <item h="1" x="2706"/>
        <item h="1" x="1561"/>
        <item h="1" x="3389"/>
        <item h="1" x="3406"/>
        <item h="1" x="1454"/>
        <item h="1" x="3460"/>
        <item h="1" x="2662"/>
        <item h="1" x="3121"/>
        <item h="1" x="2656"/>
        <item h="1" x="3105"/>
        <item h="1" x="3132"/>
        <item h="1" x="2612"/>
        <item h="1" x="754"/>
        <item h="1" x="3498"/>
        <item h="1" x="3244"/>
        <item h="1" x="3308"/>
        <item h="1" x="1538"/>
        <item h="1" x="251"/>
        <item h="1" x="166"/>
        <item h="1" x="2742"/>
        <item h="1" x="3704"/>
        <item h="1" x="1048"/>
        <item h="1" x="1599"/>
        <item h="1" x="1093"/>
        <item h="1" x="3575"/>
        <item h="1" x="1379"/>
        <item h="1" x="3226"/>
        <item h="1" x="412"/>
        <item h="1" x="2288"/>
        <item h="1" x="2724"/>
        <item h="1" x="1457"/>
        <item h="1" x="679"/>
        <item h="1" x="2290"/>
        <item h="1" x="164"/>
        <item h="1" x="248"/>
        <item h="1" x="864"/>
        <item h="1" x="520"/>
        <item h="1" x="2431"/>
        <item h="1" x="3021"/>
        <item h="1" x="177"/>
        <item h="1" x="228"/>
        <item h="1" x="2058"/>
        <item h="1" x="667"/>
        <item h="1" x="2810"/>
        <item h="1" x="119"/>
        <item h="1" x="1527"/>
        <item h="1" x="759"/>
        <item h="1" x="2449"/>
        <item h="1" x="2825"/>
        <item h="1" x="703"/>
        <item h="1" x="3374"/>
        <item h="1" x="2516"/>
        <item h="1" x="588"/>
        <item h="1" x="2200"/>
        <item h="1" x="2367"/>
        <item h="1" x="527"/>
        <item h="1" x="1813"/>
        <item h="1" x="315"/>
        <item h="1" x="1460"/>
        <item h="1" x="78"/>
        <item h="1" x="3674"/>
        <item h="1" x="478"/>
        <item h="1" x="1024"/>
        <item h="1" x="1432"/>
        <item h="1" x="756"/>
        <item h="1" x="1958"/>
        <item h="1" x="1215"/>
        <item h="1" x="3608"/>
        <item h="1" x="208"/>
        <item h="1" x="214"/>
        <item h="1" x="718"/>
        <item h="1" x="657"/>
        <item h="1" x="523"/>
        <item h="1" x="1829"/>
        <item h="1" x="1649"/>
        <item h="1" x="3183"/>
        <item h="1" x="2490"/>
        <item h="1" x="1731"/>
        <item h="1" x="296"/>
        <item h="1" x="2552"/>
        <item h="1" x="3249"/>
        <item h="1" x="3298"/>
        <item h="1" x="787"/>
        <item h="1" x="2432"/>
        <item h="1" x="2190"/>
        <item h="1" x="137"/>
        <item h="1" x="3561"/>
        <item h="1" x="2442"/>
        <item h="1" x="2086"/>
        <item h="1" x="3124"/>
        <item h="1" x="1040"/>
        <item h="1" x="3221"/>
        <item h="1" x="1007"/>
        <item h="1" x="94"/>
        <item h="1" x="3278"/>
        <item h="1" x="3571"/>
        <item h="1" x="1626"/>
        <item h="1" x="593"/>
        <item h="1" x="3144"/>
        <item h="1" x="472"/>
        <item h="1" x="1131"/>
        <item h="1" x="928"/>
        <item h="1" x="2231"/>
        <item h="1" x="926"/>
        <item h="1" x="168"/>
        <item h="1" x="3256"/>
        <item h="1" x="2637"/>
        <item h="1" x="3111"/>
        <item h="1" x="2976"/>
        <item h="1" x="2730"/>
        <item h="1" x="575"/>
        <item h="1" x="2057"/>
        <item h="1" x="1386"/>
        <item h="1" x="2837"/>
        <item h="1" x="568"/>
        <item h="1" x="154"/>
        <item h="1" x="2182"/>
        <item h="1" x="2683"/>
        <item h="1" x="282"/>
        <item h="1" x="3693"/>
        <item h="1" x="2340"/>
        <item h="1" x="173"/>
        <item h="1" x="143"/>
        <item h="1" x="1353"/>
        <item h="1" x="2586"/>
        <item h="1" x="3428"/>
        <item h="1" x="822"/>
        <item h="1" x="2684"/>
        <item h="1" x="1708"/>
        <item h="1" x="3474"/>
        <item h="1" x="2436"/>
        <item h="1" x="3570"/>
        <item h="1" x="1321"/>
        <item h="1" x="1650"/>
        <item h="1" x="729"/>
        <item h="1" x="2930"/>
        <item h="1" x="967"/>
        <item h="1" x="2749"/>
        <item h="1" x="3629"/>
        <item h="1" x="2670"/>
        <item h="1" x="68"/>
        <item h="1" x="1149"/>
        <item h="1" x="3681"/>
        <item h="1" x="3364"/>
        <item h="1" x="3103"/>
        <item h="1" x="1508"/>
        <item h="1" x="2556"/>
        <item h="1" x="2611"/>
        <item h="1" x="2908"/>
        <item h="1" x="1333"/>
        <item h="1" x="1312"/>
        <item h="1" x="3094"/>
        <item h="1" x="1580"/>
        <item h="1" x="3697"/>
        <item h="1" x="3572"/>
        <item h="1" x="712"/>
        <item h="1" x="2220"/>
        <item h="1" x="957"/>
        <item h="1" x="1042"/>
        <item h="1" x="3230"/>
        <item h="1" x="276"/>
        <item h="1" x="301"/>
        <item h="1" x="3246"/>
        <item h="1" x="2306"/>
        <item h="1" x="2001"/>
        <item h="1" x="734"/>
        <item h="1" x="2150"/>
        <item h="1" x="120"/>
        <item h="1" x="1900"/>
        <item h="1" x="2882"/>
        <item h="1" x="2809"/>
        <item h="1" x="620"/>
        <item h="1" x="136"/>
        <item h="1" x="2525"/>
        <item h="1" x="742"/>
        <item h="1" x="700"/>
        <item h="1" x="546"/>
        <item h="1" x="2492"/>
        <item h="1" x="3019"/>
        <item h="1" x="353"/>
        <item h="1" x="1520"/>
        <item h="1" x="847"/>
        <item h="1" x="1778"/>
        <item h="1" x="1449"/>
        <item h="1" x="3391"/>
        <item h="1" x="2592"/>
        <item h="1" x="397"/>
        <item h="1" x="461"/>
        <item h="1" x="2043"/>
        <item h="1" x="2847"/>
        <item h="1" x="3563"/>
        <item h="1" x="2625"/>
        <item h="1" x="2803"/>
        <item h="1" x="1231"/>
        <item h="1" x="1701"/>
        <item h="1" x="2792"/>
        <item h="1" x="149"/>
        <item h="1" x="2069"/>
        <item h="1" x="1798"/>
        <item h="1" x="931"/>
        <item h="1" x="1545"/>
        <item h="1" x="1628"/>
        <item h="1" x="3299"/>
        <item h="1" x="2140"/>
        <item h="1" x="2576"/>
        <item h="1" x="1183"/>
        <item h="1" x="227"/>
        <item h="1" x="265"/>
        <item h="1" x="3616"/>
        <item h="1" x="3381"/>
        <item h="1" x="976"/>
        <item h="1" x="20"/>
        <item h="1" x="159"/>
        <item h="1" x="510"/>
        <item h="1" x="2913"/>
        <item h="1" x="913"/>
        <item h="1" x="3034"/>
        <item h="1" x="2639"/>
        <item h="1" x="3274"/>
        <item h="1" x="2392"/>
        <item h="1" x="1142"/>
        <item h="1" x="501"/>
        <item h="1" x="1504"/>
        <item h="1" x="2412"/>
        <item h="1" x="2068"/>
        <item h="1" x="1643"/>
        <item h="1" x="2486"/>
        <item h="1" x="2958"/>
        <item h="1" x="3436"/>
        <item h="1" x="2583"/>
        <item h="1" x="1138"/>
        <item h="1" x="2966"/>
        <item h="1" x="40"/>
        <item h="1" x="1662"/>
        <item h="1" x="2744"/>
        <item h="1" x="2164"/>
        <item h="1" x="3007"/>
        <item h="1" x="1987"/>
        <item h="1" x="1726"/>
        <item h="1" x="1963"/>
        <item h="1" x="818"/>
        <item h="1" x="255"/>
        <item h="1" x="2266"/>
        <item h="1" x="758"/>
        <item h="1" x="3182"/>
        <item h="1" x="1010"/>
        <item h="1" x="2717"/>
        <item h="1" x="3523"/>
        <item h="1" x="2005"/>
        <item h="1" x="1382"/>
        <item h="1" x="938"/>
        <item h="1" x="553"/>
        <item h="1" x="1548"/>
        <item h="1" x="283"/>
        <item h="1" x="2170"/>
        <item h="1" x="3056"/>
        <item h="1" x="98"/>
        <item h="1" x="209"/>
        <item h="1" x="642"/>
        <item h="1" x="1408"/>
        <item h="1" x="3127"/>
        <item h="1" x="3265"/>
        <item h="1" x="74"/>
        <item h="1" x="2843"/>
        <item h="1" x="1447"/>
        <item h="1" x="1592"/>
        <item h="1" x="163"/>
        <item h="1" x="1327"/>
        <item h="1" x="2521"/>
        <item h="1" x="1804"/>
        <item h="1" x="3582"/>
        <item h="1" x="107"/>
        <item h="1" x="83"/>
        <item h="1" x="93"/>
        <item h="1" x="1600"/>
        <item h="1" x="2165"/>
        <item h="1" x="3178"/>
        <item h="1" x="3083"/>
        <item h="1" x="2919"/>
        <item h="1" x="1826"/>
        <item h="1" x="963"/>
        <item h="1" x="1404"/>
        <item h="1" x="973"/>
        <item h="1" x="477"/>
        <item h="1" x="1328"/>
        <item h="1" x="1766"/>
        <item h="1" x="789"/>
        <item h="1" x="1471"/>
        <item h="1" x="1824"/>
        <item h="1" x="3098"/>
        <item h="1" x="1724"/>
        <item h="1" x="2406"/>
        <item h="1" x="1714"/>
        <item h="1" x="2456"/>
        <item h="1" x="1827"/>
        <item h="1" x="3152"/>
        <item h="1" x="929"/>
        <item h="1" x="2725"/>
        <item h="1" x="852"/>
        <item h="1" x="297"/>
        <item h="1" x="1266"/>
        <item h="1" x="1691"/>
        <item h="1" x="1755"/>
        <item h="1" x="1026"/>
        <item h="1" x="129"/>
        <item h="1" x="1182"/>
        <item h="1" x="1568"/>
        <item h="1" x="2895"/>
        <item h="1" x="1400"/>
        <item h="1" x="1253"/>
        <item h="1" x="56"/>
        <item h="1" x="288"/>
        <item h="1" x="275"/>
        <item h="1" x="3378"/>
        <item h="1" x="1415"/>
        <item h="1" x="2395"/>
        <item h="1" x="810"/>
        <item h="1" x="2250"/>
        <item h="1" x="2664"/>
        <item h="1" x="922"/>
        <item h="1" x="155"/>
        <item h="1" x="1855"/>
        <item h="1" x="904"/>
        <item h="1" x="2135"/>
        <item h="1" x="880"/>
        <item h="1" x="555"/>
        <item h="1" x="791"/>
        <item h="1" x="979"/>
        <item h="1" x="2277"/>
        <item h="1" x="171"/>
        <item h="1" x="2248"/>
        <item h="1" x="635"/>
        <item h="1" x="3006"/>
        <item h="1" x="2800"/>
        <item h="1" x="1823"/>
        <item h="1" x="3520"/>
        <item h="1" x="3208"/>
        <item h="1" x="1050"/>
        <item h="1" x="2183"/>
        <item h="1" x="3261"/>
        <item h="1" x="432"/>
        <item h="1" x="183"/>
        <item h="1" x="2156"/>
        <item h="1" x="2666"/>
        <item h="1" x="2405"/>
        <item h="1" x="516"/>
        <item h="1" x="3480"/>
        <item h="1" x="2497"/>
        <item h="1" x="2587"/>
        <item h="1" x="1257"/>
        <item h="1" x="1296"/>
        <item h="1" x="313"/>
        <item h="1" x="611"/>
        <item h="1" x="1784"/>
        <item h="1" x="3477"/>
        <item h="1" x="3551"/>
        <item h="1" x="2820"/>
        <item h="1" x="3453"/>
        <item h="1" x="1665"/>
        <item h="1" x="1213"/>
        <item h="1" x="230"/>
        <item h="1" x="1775"/>
        <item h="1" x="643"/>
        <item h="1" x="2524"/>
        <item h="1" x="1101"/>
        <item h="1" x="3156"/>
        <item h="1" x="1989"/>
        <item h="1" x="1329"/>
        <item h="1" x="1959"/>
        <item h="1" x="3502"/>
        <item h="1" x="1326"/>
        <item h="1" x="1376"/>
        <item h="1" x="211"/>
        <item h="1" x="429"/>
        <item h="1" x="1785"/>
        <item h="1" x="1596"/>
        <item h="1" x="2273"/>
        <item h="1" x="704"/>
        <item h="1" x="3166"/>
        <item h="1" x="3185"/>
        <item h="1" x="1223"/>
        <item h="1" x="898"/>
        <item h="1" x="2468"/>
        <item h="1" x="3615"/>
        <item h="1" x="2620"/>
        <item h="1" x="3125"/>
        <item h="1" x="323"/>
        <item h="1" x="1741"/>
        <item h="1" x="1542"/>
        <item h="1" x="1160"/>
        <item h="1" x="2506"/>
        <item h="1" x="2868"/>
        <item h="1" x="3165"/>
        <item h="1" x="1189"/>
        <item h="1" x="2050"/>
        <item h="1" x="257"/>
        <item h="1" x="2523"/>
        <item h="1" x="1238"/>
        <item h="1" x="1023"/>
        <item h="1" x="3377"/>
        <item h="1" x="3531"/>
        <item h="1" x="2751"/>
        <item h="1" x="11"/>
        <item h="1" x="1018"/>
        <item h="1" x="1697"/>
        <item h="1" x="514"/>
        <item h="1" x="1143"/>
        <item h="1" x="2636"/>
        <item h="1" x="968"/>
        <item h="1" x="1688"/>
        <item h="1" x="44"/>
        <item h="1" x="2635"/>
        <item h="1" x="3201"/>
        <item h="1" x="1335"/>
        <item h="1" x="2198"/>
        <item h="1" x="64"/>
        <item h="1" x="1066"/>
        <item h="1" x="2943"/>
        <item h="1" x="658"/>
        <item h="1" x="1209"/>
        <item h="1" x="3179"/>
        <item h="1" x="1572"/>
        <item h="1" x="1240"/>
        <item h="1" x="1836"/>
        <item h="1" x="3358"/>
        <item h="1" x="1277"/>
        <item h="1" x="2138"/>
        <item h="1" x="2984"/>
        <item h="1" x="418"/>
        <item h="1" x="1451"/>
        <item h="1" x="1904"/>
        <item h="1" x="2682"/>
        <item h="1" x="127"/>
        <item h="1" x="2120"/>
        <item h="1" x="434"/>
        <item h="1" x="2415"/>
        <item h="1" x="1268"/>
        <item h="1" x="2745"/>
        <item h="1" x="1879"/>
        <item h="1" x="2037"/>
        <item h="1" x="1488"/>
        <item h="1" x="540"/>
        <item h="1" x="1834"/>
        <item h="1" x="3297"/>
        <item h="1" x="774"/>
        <item h="1" x="2585"/>
        <item h="1" x="1378"/>
        <item h="1" x="2514"/>
        <item h="1" x="835"/>
        <item h="1" x="2819"/>
        <item h="1" x="1391"/>
        <item h="1" x="2615"/>
        <item h="1" x="3577"/>
        <item h="1" x="422"/>
        <item h="1" x="2062"/>
        <item h="1" x="1057"/>
        <item h="1" x="2313"/>
        <item h="1" x="54"/>
        <item h="1" x="2828"/>
        <item h="1" x="1220"/>
        <item h="1" x="2203"/>
        <item h="1" x="3472"/>
        <item h="1" x="2419"/>
        <item h="1" x="1316"/>
        <item h="1" x="811"/>
        <item h="1" x="554"/>
        <item h="1" x="317"/>
        <item h="1" x="2614"/>
        <item h="1" x="3550"/>
        <item h="1" x="1787"/>
        <item h="1" x="1540"/>
        <item h="1" x="1399"/>
        <item h="1" x="1155"/>
        <item h="1" x="3012"/>
        <item h="1" x="3568"/>
        <item h="1" x="3272"/>
        <item h="1" x="1908"/>
        <item h="1" x="2714"/>
        <item h="1" x="2669"/>
        <item h="1" x="2652"/>
        <item h="1" x="2217"/>
        <item h="1" x="2559"/>
        <item h="1" x="408"/>
        <item h="1" x="1234"/>
        <item h="1" x="1157"/>
        <item h="1" x="2075"/>
        <item h="1" x="2883"/>
        <item h="1" x="3446"/>
        <item h="1" x="113"/>
        <item h="1" x="530"/>
        <item h="1" x="2260"/>
        <item h="1" x="2192"/>
        <item h="1" x="196"/>
        <item h="1" x="2875"/>
        <item h="1" x="3207"/>
        <item h="1" x="3162"/>
        <item h="1" x="247"/>
        <item h="1" x="1934"/>
        <item h="1" x="1534"/>
        <item h="1" x="1591"/>
        <item h="1" x="2316"/>
        <item h="1" x="435"/>
        <item h="1" x="2720"/>
        <item h="1" x="625"/>
        <item h="1" x="3701"/>
        <item h="1" x="1578"/>
        <item h="1" x="1954"/>
        <item h="1" x="2597"/>
        <item h="1" x="2897"/>
        <item h="1" x="1552"/>
        <item h="1" x="2355"/>
        <item h="1" x="493"/>
        <item h="1" x="3494"/>
        <item h="1" x="2324"/>
        <item h="1" x="2101"/>
        <item h="1" x="13"/>
        <item h="1" x="121"/>
        <item h="1" x="2051"/>
        <item h="1" x="3432"/>
        <item h="1" x="1180"/>
        <item h="1" x="2131"/>
        <item h="1" x="3515"/>
        <item h="1" x="439"/>
        <item h="1" x="1850"/>
        <item h="1" x="2628"/>
        <item h="1" x="3464"/>
        <item h="1" x="767"/>
        <item h="1" x="2029"/>
        <item h="1" x="2305"/>
        <item h="1" x="653"/>
        <item h="1" x="1770"/>
        <item h="1" x="2219"/>
        <item h="1" x="3429"/>
        <item h="1" x="3219"/>
        <item h="1" x="299"/>
        <item h="1" x="1966"/>
        <item h="1" x="2774"/>
        <item h="1" x="1854"/>
        <item h="1" x="1286"/>
        <item h="1" x="1980"/>
        <item h="1" x="1740"/>
        <item h="1" x="3306"/>
        <item h="1" x="1668"/>
        <item h="1" x="1928"/>
        <item h="1" x="1633"/>
        <item h="1" x="3223"/>
        <item h="1" x="3445"/>
        <item h="1" x="3348"/>
        <item h="1" x="193"/>
        <item h="1" x="1081"/>
        <item h="1" x="197"/>
        <item h="1" x="2350"/>
        <item h="1" x="3100"/>
        <item h="1" x="1985"/>
        <item h="1" x="645"/>
        <item h="1" x="3409"/>
        <item h="1" x="3614"/>
        <item h="1" x="1423"/>
        <item h="1" x="142"/>
        <item h="1" x="3137"/>
        <item h="1" x="3321"/>
        <item h="1" x="2483"/>
        <item h="1" x="2931"/>
        <item h="1" x="14"/>
        <item h="1" x="1506"/>
        <item h="1" x="1588"/>
        <item h="1" x="1629"/>
        <item h="1" x="3235"/>
        <item h="1" x="1467"/>
        <item h="1" x="3119"/>
        <item h="1" x="156"/>
        <item h="1" x="1421"/>
        <item h="1" x="2152"/>
        <item h="1" x="1091"/>
        <item h="1" x="722"/>
        <item h="1" x="2296"/>
        <item h="1" x="955"/>
        <item h="1" x="1994"/>
        <item h="1" x="2733"/>
        <item h="1" x="1587"/>
        <item h="1" x="2762"/>
        <item h="1" x="2729"/>
        <item h="1" x="2413"/>
        <item h="1" x="2036"/>
        <item h="1" x="3296"/>
        <item h="1" x="1387"/>
        <item h="1" x="2162"/>
        <item h="1" x="3631"/>
        <item h="1" x="481"/>
        <item h="1" x="1199"/>
        <item h="1" x="1952"/>
        <item h="1" x="3580"/>
        <item h="1" x="1431"/>
        <item h="1" x="535"/>
        <item h="1" x="2460"/>
        <item h="1" x="2590"/>
        <item h="1" x="1888"/>
        <item h="1" x="802"/>
        <item h="1" x="1256"/>
        <item h="1" x="2716"/>
        <item h="1" x="3171"/>
        <item h="1" x="3684"/>
        <item h="1" x="3115"/>
        <item h="1" x="2952"/>
        <item h="1" x="1835"/>
        <item h="1" x="2840"/>
        <item h="1" x="2933"/>
        <item h="1" x="737"/>
        <item h="1" x="1228"/>
        <item h="1" x="1880"/>
        <item h="1" x="3106"/>
        <item h="1" x="3609"/>
        <item h="1" x="1295"/>
        <item h="1" x="2252"/>
        <item h="1" x="1337"/>
        <item h="1" x="1078"/>
        <item h="1" x="2038"/>
        <item h="1" x="3451"/>
        <item h="1" x="2148"/>
        <item h="1" x="1298"/>
        <item h="1" x="1944"/>
        <item h="1" x="2921"/>
        <item h="1" x="3074"/>
        <item h="1" x="2705"/>
        <item h="1" x="2731"/>
        <item h="1" x="3454"/>
        <item h="1" x="589"/>
        <item h="1" x="558"/>
        <item h="1" x="2246"/>
        <item h="1" x="726"/>
        <item h="1" x="287"/>
        <item h="1" x="2786"/>
        <item h="1" x="3388"/>
        <item h="1" x="517"/>
        <item h="1" x="2208"/>
        <item h="1" x="3319"/>
        <item h="1" x="39"/>
        <item h="1" x="2121"/>
        <item h="1" x="3258"/>
        <item h="1" x="405"/>
        <item h="1" x="3337"/>
        <item h="1" x="3386"/>
        <item h="1" x="411"/>
        <item h="1" x="272"/>
        <item h="1" x="2703"/>
        <item h="1" x="2378"/>
        <item h="1" x="1216"/>
        <item h="1" x="2256"/>
        <item h="1" x="738"/>
        <item h="1" x="490"/>
        <item h="1" x="2759"/>
        <item h="1" x="2424"/>
        <item h="1" x="1227"/>
        <item h="1" x="101"/>
        <item h="1" x="184"/>
        <item h="1" x="413"/>
        <item h="1" x="3122"/>
        <item h="1" x="565"/>
        <item h="1" x="1992"/>
        <item h="1" x="1565"/>
        <item h="1" x="1666"/>
        <item h="1" x="1245"/>
        <item h="1" x="375"/>
        <item h="1" x="234"/>
        <item h="1" x="3196"/>
        <item h="1" x="3686"/>
        <item h="1" x="371"/>
        <item h="1" x="1235"/>
        <item h="1" x="2393"/>
        <item h="1" x="1927"/>
        <item h="1" x="1815"/>
        <item h="1" x="3277"/>
        <item h="1" x="2722"/>
        <item h="1" x="2092"/>
        <item h="1" x="1744"/>
        <item h="1" x="897"/>
        <item h="1" x="1032"/>
        <item h="1" x="3418"/>
        <item h="1" x="1937"/>
        <item h="1" x="907"/>
        <item h="1" x="3153"/>
        <item h="1" x="1669"/>
        <item h="1" x="2346"/>
        <item h="1" x="1603"/>
        <item h="1" x="3372"/>
        <item h="1" x="225"/>
        <item h="1" x="2872"/>
        <item h="1" x="2812"/>
        <item h="1" x="2659"/>
        <item h="1" x="705"/>
        <item h="1" x="984"/>
        <item h="1" x="1517"/>
        <item h="1" x="2878"/>
        <item h="1" x="3657"/>
        <item h="1" x="861"/>
        <item h="1" x="3270"/>
        <item h="1" x="3497"/>
        <item h="1" x="3556"/>
        <item h="1" x="3415"/>
        <item h="1" x="3116"/>
        <item h="1" x="1046"/>
        <item h="1" x="3110"/>
        <item h="1" x="2085"/>
        <item h="1" x="2756"/>
        <item h="1" x="784"/>
        <item h="1" x="3198"/>
        <item h="1" x="2923"/>
        <item h="1" x="522"/>
        <item h="1" x="831"/>
        <item h="1" x="2329"/>
        <item h="1" x="2053"/>
        <item h="1" x="728"/>
        <item h="1" x="1443"/>
        <item h="1" x="495"/>
        <item h="1" x="3309"/>
        <item h="1" x="1554"/>
        <item h="1" x="765"/>
        <item h="1" x="872"/>
        <item h="1" x="2347"/>
        <item h="1" x="364"/>
        <item h="1" x="341"/>
        <item h="1" x="3679"/>
        <item h="1" x="2414"/>
        <item h="1" x="2070"/>
        <item h="1" x="2213"/>
        <item h="1" x="2667"/>
        <item h="1" x="3314"/>
        <item h="1" x="1658"/>
        <item h="1" x="590"/>
        <item h="1" x="2645"/>
        <item h="1" x="1672"/>
        <item h="1" x="3215"/>
        <item h="1" x="471"/>
        <item h="1" x="1786"/>
        <item h="1" x="1134"/>
        <item h="1" x="992"/>
        <item h="1" x="2123"/>
        <item h="1" x="2799"/>
        <item h="1" x="2539"/>
        <item h="1" x="1480"/>
        <item h="1" x="188"/>
        <item h="1" x="663"/>
        <item h="1" x="576"/>
        <item h="1" x="2276"/>
        <item h="1" x="462"/>
        <item h="1" x="1176"/>
        <item h="1" x="240"/>
        <item h="1" x="145"/>
        <item h="1" x="336"/>
        <item h="1" x="3048"/>
        <item h="1" x="335"/>
        <item h="1" x="1412"/>
        <item h="1" x="1167"/>
        <item h="1" x="566"/>
        <item h="1" x="332"/>
        <item h="1" x="2880"/>
        <item h="1" x="43"/>
        <item h="1" x="465"/>
        <item h="1" x="1466"/>
        <item h="1" x="2988"/>
        <item h="1" x="2271"/>
        <item h="1" x="3071"/>
        <item h="1" x="491"/>
        <item h="1" x="644"/>
        <item h="1" x="1043"/>
        <item h="1" x="2064"/>
        <item h="1" x="1584"/>
        <item h="1" x="3187"/>
        <item h="1" x="2813"/>
        <item h="1" x="2675"/>
        <item h="1" x="2056"/>
        <item h="1" x="1560"/>
        <item h="1" x="2476"/>
        <item h="1" x="1458"/>
        <item h="1" x="2173"/>
        <item h="1" x="2458"/>
        <item h="1" x="552"/>
        <item h="1" x="326"/>
        <item h="1" x="1895"/>
        <item h="1" x="1822"/>
        <item h="1" x="2487"/>
        <item h="1" x="3126"/>
        <item h="1" x="2302"/>
        <item h="1" x="459"/>
        <item h="1" x="837"/>
        <item h="1" x="3543"/>
        <item h="1" x="3234"/>
        <item h="1" x="350"/>
        <item h="1" x="2788"/>
        <item h="1" x="85"/>
        <item h="1" x="1983"/>
        <item h="1" x="206"/>
        <item h="1" x="267"/>
        <item h="1" x="2040"/>
        <item h="1" x="2280"/>
        <item h="1" x="3259"/>
        <item h="1" x="3333"/>
        <item h="1" x="697"/>
        <item h="1" x="1929"/>
        <item h="1" x="2677"/>
        <item h="1" x="2541"/>
        <item h="1" x="626"/>
        <item h="1" x="3307"/>
        <item h="1" x="1622"/>
        <item h="1" x="3213"/>
        <item h="1" x="1395"/>
        <item h="1" x="2816"/>
        <item h="1" x="486"/>
        <item h="1" x="691"/>
        <item h="1" x="312"/>
        <item h="1" x="1788"/>
        <item h="1" x="329"/>
        <item h="1" x="1292"/>
        <item h="1" x="2657"/>
        <item h="1" x="1124"/>
        <item h="1" x="291"/>
        <item h="1" x="557"/>
        <item h="1" x="824"/>
        <item h="1" x="115"/>
        <item h="1" x="1490"/>
        <item h="1" x="3503"/>
        <item h="1" x="3237"/>
        <item h="1" x="890"/>
        <item h="1" x="1558"/>
        <item h="1" x="1370"/>
        <item h="1" x="2008"/>
        <item h="1" x="1424"/>
        <item h="1" x="594"/>
        <item h="1" x="1380"/>
        <item h="1" x="1792"/>
        <item h="1" x="600"/>
        <item h="1" x="834"/>
        <item h="1" x="732"/>
        <item h="1" x="3136"/>
        <item h="1" x="1496"/>
        <item h="1" x="2283"/>
        <item h="1" x="1003"/>
        <item h="1" x="1773"/>
        <item h="1" x="1410"/>
        <item h="1" x="2955"/>
        <item h="1" x="2782"/>
        <item h="1" x="67"/>
        <item h="1" x="2655"/>
        <item h="1" x="2735"/>
        <item h="1" x="3290"/>
        <item h="1" x="2315"/>
        <item h="1" x="3442"/>
        <item h="1" x="1613"/>
        <item h="1" x="1350"/>
        <item h="1" x="777"/>
        <item h="1" x="2384"/>
        <item h="1" x="807"/>
        <item h="1" x="1079"/>
        <item h="1" x="59"/>
        <item h="1" x="533"/>
        <item h="1" x="664"/>
        <item h="1" x="1224"/>
        <item h="1" x="3222"/>
        <item h="1" x="1110"/>
        <item h="1" x="2383"/>
        <item h="1" x="147"/>
        <item h="1" x="1441"/>
        <item h="1" x="2295"/>
        <item h="1" x="186"/>
        <item h="1" x="607"/>
        <item h="1" x="3651"/>
        <item h="1" x="3264"/>
        <item h="1" x="1188"/>
        <item h="1" x="41"/>
        <item h="1" x="525"/>
        <item h="1" x="900"/>
        <item h="1" x="150"/>
        <item h="1" x="646"/>
        <item h="1" x="933"/>
        <item h="1" x="1721"/>
        <item h="1" x="3353"/>
        <item h="1" x="1535"/>
        <item h="1" x="1317"/>
        <item h="1" x="1465"/>
        <item h="1" x="182"/>
        <item h="1" x="782"/>
        <item h="1" x="3562"/>
        <item h="1" x="2570"/>
        <item h="1" x="2234"/>
        <item h="1" x="509"/>
        <item h="1" x="2155"/>
        <item h="1" x="3430"/>
        <item h="1" x="2209"/>
        <item h="1" x="3245"/>
        <item h="1" x="1039"/>
        <item h="1" x="2860"/>
        <item h="1" x="3099"/>
        <item h="1" x="1067"/>
        <item h="1" x="116"/>
        <item h="1" x="2265"/>
        <item h="1" x="813"/>
        <item h="1" x="3181"/>
        <item h="1" x="3224"/>
        <item h="1" x="1793"/>
        <item h="1" x="3598"/>
        <item h="1" x="2533"/>
        <item h="1" x="91"/>
        <item h="1" x="2003"/>
        <item h="1" x="3066"/>
        <item h="1" x="3310"/>
        <item h="1" x="598"/>
        <item h="1" x="349"/>
        <item h="1" x="1068"/>
        <item h="1" x="3558"/>
        <item h="1" x="3636"/>
        <item h="1" x="2199"/>
        <item h="1" x="338"/>
        <item h="1" x="2863"/>
        <item h="1" x="1762"/>
        <item h="1" x="2374"/>
        <item h="1" x="1761"/>
        <item h="1" x="1758"/>
        <item h="1" x="695"/>
        <item h="1" x="2994"/>
        <item h="1" x="3664"/>
        <item h="1" x="624"/>
        <item h="1" x="1166"/>
        <item h="1" x="2661"/>
        <item h="1" x="1972"/>
        <item h="1" x="2852"/>
        <item h="1" x="2257"/>
        <item h="1" x="1233"/>
        <item h="1" x="1630"/>
        <item h="1" x="2859"/>
        <item h="1" x="574"/>
        <item h="1" x="2145"/>
        <item h="1" x="899"/>
        <item h="1" x="3352"/>
        <item h="1" x="2853"/>
        <item h="1" x="207"/>
        <item h="1" x="943"/>
        <item h="1" x="1161"/>
        <item h="1" x="2403"/>
        <item h="1" x="217"/>
        <item h="1" x="1756"/>
        <item h="1" x="2323"/>
        <item h="1" x="1334"/>
        <item h="1" x="1038"/>
        <item h="1" x="3344"/>
        <item h="1" x="513"/>
        <item h="1" x="2695"/>
        <item h="1" x="815"/>
        <item h="1" x="131"/>
        <item h="1" x="433"/>
        <item h="1" x="579"/>
        <item h="1" x="2502"/>
        <item h="1" x="2906"/>
        <item h="1" x="1532"/>
        <item h="1" x="2325"/>
        <item h="1" x="1598"/>
        <item h="1" x="2372"/>
        <item h="1" x="2992"/>
        <item h="1" x="508"/>
        <item h="1" x="3161"/>
        <item h="1" x="3268"/>
        <item h="1" x="1439"/>
        <item h="1" x="3592"/>
        <item h="1" x="2249"/>
        <item h="1" x="3600"/>
        <item h="1" x="3051"/>
        <item h="1" x="1735"/>
        <item h="1" x="2365"/>
        <item h="1" x="2948"/>
        <item h="1" x="2012"/>
        <item h="1" x="464"/>
        <item h="1" x="1858"/>
        <item h="1" x="2686"/>
        <item h="1" x="3605"/>
        <item h="1" x="389"/>
        <item h="1" x="1130"/>
        <item h="1" x="798"/>
        <item h="1" x="678"/>
        <item h="1" x="1351"/>
        <item h="1" x="964"/>
        <item h="1" x="582"/>
        <item h="1" x="854"/>
        <item h="1" x="3539"/>
        <item h="1" x="1893"/>
        <item h="1" x="1402"/>
        <item h="1" x="3359"/>
        <item h="1" x="89"/>
        <item h="1" x="3260"/>
        <item h="1" x="3174"/>
        <item h="1" x="1519"/>
        <item h="1" x="633"/>
        <item h="1" x="3444"/>
        <item h="1" x="503"/>
        <item h="1" x="820"/>
        <item h="1" x="278"/>
        <item h="1" x="92"/>
        <item h="1" x="2758"/>
        <item h="1" x="696"/>
        <item h="1" x="3655"/>
        <item h="1" x="2736"/>
        <item h="1" x="2226"/>
        <item h="1" x="158"/>
        <item h="1" x="396"/>
        <item h="1" x="2335"/>
        <item h="1" x="3313"/>
        <item h="1" x="285"/>
        <item h="1" x="2727"/>
        <item h="1" x="1713"/>
        <item h="1" x="2228"/>
        <item h="1" x="2394"/>
        <item h="1" x="3594"/>
        <item h="1" x="2715"/>
        <item h="1" x="1843"/>
        <item h="1" x="1060"/>
        <item h="1" x="70"/>
        <item h="1" x="2481"/>
        <item h="1" x="915"/>
        <item h="1" x="699"/>
        <item h="1" x="706"/>
        <item h="1" x="1997"/>
        <item h="1" x="1923"/>
        <item h="1" x="165"/>
        <item h="1" x="1076"/>
        <item h="1" x="830"/>
        <item h="1" x="542"/>
        <item h="1" x="3053"/>
        <item h="1" x="63"/>
        <item h="1" x="3173"/>
        <item h="1" x="1682"/>
        <item h="1" x="785"/>
        <item h="1" x="841"/>
        <item h="1" x="1820"/>
        <item h="1" x="3311"/>
        <item h="1" x="1814"/>
        <item h="1" x="1323"/>
        <item h="1" x="201"/>
        <item h="1" x="2087"/>
        <item h="1" x="2114"/>
        <item h="1" x="660"/>
        <item h="1" x="3101"/>
        <item h="1" x="1486"/>
        <item h="1" x="1251"/>
        <item h="1" x="3585"/>
        <item h="1" x="3690"/>
        <item h="1" x="295"/>
        <item h="1" x="2885"/>
        <item h="1" x="2522"/>
        <item h="1" x="879"/>
        <item h="1" x="1080"/>
        <item h="1" x="1275"/>
        <item h="1" x="3305"/>
        <item h="1" x="3646"/>
        <item h="1" x="2835"/>
        <item h="1" x="1957"/>
        <item h="1" x="2357"/>
        <item h="1" x="1348"/>
        <item h="1" x="3361"/>
        <item h="1" x="647"/>
        <item h="1" x="2927"/>
        <item h="1" x="1207"/>
        <item h="1" x="2701"/>
        <item h="1" x="3516"/>
        <item h="1" x="226"/>
        <item h="1" x="365"/>
        <item h="1" x="3024"/>
        <item h="1" x="2264"/>
        <item h="1" x="3175"/>
        <item h="1" x="1056"/>
        <item h="1" x="2617"/>
        <item h="1" x="1409"/>
        <item h="1" x="3247"/>
        <item h="1" x="670"/>
        <item h="1" x="1882"/>
        <item h="1" x="1764"/>
        <item h="1" x="887"/>
        <item h="1" x="3073"/>
        <item h="1" x="1752"/>
        <item h="1" x="966"/>
        <item h="1" x="3029"/>
        <item h="1" x="1716"/>
        <item h="1" x="337"/>
        <item h="1" x="2016"/>
        <item h="1" x="2362"/>
        <item h="1" x="1555"/>
        <item h="1" x="1264"/>
        <item h="1" x="1745"/>
        <item h="1" x="2469"/>
        <item h="1" x="1477"/>
        <item h="1" x="2600"/>
        <item h="1" x="2780"/>
        <item h="1" x="1681"/>
        <item h="1" x="2275"/>
        <item h="1" x="2824"/>
        <item h="1" x="3483"/>
        <item h="1" x="1472"/>
        <item h="1" x="1422"/>
        <item h="1" x="1909"/>
        <item h="1" x="2376"/>
        <item h="1" x="404"/>
        <item h="1" x="2341"/>
        <item h="1" x="2409"/>
        <item h="1" x="347"/>
        <item h="1" x="220"/>
        <item h="1" x="378"/>
        <item h="1" x="305"/>
        <item h="1" x="2982"/>
        <item h="1" x="3010"/>
        <item h="1" x="3630"/>
        <item h="1" x="1255"/>
        <item h="1" x="1914"/>
        <item h="1" x="3069"/>
        <item h="1" x="2196"/>
        <item h="1" x="2021"/>
        <item h="1" x="3047"/>
        <item h="1" x="956"/>
        <item h="1" x="1703"/>
        <item h="1" x="1096"/>
        <item h="1" x="1620"/>
        <item h="1" x="2602"/>
        <item h="1" x="609"/>
        <item h="1" x="1867"/>
        <item h="1" x="3324"/>
        <item h="1" x="1516"/>
        <item h="1" x="367"/>
        <item h="1" x="2770"/>
        <item h="1" x="2373"/>
        <item h="1" x="2496"/>
        <item h="1" x="104"/>
        <item h="1" x="1430"/>
        <item h="1" x="2470"/>
        <item h="1" x="2146"/>
        <item h="1" x="2500"/>
        <item h="1" x="809"/>
        <item h="1" x="437"/>
        <item h="1" x="2019"/>
        <item h="1" x="1290"/>
        <item h="1" x="1014"/>
        <item h="1" x="2404"/>
        <item h="1" x="970"/>
        <item h="1" x="3011"/>
        <item h="1" x="3455"/>
        <item h="1" x="2387"/>
        <item h="1" x="801"/>
        <item h="1" x="3200"/>
        <item h="1" x="2423"/>
        <item h="1" x="2336"/>
        <item h="1" x="3528"/>
        <item h="1" x="2052"/>
        <item h="1" x="3505"/>
        <item h="1" x="2642"/>
        <item h="1" x="1935"/>
        <item h="1" x="1141"/>
        <item h="1" x="2157"/>
        <item h="1" x="616"/>
        <item h="1" x="2078"/>
        <item h="1" x="1700"/>
        <item h="1" x="1553"/>
        <item h="1" x="290"/>
        <item h="1" x="3698"/>
        <item h="1" x="2223"/>
        <item h="1" x="1476"/>
        <item h="1" x="1859"/>
        <item x="1261"/>
        <item h="1" x="2830"/>
        <item h="1" x="3026"/>
        <item h="1" x="1289"/>
        <item h="1" x="1902"/>
        <item h="1" x="1072"/>
        <item h="1" x="245"/>
        <item h="1" x="2804"/>
        <item h="1" x="2978"/>
        <item h="1" x="1448"/>
        <item h="1" x="1489"/>
        <item h="1" x="2461"/>
        <item h="1" x="836"/>
        <item h="1" x="212"/>
        <item h="1" x="216"/>
        <item h="1" x="713"/>
        <item h="1" x="610"/>
        <item h="1" x="1730"/>
        <item h="1" x="3163"/>
        <item h="1" x="2726"/>
        <item h="1" x="3642"/>
        <item h="1" x="2501"/>
        <item h="1" x="2776"/>
        <item h="1" x="1654"/>
        <item h="1" x="1184"/>
        <item h="1" x="860"/>
        <item h="1" x="1434"/>
        <item h="1" x="79"/>
        <item h="1" x="1644"/>
        <item h="1" x="1862"/>
        <item h="1" x="3312"/>
        <item h="1" x="2768"/>
        <item h="1" x="111"/>
        <item h="1" x="479"/>
        <item h="1" x="242"/>
        <item h="1" x="1112"/>
        <item h="1" x="2841"/>
        <item h="1" x="292"/>
        <item h="1" x="1718"/>
        <item h="1" x="444"/>
        <item h="1" x="2417"/>
        <item h="1" x="1263"/>
        <item h="1" x="58"/>
        <item h="1" x="3699"/>
        <item h="1" x="2505"/>
        <item h="1" x="1683"/>
        <item h="1" x="2439"/>
        <item h="1" x="2034"/>
        <item h="1" x="1671"/>
        <item h="1" x="2981"/>
        <item h="1" x="2870"/>
        <item h="1" x="1045"/>
        <item h="1" x="178"/>
        <item h="1" x="2658"/>
        <item h="1" x="3284"/>
        <item h="1" x="1319"/>
        <item h="1" x="595"/>
        <item h="1" x="1198"/>
        <item h="1" x="3601"/>
        <item h="1" x="3667"/>
        <item h="1" x="3669"/>
        <item h="1" x="1074"/>
        <item h="1" x="951"/>
        <item h="1" x="1173"/>
        <item h="1" x="2891"/>
        <item h="1" x="1831"/>
        <item h="1" x="2342"/>
        <item h="1" x="1625"/>
        <item h="1" x="2207"/>
        <item h="1" x="923"/>
        <item h="1" x="1394"/>
        <item h="1" x="1981"/>
        <item h="1" x="1281"/>
        <item h="1" x="395"/>
        <item h="1" x="2401"/>
        <item h="1" x="3238"/>
        <item h="1" x="3035"/>
        <item h="1" x="1750"/>
        <item h="1" x="1016"/>
        <item h="1" x="369"/>
        <item h="1" x="3085"/>
        <item h="1" x="2326"/>
        <item h="1" x="972"/>
        <item h="1" x="2678"/>
        <item h="1" x="2548"/>
        <item h="1" x="1192"/>
        <item h="1" x="986"/>
        <item h="1" x="1217"/>
        <item h="1" x="914"/>
        <item h="1" x="863"/>
        <item h="1" x="733"/>
        <item h="1" x="1299"/>
        <item h="1" x="1206"/>
        <item h="1" x="1340"/>
        <item h="1" x="1661"/>
        <item h="1" x="1291"/>
        <item h="1" x="768"/>
        <item h="1" x="3347"/>
        <item h="1" x="2575"/>
        <item h="1" x="2299"/>
        <item h="1" x="918"/>
        <item h="1" x="2310"/>
        <item h="1" x="3176"/>
        <item h="1" x="3216"/>
        <item h="1" x="1968"/>
        <item h="1" x="2004"/>
        <item h="1" x="721"/>
        <item h="1" x="2909"/>
        <item h="1" x="1164"/>
        <item h="1" x="1916"/>
        <item h="1" x="1456"/>
        <item h="1" x="3218"/>
        <item h="1" x="1061"/>
        <item h="1" x="1559"/>
        <item h="1" x="946"/>
        <item h="1" x="674"/>
        <item h="1" x="1991"/>
        <item h="1" x="2251"/>
        <item h="1" x="2526"/>
        <item h="1" x="1307"/>
        <item h="1" x="1936"/>
        <item h="1" x="1177"/>
        <item h="1" x="3193"/>
        <item h="1" x="3700"/>
        <item h="1" x="3345"/>
        <item h="1" x="3423"/>
        <item h="1" x="3447"/>
        <item h="1" x="2949"/>
        <item h="1" x="1543"/>
        <item h="1" x="3093"/>
        <item h="1" x="2474"/>
        <item h="1" x="3427"/>
        <item h="1" x="2960"/>
        <item h="1" x="708"/>
        <item h="1" x="384"/>
        <item h="1" x="1210"/>
        <item h="1" x="812"/>
        <item h="1" x="3687"/>
        <item h="1" x="1810"/>
        <item h="1" x="3332"/>
        <item h="1" x="3564"/>
        <item h="1" x="2375"/>
        <item h="1" x="755"/>
        <item h="1" x="521"/>
        <item h="1" x="828"/>
        <item h="1" x="355"/>
        <item h="1" x="1212"/>
        <item h="1" x="1211"/>
        <item h="1" x="2261"/>
        <item h="1" x="1069"/>
        <item h="1" x="416"/>
        <item h="1" x="1544"/>
        <item h="1" x="3002"/>
        <item h="1" x="2851"/>
        <item h="1" x="1747"/>
        <item h="1" x="2887"/>
        <item h="1" x="2867"/>
        <item h="1" x="1693"/>
        <item h="1" x="1723"/>
        <item h="1" x="3394"/>
        <item h="1" x="2624"/>
        <item h="1" x="1136"/>
        <item h="1" x="1453"/>
        <item h="1" x="431"/>
        <item h="1" x="180"/>
        <item h="1" x="2565"/>
        <item h="1" x="3141"/>
        <item h="1" x="1562"/>
        <item h="1" x="1270"/>
        <item h="1" x="3192"/>
        <item h="1" x="924"/>
        <item h="1" x="786"/>
        <item h="1" x="740"/>
        <item h="1" x="2660"/>
        <item h="1" x="176"/>
        <item h="1" x="139"/>
        <item h="1" x="3384"/>
        <item h="1" x="875"/>
        <item h="1" x="474"/>
        <item h="1" x="1416"/>
        <item h="1" x="3016"/>
        <item h="1" x="1510"/>
        <item h="1" x="3560"/>
        <item h="1" x="3677"/>
        <item h="1" x="739"/>
        <item h="1" x="1162"/>
        <item h="1" x="2289"/>
        <item h="1" x="3142"/>
        <item h="1" x="1507"/>
        <item h="1" x="1707"/>
        <item h="1" x="3172"/>
        <item h="1" x="3621"/>
        <item h="1" x="1567"/>
        <item h="1" x="3327"/>
        <item h="1" x="2965"/>
        <item h="1" x="3691"/>
        <item h="1" x="614"/>
        <item h="1" x="1734"/>
        <item h="1" x="959"/>
        <item h="1" x="2400"/>
        <item h="1" x="1107"/>
        <item h="1" x="2320"/>
        <item h="1" x="2"/>
        <item h="1" x="2240"/>
        <item h="1" x="2542"/>
        <item h="1" x="1602"/>
        <item h="1" x="2096"/>
        <item h="1" x="1111"/>
        <item h="1" x="3396"/>
        <item h="1" x="3506"/>
        <item h="1" x="2242"/>
        <item h="1" x="2430"/>
        <item h="1" x="1993"/>
        <item h="1" x="2784"/>
        <item h="1" x="2814"/>
        <item h="1" x="2066"/>
        <item h="1" x="805"/>
        <item h="1" x="148"/>
        <item h="1" x="2263"/>
        <item h="1" x="648"/>
        <item h="1" x="856"/>
        <item h="1" x="2082"/>
        <item h="1" x="3251"/>
        <item h="1" x="2142"/>
        <item h="1" x="259"/>
        <item h="1" x="1145"/>
        <item h="1" x="1011"/>
        <item h="1" x="1033"/>
        <item h="1" x="1485"/>
        <item h="1" x="2515"/>
        <item h="1" x="797"/>
        <item h="1" x="1405"/>
        <item h="1" x="1445"/>
        <item h="1" x="1036"/>
        <item h="1" x="3206"/>
        <item h="1" x="3253"/>
        <item h="1" x="3328"/>
        <item h="1" x="1194"/>
        <item h="1" x="88"/>
        <item h="1" x="783"/>
        <item h="1" x="1765"/>
        <item h="1" x="2440"/>
        <item h="1" x="1589"/>
        <item h="1" x="86"/>
        <item h="1" x="423"/>
        <item h="1" x="2509"/>
        <item h="1" x="1153"/>
        <item h="1" x="3678"/>
        <item h="1" x="446"/>
        <item h="1" x="1526"/>
        <item h="1" x="2877"/>
        <item h="1" x="1670"/>
        <item h="1" x="1624"/>
        <item h="1" x="1953"/>
        <item h="1" x="850"/>
        <item h="1" x="1806"/>
        <item h="1" x="2080"/>
        <item h="1" x="1196"/>
        <item h="1" x="745"/>
        <item h="1" x="2013"/>
        <item h="1" x="1946"/>
        <item h="1" x="2144"/>
        <item h="1" x="2338"/>
        <item h="1" x="3566"/>
        <item h="1" x="3104"/>
        <item h="1" x="1325"/>
        <item h="1" x="2606"/>
        <item h="1" x="778"/>
        <item h="1" x="3410"/>
        <item h="1" x="3589"/>
        <item h="1" x="2126"/>
        <item h="1" x="3257"/>
        <item h="1" x="1727"/>
        <item h="1" x="2389"/>
        <item h="1" x="788"/>
        <item h="1" x="448"/>
        <item h="1" x="985"/>
        <item h="1" x="311"/>
        <item h="1" x="773"/>
        <item h="1" x="845"/>
        <item h="1" x="3269"/>
        <item h="1" x="659"/>
        <item h="1" x="1623"/>
        <item h="1" x="1648"/>
        <item h="1" x="892"/>
        <item h="1" x="1022"/>
        <item h="1" x="419"/>
        <item h="1" x="2465"/>
        <item h="1" x="309"/>
        <item h="1" x="2377"/>
        <item h="1" x="3670"/>
        <item h="1" x="394"/>
        <item h="1" x="1809"/>
        <item h="1" x="683"/>
        <item h="1" x="2517"/>
        <item h="1" x="125"/>
        <item h="1" x="2689"/>
        <item h="1" x="1737"/>
        <item h="1" x="2020"/>
        <item h="1" x="2122"/>
        <item h="1" x="2815"/>
        <item h="1" x="3293"/>
        <item h="1" x="2507"/>
        <item h="1" x="1616"/>
        <item h="1" x="191"/>
        <item h="1" x="2425"/>
        <item h="1" x="2699"/>
        <item h="1" x="2688"/>
        <item h="1" x="2769"/>
        <item h="1" x="428"/>
        <item h="1" x="324"/>
        <item h="1" x="3063"/>
        <item h="1" x="3527"/>
        <item h="1" x="2817"/>
        <item h="1" x="3548"/>
        <item h="1" x="949"/>
        <item h="1" x="2089"/>
        <item h="1" x="2854"/>
        <item h="1" x="3227"/>
        <item h="1" x="2805"/>
        <item h="1" x="24"/>
        <item h="1" x="2286"/>
        <item h="1" x="1524"/>
        <item h="1" x="3090"/>
        <item h="1" x="1239"/>
        <item h="1" x="2914"/>
        <item h="1" x="2531"/>
        <item h="1" x="3254"/>
        <item h="1" x="1088"/>
        <item h="1" x="99"/>
        <item h="1" x="987"/>
        <item h="1" x="334"/>
        <item h="1" x="6"/>
        <item h="1" x="3595"/>
        <item h="1" x="1388"/>
        <item h="1" x="3097"/>
        <item h="1" x="2773"/>
        <item h="1" x="239"/>
        <item h="1" x="1971"/>
        <item h="1" x="3449"/>
        <item h="1" x="1204"/>
        <item h="1" x="2397"/>
        <item h="1" x="1546"/>
        <item h="1" x="2603"/>
        <item h="1" x="1883"/>
        <item h="1" x="531"/>
        <item h="1" x="3316"/>
        <item h="1" x="3229"/>
        <item h="1" x="455"/>
        <item h="1" x="359"/>
        <item h="1" x="1886"/>
        <item h="1" x="1001"/>
        <item h="1" x="2322"/>
        <item h="1" x="1570"/>
        <item h="1" x="3046"/>
        <item h="1" x="3509"/>
        <item h="1" x="175"/>
        <item h="1" x="3625"/>
        <item h="1" x="1464"/>
        <item h="1" x="2466"/>
        <item h="1" x="1846"/>
        <item h="1" x="52"/>
        <item h="1" x="2991"/>
        <item h="1" x="2654"/>
        <item h="1" x="1593"/>
        <item h="1" x="727"/>
        <item h="1" x="2399"/>
        <item h="1" x="1577"/>
        <item h="1" x="910"/>
        <item h="1" x="3214"/>
        <item h="1" x="1308"/>
        <item h="1" x="2418"/>
        <item h="1" x="2765"/>
        <item h="1" x="585"/>
        <item h="1" x="532"/>
        <item h="1" x="2408"/>
        <item h="1" x="1129"/>
        <item h="1" x="2166"/>
        <item h="1" x="606"/>
        <item h="1" x="1125"/>
        <item h="1" x="3610"/>
        <item h="1" x="2499"/>
        <item h="1" x="1127"/>
        <item h="1" x="2708"/>
        <item h="1" x="414"/>
        <item h="1" x="1265"/>
        <item h="1" x="2125"/>
        <item h="1" x="505"/>
        <item h="1" x="974"/>
        <item h="1" x="688"/>
        <item h="1" x="162"/>
        <item h="1" x="373"/>
        <item h="1" x="467"/>
        <item h="1" x="3471"/>
        <item h="1" x="3424"/>
        <item h="1" x="2128"/>
        <item h="1" x="1429"/>
        <item h="1" x="3544"/>
        <item h="1" x="2272"/>
        <item h="1" x="1676"/>
        <item h="1" x="2951"/>
        <item h="1" x="3461"/>
        <item h="1" x="1252"/>
        <item h="1" x="2253"/>
        <item h="1" x="2327"/>
        <item h="1" x="511"/>
        <item h="1" x="1084"/>
        <item h="1" x="1807"/>
        <item h="1" x="3355"/>
        <item h="1" x="857"/>
        <item h="1" x="387"/>
        <item h="1" x="3295"/>
        <item h="1" x="1564"/>
        <item h="1" x="2957"/>
        <item h="1" x="476"/>
        <item h="1" x="1901"/>
        <item h="1" x="3369"/>
        <item h="1" x="1377"/>
        <item h="1" x="2388"/>
        <item h="1" x="3368"/>
        <item h="1" x="682"/>
        <item h="1" x="507"/>
        <item h="1" x="232"/>
        <item h="1" x="871"/>
        <item h="1" x="750"/>
        <item h="1" x="2258"/>
        <item h="1" x="443"/>
        <item h="1" x="2712"/>
        <item h="1" x="3711"/>
        <item h="1" x="1939"/>
        <item h="1" x="3624"/>
        <item h="1" x="2888"/>
        <item h="1" x="1473"/>
        <item h="1" x="1132"/>
        <item h="1" x="3393"/>
        <item h="1" x="3673"/>
        <item h="1" x="3286"/>
        <item h="1" x="799"/>
        <item h="1" x="2010"/>
        <item h="1" x="2609"/>
        <item h="1" x="3330"/>
        <item h="1" x="3579"/>
        <item h="1" x="707"/>
        <item h="1" x="2484"/>
        <item h="1" x="2116"/>
        <item h="1" x="3587"/>
        <item h="1" x="3522"/>
        <item h="1" x="1632"/>
        <item h="1" x="796"/>
        <item h="1" x="1805"/>
        <item h="1" x="2189"/>
        <item h="1" x="2647"/>
        <item h="1" x="1278"/>
        <item h="1" x="1369"/>
        <item h="1" x="2651"/>
        <item h="1" x="1440"/>
        <item h="1" x="873"/>
        <item h="1" x="2303"/>
        <item h="1" x="3267"/>
        <item h="1" x="2598"/>
        <item h="1" x="1791"/>
        <item h="1" x="3530"/>
        <item h="1" x="3536"/>
        <item h="1" x="877"/>
        <item h="1" x="2308"/>
        <item h="1" x="3043"/>
        <item h="1" x="2433"/>
        <item h="1" x="3448"/>
        <item h="1" x="1414"/>
        <item h="1" x="3712"/>
        <item h="1" x="3340"/>
        <item h="1" x="1248"/>
        <item h="1" x="1933"/>
        <item h="1" x="430"/>
        <item h="1" x="1500"/>
        <item h="1" x="308"/>
        <item h="1" x="1085"/>
        <item h="1" x="639"/>
        <item h="1" x="2344"/>
        <item h="1" x="3692"/>
        <item h="1" x="1871"/>
        <item h="1" x="730"/>
        <item h="1" x="415"/>
        <item h="1" x="2936"/>
        <item h="1" x="3338"/>
        <item h="1" x="1330"/>
        <item h="1" x="1719"/>
        <item h="1" x="775"/>
        <item h="1" x="1355"/>
        <item h="1" x="1044"/>
        <item h="1" x="2437"/>
        <item h="1" x="1297"/>
        <item h="1" x="2574"/>
        <item h="1" x="16"/>
        <item h="1" x="506"/>
        <item h="1" x="388"/>
        <item h="1" x="130"/>
        <item h="1" x="1283"/>
        <item h="1" x="1383"/>
        <item h="1" x="3044"/>
        <item h="1" x="2567"/>
        <item h="1" x="1897"/>
        <item h="1" x="2339"/>
        <item h="1" x="134"/>
        <item h="1" x="1051"/>
        <item h="1" x="662"/>
        <item h="1" x="570"/>
        <item h="1" x="2555"/>
        <item h="1" x="2426"/>
        <item h="1" x="3233"/>
        <item h="1" x="1925"/>
        <item h="1" x="2557"/>
        <item h="1" x="3138"/>
        <item h="1" x="2946"/>
        <item h="1" x="776"/>
        <item h="1" x="853"/>
        <item h="1" x="2090"/>
        <item h="1" x="2596"/>
        <item h="1" x="374"/>
        <item h="1" x="103"/>
        <item h="1" x="2153"/>
        <item h="1" x="3379"/>
        <item h="1" x="2545"/>
        <item h="1" x="2865"/>
        <item h="1" x="243"/>
        <item h="1" x="1349"/>
        <item h="1" x="3628"/>
        <item h="1" x="1774"/>
        <item h="1" x="3189"/>
        <item h="1" x="1020"/>
        <item h="1" x="3425"/>
        <item h="1" x="3292"/>
        <item h="1" x="1300"/>
        <item h="1" x="3157"/>
        <item h="1" x="3549"/>
        <item h="1" x="2245"/>
        <item h="1" x="3096"/>
        <item h="1" x="2106"/>
        <item h="1" x="1259"/>
        <item h="1" x="2488"/>
        <item h="1" x="2911"/>
        <item h="1" x="1864"/>
        <item h="1" x="1282"/>
        <item h="1" x="3301"/>
        <item h="1" x="361"/>
        <item t="default"/>
      </items>
    </pivotField>
    <pivotField showAll="0">
      <items count="101">
        <item x="49"/>
        <item x="55"/>
        <item x="41"/>
        <item x="53"/>
        <item x="61"/>
        <item x="52"/>
        <item x="79"/>
        <item x="54"/>
        <item x="7"/>
        <item x="57"/>
        <item x="91"/>
        <item x="96"/>
        <item x="3"/>
        <item x="72"/>
        <item x="10"/>
        <item x="22"/>
        <item x="38"/>
        <item x="0"/>
        <item x="5"/>
        <item x="21"/>
        <item x="65"/>
        <item x="48"/>
        <item x="9"/>
        <item x="23"/>
        <item x="46"/>
        <item x="66"/>
        <item x="68"/>
        <item x="36"/>
        <item x="30"/>
        <item x="34"/>
        <item x="19"/>
        <item x="11"/>
        <item x="17"/>
        <item x="15"/>
        <item x="84"/>
        <item x="42"/>
        <item x="58"/>
        <item x="98"/>
        <item x="86"/>
        <item x="56"/>
        <item x="2"/>
        <item x="45"/>
        <item x="50"/>
        <item x="27"/>
        <item x="97"/>
        <item x="95"/>
        <item x="63"/>
        <item x="70"/>
        <item x="32"/>
        <item x="73"/>
        <item x="4"/>
        <item x="28"/>
        <item x="60"/>
        <item x="31"/>
        <item x="14"/>
        <item x="88"/>
        <item x="29"/>
        <item x="59"/>
        <item x="51"/>
        <item x="43"/>
        <item x="71"/>
        <item x="80"/>
        <item x="89"/>
        <item x="67"/>
        <item x="47"/>
        <item x="35"/>
        <item x="20"/>
        <item x="82"/>
        <item x="90"/>
        <item x="99"/>
        <item x="33"/>
        <item x="16"/>
        <item x="40"/>
        <item x="26"/>
        <item x="76"/>
        <item x="77"/>
        <item x="83"/>
        <item x="93"/>
        <item x="75"/>
        <item x="44"/>
        <item x="8"/>
        <item x="1"/>
        <item x="74"/>
        <item x="37"/>
        <item x="25"/>
        <item x="92"/>
        <item x="78"/>
        <item x="87"/>
        <item x="13"/>
        <item x="39"/>
        <item x="24"/>
        <item x="62"/>
        <item x="69"/>
        <item x="12"/>
        <item x="94"/>
        <item x="64"/>
        <item x="18"/>
        <item x="85"/>
        <item x="6"/>
        <item x="81"/>
        <item t="default"/>
      </items>
    </pivotField>
    <pivotField showAll="0"/>
    <pivotField showAll="0"/>
    <pivotField showAll="0"/>
    <pivotField showAll="0"/>
    <pivotField showAll="0"/>
    <pivotField showAll="0"/>
    <pivotField showAll="0"/>
    <pivotField showAll="0"/>
    <pivotField showAll="0"/>
    <pivotField showAll="0"/>
    <pivotField showAll="0"/>
    <pivotField numFmtId="9" showAll="0"/>
    <pivotField dataField="1" numFmtId="9" showAll="0"/>
  </pivotFields>
  <rowFields count="1">
    <field x="0"/>
  </rowFields>
  <rowItems count="1">
    <i>
      <x v="3168"/>
    </i>
  </rowItems>
  <colItems count="1">
    <i/>
  </colItems>
  <dataFields count="1">
    <dataField name="Sum of FBSR%"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9B692BA-182A-4322-B2DD-7952411F4F45}" name="PivotTable8"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6:B17" firstHeaderRow="1" firstDataRow="1" firstDataCol="1"/>
  <pivotFields count="15">
    <pivotField axis="axisRow" showAll="0">
      <items count="3714">
        <item h="1" x="3672"/>
        <item h="1" x="601"/>
        <item h="1" x="672"/>
        <item h="1" x="988"/>
        <item h="1" x="2939"/>
        <item h="1" x="1938"/>
        <item h="1" x="2229"/>
        <item h="1" x="1511"/>
        <item h="1" x="3108"/>
        <item h="1" x="1494"/>
        <item h="1" x="560"/>
        <item h="1" x="484"/>
        <item h="1" x="2595"/>
        <item h="1" x="2801"/>
        <item h="1" x="592"/>
        <item h="1" x="1818"/>
        <item h="1" x="2613"/>
        <item h="1" x="3535"/>
        <item h="1" x="2451"/>
        <item h="1" x="920"/>
        <item h="1" x="2807"/>
        <item h="1" x="1698"/>
        <item h="1" x="2059"/>
        <item h="1" x="344"/>
        <item h="1" x="3641"/>
        <item h="1" x="2508"/>
        <item h="1" x="982"/>
        <item h="1" x="1549"/>
        <item h="1" x="3620"/>
        <item h="1" x="2485"/>
        <item h="1" x="1710"/>
        <item h="1" x="1168"/>
        <item h="1" x="2435"/>
        <item h="1" x="1417"/>
        <item h="1" x="1702"/>
        <item h="1" x="3403"/>
        <item h="1" x="3612"/>
        <item h="1" x="1977"/>
        <item h="1" x="2079"/>
        <item h="1" x="1870"/>
        <item h="1" x="1407"/>
        <item h="1" x="2065"/>
        <item h="1" x="1284"/>
        <item h="1" x="3397"/>
        <item h="1" x="1459"/>
        <item h="1" x="1482"/>
        <item h="1" x="2638"/>
        <item h="1" x="71"/>
        <item h="1" x="1113"/>
        <item h="1" x="944"/>
        <item h="1" x="1115"/>
        <item h="1" x="2535"/>
        <item h="1" x="886"/>
        <item h="1" x="878"/>
        <item h="1" x="1463"/>
        <item h="1" x="1499"/>
        <item h="1" x="1932"/>
        <item h="1" x="2676"/>
        <item h="1" x="2309"/>
        <item h="1" x="3288"/>
        <item h="1" x="583"/>
        <item h="1" x="1863"/>
        <item h="1" x="3291"/>
        <item h="1" x="2834"/>
        <item h="1" x="2593"/>
        <item h="1" x="319"/>
        <item h="1" x="1891"/>
        <item h="1" x="3435"/>
        <item h="1" x="1998"/>
        <item h="1" x="2719"/>
        <item h="1" x="3540"/>
        <item h="1" x="1475"/>
        <item h="1" x="141"/>
        <item h="1" x="1869"/>
        <item h="1" x="458"/>
        <item h="1" x="3576"/>
        <item h="1" x="2073"/>
        <item h="1" x="2896"/>
        <item h="1" x="2274"/>
        <item h="1" x="2697"/>
        <item h="1" x="1343"/>
        <item h="1" x="1117"/>
        <item h="1" x="2429"/>
        <item h="1" x="2091"/>
        <item h="1" x="983"/>
        <item h="1" x="1915"/>
        <item h="1" x="1838"/>
        <item h="1" x="1002"/>
        <item h="1" x="57"/>
        <item h="1" x="3145"/>
        <item h="1" x="1582"/>
        <item h="1" x="2354"/>
        <item h="1" x="2494"/>
        <item h="1" x="3521"/>
        <item h="1" x="3039"/>
        <item h="1" x="3660"/>
        <item h="1" x="1611"/>
        <item h="1" x="602"/>
        <item h="1" x="2766"/>
        <item h="1" x="2916"/>
        <item h="1" x="1059"/>
        <item h="1" x="1071"/>
        <item h="1" x="1105"/>
        <item h="1" x="1911"/>
        <item h="1" x="3591"/>
        <item h="1" x="2202"/>
        <item h="1" x="714"/>
        <item h="1" x="2011"/>
        <item h="1" x="2532"/>
        <item h="1" x="1686"/>
        <item h="1" x="1144"/>
        <item h="1" x="2707"/>
        <item h="1" x="1372"/>
        <item h="1" x="179"/>
        <item h="1" x="2588"/>
        <item h="1" x="3414"/>
        <item h="1" x="81"/>
        <item h="1" x="438"/>
        <item h="1" x="1732"/>
        <item h="1" x="401"/>
        <item h="1" x="3402"/>
        <item h="1" x="181"/>
        <item h="1" x="1121"/>
        <item h="1" x="3038"/>
        <item h="1" x="2839"/>
        <item h="1" x="2230"/>
        <item h="1" x="3087"/>
        <item h="1" x="1978"/>
        <item h="1" x="3134"/>
        <item h="1" x="2293"/>
        <item h="1" x="832"/>
        <item h="1" x="488"/>
        <item h="1" x="1537"/>
        <item h="1" x="3023"/>
        <item h="1" x="666"/>
        <item h="1" x="2237"/>
        <item h="1" x="889"/>
        <item h="1" x="3190"/>
        <item h="1" x="160"/>
        <item h="1" x="3607"/>
        <item h="1" x="3027"/>
        <item h="1" x="2704"/>
        <item h="1" x="2349"/>
        <item h="1" x="393"/>
        <item h="1" x="2969"/>
        <item h="1" x="2359"/>
        <item h="1" x="2301"/>
        <item h="1" x="3399"/>
        <item h="1" x="3064"/>
        <item h="1" x="3015"/>
        <item h="1" x="3486"/>
        <item h="1" x="1484"/>
        <item h="1" x="843"/>
        <item h="1" x="1006"/>
        <item h="1" x="146"/>
        <item h="1" x="47"/>
        <item h="1" x="2862"/>
        <item h="1" x="1848"/>
        <item h="1" x="2493"/>
        <item h="1" x="328"/>
        <item h="1" x="1563"/>
        <item h="1" x="1063"/>
        <item h="1" x="320"/>
        <item h="1" x="2752"/>
        <item h="1" x="1346"/>
        <item h="1" x="2650"/>
        <item h="1" x="3604"/>
        <item h="1" x="529"/>
        <item h="1" x="3695"/>
        <item h="1" x="2453"/>
        <item h="1" x="9"/>
        <item h="1" x="229"/>
        <item h="1" x="475"/>
        <item h="1" x="2640"/>
        <item h="1" x="2358"/>
        <item h="1" x="3346"/>
        <item h="1" x="559"/>
        <item h="1" x="452"/>
        <item h="1" x="2582"/>
        <item h="1" x="354"/>
        <item h="1" x="1673"/>
        <item h="1" x="3513"/>
        <item h="1" x="3273"/>
        <item h="1" x="303"/>
        <item h="1" x="205"/>
        <item h="1" x="1102"/>
        <item h="1" x="2267"/>
        <item h="1" x="3485"/>
        <item h="1" x="885"/>
        <item h="1" x="1956"/>
        <item h="1" x="948"/>
        <item h="1" x="2959"/>
        <item h="1" x="2562"/>
        <item h="1" x="578"/>
        <item h="1" x="25"/>
        <item h="1" x="969"/>
        <item h="1" x="621"/>
        <item h="1" x="580"/>
        <item h="1" x="1950"/>
        <item h="1" x="3456"/>
        <item h="1" x="2591"/>
        <item h="1" x="1857"/>
        <item h="1" x="990"/>
        <item h="1" x="2996"/>
        <item h="1" x="87"/>
        <item h="1" x="1008"/>
        <item h="1" x="3240"/>
        <item h="1" x="1374"/>
        <item h="1" x="2391"/>
        <item h="1" x="1638"/>
        <item h="1" x="3322"/>
        <item h="1" x="3329"/>
        <item h="1" x="1917"/>
        <item h="1" x="370"/>
        <item h="1" x="3529"/>
        <item h="1" x="3586"/>
        <item h="1" x="3709"/>
        <item h="1" x="3204"/>
        <item h="1" x="649"/>
        <item h="1" x="3184"/>
        <item h="1" x="382"/>
        <item h="1" x="2711"/>
        <item h="1" x="496"/>
        <item h="1" x="4"/>
        <item h="1" x="3242"/>
        <item h="1" x="381"/>
        <item h="1" x="2934"/>
        <item h="1" x="1696"/>
        <item h="1" x="2679"/>
        <item h="1" x="3643"/>
        <item h="1" x="473"/>
        <item h="1" x="198"/>
        <item h="1" x="1919"/>
        <item h="1" x="2225"/>
        <item h="1" x="2829"/>
        <item h="1" x="2216"/>
        <item h="1" x="1073"/>
        <item h="1" x="2195"/>
        <item h="1" x="1533"/>
        <item h="1" x="1089"/>
        <item h="1" x="1288"/>
        <item h="1" x="3596"/>
        <item h="1" x="629"/>
        <item h="1" x="126"/>
        <item h="1" x="3008"/>
        <item h="1" x="1359"/>
        <item h="1" x="3463"/>
        <item h="1" x="893"/>
        <item h="1" x="2739"/>
        <item h="1" x="1659"/>
        <item h="1" x="1483"/>
        <item h="1" x="3055"/>
        <item h="1" x="1674"/>
        <item h="1" x="3001"/>
        <item h="1" x="3390"/>
        <item h="1" x="3662"/>
        <item h="1" x="69"/>
        <item h="1" x="1304"/>
        <item h="1" x="2163"/>
        <item h="1" x="1053"/>
        <item h="1" x="3567"/>
        <item h="1" x="2663"/>
        <item h="1" x="1273"/>
        <item h="1" x="1556"/>
        <item h="1" x="1090"/>
        <item h="1" x="1907"/>
        <item h="1" x="2990"/>
        <item h="1" x="819"/>
        <item h="1" x="2693"/>
        <item h="1" x="2047"/>
        <item h="1" x="426"/>
        <item h="1" x="3275"/>
        <item h="1" x="3009"/>
        <item h="1" x="2054"/>
        <item h="1" x="1571"/>
        <item h="1" x="1918"/>
        <item h="1" x="1830"/>
        <item h="1" x="1147"/>
        <item h="1" x="817"/>
        <item h="1" x="26"/>
        <item h="1" x="51"/>
        <item h="1" x="112"/>
        <item h="1" x="277"/>
        <item h="1" x="2696"/>
        <item h="1" x="710"/>
        <item h="1" x="325"/>
        <item h="1" x="2127"/>
        <item h="1" x="1729"/>
        <item h="1" x="989"/>
        <item h="1" x="2331"/>
        <item h="1" x="2550"/>
        <item h="1" x="3512"/>
        <item h="1" x="2141"/>
        <item h="1" x="392"/>
        <item h="1" x="3326"/>
        <item h="1" x="1193"/>
        <item h="1" x="3241"/>
        <item h="1" x="1258"/>
        <item h="1" x="605"/>
        <item h="1" x="779"/>
        <item h="1" x="270"/>
        <item h="1" x="1550"/>
        <item h="1" x="2783"/>
        <item h="1" x="427"/>
        <item h="1" x="45"/>
        <item h="1" x="3061"/>
        <item h="1" x="1219"/>
        <item h="1" x="1903"/>
        <item h="1" x="1392"/>
        <item h="1" x="2558"/>
        <item h="1" x="2721"/>
        <item h="1" x="1302"/>
        <item h="1" x="1837"/>
        <item h="1" x="3491"/>
        <item h="1" x="548"/>
        <item h="1" x="1890"/>
        <item h="1" x="1135"/>
        <item h="1" x="340"/>
        <item h="1" x="253"/>
        <item h="1" x="1847"/>
        <item h="1" x="1970"/>
        <item h="1" x="2665"/>
        <item h="1" x="911"/>
        <item h="1" x="50"/>
        <item h="1" x="1842"/>
        <item h="1" x="1411"/>
        <item h="1" x="447"/>
        <item h="1" x="1062"/>
        <item h="1" x="3350"/>
        <item h="1" x="3518"/>
        <item h="1" x="1844"/>
        <item h="1" x="634"/>
        <item h="1" x="2953"/>
        <item h="1" x="2967"/>
        <item h="1" x="2239"/>
        <item h="1" x="716"/>
        <item h="1" x="3280"/>
        <item h="1" x="500"/>
        <item h="1" x="1221"/>
        <item h="1" x="2989"/>
        <item h="1" x="2319"/>
        <item h="1" x="60"/>
        <item h="1" x="1172"/>
        <item h="1" x="3705"/>
        <item h="1" x="1965"/>
        <item h="1" x="3331"/>
        <item h="1" x="916"/>
        <item h="1" x="2410"/>
        <item h="1" x="2330"/>
        <item h="1" x="2360"/>
        <item h="1" x="1100"/>
        <item h="1" x="1028"/>
        <item h="1" x="2692"/>
        <item h="1" x="1651"/>
        <item h="1" x="1679"/>
        <item h="1" x="1960"/>
        <item h="1" x="3510"/>
        <item h="1" x="246"/>
        <item h="1" x="470"/>
        <item h="1" x="1513"/>
        <item h="1" x="2893"/>
        <item h="1" x="650"/>
        <item h="1" x="2857"/>
        <item h="1" x="138"/>
        <item h="1" x="3534"/>
        <item h="1" x="1639"/>
        <item h="1" x="1887"/>
        <item h="1" x="934"/>
        <item h="1" x="1354"/>
        <item h="1" x="1285"/>
        <item h="1" x="460"/>
        <item h="1" x="3004"/>
        <item h="1" x="1973"/>
        <item h="1" x="3400"/>
        <item h="1" x="3541"/>
        <item h="1" x="457"/>
        <item h="1" x="2441"/>
        <item h="1" x="1733"/>
        <item h="1" x="1315"/>
        <item h="1" x="1406"/>
        <item h="1" x="3597"/>
        <item h="1" x="2856"/>
        <item h="1" x="1868"/>
        <item h="1" x="2794"/>
        <item h="1" x="3225"/>
        <item h="1" x="1083"/>
        <item h="1" x="1801"/>
        <item h="1" x="1444"/>
        <item h="1" x="3070"/>
        <item h="1" x="2546"/>
        <item h="1" x="3072"/>
        <item h="1" x="3294"/>
        <item h="1" x="1910"/>
        <item h="1" x="906"/>
        <item h="1" x="377"/>
        <item h="1" x="1531"/>
        <item h="1" x="2520"/>
        <item h="1" x="3095"/>
        <item h="1" x="1108"/>
        <item h="1" x="3078"/>
        <item h="1" x="954"/>
        <item h="1" x="996"/>
        <item h="1" x="1396"/>
        <item h="1" x="1455"/>
        <item h="1" x="3135"/>
        <item h="1" x="1604"/>
        <item h="1" x="3102"/>
        <item h="1" x="3416"/>
        <item h="1" x="1913"/>
        <item h="1" x="3188"/>
        <item h="1" x="3158"/>
        <item h="1" x="3199"/>
        <item h="1" x="3495"/>
        <item h="1" x="2811"/>
        <item h="1" x="3084"/>
        <item h="1" x="2973"/>
        <item h="1" x="2563"/>
        <item h="1" x="1250"/>
        <item h="1" x="2753"/>
        <item h="1" x="544"/>
        <item h="1" x="3639"/>
        <item h="1" x="2382"/>
        <item h="1" x="1170"/>
        <item h="1" x="2071"/>
        <item h="1" x="1585"/>
        <item h="1" x="2920"/>
        <item h="1" x="33"/>
        <item h="1" x="124"/>
        <item h="1" x="3645"/>
        <item h="1" x="407"/>
        <item h="1" x="1609"/>
        <item h="1" x="76"/>
        <item h="1" x="1438"/>
        <item h="1" x="221"/>
        <item h="1" x="1896"/>
        <item h="1" x="2422"/>
        <item h="1" x="1360"/>
        <item h="1" x="2710"/>
        <item h="1" x="569"/>
        <item h="1" x="1165"/>
        <item h="1" x="3351"/>
        <item h="1" x="2750"/>
        <item h="1" x="1961"/>
        <item h="1" x="1964"/>
        <item h="1" x="1607"/>
        <item h="1" x="3504"/>
        <item h="1" x="306"/>
        <item h="1" x="1086"/>
        <item h="1" x="2343"/>
        <item h="1" x="562"/>
        <item h="1" x="1821"/>
        <item h="1" x="2945"/>
        <item h="1" x="190"/>
        <item h="1" x="2007"/>
        <item h="1" x="519"/>
        <item h="1" x="1783"/>
        <item h="1" x="1322"/>
        <item h="1" x="7"/>
        <item h="1" x="222"/>
        <item h="1" x="1530"/>
        <item h="1" x="3708"/>
        <item h="1" x="3092"/>
        <item h="1" x="1077"/>
        <item h="1" x="3671"/>
        <item h="1" x="865"/>
        <item h="1" x="140"/>
        <item h="1" x="855"/>
        <item h="1" x="2028"/>
        <item h="1" x="2268"/>
        <item h="1" x="632"/>
        <item h="1" x="2269"/>
        <item h="1" x="528"/>
        <item h="1" x="1660"/>
        <item h="1" x="10"/>
        <item h="1" x="867"/>
        <item h="1" x="947"/>
        <item h="1" x="2321"/>
        <item h="1" x="49"/>
        <item h="1" x="21"/>
        <item h="1" x="362"/>
        <item h="1" x="2901"/>
        <item h="1" x="2132"/>
        <item h="1" x="3405"/>
        <item h="1" x="3619"/>
        <item h="1" x="2874"/>
        <item h="1" x="2728"/>
        <item h="1" x="1361"/>
        <item h="1" x="2789"/>
        <item h="1" x="1777"/>
        <item h="1" x="2743"/>
        <item h="1" x="215"/>
        <item h="1" x="2015"/>
        <item h="1" x="2569"/>
        <item h="1" x="912"/>
        <item h="1" x="1009"/>
        <item h="1" x="1106"/>
        <item h="1" x="608"/>
        <item h="1" x="1413"/>
        <item h="1" x="3289"/>
        <item h="1" x="3478"/>
        <item h="1" x="368"/>
        <item h="1" x="1612"/>
        <item h="1" x="1575"/>
        <item h="1" x="399"/>
        <item h="1" x="3360"/>
        <item h="1" x="2580"/>
        <item h="1" x="1158"/>
        <item h="1" x="2512"/>
        <item h="1" x="2201"/>
        <item h="1" x="379"/>
        <item h="1" x="3210"/>
        <item h="1" x="1597"/>
        <item h="1" x="1470"/>
        <item h="1" x="781"/>
        <item h="1" x="3457"/>
        <item h="1" x="1384"/>
        <item h="1" x="771"/>
        <item h="1" x="1943"/>
        <item h="1" x="3421"/>
        <item h="1" x="858"/>
        <item h="1" x="3160"/>
        <item h="1" x="3052"/>
        <item h="1" x="1536"/>
        <item h="1" x="2553"/>
        <item h="1" x="1104"/>
        <item h="1" x="3574"/>
        <item h="1" x="1225"/>
        <item h="1" x="862"/>
        <item h="1" x="3682"/>
        <item h="1" x="466"/>
        <item h="1" x="2571"/>
        <item h="1" x="936"/>
        <item h="1" x="1799"/>
        <item h="1" x="998"/>
        <item h="1" x="2390"/>
        <item h="1" x="2154"/>
        <item h="1" x="169"/>
        <item h="1" x="3128"/>
        <item h="1" x="1493"/>
        <item h="1" x="1428"/>
        <item h="1" x="2974"/>
        <item h="1" x="1664"/>
        <item h="1" x="3146"/>
        <item h="1" x="2529"/>
        <item h="1" x="636"/>
        <item h="1" x="1709"/>
        <item h="1" x="604"/>
        <item h="1" x="281"/>
        <item h="1" x="263"/>
        <item h="1" x="2950"/>
        <item h="1" x="2181"/>
        <item h="1" x="2060"/>
        <item h="1" x="2211"/>
        <item h="1" x="2133"/>
        <item h="1" x="2741"/>
        <item h="1" x="1433"/>
        <item h="1" x="118"/>
        <item h="1" x="921"/>
        <item h="1" x="356"/>
        <item h="1" x="932"/>
        <item h="1" x="1982"/>
        <item h="1" x="22"/>
        <item h="1" x="1154"/>
        <item h="1" x="3508"/>
        <item h="1" x="1401"/>
        <item h="1" x="3554"/>
        <item h="1" x="1853"/>
        <item h="1" x="1948"/>
        <item h="1" x="3488"/>
        <item h="1" x="1521"/>
        <item h="1" x="571"/>
        <item h="1" x="2241"/>
        <item h="1" x="3623"/>
        <item h="1" x="1976"/>
        <item h="1" x="3376"/>
        <item h="1" x="669"/>
        <item h="1" x="75"/>
        <item h="1" x="2775"/>
        <item h="1" x="1706"/>
        <item h="1" x="3545"/>
        <item h="1" x="3519"/>
        <item h="1" x="2061"/>
        <item h="1" x="1974"/>
        <item h="1" x="744"/>
        <item h="1" x="2755"/>
        <item h="1" x="289"/>
        <item h="1" x="2236"/>
        <item h="1" x="2534"/>
        <item h="1" x="0"/>
        <item h="1" x="3496"/>
        <item h="1" x="2084"/>
        <item h="1" x="199"/>
        <item h="1" x="1103"/>
        <item h="1" x="2457"/>
        <item h="1" x="343"/>
        <item h="1" x="3500"/>
        <item h="1" x="711"/>
        <item h="1" x="2962"/>
        <item h="1" x="3557"/>
        <item h="1" x="1990"/>
        <item h="1" x="3514"/>
        <item h="1" x="2167"/>
        <item h="1" x="2117"/>
        <item h="1" x="2017"/>
        <item h="1" x="273"/>
        <item h="1" x="2527"/>
        <item h="1" x="249"/>
        <item h="1" x="3581"/>
        <item h="1" x="561"/>
        <item h="1" x="3117"/>
        <item h="1" x="3255"/>
        <item h="1" x="2421"/>
        <item h="1" x="1955"/>
        <item h="1" x="849"/>
        <item h="1" x="3706"/>
        <item h="1" x="656"/>
        <item h="1" x="655"/>
        <item h="1" x="2764"/>
        <item h="1" x="3120"/>
        <item h="1" x="42"/>
        <item h="1" x="2232"/>
        <item h="1" x="1341"/>
        <item h="1" x="2259"/>
        <item h="1" x="1619"/>
        <item h="1" x="2737"/>
        <item h="1" x="724"/>
        <item h="1" x="3617"/>
        <item h="1" x="935"/>
        <item h="1" x="927"/>
        <item h="1" x="1306"/>
        <item h="1" x="2351"/>
        <item h="1" x="3028"/>
        <item h="1" x="2997"/>
        <item h="1" x="3648"/>
        <item h="1" x="1179"/>
        <item h="1" x="233"/>
        <item h="1" x="563"/>
        <item h="1" x="2971"/>
        <item h="1" x="1839"/>
        <item h="1" x="2544"/>
        <item h="1" x="2754"/>
        <item h="1" x="3086"/>
        <item h="1" x="2924"/>
        <item h="1" x="1898"/>
        <item h="1" x="551"/>
        <item h="1" x="3118"/>
        <item h="1" x="977"/>
        <item h="1" x="1640"/>
        <item h="1" x="884"/>
        <item h="1" x="725"/>
        <item h="1" x="1975"/>
        <item h="1" x="403"/>
        <item h="1" x="2873"/>
        <item h="1" x="748"/>
        <item h="1" x="2448"/>
        <item h="1" x="2584"/>
        <item h="1" x="2763"/>
        <item h="1" x="958"/>
        <item h="1" x="2108"/>
        <item h="1" x="752"/>
        <item h="1" x="72"/>
        <item h="1" x="1462"/>
        <item h="1" x="204"/>
        <item h="1" x="1373"/>
        <item h="1" x="3195"/>
        <item h="1" x="3228"/>
        <item h="1" x="687"/>
        <item h="1" x="567"/>
        <item h="1" x="901"/>
        <item h="1" x="1247"/>
        <item h="1" x="1150"/>
        <item h="1" x="2630"/>
        <item h="1" x="3633"/>
        <item h="1" x="840"/>
        <item h="1" x="3263"/>
        <item h="1" x="2881"/>
        <item h="1" x="2480"/>
        <item h="1" x="109"/>
        <item h="1" x="1151"/>
        <item h="1" x="975"/>
        <item h="1" x="1385"/>
        <item h="1" x="640"/>
        <item h="1" x="2579"/>
        <item h="1" x="829"/>
        <item h="1" x="1190"/>
        <item h="1" x="1877"/>
        <item h="1" x="3611"/>
        <item h="1" x="2510"/>
        <item h="1" x="2081"/>
        <item h="1" x="2993"/>
        <item h="1" x="1027"/>
        <item h="1" x="793"/>
        <item h="1" x="1276"/>
        <item h="1" x="449"/>
        <item h="1" x="2879"/>
        <item h="1" x="3476"/>
        <item h="1" x="106"/>
        <item h="1" x="1711"/>
        <item h="1" x="2822"/>
        <item h="1" x="1514"/>
        <item h="1" x="66"/>
        <item h="1" x="1345"/>
        <item h="1" x="1720"/>
        <item h="1" x="2846"/>
        <item h="1" x="2668"/>
        <item h="1" x="1746"/>
        <item h="1" x="1941"/>
        <item h="1" x="2680"/>
        <item h="1" x="1579"/>
        <item h="1" x="3075"/>
        <item h="1" x="1055"/>
        <item h="1" x="192"/>
        <item h="1" x="1479"/>
        <item h="1" x="61"/>
        <item h="1" x="1905"/>
        <item h="1" x="577"/>
        <item h="1" x="307"/>
        <item h="1" x="844"/>
        <item h="1" x="993"/>
        <item h="1" x="1547"/>
        <item h="1" x="1641"/>
        <item h="1" x="224"/>
        <item h="1" x="673"/>
        <item h="1" x="1996"/>
        <item h="1" x="3202"/>
        <item h="1" x="398"/>
        <item h="1" x="425"/>
        <item h="1" x="619"/>
        <item h="1" x="1375"/>
        <item h="1" x="2572"/>
        <item h="1" x="599"/>
        <item h="1" x="2158"/>
        <item h="1" x="1398"/>
        <item h="1" x="3462"/>
        <item h="1" x="3236"/>
        <item h="1" x="2848"/>
        <item h="1" x="34"/>
        <item h="1" x="2900"/>
        <item h="1" x="202"/>
        <item h="1" x="1515"/>
        <item h="1" x="1655"/>
        <item h="1" x="790"/>
        <item h="1" x="2599"/>
        <item h="1" x="2928"/>
        <item h="1" x="896"/>
        <item h="1" x="715"/>
        <item h="1" x="284"/>
        <item h="1" x="1780"/>
        <item h="1" x="252"/>
        <item h="1" x="3279"/>
        <item h="1" x="1621"/>
        <item h="1" x="2287"/>
        <item h="1" x="2045"/>
        <item h="1" x="3037"/>
        <item h="1" x="174"/>
        <item h="1" x="2995"/>
        <item h="1" x="3076"/>
        <item h="1" x="1082"/>
        <item h="1" x="1280"/>
        <item h="1" x="2105"/>
        <item h="1" x="3302"/>
        <item h="1" x="2869"/>
        <item h="1" x="304"/>
        <item h="1" x="195"/>
        <item h="1" x="3031"/>
        <item h="1" x="2110"/>
        <item h="1" x="2159"/>
        <item h="1" x="2102"/>
        <item h="1" x="3606"/>
        <item h="1" x="2318"/>
        <item h="1" x="586"/>
        <item h="1" x="2282"/>
        <item h="1" x="3371"/>
        <item h="1" x="3365"/>
        <item h="1" x="1779"/>
        <item h="1" x="661"/>
        <item h="1" x="1653"/>
        <item h="1" x="3317"/>
        <item h="1" x="213"/>
        <item h="1" x="15"/>
        <item h="1" x="3392"/>
        <item h="1" x="2104"/>
        <item h="1" x="151"/>
        <item h="1" x="2398"/>
        <item h="1" x="1185"/>
        <item h="1" x="1849"/>
        <item h="1" x="2987"/>
        <item h="1" x="1269"/>
        <item h="1" x="1030"/>
        <item h="1" x="2171"/>
        <item h="1" x="1906"/>
        <item h="1" x="1566"/>
        <item h="1" x="2537"/>
        <item h="1" x="1146"/>
        <item h="1" x="2977"/>
        <item h="1" x="1940"/>
        <item h="1" x="842"/>
        <item h="1" x="30"/>
        <item h="1" x="376"/>
        <item h="1" x="3649"/>
        <item h="1" x="637"/>
        <item h="1" x="492"/>
        <item h="1" x="3511"/>
        <item h="1" x="262"/>
        <item h="1" x="29"/>
        <item h="1" x="613"/>
        <item h="1" x="2475"/>
        <item h="1" x="1772"/>
        <item h="1" x="2898"/>
        <item h="1" x="2077"/>
        <item h="1" x="2604"/>
        <item h="1" x="1174"/>
        <item h="1" x="2905"/>
        <item h="1" x="618"/>
        <item h="1" x="3149"/>
        <item h="1" x="3524"/>
        <item h="1" x="1331"/>
        <item h="1" x="2024"/>
        <item h="1" x="1037"/>
        <item h="1" x="3303"/>
        <item h="1" x="2861"/>
        <item h="1" x="1889"/>
        <item h="1" x="2151"/>
        <item h="1" x="1175"/>
        <item h="1" x="654"/>
        <item h="1" x="1229"/>
        <item h="1" x="117"/>
        <item h="1" x="2855"/>
        <item h="1" x="1419"/>
        <item h="1" x="2002"/>
        <item h="1" x="420"/>
        <item h="1" x="2915"/>
        <item h="1" x="978"/>
        <item h="1" x="3148"/>
        <item h="1" x="3637"/>
        <item h="1" x="2168"/>
        <item h="1" x="3638"/>
        <item h="1" x="1178"/>
        <item h="1" x="1678"/>
        <item h="1" x="2030"/>
        <item h="1" x="2027"/>
        <item h="1" x="2779"/>
        <item h="1" x="2124"/>
        <item h="1" x="2137"/>
        <item h="1" x="1685"/>
        <item h="1" x="1763"/>
        <item h="1" x="1301"/>
        <item h="1" x="1594"/>
        <item h="1" x="3573"/>
        <item h="1" x="1099"/>
        <item h="1" x="2746"/>
        <item h="1" x="3433"/>
        <item h="1" x="1195"/>
        <item h="1" x="1525"/>
        <item h="1" x="2379"/>
        <item h="1" x="3653"/>
        <item h="1" x="3080"/>
        <item h="1" x="294"/>
        <item h="1" x="219"/>
        <item h="1" x="3089"/>
        <item h="1" x="2578"/>
        <item h="1" x="409"/>
        <item h="1" x="1509"/>
        <item h="1" x="3382"/>
        <item h="1" x="1590"/>
        <item h="1" x="685"/>
        <item h="1" x="1852"/>
        <item h="1" x="3049"/>
        <item h="1" x="2621"/>
        <item h="1" x="3169"/>
        <item h="1" x="3147"/>
        <item h="1" x="1186"/>
        <item h="1" x="690"/>
        <item h="1" x="2808"/>
        <item h="1" x="524"/>
        <item h="1" x="2328"/>
        <item h="1" x="2932"/>
        <item h="1" x="3054"/>
        <item h="1" x="351"/>
        <item h="1" x="2732"/>
        <item h="1" x="1148"/>
        <item h="1" x="753"/>
        <item h="1" x="665"/>
        <item h="1" x="1742"/>
        <item h="1" x="3499"/>
        <item h="1" x="846"/>
        <item h="1" x="3357"/>
        <item h="1" x="1450"/>
        <item h="1" x="1781"/>
        <item h="1" x="2420"/>
        <item h="1" x="2048"/>
        <item h="1" x="1436"/>
        <item h="1" x="2566"/>
        <item h="1" x="3356"/>
        <item h="1" x="3018"/>
        <item h="1" x="1294"/>
        <item h="1" x="2119"/>
        <item h="1" x="3243"/>
        <item h="1" x="469"/>
        <item h="1" x="3710"/>
        <item h="1" x="2046"/>
        <item h="1" x="3180"/>
        <item h="1" x="3"/>
        <item h="1" x="3479"/>
        <item h="1" x="1309"/>
        <item h="1" x="172"/>
        <item h="1" x="2781"/>
        <item h="1" x="1491"/>
        <item h="1" x="241"/>
        <item h="1" x="316"/>
        <item h="1" x="2787"/>
        <item h="1" x="1832"/>
        <item h="1" x="1197"/>
        <item h="1" x="1191"/>
        <item h="1" x="3688"/>
        <item h="1" x="1912"/>
        <item h="1" x="3154"/>
        <item h="1" x="2179"/>
        <item h="1" x="581"/>
        <item h="1" x="2778"/>
        <item h="1" x="3060"/>
        <item h="1" x="2864"/>
        <item h="1" x="1320"/>
        <item h="1" x="1881"/>
        <item h="1" x="2518"/>
        <item h="1" x="1872"/>
        <item h="1" x="28"/>
        <item h="1" x="2186"/>
        <item h="1" x="1420"/>
        <item h="1" x="2549"/>
        <item h="1" x="3003"/>
        <item h="1" x="1845"/>
        <item h="1" x="3467"/>
        <item h="1" x="256"/>
        <item h="1" x="2850"/>
        <item h="1" x="3088"/>
        <item h="1" x="352"/>
        <item h="1" x="2363"/>
        <item h="1" x="1573"/>
        <item h="1" x="3654"/>
        <item h="1" x="96"/>
        <item h="1" x="2348"/>
        <item h="1" x="821"/>
        <item h="1" x="2112"/>
        <item h="1" x="631"/>
        <item h="1" x="2771"/>
        <item h="1" x="903"/>
        <item h="1" x="2894"/>
        <item h="1" x="1120"/>
        <item h="1" x="2700"/>
        <item h="1" x="1945"/>
        <item h="1" x="3022"/>
        <item h="1" x="2633"/>
        <item h="1" x="2511"/>
        <item h="1" x="1861"/>
        <item h="1" x="1812"/>
        <item h="1" x="1926"/>
        <item h="1" x="2083"/>
        <item h="1" x="848"/>
        <item h="1" x="3131"/>
        <item h="1" x="38"/>
        <item h="1" x="1114"/>
        <item h="1" x="2903"/>
        <item h="1" x="2074"/>
        <item h="1" x="223"/>
        <item h="1" x="2871"/>
        <item h="1" x="32"/>
        <item h="1" x="1606"/>
        <item h="1" x="1005"/>
        <item h="1" x="2407"/>
        <item h="1" x="1885"/>
        <item h="1" x="3401"/>
        <item h="1" x="1029"/>
        <item h="1" x="266"/>
        <item h="1" x="12"/>
        <item h="1" x="3082"/>
        <item h="1" x="3440"/>
        <item h="1" x="1311"/>
        <item h="1" x="3194"/>
        <item h="1" x="3315"/>
        <item h="1" x="919"/>
        <item h="1" x="2944"/>
        <item h="1" x="1753"/>
        <item h="1" x="1636"/>
        <item h="1" x="681"/>
        <item h="1" x="940"/>
        <item h="1" x="2072"/>
        <item h="1" x="3443"/>
        <item h="1" x="3533"/>
        <item h="1" x="833"/>
        <item h="1" x="1924"/>
        <item h="1" x="2619"/>
        <item h="1" x="2547"/>
        <item h="1" x="1200"/>
        <item h="1" x="747"/>
        <item h="1" x="1949"/>
        <item h="1" x="360"/>
        <item h="1" x="218"/>
        <item h="1" x="482"/>
        <item h="1" x="3685"/>
        <item h="1" x="2926"/>
        <item h="1" x="8"/>
        <item h="1" x="2281"/>
        <item h="1" x="2560"/>
        <item h="1" x="1031"/>
        <item h="1" x="110"/>
        <item h="1" x="261"/>
        <item h="1" x="541"/>
        <item h="1" x="1481"/>
        <item h="1" x="1860"/>
        <item h="1" x="331"/>
        <item h="1" x="1181"/>
        <item h="1" x="3538"/>
        <item h="1" x="2443"/>
        <item h="1" x="210"/>
        <item h="1" x="839"/>
        <item h="1" x="1034"/>
        <item h="1" x="1123"/>
        <item h="1" x="1004"/>
        <item h="1" x="2748"/>
        <item h="1" x="2979"/>
        <item h="1" x="102"/>
        <item h="1" x="1789"/>
        <item h="1" x="321"/>
        <item h="1" x="1663"/>
        <item h="1" x="231"/>
        <item h="1" x="1986"/>
        <item h="1" x="2886"/>
        <item h="1" x="1922"/>
        <item h="1" x="2627"/>
        <item h="1" x="2098"/>
        <item h="1" x="2447"/>
        <item h="1" x="2826"/>
        <item h="1" x="2381"/>
        <item h="1" x="2187"/>
        <item h="1" x="2747"/>
        <item h="1" x="17"/>
        <item h="1" x="2193"/>
        <item h="1" x="1169"/>
        <item h="1" x="2177"/>
        <item h="1" x="800"/>
        <item h="1" x="808"/>
        <item h="1" x="260"/>
        <item h="1" x="1512"/>
        <item h="1" x="442"/>
        <item h="1" x="2255"/>
        <item h="1" x="3489"/>
        <item h="1" x="95"/>
        <item h="1" x="1984"/>
        <item h="1" x="1015"/>
        <item h="1" x="1314"/>
        <item h="1" x="3441"/>
        <item h="1" x="2964"/>
        <item h="1" x="1722"/>
        <item h="1" x="2798"/>
        <item h="1" x="383"/>
        <item h="1" x="909"/>
        <item h="1" x="1677"/>
        <item h="1" x="3109"/>
        <item h="1" x="5"/>
        <item h="1" x="1418"/>
        <item h="1" x="3490"/>
        <item h="1" x="271"/>
        <item h="1" x="1128"/>
        <item h="1" x="300"/>
        <item h="1" x="2935"/>
        <item h="1" x="2941"/>
        <item h="1" x="1505"/>
        <item h="1" x="3276"/>
        <item h="1" x="2674"/>
        <item h="1" x="2115"/>
        <item h="1" x="194"/>
        <item h="1" x="1947"/>
        <item h="1" x="1"/>
        <item h="1" x="584"/>
        <item h="1" x="1012"/>
        <item h="1" x="65"/>
        <item h="1" x="701"/>
        <item h="1" x="1054"/>
        <item h="1" x="3413"/>
        <item h="1" x="2761"/>
        <item h="1" x="2136"/>
        <item h="1" x="952"/>
        <item h="1" x="596"/>
        <item h="1" x="3578"/>
        <item h="1" x="1357"/>
        <item h="1" x="3703"/>
        <item h="1" x="882"/>
        <item h="1" x="1025"/>
        <item h="1" x="2790"/>
        <item h="1" x="48"/>
        <item h="1" x="3045"/>
        <item h="1" x="3482"/>
        <item h="1" x="2278"/>
        <item h="1" x="2172"/>
        <item h="1" x="2610"/>
        <item h="1" x="2902"/>
        <item h="1" x="3367"/>
        <item h="1" x="1478"/>
        <item h="1" x="1244"/>
        <item h="1" x="391"/>
        <item h="1" x="2041"/>
        <item h="1" x="2709"/>
        <item h="1" x="2998"/>
        <item h="1" x="686"/>
        <item h="1" x="2777"/>
        <item h="1" x="1140"/>
        <item h="1" x="1646"/>
        <item h="1" x="3507"/>
        <item h="1" x="2691"/>
        <item h="1" x="2291"/>
        <item h="1" x="2103"/>
        <item h="1" x="1921"/>
        <item h="1" x="1767"/>
        <item h="1" x="1876"/>
        <item h="1" x="2452"/>
        <item h="1" x="3525"/>
        <item h="1" x="2147"/>
        <item h="1" x="1262"/>
        <item h="1" x="153"/>
        <item h="1" x="3197"/>
        <item h="1" x="2307"/>
        <item h="1" x="36"/>
        <item h="1" x="268"/>
        <item h="1" x="719"/>
        <item h="1" x="2221"/>
        <item h="1" x="2833"/>
        <item h="1" x="3140"/>
        <item h="1" x="2130"/>
        <item h="1" x="971"/>
        <item h="1" x="1171"/>
        <item h="1" x="518"/>
        <item h="1" x="128"/>
        <item h="1" x="1426"/>
        <item h="1" x="2233"/>
        <item h="1" x="463"/>
        <item h="1" x="3281"/>
        <item h="1" x="2396"/>
        <item h="1" x="2718"/>
        <item h="1" x="1092"/>
        <item h="1" x="2174"/>
        <item h="1" x="3420"/>
        <item h="1" x="1631"/>
        <item h="1" x="2294"/>
        <item h="1" x="1689"/>
        <item h="1" x="2904"/>
        <item h="1" x="23"/>
        <item h="1" x="1645"/>
        <item h="1" x="2568"/>
        <item h="1" x="3468"/>
        <item h="1" x="1699"/>
        <item h="1" x="2031"/>
        <item h="1" x="1205"/>
        <item h="1" x="3635"/>
        <item h="1" x="2035"/>
        <item h="1" x="3622"/>
        <item h="1" x="1095"/>
        <item h="1" x="1999"/>
        <item h="1" x="930"/>
        <item h="1" x="1364"/>
        <item h="1" x="1474"/>
        <item h="1" x="3058"/>
        <item h="1" x="965"/>
        <item h="1" x="2149"/>
        <item h="1" x="950"/>
        <item h="1" x="3385"/>
        <item h="1" x="3526"/>
        <item h="1" x="3170"/>
        <item h="1" x="2641"/>
        <item h="1" x="2963"/>
        <item h="1" x="3665"/>
        <item h="1" x="2368"/>
        <item h="1" x="866"/>
        <item h="1" x="2227"/>
        <item h="1" x="3593"/>
        <item h="1" x="3159"/>
        <item h="1" x="3387"/>
        <item h="1" x="2608"/>
        <item h="1" x="1271"/>
        <item h="1" x="498"/>
        <item h="1" x="991"/>
        <item h="1" x="2961"/>
        <item h="1" x="994"/>
        <item h="1" x="2107"/>
        <item h="1" x="1967"/>
        <item h="1" x="803"/>
        <item h="1" x="2000"/>
        <item h="1" x="3123"/>
        <item h="1" x="1442"/>
        <item h="1" x="1237"/>
        <item h="1" x="3133"/>
        <item h="1" x="1797"/>
        <item h="1" x="757"/>
        <item h="1" x="953"/>
        <item h="1" x="3033"/>
        <item h="1" x="630"/>
        <item h="1" x="1156"/>
        <item h="1" x="436"/>
        <item h="1" x="2618"/>
        <item h="1" x="1875"/>
        <item h="1" x="1389"/>
        <item h="1" x="769"/>
        <item h="1" x="386"/>
        <item h="1" x="2713"/>
        <item h="1" x="689"/>
        <item h="1" x="1627"/>
        <item h="1" x="3081"/>
        <item h="1" x="330"/>
        <item h="1" x="1794"/>
        <item h="1" x="3339"/>
        <item h="1" x="3618"/>
        <item h="1" x="1362"/>
        <item h="1" x="1715"/>
        <item h="1" x="1800"/>
        <item h="1" x="2254"/>
        <item h="1" x="1137"/>
        <item h="1" x="1601"/>
        <item h="1" x="3343"/>
        <item h="1" x="3470"/>
        <item h="1" x="671"/>
        <item h="1" x="3191"/>
        <item h="1" x="2464"/>
        <item h="1" x="2210"/>
        <item h="1" x="3067"/>
        <item h="1" x="421"/>
        <item h="1" x="538"/>
        <item h="1" x="1768"/>
        <item h="1" x="3613"/>
        <item h="1" x="2184"/>
        <item h="1" x="1435"/>
        <item h="1" x="2244"/>
        <item h="1" x="3130"/>
        <item h="1" x="2214"/>
        <item h="1" x="905"/>
        <item h="1" x="3041"/>
        <item h="1" x="2361"/>
        <item h="1" x="1246"/>
        <item h="1" x="2459"/>
        <item h="1" x="3652"/>
        <item h="1" x="2477"/>
        <item h="1" x="2279"/>
        <item h="1" x="3363"/>
        <item h="1" x="3493"/>
        <item h="1" x="2023"/>
        <item h="1" x="333"/>
        <item h="1" x="454"/>
        <item h="1" x="2139"/>
        <item h="1" x="2643"/>
        <item h="1" x="3647"/>
        <item h="1" x="2970"/>
        <item h="1" x="385"/>
        <item h="1" x="1139"/>
        <item h="1" x="1618"/>
        <item h="1" x="2370"/>
        <item h="1" x="2573"/>
        <item h="1" x="3262"/>
        <item h="1" x="3696"/>
        <item h="1" x="1365"/>
        <item h="1" x="612"/>
        <item h="1" x="3408"/>
        <item h="1" x="2197"/>
        <item h="1" x="2623"/>
        <item h="1" x="3017"/>
        <item h="1" x="3650"/>
        <item h="1" x="876"/>
        <item h="1" x="1390"/>
        <item h="1" x="3250"/>
        <item h="1" x="27"/>
        <item h="1" x="2513"/>
        <item h="1" x="2917"/>
        <item h="1" x="2694"/>
        <item h="1" x="2629"/>
        <item h="1" x="1712"/>
        <item h="1" x="2111"/>
        <item h="1" x="1339"/>
        <item h="1" x="1704"/>
        <item h="1" x="770"/>
        <item h="1" x="3203"/>
        <item h="1" x="348"/>
        <item h="1" x="3370"/>
        <item h="1" x="723"/>
        <item h="1" x="2866"/>
        <item h="1" x="675"/>
        <item h="1" x="838"/>
        <item h="1" x="2292"/>
        <item h="1" x="3569"/>
        <item h="1" x="1017"/>
        <item h="1" x="2026"/>
        <item h="1" x="1637"/>
        <item h="1" x="1522"/>
        <item h="1" x="1313"/>
        <item h="1" x="2445"/>
        <item h="1" x="3542"/>
        <item h="1" x="792"/>
        <item h="1" x="2434"/>
        <item h="1" x="258"/>
        <item h="1" x="743"/>
        <item h="1" x="2042"/>
        <item h="1" x="2472"/>
        <item h="1" x="1586"/>
        <item h="1" x="1109"/>
        <item h="1" x="1692"/>
        <item h="1" x="3694"/>
        <item h="1" x="1236"/>
        <item h="1" x="1614"/>
        <item h="1" x="2827"/>
        <item h="1" x="2907"/>
        <item h="1" x="1920"/>
        <item h="1" x="1634"/>
        <item h="1" x="3036"/>
        <item h="1" x="1605"/>
        <item h="1" x="3380"/>
        <item h="1" x="2356"/>
        <item h="1" x="3068"/>
        <item h="1" x="549"/>
        <item h="1" x="961"/>
        <item h="1" x="870"/>
        <item h="1" x="868"/>
        <item h="1" x="82"/>
        <item h="1" x="3707"/>
        <item h="1" x="2317"/>
        <item h="1" x="760"/>
        <item h="1" x="3000"/>
        <item h="1" x="806"/>
        <item h="1" x="3501"/>
        <item h="1" x="1642"/>
        <item h="1" x="3599"/>
        <item h="1" x="3481"/>
        <item h="1" x="572"/>
        <item h="1" x="1437"/>
        <item h="1" x="2185"/>
        <item h="1" x="3266"/>
        <item h="1" x="2063"/>
        <item h="1" x="2543"/>
        <item h="1" x="1274"/>
        <item h="1" x="2947"/>
        <item h="1" x="3395"/>
        <item h="1" x="536"/>
        <item h="1" x="2838"/>
        <item h="1" x="2304"/>
        <item h="1" x="2845"/>
        <item h="1" x="1803"/>
        <item h="1" x="3042"/>
        <item h="1" x="1347"/>
        <item h="1" x="3325"/>
        <item h="1" x="1203"/>
        <item h="1" x="2631"/>
        <item h="1" x="731"/>
        <item h="1" x="133"/>
        <item h="1" x="1825"/>
        <item h="1" x="2178"/>
        <item h="1" x="400"/>
        <item h="1" x="2113"/>
        <item h="1" x="1201"/>
        <item h="1" x="1332"/>
        <item h="1" x="1222"/>
        <item h="1" x="2644"/>
        <item h="1" x="318"/>
        <item h="1" x="1796"/>
        <item h="1" x="2473"/>
        <item h="1" x="2444"/>
        <item h="1" x="2681"/>
        <item h="1" x="269"/>
        <item h="1" x="1425"/>
        <item h="1" x="2498"/>
        <item h="1" x="1254"/>
        <item h="1" x="80"/>
        <item h="1" x="1717"/>
        <item h="1" x="1583"/>
        <item h="1" x="2884"/>
        <item h="1" x="483"/>
        <item h="1" x="53"/>
        <item h="1" x="1892"/>
        <item h="1" x="3212"/>
        <item h="1" x="2129"/>
        <item h="1" x="1368"/>
        <item h="1" x="1657"/>
        <item h="1" x="2454"/>
        <item h="1" x="746"/>
        <item h="1" x="2844"/>
        <item h="1" x="1243"/>
        <item h="1" x="84"/>
        <item h="1" x="2364"/>
        <item h="1" x="2594"/>
        <item h="1" x="485"/>
        <item h="1" x="1397"/>
        <item h="1" x="1226"/>
        <item h="1" x="2204"/>
        <item h="1" x="627"/>
        <item h="1" x="2298"/>
        <item h="1" x="2821"/>
        <item h="1" x="2504"/>
        <item h="1" x="550"/>
        <item h="1" x="1808"/>
        <item h="1" x="3077"/>
        <item h="1" x="2206"/>
        <item h="1" x="1501"/>
        <item h="1" x="1725"/>
        <item h="1" x="2371"/>
        <item h="1" x="1652"/>
        <item h="1" x="3107"/>
        <item h="1" x="2956"/>
        <item h="1" x="1865"/>
        <item h="1" x="1680"/>
        <item h="1" x="504"/>
        <item h="1" x="1097"/>
        <item h="1" x="2428"/>
        <item h="1" x="1757"/>
        <item h="1" x="2605"/>
        <item h="1" x="2577"/>
        <item h="1" x="1497"/>
        <item h="1" x="1771"/>
        <item h="1" x="2797"/>
        <item h="1" x="1495"/>
        <item h="1" x="3590"/>
        <item h="1" x="314"/>
        <item h="1" x="1574"/>
        <item h="1" x="3373"/>
        <item h="1" x="3458"/>
        <item h="1" x="2802"/>
        <item h="1" x="3469"/>
        <item h="1" x="1736"/>
        <item h="1" x="641"/>
        <item h="1" x="3675"/>
        <item h="1" x="2094"/>
        <item h="1" x="1817"/>
        <item h="1" x="2018"/>
        <item h="1" x="2530"/>
        <item h="1" x="1988"/>
        <item h="1" x="2369"/>
        <item h="1" x="1635"/>
        <item h="1" x="1518"/>
        <item h="1" x="185"/>
        <item h="1" x="2757"/>
        <item h="1" x="3334"/>
        <item h="1" x="3666"/>
        <item h="1" x="3065"/>
        <item h="1" x="3217"/>
        <item h="1" x="1336"/>
        <item h="1" x="680"/>
        <item h="1" x="2093"/>
        <item h="1" x="1318"/>
        <item h="1" x="2334"/>
        <item h="1" x="100"/>
        <item h="1" x="2009"/>
        <item h="1" x="1581"/>
        <item h="1" x="2889"/>
        <item h="1" x="3588"/>
        <item h="1" x="286"/>
        <item h="1" x="2925"/>
        <item h="1" x="751"/>
        <item h="1" x="3341"/>
        <item h="1" x="2076"/>
        <item h="1" x="250"/>
        <item h="1" x="2176"/>
        <item h="1" x="1878"/>
        <item h="1" x="512"/>
        <item h="1" x="3304"/>
        <item h="1" x="2161"/>
        <item h="1" x="3025"/>
        <item h="1" x="2218"/>
        <item h="1" x="105"/>
        <item h="1" x="2143"/>
        <item h="1" x="3656"/>
        <item h="1" x="2986"/>
        <item h="1" x="1356"/>
        <item h="1" x="1427"/>
        <item h="1" x="2495"/>
        <item h="1" x="2450"/>
        <item h="1" x="2503"/>
        <item h="1" x="144"/>
        <item h="1" x="3320"/>
        <item h="1" x="363"/>
        <item h="1" x="55"/>
        <item h="1" x="1021"/>
        <item h="1" x="2671"/>
        <item h="1" x="1492"/>
        <item h="1" x="1019"/>
        <item h="1" x="1342"/>
        <item h="1" x="826"/>
        <item h="1" x="2519"/>
        <item h="1" x="1894"/>
        <item h="1" x="2088"/>
        <item h="1" x="3150"/>
        <item h="1" x="2723"/>
        <item h="1" x="1529"/>
        <item h="1" x="692"/>
        <item h="1" x="2772"/>
        <item h="1" x="1241"/>
        <item h="1" x="1119"/>
        <item h="1" x="902"/>
        <item h="1" x="499"/>
        <item h="1" x="1782"/>
        <item h="1" x="3465"/>
        <item h="1" x="3634"/>
        <item h="1" x="3658"/>
        <item h="1" x="3437"/>
        <item h="1" x="1087"/>
        <item h="1" x="254"/>
        <item h="1" x="3492"/>
        <item h="1" x="3342"/>
        <item h="1" x="1539"/>
        <item h="1" x="31"/>
        <item h="1" x="3287"/>
        <item h="1" x="2980"/>
        <item h="1" x="1075"/>
        <item h="1" x="2985"/>
        <item h="1" x="73"/>
        <item h="1" x="2109"/>
        <item h="1" x="1690"/>
        <item h="1" x="883"/>
        <item h="1" x="2648"/>
        <item h="1" x="1035"/>
        <item h="1" x="2479"/>
        <item h="1" x="345"/>
        <item h="1" x="2345"/>
        <item h="1" x="1874"/>
        <item h="1" x="1667"/>
        <item h="1" x="3419"/>
        <item h="1" x="3683"/>
        <item h="1" x="3473"/>
        <item h="1" x="2478"/>
        <item h="1" x="587"/>
        <item h="1" x="3151"/>
        <item h="1" x="1728"/>
        <item h="1" x="2311"/>
        <item h="1" x="264"/>
        <item h="1" x="3676"/>
        <item h="1" x="1049"/>
        <item h="1" x="2954"/>
        <item h="1" x="380"/>
        <item h="1" x="2386"/>
        <item h="1" x="502"/>
        <item h="1" x="999"/>
        <item h="1" x="2180"/>
        <item h="1" x="615"/>
        <item h="1" x="2740"/>
        <item h="1" x="310"/>
        <item h="1" x="772"/>
        <item h="1" x="1363"/>
        <item h="1" x="2536"/>
        <item h="1" x="545"/>
        <item h="1" x="1305"/>
        <item h="1" x="795"/>
        <item h="1" x="1748"/>
        <item h="1" x="450"/>
        <item h="1" x="1267"/>
        <item h="1" x="2622"/>
        <item h="1" x="440"/>
        <item h="1" x="366"/>
        <item h="1" x="2427"/>
        <item h="1" x="939"/>
        <item h="1" x="1468"/>
        <item h="1" x="3559"/>
        <item h="1" x="2832"/>
        <item h="1" x="3167"/>
        <item h="1" x="895"/>
        <item h="1" x="1738"/>
        <item h="1" x="1230"/>
        <item h="1" x="676"/>
        <item h="1" x="108"/>
        <item h="1" x="37"/>
        <item h="1" x="694"/>
        <item h="1" x="1163"/>
        <item h="1" x="327"/>
        <item h="1" x="132"/>
        <item h="1" x="1287"/>
        <item h="1" x="2999"/>
        <item h="1" x="1469"/>
        <item h="1" x="3552"/>
        <item h="1" x="2411"/>
        <item h="1" x="1833"/>
        <item h="1" x="1338"/>
        <item h="1" x="3459"/>
        <item h="1" x="2687"/>
        <item h="1" x="2738"/>
        <item h="1" x="2471"/>
        <item h="1" x="1687"/>
        <item h="1" x="3602"/>
        <item h="1" x="2284"/>
        <item h="1" x="237"/>
        <item h="1" x="515"/>
        <item h="1" x="917"/>
        <item h="1" x="2849"/>
        <item h="1" x="1260"/>
        <item h="1" x="238"/>
        <item h="1" x="3603"/>
        <item h="1" x="1098"/>
        <item h="1" x="3113"/>
        <item h="1" x="2191"/>
        <item h="1" x="2188"/>
        <item h="1" x="1647"/>
        <item h="1" x="1802"/>
        <item h="1" x="741"/>
        <item h="1" x="3546"/>
        <item h="1" x="1617"/>
        <item h="1" x="1367"/>
        <item h="1" x="1052"/>
        <item h="1" x="157"/>
        <item h="1" x="997"/>
        <item h="1" x="925"/>
        <item h="1" x="3517"/>
        <item h="1" x="534"/>
        <item h="1" x="1293"/>
        <item h="1" x="1279"/>
        <item h="1" x="3062"/>
        <item h="1" x="2626"/>
        <item h="1" x="2616"/>
        <item h="1" x="1498"/>
        <item h="1" x="280"/>
        <item h="1" x="2022"/>
        <item h="1" x="735"/>
        <item h="1" x="1303"/>
        <item h="1" x="2836"/>
        <item h="1" x="2690"/>
        <item h="1" x="720"/>
        <item h="1" x="3532"/>
        <item h="1" x="135"/>
        <item h="1" x="2795"/>
        <item h="1" x="3057"/>
        <item h="1" x="945"/>
        <item h="1" x="2734"/>
        <item h="1" x="1795"/>
        <item h="1" x="1769"/>
        <item h="1" x="1202"/>
        <item h="1" x="1371"/>
        <item h="1" x="339"/>
        <item h="1" x="2702"/>
        <item h="1" x="451"/>
        <item h="1" x="1122"/>
        <item h="1" x="2312"/>
        <item h="1" x="35"/>
        <item h="1" x="2818"/>
        <item h="1" x="2118"/>
        <item h="1" x="816"/>
        <item h="1" x="693"/>
        <item h="1" x="3362"/>
        <item h="1" x="342"/>
        <item h="1" x="489"/>
        <item h="1" x="537"/>
        <item h="1" x="1366"/>
        <item h="1" x="2366"/>
        <item h="1" x="3438"/>
        <item h="1" x="3644"/>
        <item h="1" x="2235"/>
        <item h="1" x="749"/>
        <item h="1" x="564"/>
        <item h="1" x="2224"/>
        <item h="1" x="1070"/>
        <item h="1" x="2039"/>
        <item h="1" x="3537"/>
        <item h="1" x="2222"/>
        <item h="1" x="3114"/>
        <item h="1" x="1684"/>
        <item h="1" x="763"/>
        <item h="1" x="3417"/>
        <item h="1" x="487"/>
        <item h="1" x="3626"/>
        <item h="1" x="2297"/>
        <item h="1" x="2892"/>
        <item h="1" x="2793"/>
        <item h="1" x="717"/>
        <item h="1" x="1942"/>
        <item h="1" x="2300"/>
        <item h="1" x="200"/>
        <item h="1" x="2561"/>
        <item h="1" x="453"/>
        <item h="1" x="1118"/>
        <item h="1" x="3300"/>
        <item h="1" x="189"/>
        <item h="1" x="1094"/>
        <item h="1" x="2760"/>
        <item h="1" x="3143"/>
        <item h="1" x="3439"/>
        <item h="1" x="2044"/>
        <item h="1" x="114"/>
        <item h="1" x="539"/>
        <item h="1" x="2858"/>
        <item h="1" x="3059"/>
        <item h="1" x="1393"/>
        <item h="1" x="1159"/>
        <item h="1" x="77"/>
        <item h="1" x="3186"/>
        <item h="1" x="1751"/>
        <item h="1" x="3318"/>
        <item h="1" x="2937"/>
        <item h="1" x="814"/>
        <item h="1" x="3248"/>
        <item h="1" x="2416"/>
        <item h="1" x="2097"/>
        <item h="1" x="3375"/>
        <item h="1" x="2796"/>
        <item h="1" x="2055"/>
        <item h="1" x="1232"/>
        <item h="1" x="441"/>
        <item h="1" x="1523"/>
        <item h="1" x="888"/>
        <item h="1" x="2968"/>
        <item h="1" x="1358"/>
        <item h="1" x="2353"/>
        <item h="1" x="456"/>
        <item h="1" x="1000"/>
        <item h="1" x="1851"/>
        <item h="1" x="960"/>
        <item h="1" x="881"/>
        <item h="1" x="2314"/>
        <item h="1" x="762"/>
        <item h="1" x="3030"/>
        <item h="1" x="3475"/>
        <item h="1" x="2972"/>
        <item h="1" x="2673"/>
        <item h="1" x="424"/>
        <item h="1" x="1187"/>
        <item h="1" x="2014"/>
        <item h="1" x="2160"/>
        <item h="1" x="390"/>
        <item h="1" x="2463"/>
        <item h="1" x="2333"/>
        <item h="1" x="3404"/>
        <item h="1" x="2095"/>
        <item h="1" x="1461"/>
        <item h="1" x="591"/>
        <item h="1" x="3452"/>
        <item h="1" x="2285"/>
        <item h="1" x="2491"/>
        <item h="1" x="1776"/>
        <item h="1" x="1743"/>
        <item h="1" x="652"/>
        <item h="1" x="3659"/>
        <item h="1" x="2462"/>
        <item h="1" x="543"/>
        <item h="1" x="2823"/>
        <item h="1" x="617"/>
        <item h="1" x="668"/>
        <item h="1" x="2538"/>
        <item h="1" x="3661"/>
        <item h="1" x="19"/>
        <item h="1" x="1214"/>
        <item h="1" x="1218"/>
        <item h="1" x="1816"/>
        <item h="1" x="2482"/>
        <item h="1" x="804"/>
        <item h="1" x="1116"/>
        <item h="1" x="2646"/>
        <item h="1" x="3398"/>
        <item h="1" x="981"/>
        <item h="1" x="2238"/>
        <item h="1" x="3205"/>
        <item h="1" x="1615"/>
        <item h="1" x="1754"/>
        <item h="1" x="2899"/>
        <item h="1" x="2685"/>
        <item h="1" x="3434"/>
        <item h="1" x="3553"/>
        <item h="1" x="1502"/>
        <item h="1" x="3112"/>
        <item h="1" x="3013"/>
        <item h="1" x="573"/>
        <item h="1" x="1503"/>
        <item h="1" x="152"/>
        <item h="1" x="761"/>
        <item h="1" x="1610"/>
        <item h="1" x="244"/>
        <item h="1" x="2842"/>
        <item h="1" x="1840"/>
        <item h="1" x="3285"/>
        <item h="1" x="3220"/>
        <item h="1" x="3407"/>
        <item h="1" x="2455"/>
        <item h="1" x="1208"/>
        <item h="1" x="1242"/>
        <item h="1" x="1899"/>
        <item h="1" x="62"/>
        <item h="1" x="2243"/>
        <item h="1" x="3032"/>
        <item h="1" x="123"/>
        <item h="1" x="1656"/>
        <item h="1" x="526"/>
        <item h="1" x="2134"/>
        <item h="1" x="90"/>
        <item h="1" x="3239"/>
        <item h="1" x="2006"/>
        <item h="1" x="764"/>
        <item h="1" x="1452"/>
        <item h="1" x="651"/>
        <item h="1" x="3014"/>
        <item h="1" x="2540"/>
        <item h="1" x="1608"/>
        <item h="1" x="402"/>
        <item h="1" x="2601"/>
        <item h="1" x="3349"/>
        <item h="1" x="1884"/>
        <item h="1" x="3335"/>
        <item h="1" x="851"/>
        <item h="1" x="2438"/>
        <item h="1" x="1528"/>
        <item h="1" x="1013"/>
        <item h="1" x="3252"/>
        <item h="1" x="780"/>
        <item h="1" x="1739"/>
        <item h="1" x="2262"/>
        <item h="1" x="3336"/>
        <item h="1" x="410"/>
        <item h="1" x="1856"/>
        <item h="1" x="962"/>
        <item h="1" x="3702"/>
        <item h="1" x="302"/>
        <item h="1" x="1403"/>
        <item h="1" x="908"/>
        <item h="1" x="3426"/>
        <item h="1" x="794"/>
        <item h="1" x="3354"/>
        <item h="1" x="2033"/>
        <item h="1" x="2032"/>
        <item h="1" x="2564"/>
        <item h="1" x="3584"/>
        <item h="1" x="1866"/>
        <item h="1" x="2785"/>
        <item h="1" x="236"/>
        <item h="1" x="97"/>
        <item h="1" x="3366"/>
        <item h="1" x="2918"/>
        <item h="1" x="736"/>
        <item h="1" x="2467"/>
        <item h="1" x="3020"/>
        <item h="1" x="2607"/>
        <item h="1" x="279"/>
        <item h="1" x="1930"/>
        <item h="1" x="2169"/>
        <item h="1" x="3412"/>
        <item h="1" x="18"/>
        <item h="1" x="2049"/>
        <item h="1" x="122"/>
        <item h="1" x="1064"/>
        <item h="1" x="1047"/>
        <item h="1" x="859"/>
        <item h="1" x="1381"/>
        <item h="1" x="1152"/>
        <item h="1" x="3168"/>
        <item h="1" x="1352"/>
        <item h="1" x="603"/>
        <item h="1" x="358"/>
        <item h="1" x="357"/>
        <item h="1" x="638"/>
        <item h="1" x="2634"/>
        <item h="1" x="1759"/>
        <item h="1" x="497"/>
        <item h="1" x="2632"/>
        <item h="1" x="2489"/>
        <item h="1" x="2025"/>
        <item h="1" x="2332"/>
        <item h="1" x="1760"/>
        <item h="1" x="3323"/>
        <item h="1" x="2194"/>
        <item h="1" x="1790"/>
        <item h="1" x="937"/>
        <item h="1" x="3139"/>
        <item h="1" x="2649"/>
        <item h="1" x="346"/>
        <item h="1" x="468"/>
        <item h="1" x="2589"/>
        <item h="1" x="3565"/>
        <item h="1" x="3164"/>
        <item h="1" x="3155"/>
        <item h="1" x="2672"/>
        <item h="1" x="547"/>
        <item h="1" x="1541"/>
        <item h="1" x="941"/>
        <item h="1" x="2099"/>
        <item h="1" x="2385"/>
        <item h="1" x="167"/>
        <item h="1" x="869"/>
        <item h="1" x="1749"/>
        <item h="1" x="1272"/>
        <item h="1" x="3177"/>
        <item h="1" x="417"/>
        <item h="1" x="2831"/>
        <item h="1" x="2067"/>
        <item h="1" x="3583"/>
        <item h="1" x="825"/>
        <item h="1" x="556"/>
        <item h="1" x="2215"/>
        <item h="1" x="3283"/>
        <item h="1" x="2205"/>
        <item h="1" x="3680"/>
        <item h="1" x="874"/>
        <item h="1" x="2528"/>
        <item h="1" x="1995"/>
        <item h="1" x="1819"/>
        <item h="1" x="1249"/>
        <item h="1" x="2983"/>
        <item h="1" x="3079"/>
        <item h="1" x="2698"/>
        <item h="1" x="2402"/>
        <item h="1" x="293"/>
        <item h="1" x="1962"/>
        <item h="1" x="1694"/>
        <item h="1" x="494"/>
        <item h="1" x="894"/>
        <item h="1" x="3487"/>
        <item h="1" x="1446"/>
        <item h="1" x="628"/>
        <item h="1" x="684"/>
        <item h="1" x="1811"/>
        <item h="1" x="980"/>
        <item h="1" x="3383"/>
        <item h="1" x="274"/>
        <item h="1" x="3005"/>
        <item h="1" x="1126"/>
        <item h="1" x="1931"/>
        <item h="1" x="2942"/>
        <item h="1" x="445"/>
        <item h="1" x="2922"/>
        <item h="1" x="2100"/>
        <item h="1" x="2806"/>
        <item h="1" x="187"/>
        <item h="1" x="3232"/>
        <item h="1" x="2247"/>
        <item h="1" x="709"/>
        <item h="1" x="2212"/>
        <item h="1" x="372"/>
        <item h="1" x="1310"/>
        <item h="1" x="3422"/>
        <item h="1" x="1979"/>
        <item h="1" x="1873"/>
        <item h="1" x="698"/>
        <item h="1" x="3231"/>
        <item h="1" x="1487"/>
        <item h="1" x="891"/>
        <item h="1" x="2175"/>
        <item h="1" x="677"/>
        <item h="1" x="2791"/>
        <item h="1" x="827"/>
        <item h="1" x="46"/>
        <item h="1" x="1058"/>
        <item h="1" x="3129"/>
        <item h="1" x="1675"/>
        <item h="1" x="3547"/>
        <item h="1" x="3040"/>
        <item h="1" x="2653"/>
        <item h="1" x="3050"/>
        <item h="1" x="1576"/>
        <item h="1" x="2767"/>
        <item h="1" x="406"/>
        <item h="1" x="2270"/>
        <item h="1" x="3271"/>
        <item h="1" x="1595"/>
        <item h="1" x="1133"/>
        <item h="1" x="1695"/>
        <item h="1" x="1705"/>
        <item h="1" x="3431"/>
        <item h="1" x="3466"/>
        <item h="1" x="3091"/>
        <item h="1" x="3627"/>
        <item h="1" x="170"/>
        <item h="1" x="766"/>
        <item h="1" x="3484"/>
        <item h="1" x="995"/>
        <item h="1" x="3663"/>
        <item h="1" x="1344"/>
        <item h="1" x="2975"/>
        <item h="1" x="1324"/>
        <item h="1" x="1951"/>
        <item h="1" x="622"/>
        <item h="1" x="597"/>
        <item h="1" x="2352"/>
        <item h="1" x="3555"/>
        <item h="1" x="3282"/>
        <item h="1" x="623"/>
        <item h="1" x="322"/>
        <item h="1" x="1551"/>
        <item h="1" x="1065"/>
        <item h="1" x="298"/>
        <item h="1" x="3209"/>
        <item h="1" x="2876"/>
        <item h="1" x="235"/>
        <item h="1" x="3211"/>
        <item h="1" x="3640"/>
        <item h="1" x="942"/>
        <item h="1" x="2337"/>
        <item h="1" x="1969"/>
        <item h="1" x="2380"/>
        <item h="1" x="2581"/>
        <item h="1" x="480"/>
        <item h="1" x="1557"/>
        <item h="1" x="2940"/>
        <item h="1" x="2910"/>
        <item h="1" x="1828"/>
        <item h="1" x="1041"/>
        <item h="1" x="2938"/>
        <item h="1" x="823"/>
        <item h="1" x="3668"/>
        <item h="1" x="203"/>
        <item h="1" x="1841"/>
        <item h="1" x="3450"/>
        <item h="1" x="1569"/>
        <item h="1" x="2551"/>
        <item h="1" x="2912"/>
        <item h="1" x="2929"/>
        <item h="1" x="2446"/>
        <item h="1" x="2554"/>
        <item h="1" x="161"/>
        <item h="1" x="2890"/>
        <item h="1" x="3632"/>
        <item h="1" x="3411"/>
        <item h="1" x="702"/>
        <item h="1" x="3689"/>
        <item h="1" x="2706"/>
        <item h="1" x="1561"/>
        <item h="1" x="3389"/>
        <item h="1" x="3406"/>
        <item h="1" x="1454"/>
        <item h="1" x="3460"/>
        <item h="1" x="2662"/>
        <item h="1" x="3121"/>
        <item h="1" x="2656"/>
        <item h="1" x="3105"/>
        <item h="1" x="3132"/>
        <item h="1" x="2612"/>
        <item h="1" x="754"/>
        <item h="1" x="3498"/>
        <item h="1" x="3244"/>
        <item h="1" x="3308"/>
        <item h="1" x="1538"/>
        <item h="1" x="251"/>
        <item h="1" x="166"/>
        <item h="1" x="2742"/>
        <item h="1" x="3704"/>
        <item h="1" x="1048"/>
        <item h="1" x="1599"/>
        <item h="1" x="1093"/>
        <item h="1" x="3575"/>
        <item h="1" x="1379"/>
        <item h="1" x="3226"/>
        <item h="1" x="412"/>
        <item h="1" x="2288"/>
        <item h="1" x="2724"/>
        <item h="1" x="1457"/>
        <item h="1" x="679"/>
        <item h="1" x="2290"/>
        <item h="1" x="164"/>
        <item h="1" x="248"/>
        <item h="1" x="864"/>
        <item h="1" x="520"/>
        <item h="1" x="2431"/>
        <item h="1" x="3021"/>
        <item h="1" x="177"/>
        <item h="1" x="228"/>
        <item h="1" x="2058"/>
        <item h="1" x="667"/>
        <item h="1" x="2810"/>
        <item h="1" x="119"/>
        <item h="1" x="1527"/>
        <item h="1" x="759"/>
        <item h="1" x="2449"/>
        <item h="1" x="2825"/>
        <item h="1" x="703"/>
        <item h="1" x="3374"/>
        <item h="1" x="2516"/>
        <item h="1" x="588"/>
        <item h="1" x="2200"/>
        <item h="1" x="2367"/>
        <item h="1" x="527"/>
        <item h="1" x="1813"/>
        <item h="1" x="315"/>
        <item h="1" x="1460"/>
        <item h="1" x="78"/>
        <item h="1" x="3674"/>
        <item h="1" x="478"/>
        <item h="1" x="1024"/>
        <item h="1" x="1432"/>
        <item h="1" x="756"/>
        <item h="1" x="1958"/>
        <item h="1" x="1215"/>
        <item h="1" x="3608"/>
        <item h="1" x="208"/>
        <item h="1" x="214"/>
        <item h="1" x="718"/>
        <item h="1" x="657"/>
        <item h="1" x="523"/>
        <item h="1" x="1829"/>
        <item h="1" x="1649"/>
        <item h="1" x="3183"/>
        <item h="1" x="2490"/>
        <item h="1" x="1731"/>
        <item h="1" x="296"/>
        <item h="1" x="2552"/>
        <item h="1" x="3249"/>
        <item h="1" x="3298"/>
        <item h="1" x="787"/>
        <item h="1" x="2432"/>
        <item h="1" x="2190"/>
        <item h="1" x="137"/>
        <item h="1" x="3561"/>
        <item h="1" x="2442"/>
        <item h="1" x="2086"/>
        <item h="1" x="3124"/>
        <item h="1" x="1040"/>
        <item h="1" x="3221"/>
        <item h="1" x="1007"/>
        <item h="1" x="94"/>
        <item h="1" x="3278"/>
        <item h="1" x="3571"/>
        <item h="1" x="1626"/>
        <item h="1" x="593"/>
        <item h="1" x="3144"/>
        <item h="1" x="472"/>
        <item h="1" x="1131"/>
        <item h="1" x="928"/>
        <item h="1" x="2231"/>
        <item h="1" x="926"/>
        <item h="1" x="168"/>
        <item h="1" x="3256"/>
        <item h="1" x="2637"/>
        <item h="1" x="3111"/>
        <item h="1" x="2976"/>
        <item h="1" x="2730"/>
        <item h="1" x="575"/>
        <item h="1" x="2057"/>
        <item h="1" x="1386"/>
        <item h="1" x="2837"/>
        <item h="1" x="568"/>
        <item h="1" x="154"/>
        <item h="1" x="2182"/>
        <item h="1" x="2683"/>
        <item h="1" x="282"/>
        <item h="1" x="3693"/>
        <item h="1" x="2340"/>
        <item h="1" x="173"/>
        <item h="1" x="143"/>
        <item h="1" x="1353"/>
        <item h="1" x="2586"/>
        <item h="1" x="3428"/>
        <item h="1" x="822"/>
        <item h="1" x="2684"/>
        <item h="1" x="1708"/>
        <item h="1" x="3474"/>
        <item h="1" x="2436"/>
        <item h="1" x="3570"/>
        <item h="1" x="1321"/>
        <item h="1" x="1650"/>
        <item h="1" x="729"/>
        <item h="1" x="2930"/>
        <item h="1" x="967"/>
        <item h="1" x="2749"/>
        <item h="1" x="3629"/>
        <item h="1" x="2670"/>
        <item h="1" x="68"/>
        <item h="1" x="1149"/>
        <item h="1" x="3681"/>
        <item h="1" x="3364"/>
        <item h="1" x="3103"/>
        <item h="1" x="1508"/>
        <item h="1" x="2556"/>
        <item h="1" x="2611"/>
        <item h="1" x="2908"/>
        <item h="1" x="1333"/>
        <item h="1" x="1312"/>
        <item h="1" x="3094"/>
        <item h="1" x="1580"/>
        <item h="1" x="3697"/>
        <item h="1" x="3572"/>
        <item h="1" x="712"/>
        <item h="1" x="2220"/>
        <item h="1" x="957"/>
        <item h="1" x="1042"/>
        <item h="1" x="3230"/>
        <item h="1" x="276"/>
        <item h="1" x="301"/>
        <item h="1" x="3246"/>
        <item h="1" x="2306"/>
        <item h="1" x="2001"/>
        <item h="1" x="734"/>
        <item h="1" x="2150"/>
        <item h="1" x="120"/>
        <item h="1" x="1900"/>
        <item h="1" x="2882"/>
        <item h="1" x="2809"/>
        <item h="1" x="620"/>
        <item h="1" x="136"/>
        <item h="1" x="2525"/>
        <item h="1" x="742"/>
        <item h="1" x="700"/>
        <item h="1" x="546"/>
        <item h="1" x="2492"/>
        <item h="1" x="3019"/>
        <item h="1" x="353"/>
        <item h="1" x="1520"/>
        <item h="1" x="847"/>
        <item h="1" x="1778"/>
        <item h="1" x="1449"/>
        <item h="1" x="3391"/>
        <item h="1" x="2592"/>
        <item h="1" x="397"/>
        <item h="1" x="461"/>
        <item h="1" x="2043"/>
        <item h="1" x="2847"/>
        <item h="1" x="3563"/>
        <item h="1" x="2625"/>
        <item h="1" x="2803"/>
        <item h="1" x="1231"/>
        <item h="1" x="1701"/>
        <item h="1" x="2792"/>
        <item h="1" x="149"/>
        <item h="1" x="2069"/>
        <item h="1" x="1798"/>
        <item h="1" x="931"/>
        <item h="1" x="1545"/>
        <item h="1" x="1628"/>
        <item h="1" x="3299"/>
        <item h="1" x="2140"/>
        <item h="1" x="2576"/>
        <item h="1" x="1183"/>
        <item h="1" x="227"/>
        <item h="1" x="265"/>
        <item h="1" x="3616"/>
        <item h="1" x="3381"/>
        <item h="1" x="976"/>
        <item h="1" x="20"/>
        <item h="1" x="159"/>
        <item h="1" x="510"/>
        <item h="1" x="2913"/>
        <item h="1" x="913"/>
        <item h="1" x="3034"/>
        <item h="1" x="2639"/>
        <item h="1" x="3274"/>
        <item h="1" x="2392"/>
        <item h="1" x="1142"/>
        <item h="1" x="501"/>
        <item h="1" x="1504"/>
        <item h="1" x="2412"/>
        <item h="1" x="2068"/>
        <item h="1" x="1643"/>
        <item h="1" x="2486"/>
        <item h="1" x="2958"/>
        <item h="1" x="3436"/>
        <item h="1" x="2583"/>
        <item h="1" x="1138"/>
        <item h="1" x="2966"/>
        <item h="1" x="40"/>
        <item h="1" x="1662"/>
        <item h="1" x="2744"/>
        <item h="1" x="2164"/>
        <item h="1" x="3007"/>
        <item h="1" x="1987"/>
        <item h="1" x="1726"/>
        <item h="1" x="1963"/>
        <item h="1" x="818"/>
        <item h="1" x="255"/>
        <item h="1" x="2266"/>
        <item h="1" x="758"/>
        <item h="1" x="3182"/>
        <item h="1" x="1010"/>
        <item h="1" x="2717"/>
        <item h="1" x="3523"/>
        <item h="1" x="2005"/>
        <item h="1" x="1382"/>
        <item h="1" x="938"/>
        <item h="1" x="553"/>
        <item h="1" x="1548"/>
        <item h="1" x="283"/>
        <item h="1" x="2170"/>
        <item h="1" x="3056"/>
        <item h="1" x="98"/>
        <item h="1" x="209"/>
        <item h="1" x="642"/>
        <item h="1" x="1408"/>
        <item h="1" x="3127"/>
        <item h="1" x="3265"/>
        <item h="1" x="74"/>
        <item h="1" x="2843"/>
        <item h="1" x="1447"/>
        <item h="1" x="1592"/>
        <item h="1" x="163"/>
        <item h="1" x="1327"/>
        <item h="1" x="2521"/>
        <item h="1" x="1804"/>
        <item h="1" x="3582"/>
        <item h="1" x="107"/>
        <item h="1" x="83"/>
        <item h="1" x="93"/>
        <item h="1" x="1600"/>
        <item h="1" x="2165"/>
        <item h="1" x="3178"/>
        <item h="1" x="3083"/>
        <item h="1" x="2919"/>
        <item h="1" x="1826"/>
        <item h="1" x="963"/>
        <item h="1" x="1404"/>
        <item h="1" x="973"/>
        <item h="1" x="477"/>
        <item h="1" x="1328"/>
        <item h="1" x="1766"/>
        <item h="1" x="789"/>
        <item h="1" x="1471"/>
        <item h="1" x="1824"/>
        <item h="1" x="3098"/>
        <item h="1" x="1724"/>
        <item h="1" x="2406"/>
        <item h="1" x="1714"/>
        <item h="1" x="2456"/>
        <item h="1" x="1827"/>
        <item h="1" x="3152"/>
        <item h="1" x="929"/>
        <item h="1" x="2725"/>
        <item h="1" x="852"/>
        <item h="1" x="297"/>
        <item h="1" x="1266"/>
        <item h="1" x="1691"/>
        <item h="1" x="1755"/>
        <item h="1" x="1026"/>
        <item h="1" x="129"/>
        <item h="1" x="1182"/>
        <item h="1" x="1568"/>
        <item h="1" x="2895"/>
        <item h="1" x="1400"/>
        <item h="1" x="1253"/>
        <item h="1" x="56"/>
        <item h="1" x="288"/>
        <item h="1" x="275"/>
        <item h="1" x="3378"/>
        <item h="1" x="1415"/>
        <item h="1" x="2395"/>
        <item h="1" x="810"/>
        <item h="1" x="2250"/>
        <item h="1" x="2664"/>
        <item h="1" x="922"/>
        <item h="1" x="155"/>
        <item h="1" x="1855"/>
        <item h="1" x="904"/>
        <item h="1" x="2135"/>
        <item h="1" x="880"/>
        <item h="1" x="555"/>
        <item h="1" x="791"/>
        <item h="1" x="979"/>
        <item h="1" x="2277"/>
        <item h="1" x="171"/>
        <item h="1" x="2248"/>
        <item h="1" x="635"/>
        <item h="1" x="3006"/>
        <item h="1" x="2800"/>
        <item h="1" x="1823"/>
        <item h="1" x="3520"/>
        <item h="1" x="3208"/>
        <item h="1" x="1050"/>
        <item h="1" x="2183"/>
        <item h="1" x="3261"/>
        <item h="1" x="432"/>
        <item h="1" x="183"/>
        <item h="1" x="2156"/>
        <item h="1" x="2666"/>
        <item h="1" x="2405"/>
        <item h="1" x="516"/>
        <item h="1" x="3480"/>
        <item h="1" x="2497"/>
        <item h="1" x="2587"/>
        <item h="1" x="1257"/>
        <item h="1" x="1296"/>
        <item h="1" x="313"/>
        <item h="1" x="611"/>
        <item h="1" x="1784"/>
        <item h="1" x="3477"/>
        <item h="1" x="3551"/>
        <item h="1" x="2820"/>
        <item h="1" x="3453"/>
        <item h="1" x="1665"/>
        <item h="1" x="1213"/>
        <item h="1" x="230"/>
        <item h="1" x="1775"/>
        <item h="1" x="643"/>
        <item h="1" x="2524"/>
        <item h="1" x="1101"/>
        <item h="1" x="3156"/>
        <item h="1" x="1989"/>
        <item h="1" x="1329"/>
        <item h="1" x="1959"/>
        <item h="1" x="3502"/>
        <item h="1" x="1326"/>
        <item h="1" x="1376"/>
        <item h="1" x="211"/>
        <item h="1" x="429"/>
        <item h="1" x="1785"/>
        <item h="1" x="1596"/>
        <item h="1" x="2273"/>
        <item h="1" x="704"/>
        <item h="1" x="3166"/>
        <item h="1" x="3185"/>
        <item h="1" x="1223"/>
        <item h="1" x="898"/>
        <item h="1" x="2468"/>
        <item h="1" x="3615"/>
        <item h="1" x="2620"/>
        <item h="1" x="3125"/>
        <item h="1" x="323"/>
        <item h="1" x="1741"/>
        <item h="1" x="1542"/>
        <item h="1" x="1160"/>
        <item h="1" x="2506"/>
        <item h="1" x="2868"/>
        <item h="1" x="3165"/>
        <item h="1" x="1189"/>
        <item h="1" x="2050"/>
        <item h="1" x="257"/>
        <item h="1" x="2523"/>
        <item h="1" x="1238"/>
        <item h="1" x="1023"/>
        <item h="1" x="3377"/>
        <item h="1" x="3531"/>
        <item h="1" x="2751"/>
        <item h="1" x="11"/>
        <item h="1" x="1018"/>
        <item h="1" x="1697"/>
        <item h="1" x="514"/>
        <item h="1" x="1143"/>
        <item h="1" x="2636"/>
        <item h="1" x="968"/>
        <item h="1" x="1688"/>
        <item h="1" x="44"/>
        <item h="1" x="2635"/>
        <item h="1" x="3201"/>
        <item h="1" x="1335"/>
        <item h="1" x="2198"/>
        <item h="1" x="64"/>
        <item h="1" x="1066"/>
        <item h="1" x="2943"/>
        <item h="1" x="658"/>
        <item h="1" x="1209"/>
        <item h="1" x="3179"/>
        <item h="1" x="1572"/>
        <item h="1" x="1240"/>
        <item h="1" x="1836"/>
        <item h="1" x="3358"/>
        <item h="1" x="1277"/>
        <item h="1" x="2138"/>
        <item h="1" x="2984"/>
        <item h="1" x="418"/>
        <item h="1" x="1451"/>
        <item h="1" x="1904"/>
        <item h="1" x="2682"/>
        <item h="1" x="127"/>
        <item h="1" x="2120"/>
        <item h="1" x="434"/>
        <item h="1" x="2415"/>
        <item h="1" x="1268"/>
        <item h="1" x="2745"/>
        <item h="1" x="1879"/>
        <item h="1" x="2037"/>
        <item h="1" x="1488"/>
        <item h="1" x="540"/>
        <item h="1" x="1834"/>
        <item h="1" x="3297"/>
        <item h="1" x="774"/>
        <item h="1" x="2585"/>
        <item h="1" x="1378"/>
        <item h="1" x="2514"/>
        <item h="1" x="835"/>
        <item h="1" x="2819"/>
        <item h="1" x="1391"/>
        <item h="1" x="2615"/>
        <item h="1" x="3577"/>
        <item h="1" x="422"/>
        <item h="1" x="2062"/>
        <item h="1" x="1057"/>
        <item h="1" x="2313"/>
        <item h="1" x="54"/>
        <item h="1" x="2828"/>
        <item h="1" x="1220"/>
        <item h="1" x="2203"/>
        <item h="1" x="3472"/>
        <item h="1" x="2419"/>
        <item h="1" x="1316"/>
        <item h="1" x="811"/>
        <item h="1" x="554"/>
        <item h="1" x="317"/>
        <item h="1" x="2614"/>
        <item h="1" x="3550"/>
        <item h="1" x="1787"/>
        <item h="1" x="1540"/>
        <item h="1" x="1399"/>
        <item h="1" x="1155"/>
        <item h="1" x="3012"/>
        <item h="1" x="3568"/>
        <item h="1" x="3272"/>
        <item h="1" x="1908"/>
        <item h="1" x="2714"/>
        <item h="1" x="2669"/>
        <item h="1" x="2652"/>
        <item h="1" x="2217"/>
        <item h="1" x="2559"/>
        <item h="1" x="408"/>
        <item h="1" x="1234"/>
        <item h="1" x="1157"/>
        <item h="1" x="2075"/>
        <item h="1" x="2883"/>
        <item h="1" x="3446"/>
        <item h="1" x="113"/>
        <item h="1" x="530"/>
        <item h="1" x="2260"/>
        <item h="1" x="2192"/>
        <item h="1" x="196"/>
        <item h="1" x="2875"/>
        <item h="1" x="3207"/>
        <item h="1" x="3162"/>
        <item h="1" x="247"/>
        <item h="1" x="1934"/>
        <item h="1" x="1534"/>
        <item h="1" x="1591"/>
        <item h="1" x="2316"/>
        <item h="1" x="435"/>
        <item h="1" x="2720"/>
        <item h="1" x="625"/>
        <item h="1" x="3701"/>
        <item h="1" x="1578"/>
        <item h="1" x="1954"/>
        <item h="1" x="2597"/>
        <item h="1" x="2897"/>
        <item h="1" x="1552"/>
        <item h="1" x="2355"/>
        <item h="1" x="493"/>
        <item h="1" x="3494"/>
        <item h="1" x="2324"/>
        <item h="1" x="2101"/>
        <item h="1" x="13"/>
        <item h="1" x="121"/>
        <item h="1" x="2051"/>
        <item h="1" x="3432"/>
        <item h="1" x="1180"/>
        <item h="1" x="2131"/>
        <item h="1" x="3515"/>
        <item h="1" x="439"/>
        <item h="1" x="1850"/>
        <item h="1" x="2628"/>
        <item h="1" x="3464"/>
        <item h="1" x="767"/>
        <item h="1" x="2029"/>
        <item h="1" x="2305"/>
        <item h="1" x="653"/>
        <item h="1" x="1770"/>
        <item h="1" x="2219"/>
        <item h="1" x="3429"/>
        <item h="1" x="3219"/>
        <item h="1" x="299"/>
        <item h="1" x="1966"/>
        <item h="1" x="2774"/>
        <item h="1" x="1854"/>
        <item h="1" x="1286"/>
        <item h="1" x="1980"/>
        <item h="1" x="1740"/>
        <item h="1" x="3306"/>
        <item h="1" x="1668"/>
        <item h="1" x="1928"/>
        <item h="1" x="1633"/>
        <item h="1" x="3223"/>
        <item h="1" x="3445"/>
        <item h="1" x="3348"/>
        <item h="1" x="193"/>
        <item h="1" x="1081"/>
        <item h="1" x="197"/>
        <item h="1" x="2350"/>
        <item h="1" x="3100"/>
        <item h="1" x="1985"/>
        <item h="1" x="645"/>
        <item h="1" x="3409"/>
        <item h="1" x="3614"/>
        <item h="1" x="1423"/>
        <item h="1" x="142"/>
        <item h="1" x="3137"/>
        <item h="1" x="3321"/>
        <item h="1" x="2483"/>
        <item h="1" x="2931"/>
        <item h="1" x="14"/>
        <item h="1" x="1506"/>
        <item h="1" x="1588"/>
        <item h="1" x="1629"/>
        <item h="1" x="3235"/>
        <item h="1" x="1467"/>
        <item h="1" x="3119"/>
        <item h="1" x="156"/>
        <item h="1" x="1421"/>
        <item h="1" x="2152"/>
        <item h="1" x="1091"/>
        <item h="1" x="722"/>
        <item h="1" x="2296"/>
        <item h="1" x="955"/>
        <item h="1" x="1994"/>
        <item h="1" x="2733"/>
        <item h="1" x="1587"/>
        <item h="1" x="2762"/>
        <item h="1" x="2729"/>
        <item h="1" x="2413"/>
        <item h="1" x="2036"/>
        <item h="1" x="3296"/>
        <item h="1" x="1387"/>
        <item h="1" x="2162"/>
        <item h="1" x="3631"/>
        <item h="1" x="481"/>
        <item h="1" x="1199"/>
        <item h="1" x="1952"/>
        <item h="1" x="3580"/>
        <item h="1" x="1431"/>
        <item h="1" x="535"/>
        <item h="1" x="2460"/>
        <item h="1" x="2590"/>
        <item h="1" x="1888"/>
        <item h="1" x="802"/>
        <item h="1" x="1256"/>
        <item h="1" x="2716"/>
        <item h="1" x="3171"/>
        <item h="1" x="3684"/>
        <item h="1" x="3115"/>
        <item h="1" x="2952"/>
        <item h="1" x="1835"/>
        <item h="1" x="2840"/>
        <item h="1" x="2933"/>
        <item h="1" x="737"/>
        <item h="1" x="1228"/>
        <item h="1" x="1880"/>
        <item h="1" x="3106"/>
        <item h="1" x="3609"/>
        <item h="1" x="1295"/>
        <item h="1" x="2252"/>
        <item h="1" x="1337"/>
        <item h="1" x="1078"/>
        <item h="1" x="2038"/>
        <item h="1" x="3451"/>
        <item h="1" x="2148"/>
        <item h="1" x="1298"/>
        <item h="1" x="1944"/>
        <item h="1" x="2921"/>
        <item h="1" x="3074"/>
        <item h="1" x="2705"/>
        <item h="1" x="2731"/>
        <item h="1" x="3454"/>
        <item h="1" x="589"/>
        <item h="1" x="558"/>
        <item h="1" x="2246"/>
        <item h="1" x="726"/>
        <item h="1" x="287"/>
        <item h="1" x="2786"/>
        <item h="1" x="3388"/>
        <item h="1" x="517"/>
        <item h="1" x="2208"/>
        <item h="1" x="3319"/>
        <item h="1" x="39"/>
        <item h="1" x="2121"/>
        <item h="1" x="3258"/>
        <item h="1" x="405"/>
        <item h="1" x="3337"/>
        <item h="1" x="3386"/>
        <item h="1" x="411"/>
        <item h="1" x="272"/>
        <item h="1" x="2703"/>
        <item h="1" x="2378"/>
        <item h="1" x="1216"/>
        <item h="1" x="2256"/>
        <item h="1" x="738"/>
        <item h="1" x="490"/>
        <item h="1" x="2759"/>
        <item h="1" x="2424"/>
        <item h="1" x="1227"/>
        <item h="1" x="101"/>
        <item h="1" x="184"/>
        <item h="1" x="413"/>
        <item h="1" x="3122"/>
        <item h="1" x="565"/>
        <item h="1" x="1992"/>
        <item h="1" x="1565"/>
        <item h="1" x="1666"/>
        <item h="1" x="1245"/>
        <item h="1" x="375"/>
        <item h="1" x="234"/>
        <item h="1" x="3196"/>
        <item h="1" x="3686"/>
        <item h="1" x="371"/>
        <item h="1" x="1235"/>
        <item h="1" x="2393"/>
        <item h="1" x="1927"/>
        <item h="1" x="1815"/>
        <item h="1" x="3277"/>
        <item h="1" x="2722"/>
        <item h="1" x="2092"/>
        <item h="1" x="1744"/>
        <item h="1" x="897"/>
        <item h="1" x="1032"/>
        <item h="1" x="3418"/>
        <item h="1" x="1937"/>
        <item h="1" x="907"/>
        <item h="1" x="3153"/>
        <item h="1" x="1669"/>
        <item h="1" x="2346"/>
        <item h="1" x="1603"/>
        <item h="1" x="3372"/>
        <item h="1" x="225"/>
        <item h="1" x="2872"/>
        <item h="1" x="2812"/>
        <item h="1" x="2659"/>
        <item h="1" x="705"/>
        <item h="1" x="984"/>
        <item h="1" x="1517"/>
        <item h="1" x="2878"/>
        <item h="1" x="3657"/>
        <item h="1" x="861"/>
        <item h="1" x="3270"/>
        <item h="1" x="3497"/>
        <item h="1" x="3556"/>
        <item h="1" x="3415"/>
        <item h="1" x="3116"/>
        <item h="1" x="1046"/>
        <item h="1" x="3110"/>
        <item h="1" x="2085"/>
        <item h="1" x="2756"/>
        <item h="1" x="784"/>
        <item h="1" x="3198"/>
        <item h="1" x="2923"/>
        <item h="1" x="522"/>
        <item h="1" x="831"/>
        <item h="1" x="2329"/>
        <item h="1" x="2053"/>
        <item h="1" x="728"/>
        <item h="1" x="1443"/>
        <item h="1" x="495"/>
        <item h="1" x="3309"/>
        <item h="1" x="1554"/>
        <item h="1" x="765"/>
        <item h="1" x="872"/>
        <item h="1" x="2347"/>
        <item h="1" x="364"/>
        <item h="1" x="341"/>
        <item h="1" x="3679"/>
        <item h="1" x="2414"/>
        <item h="1" x="2070"/>
        <item h="1" x="2213"/>
        <item h="1" x="2667"/>
        <item h="1" x="3314"/>
        <item h="1" x="1658"/>
        <item h="1" x="590"/>
        <item h="1" x="2645"/>
        <item h="1" x="1672"/>
        <item h="1" x="3215"/>
        <item h="1" x="471"/>
        <item h="1" x="1786"/>
        <item h="1" x="1134"/>
        <item h="1" x="992"/>
        <item h="1" x="2123"/>
        <item h="1" x="2799"/>
        <item h="1" x="2539"/>
        <item h="1" x="1480"/>
        <item h="1" x="188"/>
        <item h="1" x="663"/>
        <item h="1" x="576"/>
        <item h="1" x="2276"/>
        <item h="1" x="462"/>
        <item h="1" x="1176"/>
        <item h="1" x="240"/>
        <item h="1" x="145"/>
        <item h="1" x="336"/>
        <item h="1" x="3048"/>
        <item h="1" x="335"/>
        <item h="1" x="1412"/>
        <item h="1" x="1167"/>
        <item h="1" x="566"/>
        <item h="1" x="332"/>
        <item h="1" x="2880"/>
        <item h="1" x="43"/>
        <item h="1" x="465"/>
        <item h="1" x="1466"/>
        <item h="1" x="2988"/>
        <item h="1" x="2271"/>
        <item h="1" x="3071"/>
        <item h="1" x="491"/>
        <item h="1" x="644"/>
        <item h="1" x="1043"/>
        <item h="1" x="2064"/>
        <item h="1" x="1584"/>
        <item h="1" x="3187"/>
        <item h="1" x="2813"/>
        <item h="1" x="2675"/>
        <item h="1" x="2056"/>
        <item h="1" x="1560"/>
        <item h="1" x="2476"/>
        <item h="1" x="1458"/>
        <item h="1" x="2173"/>
        <item h="1" x="2458"/>
        <item h="1" x="552"/>
        <item h="1" x="326"/>
        <item h="1" x="1895"/>
        <item h="1" x="1822"/>
        <item h="1" x="2487"/>
        <item h="1" x="3126"/>
        <item h="1" x="2302"/>
        <item h="1" x="459"/>
        <item h="1" x="837"/>
        <item h="1" x="3543"/>
        <item h="1" x="3234"/>
        <item h="1" x="350"/>
        <item h="1" x="2788"/>
        <item h="1" x="85"/>
        <item h="1" x="1983"/>
        <item h="1" x="206"/>
        <item h="1" x="267"/>
        <item h="1" x="2040"/>
        <item h="1" x="2280"/>
        <item h="1" x="3259"/>
        <item h="1" x="3333"/>
        <item h="1" x="697"/>
        <item h="1" x="1929"/>
        <item h="1" x="2677"/>
        <item h="1" x="2541"/>
        <item h="1" x="626"/>
        <item h="1" x="3307"/>
        <item h="1" x="1622"/>
        <item h="1" x="3213"/>
        <item h="1" x="1395"/>
        <item h="1" x="2816"/>
        <item h="1" x="486"/>
        <item h="1" x="691"/>
        <item h="1" x="312"/>
        <item h="1" x="1788"/>
        <item h="1" x="329"/>
        <item h="1" x="1292"/>
        <item h="1" x="2657"/>
        <item h="1" x="1124"/>
        <item h="1" x="291"/>
        <item h="1" x="557"/>
        <item h="1" x="824"/>
        <item h="1" x="115"/>
        <item h="1" x="1490"/>
        <item h="1" x="3503"/>
        <item h="1" x="3237"/>
        <item h="1" x="890"/>
        <item h="1" x="1558"/>
        <item h="1" x="1370"/>
        <item h="1" x="2008"/>
        <item h="1" x="1424"/>
        <item h="1" x="594"/>
        <item h="1" x="1380"/>
        <item h="1" x="1792"/>
        <item h="1" x="600"/>
        <item h="1" x="834"/>
        <item h="1" x="732"/>
        <item h="1" x="3136"/>
        <item h="1" x="1496"/>
        <item h="1" x="2283"/>
        <item h="1" x="1003"/>
        <item h="1" x="1773"/>
        <item h="1" x="1410"/>
        <item h="1" x="2955"/>
        <item h="1" x="2782"/>
        <item h="1" x="67"/>
        <item h="1" x="2655"/>
        <item h="1" x="2735"/>
        <item h="1" x="3290"/>
        <item h="1" x="2315"/>
        <item h="1" x="3442"/>
        <item h="1" x="1613"/>
        <item h="1" x="1350"/>
        <item h="1" x="777"/>
        <item h="1" x="2384"/>
        <item h="1" x="807"/>
        <item h="1" x="1079"/>
        <item h="1" x="59"/>
        <item h="1" x="533"/>
        <item h="1" x="664"/>
        <item h="1" x="1224"/>
        <item h="1" x="3222"/>
        <item h="1" x="1110"/>
        <item h="1" x="2383"/>
        <item h="1" x="147"/>
        <item h="1" x="1441"/>
        <item h="1" x="2295"/>
        <item h="1" x="186"/>
        <item h="1" x="607"/>
        <item h="1" x="3651"/>
        <item h="1" x="3264"/>
        <item h="1" x="1188"/>
        <item h="1" x="41"/>
        <item h="1" x="525"/>
        <item h="1" x="900"/>
        <item h="1" x="150"/>
        <item h="1" x="646"/>
        <item h="1" x="933"/>
        <item h="1" x="1721"/>
        <item h="1" x="3353"/>
        <item h="1" x="1535"/>
        <item h="1" x="1317"/>
        <item h="1" x="1465"/>
        <item h="1" x="182"/>
        <item h="1" x="782"/>
        <item h="1" x="3562"/>
        <item h="1" x="2570"/>
        <item h="1" x="2234"/>
        <item h="1" x="509"/>
        <item h="1" x="2155"/>
        <item h="1" x="3430"/>
        <item h="1" x="2209"/>
        <item h="1" x="3245"/>
        <item h="1" x="1039"/>
        <item h="1" x="2860"/>
        <item h="1" x="3099"/>
        <item h="1" x="1067"/>
        <item h="1" x="116"/>
        <item h="1" x="2265"/>
        <item h="1" x="813"/>
        <item h="1" x="3181"/>
        <item h="1" x="3224"/>
        <item h="1" x="1793"/>
        <item h="1" x="3598"/>
        <item h="1" x="2533"/>
        <item h="1" x="91"/>
        <item h="1" x="2003"/>
        <item h="1" x="3066"/>
        <item h="1" x="3310"/>
        <item h="1" x="598"/>
        <item h="1" x="349"/>
        <item h="1" x="1068"/>
        <item h="1" x="3558"/>
        <item h="1" x="3636"/>
        <item h="1" x="2199"/>
        <item h="1" x="338"/>
        <item h="1" x="2863"/>
        <item h="1" x="1762"/>
        <item h="1" x="2374"/>
        <item h="1" x="1761"/>
        <item h="1" x="1758"/>
        <item h="1" x="695"/>
        <item h="1" x="2994"/>
        <item h="1" x="3664"/>
        <item h="1" x="624"/>
        <item h="1" x="1166"/>
        <item h="1" x="2661"/>
        <item h="1" x="1972"/>
        <item h="1" x="2852"/>
        <item h="1" x="2257"/>
        <item h="1" x="1233"/>
        <item h="1" x="1630"/>
        <item h="1" x="2859"/>
        <item h="1" x="574"/>
        <item h="1" x="2145"/>
        <item h="1" x="899"/>
        <item h="1" x="3352"/>
        <item h="1" x="2853"/>
        <item h="1" x="207"/>
        <item h="1" x="943"/>
        <item h="1" x="1161"/>
        <item h="1" x="2403"/>
        <item h="1" x="217"/>
        <item h="1" x="1756"/>
        <item h="1" x="2323"/>
        <item h="1" x="1334"/>
        <item h="1" x="1038"/>
        <item h="1" x="3344"/>
        <item h="1" x="513"/>
        <item h="1" x="2695"/>
        <item h="1" x="815"/>
        <item h="1" x="131"/>
        <item h="1" x="433"/>
        <item h="1" x="579"/>
        <item h="1" x="2502"/>
        <item h="1" x="2906"/>
        <item h="1" x="1532"/>
        <item h="1" x="2325"/>
        <item h="1" x="1598"/>
        <item h="1" x="2372"/>
        <item h="1" x="2992"/>
        <item h="1" x="508"/>
        <item h="1" x="3161"/>
        <item h="1" x="3268"/>
        <item h="1" x="1439"/>
        <item h="1" x="3592"/>
        <item h="1" x="2249"/>
        <item h="1" x="3600"/>
        <item h="1" x="3051"/>
        <item h="1" x="1735"/>
        <item h="1" x="2365"/>
        <item h="1" x="2948"/>
        <item h="1" x="2012"/>
        <item h="1" x="464"/>
        <item h="1" x="1858"/>
        <item h="1" x="2686"/>
        <item h="1" x="3605"/>
        <item h="1" x="389"/>
        <item h="1" x="1130"/>
        <item h="1" x="798"/>
        <item h="1" x="678"/>
        <item h="1" x="1351"/>
        <item h="1" x="964"/>
        <item h="1" x="582"/>
        <item h="1" x="854"/>
        <item h="1" x="3539"/>
        <item h="1" x="1893"/>
        <item h="1" x="1402"/>
        <item h="1" x="3359"/>
        <item h="1" x="89"/>
        <item h="1" x="3260"/>
        <item h="1" x="3174"/>
        <item h="1" x="1519"/>
        <item h="1" x="633"/>
        <item h="1" x="3444"/>
        <item h="1" x="503"/>
        <item h="1" x="820"/>
        <item h="1" x="278"/>
        <item h="1" x="92"/>
        <item h="1" x="2758"/>
        <item h="1" x="696"/>
        <item h="1" x="3655"/>
        <item h="1" x="2736"/>
        <item h="1" x="2226"/>
        <item h="1" x="158"/>
        <item h="1" x="396"/>
        <item h="1" x="2335"/>
        <item h="1" x="3313"/>
        <item h="1" x="285"/>
        <item h="1" x="2727"/>
        <item h="1" x="1713"/>
        <item h="1" x="2228"/>
        <item h="1" x="2394"/>
        <item h="1" x="3594"/>
        <item h="1" x="2715"/>
        <item h="1" x="1843"/>
        <item h="1" x="1060"/>
        <item h="1" x="70"/>
        <item h="1" x="2481"/>
        <item h="1" x="915"/>
        <item h="1" x="699"/>
        <item h="1" x="706"/>
        <item h="1" x="1997"/>
        <item h="1" x="1923"/>
        <item h="1" x="165"/>
        <item h="1" x="1076"/>
        <item h="1" x="830"/>
        <item h="1" x="542"/>
        <item h="1" x="3053"/>
        <item h="1" x="63"/>
        <item h="1" x="3173"/>
        <item h="1" x="1682"/>
        <item h="1" x="785"/>
        <item h="1" x="841"/>
        <item h="1" x="1820"/>
        <item h="1" x="3311"/>
        <item h="1" x="1814"/>
        <item h="1" x="1323"/>
        <item h="1" x="201"/>
        <item h="1" x="2087"/>
        <item h="1" x="2114"/>
        <item h="1" x="660"/>
        <item h="1" x="3101"/>
        <item h="1" x="1486"/>
        <item h="1" x="1251"/>
        <item h="1" x="3585"/>
        <item h="1" x="3690"/>
        <item h="1" x="295"/>
        <item h="1" x="2885"/>
        <item h="1" x="2522"/>
        <item h="1" x="879"/>
        <item h="1" x="1080"/>
        <item h="1" x="1275"/>
        <item h="1" x="3305"/>
        <item h="1" x="3646"/>
        <item h="1" x="2835"/>
        <item h="1" x="1957"/>
        <item h="1" x="2357"/>
        <item h="1" x="1348"/>
        <item h="1" x="3361"/>
        <item h="1" x="647"/>
        <item h="1" x="2927"/>
        <item h="1" x="1207"/>
        <item h="1" x="2701"/>
        <item h="1" x="3516"/>
        <item h="1" x="226"/>
        <item h="1" x="365"/>
        <item h="1" x="3024"/>
        <item h="1" x="2264"/>
        <item h="1" x="3175"/>
        <item h="1" x="1056"/>
        <item h="1" x="2617"/>
        <item h="1" x="1409"/>
        <item h="1" x="3247"/>
        <item h="1" x="670"/>
        <item h="1" x="1882"/>
        <item h="1" x="1764"/>
        <item h="1" x="887"/>
        <item h="1" x="3073"/>
        <item h="1" x="1752"/>
        <item h="1" x="966"/>
        <item h="1" x="3029"/>
        <item h="1" x="1716"/>
        <item h="1" x="337"/>
        <item h="1" x="2016"/>
        <item h="1" x="2362"/>
        <item h="1" x="1555"/>
        <item h="1" x="1264"/>
        <item h="1" x="1745"/>
        <item h="1" x="2469"/>
        <item h="1" x="1477"/>
        <item h="1" x="2600"/>
        <item h="1" x="2780"/>
        <item h="1" x="1681"/>
        <item h="1" x="2275"/>
        <item h="1" x="2824"/>
        <item h="1" x="3483"/>
        <item h="1" x="1472"/>
        <item h="1" x="1422"/>
        <item h="1" x="1909"/>
        <item h="1" x="2376"/>
        <item h="1" x="404"/>
        <item h="1" x="2341"/>
        <item h="1" x="2409"/>
        <item h="1" x="347"/>
        <item h="1" x="220"/>
        <item h="1" x="378"/>
        <item h="1" x="305"/>
        <item h="1" x="2982"/>
        <item h="1" x="3010"/>
        <item h="1" x="3630"/>
        <item h="1" x="1255"/>
        <item h="1" x="1914"/>
        <item h="1" x="3069"/>
        <item h="1" x="2196"/>
        <item h="1" x="2021"/>
        <item h="1" x="3047"/>
        <item h="1" x="956"/>
        <item h="1" x="1703"/>
        <item h="1" x="1096"/>
        <item h="1" x="1620"/>
        <item h="1" x="2602"/>
        <item h="1" x="609"/>
        <item h="1" x="1867"/>
        <item h="1" x="3324"/>
        <item h="1" x="1516"/>
        <item h="1" x="367"/>
        <item h="1" x="2770"/>
        <item h="1" x="2373"/>
        <item h="1" x="2496"/>
        <item h="1" x="104"/>
        <item h="1" x="1430"/>
        <item h="1" x="2470"/>
        <item h="1" x="2146"/>
        <item h="1" x="2500"/>
        <item h="1" x="809"/>
        <item h="1" x="437"/>
        <item h="1" x="2019"/>
        <item h="1" x="1290"/>
        <item h="1" x="1014"/>
        <item h="1" x="2404"/>
        <item h="1" x="970"/>
        <item h="1" x="3011"/>
        <item h="1" x="3455"/>
        <item h="1" x="2387"/>
        <item h="1" x="801"/>
        <item h="1" x="3200"/>
        <item h="1" x="2423"/>
        <item h="1" x="2336"/>
        <item h="1" x="3528"/>
        <item h="1" x="2052"/>
        <item h="1" x="3505"/>
        <item h="1" x="2642"/>
        <item h="1" x="1935"/>
        <item h="1" x="1141"/>
        <item h="1" x="2157"/>
        <item h="1" x="616"/>
        <item h="1" x="2078"/>
        <item h="1" x="1700"/>
        <item h="1" x="1553"/>
        <item h="1" x="290"/>
        <item h="1" x="3698"/>
        <item h="1" x="2223"/>
        <item h="1" x="1476"/>
        <item h="1" x="1859"/>
        <item x="1261"/>
        <item h="1" x="2830"/>
        <item h="1" x="3026"/>
        <item h="1" x="1289"/>
        <item h="1" x="1902"/>
        <item h="1" x="1072"/>
        <item h="1" x="245"/>
        <item h="1" x="2804"/>
        <item h="1" x="2978"/>
        <item h="1" x="1448"/>
        <item h="1" x="1489"/>
        <item h="1" x="2461"/>
        <item h="1" x="836"/>
        <item h="1" x="212"/>
        <item h="1" x="216"/>
        <item h="1" x="713"/>
        <item h="1" x="610"/>
        <item h="1" x="1730"/>
        <item h="1" x="3163"/>
        <item h="1" x="2726"/>
        <item h="1" x="3642"/>
        <item h="1" x="2501"/>
        <item h="1" x="2776"/>
        <item h="1" x="1654"/>
        <item h="1" x="1184"/>
        <item h="1" x="860"/>
        <item h="1" x="1434"/>
        <item h="1" x="79"/>
        <item h="1" x="1644"/>
        <item h="1" x="1862"/>
        <item h="1" x="3312"/>
        <item h="1" x="2768"/>
        <item h="1" x="111"/>
        <item h="1" x="479"/>
        <item h="1" x="242"/>
        <item h="1" x="1112"/>
        <item h="1" x="2841"/>
        <item h="1" x="292"/>
        <item h="1" x="1718"/>
        <item h="1" x="444"/>
        <item h="1" x="2417"/>
        <item h="1" x="1263"/>
        <item h="1" x="58"/>
        <item h="1" x="3699"/>
        <item h="1" x="2505"/>
        <item h="1" x="1683"/>
        <item h="1" x="2439"/>
        <item h="1" x="2034"/>
        <item h="1" x="1671"/>
        <item h="1" x="2981"/>
        <item h="1" x="2870"/>
        <item h="1" x="1045"/>
        <item h="1" x="178"/>
        <item h="1" x="2658"/>
        <item h="1" x="3284"/>
        <item h="1" x="1319"/>
        <item h="1" x="595"/>
        <item h="1" x="1198"/>
        <item h="1" x="3601"/>
        <item h="1" x="3667"/>
        <item h="1" x="3669"/>
        <item h="1" x="1074"/>
        <item h="1" x="951"/>
        <item h="1" x="1173"/>
        <item h="1" x="2891"/>
        <item h="1" x="1831"/>
        <item h="1" x="2342"/>
        <item h="1" x="1625"/>
        <item h="1" x="2207"/>
        <item h="1" x="923"/>
        <item h="1" x="1394"/>
        <item h="1" x="1981"/>
        <item h="1" x="1281"/>
        <item h="1" x="395"/>
        <item h="1" x="2401"/>
        <item h="1" x="3238"/>
        <item h="1" x="3035"/>
        <item h="1" x="1750"/>
        <item h="1" x="1016"/>
        <item h="1" x="369"/>
        <item h="1" x="3085"/>
        <item h="1" x="2326"/>
        <item h="1" x="972"/>
        <item h="1" x="2678"/>
        <item h="1" x="2548"/>
        <item h="1" x="1192"/>
        <item h="1" x="986"/>
        <item h="1" x="1217"/>
        <item h="1" x="914"/>
        <item h="1" x="863"/>
        <item h="1" x="733"/>
        <item h="1" x="1299"/>
        <item h="1" x="1206"/>
        <item h="1" x="1340"/>
        <item h="1" x="1661"/>
        <item h="1" x="1291"/>
        <item h="1" x="768"/>
        <item h="1" x="3347"/>
        <item h="1" x="2575"/>
        <item h="1" x="2299"/>
        <item h="1" x="918"/>
        <item h="1" x="2310"/>
        <item h="1" x="3176"/>
        <item h="1" x="3216"/>
        <item h="1" x="1968"/>
        <item h="1" x="2004"/>
        <item h="1" x="721"/>
        <item h="1" x="2909"/>
        <item h="1" x="1164"/>
        <item h="1" x="1916"/>
        <item h="1" x="1456"/>
        <item h="1" x="3218"/>
        <item h="1" x="1061"/>
        <item h="1" x="1559"/>
        <item h="1" x="946"/>
        <item h="1" x="674"/>
        <item h="1" x="1991"/>
        <item h="1" x="2251"/>
        <item h="1" x="2526"/>
        <item h="1" x="1307"/>
        <item h="1" x="1936"/>
        <item h="1" x="1177"/>
        <item h="1" x="3193"/>
        <item h="1" x="3700"/>
        <item h="1" x="3345"/>
        <item h="1" x="3423"/>
        <item h="1" x="3447"/>
        <item h="1" x="2949"/>
        <item h="1" x="1543"/>
        <item h="1" x="3093"/>
        <item h="1" x="2474"/>
        <item h="1" x="3427"/>
        <item h="1" x="2960"/>
        <item h="1" x="708"/>
        <item h="1" x="384"/>
        <item h="1" x="1210"/>
        <item h="1" x="812"/>
        <item h="1" x="3687"/>
        <item h="1" x="1810"/>
        <item h="1" x="3332"/>
        <item h="1" x="3564"/>
        <item h="1" x="2375"/>
        <item h="1" x="755"/>
        <item h="1" x="521"/>
        <item h="1" x="828"/>
        <item h="1" x="355"/>
        <item h="1" x="1212"/>
        <item h="1" x="1211"/>
        <item h="1" x="2261"/>
        <item h="1" x="1069"/>
        <item h="1" x="416"/>
        <item h="1" x="1544"/>
        <item h="1" x="3002"/>
        <item h="1" x="2851"/>
        <item h="1" x="1747"/>
        <item h="1" x="2887"/>
        <item h="1" x="2867"/>
        <item h="1" x="1693"/>
        <item h="1" x="1723"/>
        <item h="1" x="3394"/>
        <item h="1" x="2624"/>
        <item h="1" x="1136"/>
        <item h="1" x="1453"/>
        <item h="1" x="431"/>
        <item h="1" x="180"/>
        <item h="1" x="2565"/>
        <item h="1" x="3141"/>
        <item h="1" x="1562"/>
        <item h="1" x="1270"/>
        <item h="1" x="3192"/>
        <item h="1" x="924"/>
        <item h="1" x="786"/>
        <item h="1" x="740"/>
        <item h="1" x="2660"/>
        <item h="1" x="176"/>
        <item h="1" x="139"/>
        <item h="1" x="3384"/>
        <item h="1" x="875"/>
        <item h="1" x="474"/>
        <item h="1" x="1416"/>
        <item h="1" x="3016"/>
        <item h="1" x="1510"/>
        <item h="1" x="3560"/>
        <item h="1" x="3677"/>
        <item h="1" x="739"/>
        <item h="1" x="1162"/>
        <item h="1" x="2289"/>
        <item h="1" x="3142"/>
        <item h="1" x="1507"/>
        <item h="1" x="1707"/>
        <item h="1" x="3172"/>
        <item h="1" x="3621"/>
        <item h="1" x="1567"/>
        <item h="1" x="3327"/>
        <item h="1" x="2965"/>
        <item h="1" x="3691"/>
        <item h="1" x="614"/>
        <item h="1" x="1734"/>
        <item h="1" x="959"/>
        <item h="1" x="2400"/>
        <item h="1" x="1107"/>
        <item h="1" x="2320"/>
        <item h="1" x="2"/>
        <item h="1" x="2240"/>
        <item h="1" x="2542"/>
        <item h="1" x="1602"/>
        <item h="1" x="2096"/>
        <item h="1" x="1111"/>
        <item h="1" x="3396"/>
        <item h="1" x="3506"/>
        <item h="1" x="2242"/>
        <item h="1" x="2430"/>
        <item h="1" x="1993"/>
        <item h="1" x="2784"/>
        <item h="1" x="2814"/>
        <item h="1" x="2066"/>
        <item h="1" x="805"/>
        <item h="1" x="148"/>
        <item h="1" x="2263"/>
        <item h="1" x="648"/>
        <item h="1" x="856"/>
        <item h="1" x="2082"/>
        <item h="1" x="3251"/>
        <item h="1" x="2142"/>
        <item h="1" x="259"/>
        <item h="1" x="1145"/>
        <item h="1" x="1011"/>
        <item h="1" x="1033"/>
        <item h="1" x="1485"/>
        <item h="1" x="2515"/>
        <item h="1" x="797"/>
        <item h="1" x="1405"/>
        <item h="1" x="1445"/>
        <item h="1" x="1036"/>
        <item h="1" x="3206"/>
        <item h="1" x="3253"/>
        <item h="1" x="3328"/>
        <item h="1" x="1194"/>
        <item h="1" x="88"/>
        <item h="1" x="783"/>
        <item h="1" x="1765"/>
        <item h="1" x="2440"/>
        <item h="1" x="1589"/>
        <item h="1" x="86"/>
        <item h="1" x="423"/>
        <item h="1" x="2509"/>
        <item h="1" x="1153"/>
        <item h="1" x="3678"/>
        <item h="1" x="446"/>
        <item h="1" x="1526"/>
        <item h="1" x="2877"/>
        <item h="1" x="1670"/>
        <item h="1" x="1624"/>
        <item h="1" x="1953"/>
        <item h="1" x="850"/>
        <item h="1" x="1806"/>
        <item h="1" x="2080"/>
        <item h="1" x="1196"/>
        <item h="1" x="745"/>
        <item h="1" x="2013"/>
        <item h="1" x="1946"/>
        <item h="1" x="2144"/>
        <item h="1" x="2338"/>
        <item h="1" x="3566"/>
        <item h="1" x="3104"/>
        <item h="1" x="1325"/>
        <item h="1" x="2606"/>
        <item h="1" x="778"/>
        <item h="1" x="3410"/>
        <item h="1" x="3589"/>
        <item h="1" x="2126"/>
        <item h="1" x="3257"/>
        <item h="1" x="1727"/>
        <item h="1" x="2389"/>
        <item h="1" x="788"/>
        <item h="1" x="448"/>
        <item h="1" x="985"/>
        <item h="1" x="311"/>
        <item h="1" x="773"/>
        <item h="1" x="845"/>
        <item h="1" x="3269"/>
        <item h="1" x="659"/>
        <item h="1" x="1623"/>
        <item h="1" x="1648"/>
        <item h="1" x="892"/>
        <item h="1" x="1022"/>
        <item h="1" x="419"/>
        <item h="1" x="2465"/>
        <item h="1" x="309"/>
        <item h="1" x="2377"/>
        <item h="1" x="3670"/>
        <item h="1" x="394"/>
        <item h="1" x="1809"/>
        <item h="1" x="683"/>
        <item h="1" x="2517"/>
        <item h="1" x="125"/>
        <item h="1" x="2689"/>
        <item h="1" x="1737"/>
        <item h="1" x="2020"/>
        <item h="1" x="2122"/>
        <item h="1" x="2815"/>
        <item h="1" x="3293"/>
        <item h="1" x="2507"/>
        <item h="1" x="1616"/>
        <item h="1" x="191"/>
        <item h="1" x="2425"/>
        <item h="1" x="2699"/>
        <item h="1" x="2688"/>
        <item h="1" x="2769"/>
        <item h="1" x="428"/>
        <item h="1" x="324"/>
        <item h="1" x="3063"/>
        <item h="1" x="3527"/>
        <item h="1" x="2817"/>
        <item h="1" x="3548"/>
        <item h="1" x="949"/>
        <item h="1" x="2089"/>
        <item h="1" x="2854"/>
        <item h="1" x="3227"/>
        <item h="1" x="2805"/>
        <item h="1" x="24"/>
        <item h="1" x="2286"/>
        <item h="1" x="1524"/>
        <item h="1" x="3090"/>
        <item h="1" x="1239"/>
        <item h="1" x="2914"/>
        <item h="1" x="2531"/>
        <item h="1" x="3254"/>
        <item h="1" x="1088"/>
        <item h="1" x="99"/>
        <item h="1" x="987"/>
        <item h="1" x="334"/>
        <item h="1" x="6"/>
        <item h="1" x="3595"/>
        <item h="1" x="1388"/>
        <item h="1" x="3097"/>
        <item h="1" x="2773"/>
        <item h="1" x="239"/>
        <item h="1" x="1971"/>
        <item h="1" x="3449"/>
        <item h="1" x="1204"/>
        <item h="1" x="2397"/>
        <item h="1" x="1546"/>
        <item h="1" x="2603"/>
        <item h="1" x="1883"/>
        <item h="1" x="531"/>
        <item h="1" x="3316"/>
        <item h="1" x="3229"/>
        <item h="1" x="455"/>
        <item h="1" x="359"/>
        <item h="1" x="1886"/>
        <item h="1" x="1001"/>
        <item h="1" x="2322"/>
        <item h="1" x="1570"/>
        <item h="1" x="3046"/>
        <item h="1" x="3509"/>
        <item h="1" x="175"/>
        <item h="1" x="3625"/>
        <item h="1" x="1464"/>
        <item h="1" x="2466"/>
        <item h="1" x="1846"/>
        <item h="1" x="52"/>
        <item h="1" x="2991"/>
        <item h="1" x="2654"/>
        <item h="1" x="1593"/>
        <item h="1" x="727"/>
        <item h="1" x="2399"/>
        <item h="1" x="1577"/>
        <item h="1" x="910"/>
        <item h="1" x="3214"/>
        <item h="1" x="1308"/>
        <item h="1" x="2418"/>
        <item h="1" x="2765"/>
        <item h="1" x="585"/>
        <item h="1" x="532"/>
        <item h="1" x="2408"/>
        <item h="1" x="1129"/>
        <item h="1" x="2166"/>
        <item h="1" x="606"/>
        <item h="1" x="1125"/>
        <item h="1" x="3610"/>
        <item h="1" x="2499"/>
        <item h="1" x="1127"/>
        <item h="1" x="2708"/>
        <item h="1" x="414"/>
        <item h="1" x="1265"/>
        <item h="1" x="2125"/>
        <item h="1" x="505"/>
        <item h="1" x="974"/>
        <item h="1" x="688"/>
        <item h="1" x="162"/>
        <item h="1" x="373"/>
        <item h="1" x="467"/>
        <item h="1" x="3471"/>
        <item h="1" x="3424"/>
        <item h="1" x="2128"/>
        <item h="1" x="1429"/>
        <item h="1" x="3544"/>
        <item h="1" x="2272"/>
        <item h="1" x="1676"/>
        <item h="1" x="2951"/>
        <item h="1" x="3461"/>
        <item h="1" x="1252"/>
        <item h="1" x="2253"/>
        <item h="1" x="2327"/>
        <item h="1" x="511"/>
        <item h="1" x="1084"/>
        <item h="1" x="1807"/>
        <item h="1" x="3355"/>
        <item h="1" x="857"/>
        <item h="1" x="387"/>
        <item h="1" x="3295"/>
        <item h="1" x="1564"/>
        <item h="1" x="2957"/>
        <item h="1" x="476"/>
        <item h="1" x="1901"/>
        <item h="1" x="3369"/>
        <item h="1" x="1377"/>
        <item h="1" x="2388"/>
        <item h="1" x="3368"/>
        <item h="1" x="682"/>
        <item h="1" x="507"/>
        <item h="1" x="232"/>
        <item h="1" x="871"/>
        <item h="1" x="750"/>
        <item h="1" x="2258"/>
        <item h="1" x="443"/>
        <item h="1" x="2712"/>
        <item h="1" x="3711"/>
        <item h="1" x="1939"/>
        <item h="1" x="3624"/>
        <item h="1" x="2888"/>
        <item h="1" x="1473"/>
        <item h="1" x="1132"/>
        <item h="1" x="3393"/>
        <item h="1" x="3673"/>
        <item h="1" x="3286"/>
        <item h="1" x="799"/>
        <item h="1" x="2010"/>
        <item h="1" x="2609"/>
        <item h="1" x="3330"/>
        <item h="1" x="3579"/>
        <item h="1" x="707"/>
        <item h="1" x="2484"/>
        <item h="1" x="2116"/>
        <item h="1" x="3587"/>
        <item h="1" x="3522"/>
        <item h="1" x="1632"/>
        <item h="1" x="796"/>
        <item h="1" x="1805"/>
        <item h="1" x="2189"/>
        <item h="1" x="2647"/>
        <item h="1" x="1278"/>
        <item h="1" x="1369"/>
        <item h="1" x="2651"/>
        <item h="1" x="1440"/>
        <item h="1" x="873"/>
        <item h="1" x="2303"/>
        <item h="1" x="3267"/>
        <item h="1" x="2598"/>
        <item h="1" x="1791"/>
        <item h="1" x="3530"/>
        <item h="1" x="3536"/>
        <item h="1" x="877"/>
        <item h="1" x="2308"/>
        <item h="1" x="3043"/>
        <item h="1" x="2433"/>
        <item h="1" x="3448"/>
        <item h="1" x="1414"/>
        <item h="1" x="3712"/>
        <item h="1" x="3340"/>
        <item h="1" x="1248"/>
        <item h="1" x="1933"/>
        <item h="1" x="430"/>
        <item h="1" x="1500"/>
        <item h="1" x="308"/>
        <item h="1" x="1085"/>
        <item h="1" x="639"/>
        <item h="1" x="2344"/>
        <item h="1" x="3692"/>
        <item h="1" x="1871"/>
        <item h="1" x="730"/>
        <item h="1" x="415"/>
        <item h="1" x="2936"/>
        <item h="1" x="3338"/>
        <item h="1" x="1330"/>
        <item h="1" x="1719"/>
        <item h="1" x="775"/>
        <item h="1" x="1355"/>
        <item h="1" x="1044"/>
        <item h="1" x="2437"/>
        <item h="1" x="1297"/>
        <item h="1" x="2574"/>
        <item h="1" x="16"/>
        <item h="1" x="506"/>
        <item h="1" x="388"/>
        <item h="1" x="130"/>
        <item h="1" x="1283"/>
        <item h="1" x="1383"/>
        <item h="1" x="3044"/>
        <item h="1" x="2567"/>
        <item h="1" x="1897"/>
        <item h="1" x="2339"/>
        <item h="1" x="134"/>
        <item h="1" x="1051"/>
        <item h="1" x="662"/>
        <item h="1" x="570"/>
        <item h="1" x="2555"/>
        <item h="1" x="2426"/>
        <item h="1" x="3233"/>
        <item h="1" x="1925"/>
        <item h="1" x="2557"/>
        <item h="1" x="3138"/>
        <item h="1" x="2946"/>
        <item h="1" x="776"/>
        <item h="1" x="853"/>
        <item h="1" x="2090"/>
        <item h="1" x="2596"/>
        <item h="1" x="374"/>
        <item h="1" x="103"/>
        <item h="1" x="2153"/>
        <item h="1" x="3379"/>
        <item h="1" x="2545"/>
        <item h="1" x="2865"/>
        <item h="1" x="243"/>
        <item h="1" x="1349"/>
        <item h="1" x="3628"/>
        <item h="1" x="1774"/>
        <item h="1" x="3189"/>
        <item h="1" x="1020"/>
        <item h="1" x="3425"/>
        <item h="1" x="3292"/>
        <item h="1" x="1300"/>
        <item h="1" x="3157"/>
        <item h="1" x="3549"/>
        <item h="1" x="2245"/>
        <item h="1" x="3096"/>
        <item h="1" x="2106"/>
        <item h="1" x="1259"/>
        <item h="1" x="2488"/>
        <item h="1" x="2911"/>
        <item h="1" x="1864"/>
        <item h="1" x="1282"/>
        <item h="1" x="3301"/>
        <item h="1" x="361"/>
        <item t="default"/>
      </items>
    </pivotField>
    <pivotField showAll="0">
      <items count="101">
        <item x="49"/>
        <item x="55"/>
        <item x="41"/>
        <item x="53"/>
        <item x="61"/>
        <item x="52"/>
        <item x="79"/>
        <item x="54"/>
        <item x="7"/>
        <item x="57"/>
        <item x="91"/>
        <item x="96"/>
        <item x="3"/>
        <item x="72"/>
        <item x="10"/>
        <item x="22"/>
        <item x="38"/>
        <item x="0"/>
        <item x="5"/>
        <item x="21"/>
        <item x="65"/>
        <item x="48"/>
        <item x="9"/>
        <item x="23"/>
        <item x="46"/>
        <item x="66"/>
        <item x="68"/>
        <item x="36"/>
        <item x="30"/>
        <item x="34"/>
        <item x="19"/>
        <item x="11"/>
        <item x="17"/>
        <item x="15"/>
        <item x="84"/>
        <item x="42"/>
        <item x="58"/>
        <item x="98"/>
        <item x="86"/>
        <item x="56"/>
        <item x="2"/>
        <item x="45"/>
        <item x="50"/>
        <item x="27"/>
        <item x="97"/>
        <item x="95"/>
        <item x="63"/>
        <item x="70"/>
        <item x="32"/>
        <item x="73"/>
        <item x="4"/>
        <item x="28"/>
        <item x="60"/>
        <item x="31"/>
        <item x="14"/>
        <item x="88"/>
        <item x="29"/>
        <item x="59"/>
        <item x="51"/>
        <item x="43"/>
        <item x="71"/>
        <item x="80"/>
        <item x="89"/>
        <item x="67"/>
        <item x="47"/>
        <item x="35"/>
        <item x="20"/>
        <item x="82"/>
        <item x="90"/>
        <item x="99"/>
        <item x="33"/>
        <item x="16"/>
        <item x="40"/>
        <item x="26"/>
        <item x="76"/>
        <item x="77"/>
        <item x="83"/>
        <item x="93"/>
        <item x="75"/>
        <item x="44"/>
        <item x="8"/>
        <item x="1"/>
        <item x="74"/>
        <item x="37"/>
        <item x="25"/>
        <item x="92"/>
        <item x="78"/>
        <item x="87"/>
        <item x="13"/>
        <item x="39"/>
        <item x="24"/>
        <item x="62"/>
        <item x="69"/>
        <item x="12"/>
        <item x="94"/>
        <item x="64"/>
        <item x="18"/>
        <item x="85"/>
        <item x="6"/>
        <item x="81"/>
        <item t="default"/>
      </items>
    </pivotField>
    <pivotField showAll="0"/>
    <pivotField showAll="0"/>
    <pivotField showAll="0"/>
    <pivotField showAll="0"/>
    <pivotField showAll="0"/>
    <pivotField showAll="0"/>
    <pivotField showAll="0"/>
    <pivotField showAll="0"/>
    <pivotField showAll="0"/>
    <pivotField showAll="0"/>
    <pivotField showAll="0"/>
    <pivotField dataField="1" numFmtId="9" showAll="0"/>
    <pivotField numFmtId="9" showAll="0"/>
  </pivotFields>
  <rowFields count="1">
    <field x="0"/>
  </rowFields>
  <rowItems count="1">
    <i>
      <x v="3168"/>
    </i>
  </rowItems>
  <colItems count="1">
    <i/>
  </colItems>
  <dataFields count="1">
    <dataField name="Sum of HS%"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5777DB1-BF35-4C31-B9E2-43DFBDA81F8D}" name="PivotTable7"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E11:F12" firstHeaderRow="1" firstDataRow="1" firstDataCol="1"/>
  <pivotFields count="15">
    <pivotField axis="axisRow" showAll="0">
      <items count="3714">
        <item h="1" x="3672"/>
        <item h="1" x="601"/>
        <item h="1" x="672"/>
        <item h="1" x="988"/>
        <item h="1" x="2939"/>
        <item h="1" x="1938"/>
        <item h="1" x="2229"/>
        <item h="1" x="1511"/>
        <item h="1" x="3108"/>
        <item h="1" x="1494"/>
        <item h="1" x="560"/>
        <item h="1" x="484"/>
        <item h="1" x="2595"/>
        <item h="1" x="2801"/>
        <item h="1" x="592"/>
        <item h="1" x="1818"/>
        <item h="1" x="2613"/>
        <item h="1" x="3535"/>
        <item h="1" x="2451"/>
        <item h="1" x="920"/>
        <item h="1" x="2807"/>
        <item h="1" x="1698"/>
        <item h="1" x="2059"/>
        <item h="1" x="344"/>
        <item h="1" x="3641"/>
        <item h="1" x="2508"/>
        <item h="1" x="982"/>
        <item h="1" x="1549"/>
        <item h="1" x="3620"/>
        <item h="1" x="2485"/>
        <item h="1" x="1710"/>
        <item h="1" x="1168"/>
        <item h="1" x="2435"/>
        <item h="1" x="1417"/>
        <item h="1" x="1702"/>
        <item h="1" x="3403"/>
        <item h="1" x="3612"/>
        <item h="1" x="1977"/>
        <item h="1" x="2079"/>
        <item h="1" x="1870"/>
        <item h="1" x="1407"/>
        <item h="1" x="2065"/>
        <item h="1" x="1284"/>
        <item h="1" x="3397"/>
        <item h="1" x="1459"/>
        <item h="1" x="1482"/>
        <item h="1" x="2638"/>
        <item h="1" x="71"/>
        <item h="1" x="1113"/>
        <item h="1" x="944"/>
        <item h="1" x="1115"/>
        <item h="1" x="2535"/>
        <item h="1" x="886"/>
        <item h="1" x="878"/>
        <item h="1" x="1463"/>
        <item h="1" x="1499"/>
        <item h="1" x="1932"/>
        <item h="1" x="2676"/>
        <item h="1" x="2309"/>
        <item h="1" x="3288"/>
        <item h="1" x="583"/>
        <item h="1" x="1863"/>
        <item h="1" x="3291"/>
        <item h="1" x="2834"/>
        <item h="1" x="2593"/>
        <item h="1" x="319"/>
        <item h="1" x="1891"/>
        <item h="1" x="3435"/>
        <item h="1" x="1998"/>
        <item h="1" x="2719"/>
        <item h="1" x="3540"/>
        <item h="1" x="1475"/>
        <item h="1" x="141"/>
        <item h="1" x="1869"/>
        <item h="1" x="458"/>
        <item h="1" x="3576"/>
        <item h="1" x="2073"/>
        <item h="1" x="2896"/>
        <item h="1" x="2274"/>
        <item h="1" x="2697"/>
        <item h="1" x="1343"/>
        <item h="1" x="1117"/>
        <item h="1" x="2429"/>
        <item h="1" x="2091"/>
        <item h="1" x="983"/>
        <item h="1" x="1915"/>
        <item h="1" x="1838"/>
        <item h="1" x="1002"/>
        <item h="1" x="57"/>
        <item h="1" x="3145"/>
        <item h="1" x="1582"/>
        <item h="1" x="2354"/>
        <item h="1" x="2494"/>
        <item h="1" x="3521"/>
        <item h="1" x="3039"/>
        <item h="1" x="3660"/>
        <item h="1" x="1611"/>
        <item h="1" x="602"/>
        <item h="1" x="2766"/>
        <item h="1" x="2916"/>
        <item h="1" x="1059"/>
        <item h="1" x="1071"/>
        <item h="1" x="1105"/>
        <item h="1" x="1911"/>
        <item h="1" x="3591"/>
        <item h="1" x="2202"/>
        <item h="1" x="714"/>
        <item h="1" x="2011"/>
        <item h="1" x="2532"/>
        <item h="1" x="1686"/>
        <item h="1" x="1144"/>
        <item h="1" x="2707"/>
        <item h="1" x="1372"/>
        <item h="1" x="179"/>
        <item h="1" x="2588"/>
        <item h="1" x="3414"/>
        <item h="1" x="81"/>
        <item h="1" x="438"/>
        <item h="1" x="1732"/>
        <item h="1" x="401"/>
        <item h="1" x="3402"/>
        <item h="1" x="181"/>
        <item h="1" x="1121"/>
        <item h="1" x="3038"/>
        <item h="1" x="2839"/>
        <item h="1" x="2230"/>
        <item h="1" x="3087"/>
        <item h="1" x="1978"/>
        <item h="1" x="3134"/>
        <item h="1" x="2293"/>
        <item h="1" x="832"/>
        <item h="1" x="488"/>
        <item h="1" x="1537"/>
        <item h="1" x="3023"/>
        <item h="1" x="666"/>
        <item h="1" x="2237"/>
        <item h="1" x="889"/>
        <item h="1" x="3190"/>
        <item h="1" x="160"/>
        <item h="1" x="3607"/>
        <item h="1" x="3027"/>
        <item h="1" x="2704"/>
        <item h="1" x="2349"/>
        <item h="1" x="393"/>
        <item h="1" x="2969"/>
        <item h="1" x="2359"/>
        <item h="1" x="2301"/>
        <item h="1" x="3399"/>
        <item h="1" x="3064"/>
        <item h="1" x="3015"/>
        <item h="1" x="3486"/>
        <item h="1" x="1484"/>
        <item h="1" x="843"/>
        <item h="1" x="1006"/>
        <item h="1" x="146"/>
        <item h="1" x="47"/>
        <item h="1" x="2862"/>
        <item h="1" x="1848"/>
        <item h="1" x="2493"/>
        <item h="1" x="328"/>
        <item h="1" x="1563"/>
        <item h="1" x="1063"/>
        <item h="1" x="320"/>
        <item h="1" x="2752"/>
        <item h="1" x="1346"/>
        <item h="1" x="2650"/>
        <item h="1" x="3604"/>
        <item h="1" x="529"/>
        <item h="1" x="3695"/>
        <item h="1" x="2453"/>
        <item h="1" x="9"/>
        <item h="1" x="229"/>
        <item h="1" x="475"/>
        <item h="1" x="2640"/>
        <item h="1" x="2358"/>
        <item h="1" x="3346"/>
        <item h="1" x="559"/>
        <item h="1" x="452"/>
        <item h="1" x="2582"/>
        <item h="1" x="354"/>
        <item h="1" x="1673"/>
        <item h="1" x="3513"/>
        <item h="1" x="3273"/>
        <item h="1" x="303"/>
        <item h="1" x="205"/>
        <item h="1" x="1102"/>
        <item h="1" x="2267"/>
        <item h="1" x="3485"/>
        <item h="1" x="885"/>
        <item h="1" x="1956"/>
        <item h="1" x="948"/>
        <item h="1" x="2959"/>
        <item h="1" x="2562"/>
        <item h="1" x="578"/>
        <item h="1" x="25"/>
        <item h="1" x="969"/>
        <item h="1" x="621"/>
        <item h="1" x="580"/>
        <item h="1" x="1950"/>
        <item h="1" x="3456"/>
        <item h="1" x="2591"/>
        <item h="1" x="1857"/>
        <item h="1" x="990"/>
        <item h="1" x="2996"/>
        <item h="1" x="87"/>
        <item h="1" x="1008"/>
        <item h="1" x="3240"/>
        <item h="1" x="1374"/>
        <item h="1" x="2391"/>
        <item h="1" x="1638"/>
        <item h="1" x="3322"/>
        <item h="1" x="3329"/>
        <item h="1" x="1917"/>
        <item h="1" x="370"/>
        <item h="1" x="3529"/>
        <item h="1" x="3586"/>
        <item h="1" x="3709"/>
        <item h="1" x="3204"/>
        <item h="1" x="649"/>
        <item h="1" x="3184"/>
        <item h="1" x="382"/>
        <item h="1" x="2711"/>
        <item h="1" x="496"/>
        <item h="1" x="4"/>
        <item h="1" x="3242"/>
        <item h="1" x="381"/>
        <item h="1" x="2934"/>
        <item h="1" x="1696"/>
        <item h="1" x="2679"/>
        <item h="1" x="3643"/>
        <item h="1" x="473"/>
        <item h="1" x="198"/>
        <item h="1" x="1919"/>
        <item h="1" x="2225"/>
        <item h="1" x="2829"/>
        <item h="1" x="2216"/>
        <item h="1" x="1073"/>
        <item h="1" x="2195"/>
        <item h="1" x="1533"/>
        <item h="1" x="1089"/>
        <item h="1" x="1288"/>
        <item h="1" x="3596"/>
        <item h="1" x="629"/>
        <item h="1" x="126"/>
        <item h="1" x="3008"/>
        <item h="1" x="1359"/>
        <item h="1" x="3463"/>
        <item h="1" x="893"/>
        <item h="1" x="2739"/>
        <item h="1" x="1659"/>
        <item h="1" x="1483"/>
        <item h="1" x="3055"/>
        <item h="1" x="1674"/>
        <item h="1" x="3001"/>
        <item h="1" x="3390"/>
        <item h="1" x="3662"/>
        <item h="1" x="69"/>
        <item h="1" x="1304"/>
        <item h="1" x="2163"/>
        <item h="1" x="1053"/>
        <item h="1" x="3567"/>
        <item h="1" x="2663"/>
        <item h="1" x="1273"/>
        <item h="1" x="1556"/>
        <item h="1" x="1090"/>
        <item h="1" x="1907"/>
        <item h="1" x="2990"/>
        <item h="1" x="819"/>
        <item h="1" x="2693"/>
        <item h="1" x="2047"/>
        <item h="1" x="426"/>
        <item h="1" x="3275"/>
        <item h="1" x="3009"/>
        <item h="1" x="2054"/>
        <item h="1" x="1571"/>
        <item h="1" x="1918"/>
        <item h="1" x="1830"/>
        <item h="1" x="1147"/>
        <item h="1" x="817"/>
        <item h="1" x="26"/>
        <item h="1" x="51"/>
        <item h="1" x="112"/>
        <item h="1" x="277"/>
        <item h="1" x="2696"/>
        <item h="1" x="710"/>
        <item h="1" x="325"/>
        <item h="1" x="2127"/>
        <item h="1" x="1729"/>
        <item h="1" x="989"/>
        <item h="1" x="2331"/>
        <item h="1" x="2550"/>
        <item h="1" x="3512"/>
        <item h="1" x="2141"/>
        <item h="1" x="392"/>
        <item h="1" x="3326"/>
        <item h="1" x="1193"/>
        <item h="1" x="3241"/>
        <item h="1" x="1258"/>
        <item h="1" x="605"/>
        <item h="1" x="779"/>
        <item h="1" x="270"/>
        <item h="1" x="1550"/>
        <item h="1" x="2783"/>
        <item h="1" x="427"/>
        <item h="1" x="45"/>
        <item h="1" x="3061"/>
        <item h="1" x="1219"/>
        <item h="1" x="1903"/>
        <item h="1" x="1392"/>
        <item h="1" x="2558"/>
        <item h="1" x="2721"/>
        <item h="1" x="1302"/>
        <item h="1" x="1837"/>
        <item h="1" x="3491"/>
        <item h="1" x="548"/>
        <item h="1" x="1890"/>
        <item h="1" x="1135"/>
        <item h="1" x="340"/>
        <item h="1" x="253"/>
        <item h="1" x="1847"/>
        <item h="1" x="1970"/>
        <item h="1" x="2665"/>
        <item h="1" x="911"/>
        <item h="1" x="50"/>
        <item h="1" x="1842"/>
        <item h="1" x="1411"/>
        <item h="1" x="447"/>
        <item h="1" x="1062"/>
        <item h="1" x="3350"/>
        <item h="1" x="3518"/>
        <item h="1" x="1844"/>
        <item h="1" x="634"/>
        <item h="1" x="2953"/>
        <item h="1" x="2967"/>
        <item h="1" x="2239"/>
        <item h="1" x="716"/>
        <item h="1" x="3280"/>
        <item h="1" x="500"/>
        <item h="1" x="1221"/>
        <item h="1" x="2989"/>
        <item h="1" x="2319"/>
        <item h="1" x="60"/>
        <item h="1" x="1172"/>
        <item h="1" x="3705"/>
        <item h="1" x="1965"/>
        <item h="1" x="3331"/>
        <item h="1" x="916"/>
        <item h="1" x="2410"/>
        <item h="1" x="2330"/>
        <item h="1" x="2360"/>
        <item h="1" x="1100"/>
        <item h="1" x="1028"/>
        <item h="1" x="2692"/>
        <item h="1" x="1651"/>
        <item h="1" x="1679"/>
        <item h="1" x="1960"/>
        <item h="1" x="3510"/>
        <item h="1" x="246"/>
        <item h="1" x="470"/>
        <item h="1" x="1513"/>
        <item h="1" x="2893"/>
        <item h="1" x="650"/>
        <item h="1" x="2857"/>
        <item h="1" x="138"/>
        <item h="1" x="3534"/>
        <item h="1" x="1639"/>
        <item h="1" x="1887"/>
        <item h="1" x="934"/>
        <item h="1" x="1354"/>
        <item h="1" x="1285"/>
        <item h="1" x="460"/>
        <item h="1" x="3004"/>
        <item h="1" x="1973"/>
        <item h="1" x="3400"/>
        <item h="1" x="3541"/>
        <item h="1" x="457"/>
        <item h="1" x="2441"/>
        <item h="1" x="1733"/>
        <item h="1" x="1315"/>
        <item h="1" x="1406"/>
        <item h="1" x="3597"/>
        <item h="1" x="2856"/>
        <item h="1" x="1868"/>
        <item h="1" x="2794"/>
        <item h="1" x="3225"/>
        <item h="1" x="1083"/>
        <item h="1" x="1801"/>
        <item h="1" x="1444"/>
        <item h="1" x="3070"/>
        <item h="1" x="2546"/>
        <item h="1" x="3072"/>
        <item h="1" x="3294"/>
        <item h="1" x="1910"/>
        <item h="1" x="906"/>
        <item h="1" x="377"/>
        <item h="1" x="1531"/>
        <item h="1" x="2520"/>
        <item h="1" x="3095"/>
        <item h="1" x="1108"/>
        <item h="1" x="3078"/>
        <item h="1" x="954"/>
        <item h="1" x="996"/>
        <item h="1" x="1396"/>
        <item h="1" x="1455"/>
        <item h="1" x="3135"/>
        <item h="1" x="1604"/>
        <item h="1" x="3102"/>
        <item h="1" x="3416"/>
        <item h="1" x="1913"/>
        <item h="1" x="3188"/>
        <item h="1" x="3158"/>
        <item h="1" x="3199"/>
        <item h="1" x="3495"/>
        <item h="1" x="2811"/>
        <item h="1" x="3084"/>
        <item h="1" x="2973"/>
        <item h="1" x="2563"/>
        <item h="1" x="1250"/>
        <item h="1" x="2753"/>
        <item h="1" x="544"/>
        <item h="1" x="3639"/>
        <item h="1" x="2382"/>
        <item h="1" x="1170"/>
        <item h="1" x="2071"/>
        <item h="1" x="1585"/>
        <item h="1" x="2920"/>
        <item h="1" x="33"/>
        <item h="1" x="124"/>
        <item h="1" x="3645"/>
        <item h="1" x="407"/>
        <item h="1" x="1609"/>
        <item h="1" x="76"/>
        <item h="1" x="1438"/>
        <item h="1" x="221"/>
        <item h="1" x="1896"/>
        <item h="1" x="2422"/>
        <item h="1" x="1360"/>
        <item h="1" x="2710"/>
        <item h="1" x="569"/>
        <item h="1" x="1165"/>
        <item h="1" x="3351"/>
        <item h="1" x="2750"/>
        <item h="1" x="1961"/>
        <item h="1" x="1964"/>
        <item h="1" x="1607"/>
        <item h="1" x="3504"/>
        <item h="1" x="306"/>
        <item h="1" x="1086"/>
        <item h="1" x="2343"/>
        <item h="1" x="562"/>
        <item h="1" x="1821"/>
        <item h="1" x="2945"/>
        <item h="1" x="190"/>
        <item h="1" x="2007"/>
        <item h="1" x="519"/>
        <item h="1" x="1783"/>
        <item h="1" x="1322"/>
        <item h="1" x="7"/>
        <item h="1" x="222"/>
        <item h="1" x="1530"/>
        <item h="1" x="3708"/>
        <item h="1" x="3092"/>
        <item h="1" x="1077"/>
        <item h="1" x="3671"/>
        <item h="1" x="865"/>
        <item h="1" x="140"/>
        <item h="1" x="855"/>
        <item h="1" x="2028"/>
        <item h="1" x="2268"/>
        <item h="1" x="632"/>
        <item h="1" x="2269"/>
        <item h="1" x="528"/>
        <item h="1" x="1660"/>
        <item h="1" x="10"/>
        <item h="1" x="867"/>
        <item h="1" x="947"/>
        <item h="1" x="2321"/>
        <item h="1" x="49"/>
        <item h="1" x="21"/>
        <item h="1" x="362"/>
        <item h="1" x="2901"/>
        <item h="1" x="2132"/>
        <item h="1" x="3405"/>
        <item h="1" x="3619"/>
        <item h="1" x="2874"/>
        <item h="1" x="2728"/>
        <item h="1" x="1361"/>
        <item h="1" x="2789"/>
        <item h="1" x="1777"/>
        <item h="1" x="2743"/>
        <item h="1" x="215"/>
        <item h="1" x="2015"/>
        <item h="1" x="2569"/>
        <item h="1" x="912"/>
        <item h="1" x="1009"/>
        <item h="1" x="1106"/>
        <item h="1" x="608"/>
        <item h="1" x="1413"/>
        <item h="1" x="3289"/>
        <item h="1" x="3478"/>
        <item h="1" x="368"/>
        <item h="1" x="1612"/>
        <item h="1" x="1575"/>
        <item h="1" x="399"/>
        <item h="1" x="3360"/>
        <item h="1" x="2580"/>
        <item h="1" x="1158"/>
        <item h="1" x="2512"/>
        <item h="1" x="2201"/>
        <item h="1" x="379"/>
        <item h="1" x="3210"/>
        <item h="1" x="1597"/>
        <item h="1" x="1470"/>
        <item h="1" x="781"/>
        <item h="1" x="3457"/>
        <item h="1" x="1384"/>
        <item h="1" x="771"/>
        <item h="1" x="1943"/>
        <item h="1" x="3421"/>
        <item h="1" x="858"/>
        <item h="1" x="3160"/>
        <item h="1" x="3052"/>
        <item h="1" x="1536"/>
        <item h="1" x="2553"/>
        <item h="1" x="1104"/>
        <item h="1" x="3574"/>
        <item h="1" x="1225"/>
        <item h="1" x="862"/>
        <item h="1" x="3682"/>
        <item h="1" x="466"/>
        <item h="1" x="2571"/>
        <item h="1" x="936"/>
        <item h="1" x="1799"/>
        <item h="1" x="998"/>
        <item h="1" x="2390"/>
        <item h="1" x="2154"/>
        <item h="1" x="169"/>
        <item h="1" x="3128"/>
        <item h="1" x="1493"/>
        <item h="1" x="1428"/>
        <item h="1" x="2974"/>
        <item h="1" x="1664"/>
        <item h="1" x="3146"/>
        <item h="1" x="2529"/>
        <item h="1" x="636"/>
        <item h="1" x="1709"/>
        <item h="1" x="604"/>
        <item h="1" x="281"/>
        <item h="1" x="263"/>
        <item h="1" x="2950"/>
        <item h="1" x="2181"/>
        <item h="1" x="2060"/>
        <item h="1" x="2211"/>
        <item h="1" x="2133"/>
        <item h="1" x="2741"/>
        <item h="1" x="1433"/>
        <item h="1" x="118"/>
        <item h="1" x="921"/>
        <item h="1" x="356"/>
        <item h="1" x="932"/>
        <item h="1" x="1982"/>
        <item h="1" x="22"/>
        <item h="1" x="1154"/>
        <item h="1" x="3508"/>
        <item h="1" x="1401"/>
        <item h="1" x="3554"/>
        <item h="1" x="1853"/>
        <item h="1" x="1948"/>
        <item h="1" x="3488"/>
        <item h="1" x="1521"/>
        <item h="1" x="571"/>
        <item h="1" x="2241"/>
        <item h="1" x="3623"/>
        <item h="1" x="1976"/>
        <item h="1" x="3376"/>
        <item h="1" x="669"/>
        <item h="1" x="75"/>
        <item h="1" x="2775"/>
        <item h="1" x="1706"/>
        <item h="1" x="3545"/>
        <item h="1" x="3519"/>
        <item h="1" x="2061"/>
        <item h="1" x="1974"/>
        <item h="1" x="744"/>
        <item h="1" x="2755"/>
        <item h="1" x="289"/>
        <item h="1" x="2236"/>
        <item h="1" x="2534"/>
        <item h="1" x="0"/>
        <item h="1" x="3496"/>
        <item h="1" x="2084"/>
        <item h="1" x="199"/>
        <item h="1" x="1103"/>
        <item h="1" x="2457"/>
        <item h="1" x="343"/>
        <item h="1" x="3500"/>
        <item h="1" x="711"/>
        <item h="1" x="2962"/>
        <item h="1" x="3557"/>
        <item h="1" x="1990"/>
        <item h="1" x="3514"/>
        <item h="1" x="2167"/>
        <item h="1" x="2117"/>
        <item h="1" x="2017"/>
        <item h="1" x="273"/>
        <item h="1" x="2527"/>
        <item h="1" x="249"/>
        <item h="1" x="3581"/>
        <item h="1" x="561"/>
        <item h="1" x="3117"/>
        <item h="1" x="3255"/>
        <item h="1" x="2421"/>
        <item h="1" x="1955"/>
        <item h="1" x="849"/>
        <item h="1" x="3706"/>
        <item h="1" x="656"/>
        <item h="1" x="655"/>
        <item h="1" x="2764"/>
        <item h="1" x="3120"/>
        <item h="1" x="42"/>
        <item h="1" x="2232"/>
        <item h="1" x="1341"/>
        <item h="1" x="2259"/>
        <item h="1" x="1619"/>
        <item h="1" x="2737"/>
        <item h="1" x="724"/>
        <item h="1" x="3617"/>
        <item h="1" x="935"/>
        <item h="1" x="927"/>
        <item h="1" x="1306"/>
        <item h="1" x="2351"/>
        <item h="1" x="3028"/>
        <item h="1" x="2997"/>
        <item h="1" x="3648"/>
        <item h="1" x="1179"/>
        <item h="1" x="233"/>
        <item h="1" x="563"/>
        <item h="1" x="2971"/>
        <item h="1" x="1839"/>
        <item h="1" x="2544"/>
        <item h="1" x="2754"/>
        <item h="1" x="3086"/>
        <item h="1" x="2924"/>
        <item h="1" x="1898"/>
        <item h="1" x="551"/>
        <item h="1" x="3118"/>
        <item h="1" x="977"/>
        <item h="1" x="1640"/>
        <item h="1" x="884"/>
        <item h="1" x="725"/>
        <item h="1" x="1975"/>
        <item h="1" x="403"/>
        <item h="1" x="2873"/>
        <item h="1" x="748"/>
        <item h="1" x="2448"/>
        <item h="1" x="2584"/>
        <item h="1" x="2763"/>
        <item h="1" x="958"/>
        <item h="1" x="2108"/>
        <item h="1" x="752"/>
        <item h="1" x="72"/>
        <item h="1" x="1462"/>
        <item h="1" x="204"/>
        <item h="1" x="1373"/>
        <item h="1" x="3195"/>
        <item h="1" x="3228"/>
        <item h="1" x="687"/>
        <item h="1" x="567"/>
        <item h="1" x="901"/>
        <item h="1" x="1247"/>
        <item h="1" x="1150"/>
        <item h="1" x="2630"/>
        <item h="1" x="3633"/>
        <item h="1" x="840"/>
        <item h="1" x="3263"/>
        <item h="1" x="2881"/>
        <item h="1" x="2480"/>
        <item h="1" x="109"/>
        <item h="1" x="1151"/>
        <item h="1" x="975"/>
        <item h="1" x="1385"/>
        <item h="1" x="640"/>
        <item h="1" x="2579"/>
        <item h="1" x="829"/>
        <item h="1" x="1190"/>
        <item h="1" x="1877"/>
        <item h="1" x="3611"/>
        <item h="1" x="2510"/>
        <item h="1" x="2081"/>
        <item h="1" x="2993"/>
        <item h="1" x="1027"/>
        <item h="1" x="793"/>
        <item h="1" x="1276"/>
        <item h="1" x="449"/>
        <item h="1" x="2879"/>
        <item h="1" x="3476"/>
        <item h="1" x="106"/>
        <item h="1" x="1711"/>
        <item h="1" x="2822"/>
        <item h="1" x="1514"/>
        <item h="1" x="66"/>
        <item h="1" x="1345"/>
        <item h="1" x="1720"/>
        <item h="1" x="2846"/>
        <item h="1" x="2668"/>
        <item h="1" x="1746"/>
        <item h="1" x="1941"/>
        <item h="1" x="2680"/>
        <item h="1" x="1579"/>
        <item h="1" x="3075"/>
        <item h="1" x="1055"/>
        <item h="1" x="192"/>
        <item h="1" x="1479"/>
        <item h="1" x="61"/>
        <item h="1" x="1905"/>
        <item h="1" x="577"/>
        <item h="1" x="307"/>
        <item h="1" x="844"/>
        <item h="1" x="993"/>
        <item h="1" x="1547"/>
        <item h="1" x="1641"/>
        <item h="1" x="224"/>
        <item h="1" x="673"/>
        <item h="1" x="1996"/>
        <item h="1" x="3202"/>
        <item h="1" x="398"/>
        <item h="1" x="425"/>
        <item h="1" x="619"/>
        <item h="1" x="1375"/>
        <item h="1" x="2572"/>
        <item h="1" x="599"/>
        <item h="1" x="2158"/>
        <item h="1" x="1398"/>
        <item h="1" x="3462"/>
        <item h="1" x="3236"/>
        <item h="1" x="2848"/>
        <item h="1" x="34"/>
        <item h="1" x="2900"/>
        <item h="1" x="202"/>
        <item h="1" x="1515"/>
        <item h="1" x="1655"/>
        <item h="1" x="790"/>
        <item h="1" x="2599"/>
        <item h="1" x="2928"/>
        <item h="1" x="896"/>
        <item h="1" x="715"/>
        <item h="1" x="284"/>
        <item h="1" x="1780"/>
        <item h="1" x="252"/>
        <item h="1" x="3279"/>
        <item h="1" x="1621"/>
        <item h="1" x="2287"/>
        <item h="1" x="2045"/>
        <item h="1" x="3037"/>
        <item h="1" x="174"/>
        <item h="1" x="2995"/>
        <item h="1" x="3076"/>
        <item h="1" x="1082"/>
        <item h="1" x="1280"/>
        <item h="1" x="2105"/>
        <item h="1" x="3302"/>
        <item h="1" x="2869"/>
        <item h="1" x="304"/>
        <item h="1" x="195"/>
        <item h="1" x="3031"/>
        <item h="1" x="2110"/>
        <item h="1" x="2159"/>
        <item h="1" x="2102"/>
        <item h="1" x="3606"/>
        <item h="1" x="2318"/>
        <item h="1" x="586"/>
        <item h="1" x="2282"/>
        <item h="1" x="3371"/>
        <item h="1" x="3365"/>
        <item h="1" x="1779"/>
        <item h="1" x="661"/>
        <item h="1" x="1653"/>
        <item h="1" x="3317"/>
        <item h="1" x="213"/>
        <item h="1" x="15"/>
        <item h="1" x="3392"/>
        <item h="1" x="2104"/>
        <item h="1" x="151"/>
        <item h="1" x="2398"/>
        <item h="1" x="1185"/>
        <item h="1" x="1849"/>
        <item h="1" x="2987"/>
        <item h="1" x="1269"/>
        <item h="1" x="1030"/>
        <item h="1" x="2171"/>
        <item h="1" x="1906"/>
        <item h="1" x="1566"/>
        <item h="1" x="2537"/>
        <item h="1" x="1146"/>
        <item h="1" x="2977"/>
        <item h="1" x="1940"/>
        <item h="1" x="842"/>
        <item h="1" x="30"/>
        <item h="1" x="376"/>
        <item h="1" x="3649"/>
        <item h="1" x="637"/>
        <item h="1" x="492"/>
        <item h="1" x="3511"/>
        <item h="1" x="262"/>
        <item h="1" x="29"/>
        <item h="1" x="613"/>
        <item h="1" x="2475"/>
        <item h="1" x="1772"/>
        <item h="1" x="2898"/>
        <item h="1" x="2077"/>
        <item h="1" x="2604"/>
        <item h="1" x="1174"/>
        <item h="1" x="2905"/>
        <item h="1" x="618"/>
        <item h="1" x="3149"/>
        <item h="1" x="3524"/>
        <item h="1" x="1331"/>
        <item h="1" x="2024"/>
        <item h="1" x="1037"/>
        <item h="1" x="3303"/>
        <item h="1" x="2861"/>
        <item h="1" x="1889"/>
        <item h="1" x="2151"/>
        <item h="1" x="1175"/>
        <item h="1" x="654"/>
        <item h="1" x="1229"/>
        <item h="1" x="117"/>
        <item h="1" x="2855"/>
        <item h="1" x="1419"/>
        <item h="1" x="2002"/>
        <item h="1" x="420"/>
        <item h="1" x="2915"/>
        <item h="1" x="978"/>
        <item h="1" x="3148"/>
        <item h="1" x="3637"/>
        <item h="1" x="2168"/>
        <item h="1" x="3638"/>
        <item h="1" x="1178"/>
        <item h="1" x="1678"/>
        <item h="1" x="2030"/>
        <item h="1" x="2027"/>
        <item h="1" x="2779"/>
        <item h="1" x="2124"/>
        <item h="1" x="2137"/>
        <item h="1" x="1685"/>
        <item h="1" x="1763"/>
        <item h="1" x="1301"/>
        <item h="1" x="1594"/>
        <item h="1" x="3573"/>
        <item h="1" x="1099"/>
        <item h="1" x="2746"/>
        <item h="1" x="3433"/>
        <item h="1" x="1195"/>
        <item h="1" x="1525"/>
        <item h="1" x="2379"/>
        <item h="1" x="3653"/>
        <item h="1" x="3080"/>
        <item h="1" x="294"/>
        <item h="1" x="219"/>
        <item h="1" x="3089"/>
        <item h="1" x="2578"/>
        <item h="1" x="409"/>
        <item h="1" x="1509"/>
        <item h="1" x="3382"/>
        <item h="1" x="1590"/>
        <item h="1" x="685"/>
        <item h="1" x="1852"/>
        <item h="1" x="3049"/>
        <item h="1" x="2621"/>
        <item h="1" x="3169"/>
        <item h="1" x="3147"/>
        <item h="1" x="1186"/>
        <item h="1" x="690"/>
        <item h="1" x="2808"/>
        <item h="1" x="524"/>
        <item h="1" x="2328"/>
        <item h="1" x="2932"/>
        <item h="1" x="3054"/>
        <item h="1" x="351"/>
        <item h="1" x="2732"/>
        <item h="1" x="1148"/>
        <item h="1" x="753"/>
        <item h="1" x="665"/>
        <item h="1" x="1742"/>
        <item h="1" x="3499"/>
        <item h="1" x="846"/>
        <item h="1" x="3357"/>
        <item h="1" x="1450"/>
        <item h="1" x="1781"/>
        <item h="1" x="2420"/>
        <item h="1" x="2048"/>
        <item h="1" x="1436"/>
        <item h="1" x="2566"/>
        <item h="1" x="3356"/>
        <item h="1" x="3018"/>
        <item h="1" x="1294"/>
        <item h="1" x="2119"/>
        <item h="1" x="3243"/>
        <item h="1" x="469"/>
        <item h="1" x="3710"/>
        <item h="1" x="2046"/>
        <item h="1" x="3180"/>
        <item h="1" x="3"/>
        <item h="1" x="3479"/>
        <item h="1" x="1309"/>
        <item h="1" x="172"/>
        <item h="1" x="2781"/>
        <item h="1" x="1491"/>
        <item h="1" x="241"/>
        <item h="1" x="316"/>
        <item h="1" x="2787"/>
        <item h="1" x="1832"/>
        <item h="1" x="1197"/>
        <item h="1" x="1191"/>
        <item h="1" x="3688"/>
        <item h="1" x="1912"/>
        <item h="1" x="3154"/>
        <item h="1" x="2179"/>
        <item h="1" x="581"/>
        <item h="1" x="2778"/>
        <item h="1" x="3060"/>
        <item h="1" x="2864"/>
        <item h="1" x="1320"/>
        <item h="1" x="1881"/>
        <item h="1" x="2518"/>
        <item h="1" x="1872"/>
        <item h="1" x="28"/>
        <item h="1" x="2186"/>
        <item h="1" x="1420"/>
        <item h="1" x="2549"/>
        <item h="1" x="3003"/>
        <item h="1" x="1845"/>
        <item h="1" x="3467"/>
        <item h="1" x="256"/>
        <item h="1" x="2850"/>
        <item h="1" x="3088"/>
        <item h="1" x="352"/>
        <item h="1" x="2363"/>
        <item h="1" x="1573"/>
        <item h="1" x="3654"/>
        <item h="1" x="96"/>
        <item h="1" x="2348"/>
        <item h="1" x="821"/>
        <item h="1" x="2112"/>
        <item h="1" x="631"/>
        <item h="1" x="2771"/>
        <item h="1" x="903"/>
        <item h="1" x="2894"/>
        <item h="1" x="1120"/>
        <item h="1" x="2700"/>
        <item h="1" x="1945"/>
        <item h="1" x="3022"/>
        <item h="1" x="2633"/>
        <item h="1" x="2511"/>
        <item h="1" x="1861"/>
        <item h="1" x="1812"/>
        <item h="1" x="1926"/>
        <item h="1" x="2083"/>
        <item h="1" x="848"/>
        <item h="1" x="3131"/>
        <item h="1" x="38"/>
        <item h="1" x="1114"/>
        <item h="1" x="2903"/>
        <item h="1" x="2074"/>
        <item h="1" x="223"/>
        <item h="1" x="2871"/>
        <item h="1" x="32"/>
        <item h="1" x="1606"/>
        <item h="1" x="1005"/>
        <item h="1" x="2407"/>
        <item h="1" x="1885"/>
        <item h="1" x="3401"/>
        <item h="1" x="1029"/>
        <item h="1" x="266"/>
        <item h="1" x="12"/>
        <item h="1" x="3082"/>
        <item h="1" x="3440"/>
        <item h="1" x="1311"/>
        <item h="1" x="3194"/>
        <item h="1" x="3315"/>
        <item h="1" x="919"/>
        <item h="1" x="2944"/>
        <item h="1" x="1753"/>
        <item h="1" x="1636"/>
        <item h="1" x="681"/>
        <item h="1" x="940"/>
        <item h="1" x="2072"/>
        <item h="1" x="3443"/>
        <item h="1" x="3533"/>
        <item h="1" x="833"/>
        <item h="1" x="1924"/>
        <item h="1" x="2619"/>
        <item h="1" x="2547"/>
        <item h="1" x="1200"/>
        <item h="1" x="747"/>
        <item h="1" x="1949"/>
        <item h="1" x="360"/>
        <item h="1" x="218"/>
        <item h="1" x="482"/>
        <item h="1" x="3685"/>
        <item h="1" x="2926"/>
        <item h="1" x="8"/>
        <item h="1" x="2281"/>
        <item h="1" x="2560"/>
        <item h="1" x="1031"/>
        <item h="1" x="110"/>
        <item h="1" x="261"/>
        <item h="1" x="541"/>
        <item h="1" x="1481"/>
        <item h="1" x="1860"/>
        <item h="1" x="331"/>
        <item h="1" x="1181"/>
        <item h="1" x="3538"/>
        <item h="1" x="2443"/>
        <item h="1" x="210"/>
        <item h="1" x="839"/>
        <item h="1" x="1034"/>
        <item h="1" x="1123"/>
        <item h="1" x="1004"/>
        <item h="1" x="2748"/>
        <item h="1" x="2979"/>
        <item h="1" x="102"/>
        <item h="1" x="1789"/>
        <item h="1" x="321"/>
        <item h="1" x="1663"/>
        <item h="1" x="231"/>
        <item h="1" x="1986"/>
        <item h="1" x="2886"/>
        <item h="1" x="1922"/>
        <item h="1" x="2627"/>
        <item h="1" x="2098"/>
        <item h="1" x="2447"/>
        <item h="1" x="2826"/>
        <item h="1" x="2381"/>
        <item h="1" x="2187"/>
        <item h="1" x="2747"/>
        <item h="1" x="17"/>
        <item h="1" x="2193"/>
        <item h="1" x="1169"/>
        <item h="1" x="2177"/>
        <item h="1" x="800"/>
        <item h="1" x="808"/>
        <item h="1" x="260"/>
        <item h="1" x="1512"/>
        <item h="1" x="442"/>
        <item h="1" x="2255"/>
        <item h="1" x="3489"/>
        <item h="1" x="95"/>
        <item h="1" x="1984"/>
        <item h="1" x="1015"/>
        <item h="1" x="1314"/>
        <item h="1" x="3441"/>
        <item h="1" x="2964"/>
        <item h="1" x="1722"/>
        <item h="1" x="2798"/>
        <item h="1" x="383"/>
        <item h="1" x="909"/>
        <item h="1" x="1677"/>
        <item h="1" x="3109"/>
        <item h="1" x="5"/>
        <item h="1" x="1418"/>
        <item h="1" x="3490"/>
        <item h="1" x="271"/>
        <item h="1" x="1128"/>
        <item h="1" x="300"/>
        <item h="1" x="2935"/>
        <item h="1" x="2941"/>
        <item h="1" x="1505"/>
        <item h="1" x="3276"/>
        <item h="1" x="2674"/>
        <item h="1" x="2115"/>
        <item h="1" x="194"/>
        <item h="1" x="1947"/>
        <item h="1" x="1"/>
        <item h="1" x="584"/>
        <item h="1" x="1012"/>
        <item h="1" x="65"/>
        <item h="1" x="701"/>
        <item h="1" x="1054"/>
        <item h="1" x="3413"/>
        <item h="1" x="2761"/>
        <item h="1" x="2136"/>
        <item h="1" x="952"/>
        <item h="1" x="596"/>
        <item h="1" x="3578"/>
        <item h="1" x="1357"/>
        <item h="1" x="3703"/>
        <item h="1" x="882"/>
        <item h="1" x="1025"/>
        <item h="1" x="2790"/>
        <item h="1" x="48"/>
        <item h="1" x="3045"/>
        <item h="1" x="3482"/>
        <item h="1" x="2278"/>
        <item h="1" x="2172"/>
        <item h="1" x="2610"/>
        <item h="1" x="2902"/>
        <item h="1" x="3367"/>
        <item h="1" x="1478"/>
        <item h="1" x="1244"/>
        <item h="1" x="391"/>
        <item h="1" x="2041"/>
        <item h="1" x="2709"/>
        <item h="1" x="2998"/>
        <item h="1" x="686"/>
        <item h="1" x="2777"/>
        <item h="1" x="1140"/>
        <item h="1" x="1646"/>
        <item h="1" x="3507"/>
        <item h="1" x="2691"/>
        <item h="1" x="2291"/>
        <item h="1" x="2103"/>
        <item h="1" x="1921"/>
        <item h="1" x="1767"/>
        <item h="1" x="1876"/>
        <item h="1" x="2452"/>
        <item h="1" x="3525"/>
        <item h="1" x="2147"/>
        <item h="1" x="1262"/>
        <item h="1" x="153"/>
        <item h="1" x="3197"/>
        <item h="1" x="2307"/>
        <item h="1" x="36"/>
        <item h="1" x="268"/>
        <item h="1" x="719"/>
        <item h="1" x="2221"/>
        <item h="1" x="2833"/>
        <item h="1" x="3140"/>
        <item h="1" x="2130"/>
        <item h="1" x="971"/>
        <item h="1" x="1171"/>
        <item h="1" x="518"/>
        <item h="1" x="128"/>
        <item h="1" x="1426"/>
        <item h="1" x="2233"/>
        <item h="1" x="463"/>
        <item h="1" x="3281"/>
        <item h="1" x="2396"/>
        <item h="1" x="2718"/>
        <item h="1" x="1092"/>
        <item h="1" x="2174"/>
        <item h="1" x="3420"/>
        <item h="1" x="1631"/>
        <item h="1" x="2294"/>
        <item h="1" x="1689"/>
        <item h="1" x="2904"/>
        <item h="1" x="23"/>
        <item h="1" x="1645"/>
        <item h="1" x="2568"/>
        <item h="1" x="3468"/>
        <item h="1" x="1699"/>
        <item h="1" x="2031"/>
        <item h="1" x="1205"/>
        <item h="1" x="3635"/>
        <item h="1" x="2035"/>
        <item h="1" x="3622"/>
        <item h="1" x="1095"/>
        <item h="1" x="1999"/>
        <item h="1" x="930"/>
        <item h="1" x="1364"/>
        <item h="1" x="1474"/>
        <item h="1" x="3058"/>
        <item h="1" x="965"/>
        <item h="1" x="2149"/>
        <item h="1" x="950"/>
        <item h="1" x="3385"/>
        <item h="1" x="3526"/>
        <item h="1" x="3170"/>
        <item h="1" x="2641"/>
        <item h="1" x="2963"/>
        <item h="1" x="3665"/>
        <item h="1" x="2368"/>
        <item h="1" x="866"/>
        <item h="1" x="2227"/>
        <item h="1" x="3593"/>
        <item h="1" x="3159"/>
        <item h="1" x="3387"/>
        <item h="1" x="2608"/>
        <item h="1" x="1271"/>
        <item h="1" x="498"/>
        <item h="1" x="991"/>
        <item h="1" x="2961"/>
        <item h="1" x="994"/>
        <item h="1" x="2107"/>
        <item h="1" x="1967"/>
        <item h="1" x="803"/>
        <item h="1" x="2000"/>
        <item h="1" x="3123"/>
        <item h="1" x="1442"/>
        <item h="1" x="1237"/>
        <item h="1" x="3133"/>
        <item h="1" x="1797"/>
        <item h="1" x="757"/>
        <item h="1" x="953"/>
        <item h="1" x="3033"/>
        <item h="1" x="630"/>
        <item h="1" x="1156"/>
        <item h="1" x="436"/>
        <item h="1" x="2618"/>
        <item h="1" x="1875"/>
        <item h="1" x="1389"/>
        <item h="1" x="769"/>
        <item h="1" x="386"/>
        <item h="1" x="2713"/>
        <item h="1" x="689"/>
        <item h="1" x="1627"/>
        <item h="1" x="3081"/>
        <item h="1" x="330"/>
        <item h="1" x="1794"/>
        <item h="1" x="3339"/>
        <item h="1" x="3618"/>
        <item h="1" x="1362"/>
        <item h="1" x="1715"/>
        <item h="1" x="1800"/>
        <item h="1" x="2254"/>
        <item h="1" x="1137"/>
        <item h="1" x="1601"/>
        <item h="1" x="3343"/>
        <item h="1" x="3470"/>
        <item h="1" x="671"/>
        <item h="1" x="3191"/>
        <item h="1" x="2464"/>
        <item h="1" x="2210"/>
        <item h="1" x="3067"/>
        <item h="1" x="421"/>
        <item h="1" x="538"/>
        <item h="1" x="1768"/>
        <item h="1" x="3613"/>
        <item h="1" x="2184"/>
        <item h="1" x="1435"/>
        <item h="1" x="2244"/>
        <item h="1" x="3130"/>
        <item h="1" x="2214"/>
        <item h="1" x="905"/>
        <item h="1" x="3041"/>
        <item h="1" x="2361"/>
        <item h="1" x="1246"/>
        <item h="1" x="2459"/>
        <item h="1" x="3652"/>
        <item h="1" x="2477"/>
        <item h="1" x="2279"/>
        <item h="1" x="3363"/>
        <item h="1" x="3493"/>
        <item h="1" x="2023"/>
        <item h="1" x="333"/>
        <item h="1" x="454"/>
        <item h="1" x="2139"/>
        <item h="1" x="2643"/>
        <item h="1" x="3647"/>
        <item h="1" x="2970"/>
        <item h="1" x="385"/>
        <item h="1" x="1139"/>
        <item h="1" x="1618"/>
        <item h="1" x="2370"/>
        <item h="1" x="2573"/>
        <item h="1" x="3262"/>
        <item h="1" x="3696"/>
        <item h="1" x="1365"/>
        <item h="1" x="612"/>
        <item h="1" x="3408"/>
        <item h="1" x="2197"/>
        <item h="1" x="2623"/>
        <item h="1" x="3017"/>
        <item h="1" x="3650"/>
        <item h="1" x="876"/>
        <item h="1" x="1390"/>
        <item h="1" x="3250"/>
        <item h="1" x="27"/>
        <item h="1" x="2513"/>
        <item h="1" x="2917"/>
        <item h="1" x="2694"/>
        <item h="1" x="2629"/>
        <item h="1" x="1712"/>
        <item h="1" x="2111"/>
        <item h="1" x="1339"/>
        <item h="1" x="1704"/>
        <item h="1" x="770"/>
        <item h="1" x="3203"/>
        <item h="1" x="348"/>
        <item h="1" x="3370"/>
        <item h="1" x="723"/>
        <item h="1" x="2866"/>
        <item h="1" x="675"/>
        <item h="1" x="838"/>
        <item h="1" x="2292"/>
        <item h="1" x="3569"/>
        <item h="1" x="1017"/>
        <item h="1" x="2026"/>
        <item h="1" x="1637"/>
        <item h="1" x="1522"/>
        <item h="1" x="1313"/>
        <item h="1" x="2445"/>
        <item h="1" x="3542"/>
        <item h="1" x="792"/>
        <item h="1" x="2434"/>
        <item h="1" x="258"/>
        <item h="1" x="743"/>
        <item h="1" x="2042"/>
        <item h="1" x="2472"/>
        <item h="1" x="1586"/>
        <item h="1" x="1109"/>
        <item h="1" x="1692"/>
        <item h="1" x="3694"/>
        <item h="1" x="1236"/>
        <item h="1" x="1614"/>
        <item h="1" x="2827"/>
        <item h="1" x="2907"/>
        <item h="1" x="1920"/>
        <item h="1" x="1634"/>
        <item h="1" x="3036"/>
        <item h="1" x="1605"/>
        <item h="1" x="3380"/>
        <item h="1" x="2356"/>
        <item h="1" x="3068"/>
        <item h="1" x="549"/>
        <item h="1" x="961"/>
        <item h="1" x="870"/>
        <item h="1" x="868"/>
        <item h="1" x="82"/>
        <item h="1" x="3707"/>
        <item h="1" x="2317"/>
        <item h="1" x="760"/>
        <item h="1" x="3000"/>
        <item h="1" x="806"/>
        <item h="1" x="3501"/>
        <item h="1" x="1642"/>
        <item h="1" x="3599"/>
        <item h="1" x="3481"/>
        <item h="1" x="572"/>
        <item h="1" x="1437"/>
        <item h="1" x="2185"/>
        <item h="1" x="3266"/>
        <item h="1" x="2063"/>
        <item h="1" x="2543"/>
        <item h="1" x="1274"/>
        <item h="1" x="2947"/>
        <item h="1" x="3395"/>
        <item h="1" x="536"/>
        <item h="1" x="2838"/>
        <item h="1" x="2304"/>
        <item h="1" x="2845"/>
        <item h="1" x="1803"/>
        <item h="1" x="3042"/>
        <item h="1" x="1347"/>
        <item h="1" x="3325"/>
        <item h="1" x="1203"/>
        <item h="1" x="2631"/>
        <item h="1" x="731"/>
        <item h="1" x="133"/>
        <item h="1" x="1825"/>
        <item h="1" x="2178"/>
        <item h="1" x="400"/>
        <item h="1" x="2113"/>
        <item h="1" x="1201"/>
        <item h="1" x="1332"/>
        <item h="1" x="1222"/>
        <item h="1" x="2644"/>
        <item h="1" x="318"/>
        <item h="1" x="1796"/>
        <item h="1" x="2473"/>
        <item h="1" x="2444"/>
        <item h="1" x="2681"/>
        <item h="1" x="269"/>
        <item h="1" x="1425"/>
        <item h="1" x="2498"/>
        <item h="1" x="1254"/>
        <item h="1" x="80"/>
        <item h="1" x="1717"/>
        <item h="1" x="1583"/>
        <item h="1" x="2884"/>
        <item h="1" x="483"/>
        <item h="1" x="53"/>
        <item h="1" x="1892"/>
        <item h="1" x="3212"/>
        <item h="1" x="2129"/>
        <item h="1" x="1368"/>
        <item h="1" x="1657"/>
        <item h="1" x="2454"/>
        <item h="1" x="746"/>
        <item h="1" x="2844"/>
        <item h="1" x="1243"/>
        <item h="1" x="84"/>
        <item h="1" x="2364"/>
        <item h="1" x="2594"/>
        <item h="1" x="485"/>
        <item h="1" x="1397"/>
        <item h="1" x="1226"/>
        <item h="1" x="2204"/>
        <item h="1" x="627"/>
        <item h="1" x="2298"/>
        <item h="1" x="2821"/>
        <item h="1" x="2504"/>
        <item h="1" x="550"/>
        <item h="1" x="1808"/>
        <item h="1" x="3077"/>
        <item h="1" x="2206"/>
        <item h="1" x="1501"/>
        <item h="1" x="1725"/>
        <item h="1" x="2371"/>
        <item h="1" x="1652"/>
        <item h="1" x="3107"/>
        <item h="1" x="2956"/>
        <item h="1" x="1865"/>
        <item h="1" x="1680"/>
        <item h="1" x="504"/>
        <item h="1" x="1097"/>
        <item h="1" x="2428"/>
        <item h="1" x="1757"/>
        <item h="1" x="2605"/>
        <item h="1" x="2577"/>
        <item h="1" x="1497"/>
        <item h="1" x="1771"/>
        <item h="1" x="2797"/>
        <item h="1" x="1495"/>
        <item h="1" x="3590"/>
        <item h="1" x="314"/>
        <item h="1" x="1574"/>
        <item h="1" x="3373"/>
        <item h="1" x="3458"/>
        <item h="1" x="2802"/>
        <item h="1" x="3469"/>
        <item h="1" x="1736"/>
        <item h="1" x="641"/>
        <item h="1" x="3675"/>
        <item h="1" x="2094"/>
        <item h="1" x="1817"/>
        <item h="1" x="2018"/>
        <item h="1" x="2530"/>
        <item h="1" x="1988"/>
        <item h="1" x="2369"/>
        <item h="1" x="1635"/>
        <item h="1" x="1518"/>
        <item h="1" x="185"/>
        <item h="1" x="2757"/>
        <item h="1" x="3334"/>
        <item h="1" x="3666"/>
        <item h="1" x="3065"/>
        <item h="1" x="3217"/>
        <item h="1" x="1336"/>
        <item h="1" x="680"/>
        <item h="1" x="2093"/>
        <item h="1" x="1318"/>
        <item h="1" x="2334"/>
        <item h="1" x="100"/>
        <item h="1" x="2009"/>
        <item h="1" x="1581"/>
        <item h="1" x="2889"/>
        <item h="1" x="3588"/>
        <item h="1" x="286"/>
        <item h="1" x="2925"/>
        <item h="1" x="751"/>
        <item h="1" x="3341"/>
        <item h="1" x="2076"/>
        <item h="1" x="250"/>
        <item h="1" x="2176"/>
        <item h="1" x="1878"/>
        <item h="1" x="512"/>
        <item h="1" x="3304"/>
        <item h="1" x="2161"/>
        <item h="1" x="3025"/>
        <item h="1" x="2218"/>
        <item h="1" x="105"/>
        <item h="1" x="2143"/>
        <item h="1" x="3656"/>
        <item h="1" x="2986"/>
        <item h="1" x="1356"/>
        <item h="1" x="1427"/>
        <item h="1" x="2495"/>
        <item h="1" x="2450"/>
        <item h="1" x="2503"/>
        <item h="1" x="144"/>
        <item h="1" x="3320"/>
        <item h="1" x="363"/>
        <item h="1" x="55"/>
        <item h="1" x="1021"/>
        <item h="1" x="2671"/>
        <item h="1" x="1492"/>
        <item h="1" x="1019"/>
        <item h="1" x="1342"/>
        <item h="1" x="826"/>
        <item h="1" x="2519"/>
        <item h="1" x="1894"/>
        <item h="1" x="2088"/>
        <item h="1" x="3150"/>
        <item h="1" x="2723"/>
        <item h="1" x="1529"/>
        <item h="1" x="692"/>
        <item h="1" x="2772"/>
        <item h="1" x="1241"/>
        <item h="1" x="1119"/>
        <item h="1" x="902"/>
        <item h="1" x="499"/>
        <item h="1" x="1782"/>
        <item h="1" x="3465"/>
        <item h="1" x="3634"/>
        <item h="1" x="3658"/>
        <item h="1" x="3437"/>
        <item h="1" x="1087"/>
        <item h="1" x="254"/>
        <item h="1" x="3492"/>
        <item h="1" x="3342"/>
        <item h="1" x="1539"/>
        <item h="1" x="31"/>
        <item h="1" x="3287"/>
        <item h="1" x="2980"/>
        <item h="1" x="1075"/>
        <item h="1" x="2985"/>
        <item h="1" x="73"/>
        <item h="1" x="2109"/>
        <item h="1" x="1690"/>
        <item h="1" x="883"/>
        <item h="1" x="2648"/>
        <item h="1" x="1035"/>
        <item h="1" x="2479"/>
        <item h="1" x="345"/>
        <item h="1" x="2345"/>
        <item h="1" x="1874"/>
        <item h="1" x="1667"/>
        <item h="1" x="3419"/>
        <item h="1" x="3683"/>
        <item h="1" x="3473"/>
        <item h="1" x="2478"/>
        <item h="1" x="587"/>
        <item h="1" x="3151"/>
        <item h="1" x="1728"/>
        <item h="1" x="2311"/>
        <item h="1" x="264"/>
        <item h="1" x="3676"/>
        <item h="1" x="1049"/>
        <item h="1" x="2954"/>
        <item h="1" x="380"/>
        <item h="1" x="2386"/>
        <item h="1" x="502"/>
        <item h="1" x="999"/>
        <item h="1" x="2180"/>
        <item h="1" x="615"/>
        <item h="1" x="2740"/>
        <item h="1" x="310"/>
        <item h="1" x="772"/>
        <item h="1" x="1363"/>
        <item h="1" x="2536"/>
        <item h="1" x="545"/>
        <item h="1" x="1305"/>
        <item h="1" x="795"/>
        <item h="1" x="1748"/>
        <item h="1" x="450"/>
        <item h="1" x="1267"/>
        <item h="1" x="2622"/>
        <item h="1" x="440"/>
        <item h="1" x="366"/>
        <item h="1" x="2427"/>
        <item h="1" x="939"/>
        <item h="1" x="1468"/>
        <item h="1" x="3559"/>
        <item h="1" x="2832"/>
        <item h="1" x="3167"/>
        <item h="1" x="895"/>
        <item h="1" x="1738"/>
        <item h="1" x="1230"/>
        <item h="1" x="676"/>
        <item h="1" x="108"/>
        <item h="1" x="37"/>
        <item h="1" x="694"/>
        <item h="1" x="1163"/>
        <item h="1" x="327"/>
        <item h="1" x="132"/>
        <item h="1" x="1287"/>
        <item h="1" x="2999"/>
        <item h="1" x="1469"/>
        <item h="1" x="3552"/>
        <item h="1" x="2411"/>
        <item h="1" x="1833"/>
        <item h="1" x="1338"/>
        <item h="1" x="3459"/>
        <item h="1" x="2687"/>
        <item h="1" x="2738"/>
        <item h="1" x="2471"/>
        <item h="1" x="1687"/>
        <item h="1" x="3602"/>
        <item h="1" x="2284"/>
        <item h="1" x="237"/>
        <item h="1" x="515"/>
        <item h="1" x="917"/>
        <item h="1" x="2849"/>
        <item h="1" x="1260"/>
        <item h="1" x="238"/>
        <item h="1" x="3603"/>
        <item h="1" x="1098"/>
        <item h="1" x="3113"/>
        <item h="1" x="2191"/>
        <item h="1" x="2188"/>
        <item h="1" x="1647"/>
        <item h="1" x="1802"/>
        <item h="1" x="741"/>
        <item h="1" x="3546"/>
        <item h="1" x="1617"/>
        <item h="1" x="1367"/>
        <item h="1" x="1052"/>
        <item h="1" x="157"/>
        <item h="1" x="997"/>
        <item h="1" x="925"/>
        <item h="1" x="3517"/>
        <item h="1" x="534"/>
        <item h="1" x="1293"/>
        <item h="1" x="1279"/>
        <item h="1" x="3062"/>
        <item h="1" x="2626"/>
        <item h="1" x="2616"/>
        <item h="1" x="1498"/>
        <item h="1" x="280"/>
        <item h="1" x="2022"/>
        <item h="1" x="735"/>
        <item h="1" x="1303"/>
        <item h="1" x="2836"/>
        <item h="1" x="2690"/>
        <item h="1" x="720"/>
        <item h="1" x="3532"/>
        <item h="1" x="135"/>
        <item h="1" x="2795"/>
        <item h="1" x="3057"/>
        <item h="1" x="945"/>
        <item h="1" x="2734"/>
        <item h="1" x="1795"/>
        <item h="1" x="1769"/>
        <item h="1" x="1202"/>
        <item h="1" x="1371"/>
        <item h="1" x="339"/>
        <item h="1" x="2702"/>
        <item h="1" x="451"/>
        <item h="1" x="1122"/>
        <item h="1" x="2312"/>
        <item h="1" x="35"/>
        <item h="1" x="2818"/>
        <item h="1" x="2118"/>
        <item h="1" x="816"/>
        <item h="1" x="693"/>
        <item h="1" x="3362"/>
        <item h="1" x="342"/>
        <item h="1" x="489"/>
        <item h="1" x="537"/>
        <item h="1" x="1366"/>
        <item h="1" x="2366"/>
        <item h="1" x="3438"/>
        <item h="1" x="3644"/>
        <item h="1" x="2235"/>
        <item h="1" x="749"/>
        <item h="1" x="564"/>
        <item h="1" x="2224"/>
        <item h="1" x="1070"/>
        <item h="1" x="2039"/>
        <item h="1" x="3537"/>
        <item h="1" x="2222"/>
        <item h="1" x="3114"/>
        <item h="1" x="1684"/>
        <item h="1" x="763"/>
        <item h="1" x="3417"/>
        <item h="1" x="487"/>
        <item h="1" x="3626"/>
        <item h="1" x="2297"/>
        <item h="1" x="2892"/>
        <item h="1" x="2793"/>
        <item h="1" x="717"/>
        <item h="1" x="1942"/>
        <item h="1" x="2300"/>
        <item h="1" x="200"/>
        <item h="1" x="2561"/>
        <item h="1" x="453"/>
        <item h="1" x="1118"/>
        <item h="1" x="3300"/>
        <item h="1" x="189"/>
        <item h="1" x="1094"/>
        <item h="1" x="2760"/>
        <item h="1" x="3143"/>
        <item h="1" x="3439"/>
        <item h="1" x="2044"/>
        <item h="1" x="114"/>
        <item h="1" x="539"/>
        <item h="1" x="2858"/>
        <item h="1" x="3059"/>
        <item h="1" x="1393"/>
        <item h="1" x="1159"/>
        <item h="1" x="77"/>
        <item h="1" x="3186"/>
        <item h="1" x="1751"/>
        <item h="1" x="3318"/>
        <item h="1" x="2937"/>
        <item h="1" x="814"/>
        <item h="1" x="3248"/>
        <item h="1" x="2416"/>
        <item h="1" x="2097"/>
        <item h="1" x="3375"/>
        <item h="1" x="2796"/>
        <item h="1" x="2055"/>
        <item h="1" x="1232"/>
        <item h="1" x="441"/>
        <item h="1" x="1523"/>
        <item h="1" x="888"/>
        <item h="1" x="2968"/>
        <item h="1" x="1358"/>
        <item h="1" x="2353"/>
        <item h="1" x="456"/>
        <item h="1" x="1000"/>
        <item h="1" x="1851"/>
        <item h="1" x="960"/>
        <item h="1" x="881"/>
        <item h="1" x="2314"/>
        <item h="1" x="762"/>
        <item h="1" x="3030"/>
        <item h="1" x="3475"/>
        <item h="1" x="2972"/>
        <item h="1" x="2673"/>
        <item h="1" x="424"/>
        <item h="1" x="1187"/>
        <item h="1" x="2014"/>
        <item h="1" x="2160"/>
        <item h="1" x="390"/>
        <item h="1" x="2463"/>
        <item h="1" x="2333"/>
        <item h="1" x="3404"/>
        <item h="1" x="2095"/>
        <item h="1" x="1461"/>
        <item h="1" x="591"/>
        <item h="1" x="3452"/>
        <item h="1" x="2285"/>
        <item h="1" x="2491"/>
        <item h="1" x="1776"/>
        <item h="1" x="1743"/>
        <item h="1" x="652"/>
        <item h="1" x="3659"/>
        <item h="1" x="2462"/>
        <item h="1" x="543"/>
        <item h="1" x="2823"/>
        <item h="1" x="617"/>
        <item h="1" x="668"/>
        <item h="1" x="2538"/>
        <item h="1" x="3661"/>
        <item h="1" x="19"/>
        <item h="1" x="1214"/>
        <item h="1" x="1218"/>
        <item h="1" x="1816"/>
        <item h="1" x="2482"/>
        <item h="1" x="804"/>
        <item h="1" x="1116"/>
        <item h="1" x="2646"/>
        <item h="1" x="3398"/>
        <item h="1" x="981"/>
        <item h="1" x="2238"/>
        <item h="1" x="3205"/>
        <item h="1" x="1615"/>
        <item h="1" x="1754"/>
        <item h="1" x="2899"/>
        <item h="1" x="2685"/>
        <item h="1" x="3434"/>
        <item h="1" x="3553"/>
        <item h="1" x="1502"/>
        <item h="1" x="3112"/>
        <item h="1" x="3013"/>
        <item h="1" x="573"/>
        <item h="1" x="1503"/>
        <item h="1" x="152"/>
        <item h="1" x="761"/>
        <item h="1" x="1610"/>
        <item h="1" x="244"/>
        <item h="1" x="2842"/>
        <item h="1" x="1840"/>
        <item h="1" x="3285"/>
        <item h="1" x="3220"/>
        <item h="1" x="3407"/>
        <item h="1" x="2455"/>
        <item h="1" x="1208"/>
        <item h="1" x="1242"/>
        <item h="1" x="1899"/>
        <item h="1" x="62"/>
        <item h="1" x="2243"/>
        <item h="1" x="3032"/>
        <item h="1" x="123"/>
        <item h="1" x="1656"/>
        <item h="1" x="526"/>
        <item h="1" x="2134"/>
        <item h="1" x="90"/>
        <item h="1" x="3239"/>
        <item h="1" x="2006"/>
        <item h="1" x="764"/>
        <item h="1" x="1452"/>
        <item h="1" x="651"/>
        <item h="1" x="3014"/>
        <item h="1" x="2540"/>
        <item h="1" x="1608"/>
        <item h="1" x="402"/>
        <item h="1" x="2601"/>
        <item h="1" x="3349"/>
        <item h="1" x="1884"/>
        <item h="1" x="3335"/>
        <item h="1" x="851"/>
        <item h="1" x="2438"/>
        <item h="1" x="1528"/>
        <item h="1" x="1013"/>
        <item h="1" x="3252"/>
        <item h="1" x="780"/>
        <item h="1" x="1739"/>
        <item h="1" x="2262"/>
        <item h="1" x="3336"/>
        <item h="1" x="410"/>
        <item h="1" x="1856"/>
        <item h="1" x="962"/>
        <item h="1" x="3702"/>
        <item h="1" x="302"/>
        <item h="1" x="1403"/>
        <item h="1" x="908"/>
        <item h="1" x="3426"/>
        <item h="1" x="794"/>
        <item h="1" x="3354"/>
        <item h="1" x="2033"/>
        <item h="1" x="2032"/>
        <item h="1" x="2564"/>
        <item h="1" x="3584"/>
        <item h="1" x="1866"/>
        <item h="1" x="2785"/>
        <item h="1" x="236"/>
        <item h="1" x="97"/>
        <item h="1" x="3366"/>
        <item h="1" x="2918"/>
        <item h="1" x="736"/>
        <item h="1" x="2467"/>
        <item h="1" x="3020"/>
        <item h="1" x="2607"/>
        <item h="1" x="279"/>
        <item h="1" x="1930"/>
        <item h="1" x="2169"/>
        <item h="1" x="3412"/>
        <item h="1" x="18"/>
        <item h="1" x="2049"/>
        <item h="1" x="122"/>
        <item h="1" x="1064"/>
        <item h="1" x="1047"/>
        <item h="1" x="859"/>
        <item h="1" x="1381"/>
        <item h="1" x="1152"/>
        <item h="1" x="3168"/>
        <item h="1" x="1352"/>
        <item h="1" x="603"/>
        <item h="1" x="358"/>
        <item h="1" x="357"/>
        <item h="1" x="638"/>
        <item h="1" x="2634"/>
        <item h="1" x="1759"/>
        <item h="1" x="497"/>
        <item h="1" x="2632"/>
        <item h="1" x="2489"/>
        <item h="1" x="2025"/>
        <item h="1" x="2332"/>
        <item h="1" x="1760"/>
        <item h="1" x="3323"/>
        <item h="1" x="2194"/>
        <item h="1" x="1790"/>
        <item h="1" x="937"/>
        <item h="1" x="3139"/>
        <item h="1" x="2649"/>
        <item h="1" x="346"/>
        <item h="1" x="468"/>
        <item h="1" x="2589"/>
        <item h="1" x="3565"/>
        <item h="1" x="3164"/>
        <item h="1" x="3155"/>
        <item h="1" x="2672"/>
        <item h="1" x="547"/>
        <item h="1" x="1541"/>
        <item h="1" x="941"/>
        <item h="1" x="2099"/>
        <item h="1" x="2385"/>
        <item h="1" x="167"/>
        <item h="1" x="869"/>
        <item h="1" x="1749"/>
        <item h="1" x="1272"/>
        <item h="1" x="3177"/>
        <item h="1" x="417"/>
        <item h="1" x="2831"/>
        <item h="1" x="2067"/>
        <item h="1" x="3583"/>
        <item h="1" x="825"/>
        <item h="1" x="556"/>
        <item h="1" x="2215"/>
        <item h="1" x="3283"/>
        <item h="1" x="2205"/>
        <item h="1" x="3680"/>
        <item h="1" x="874"/>
        <item h="1" x="2528"/>
        <item h="1" x="1995"/>
        <item h="1" x="1819"/>
        <item h="1" x="1249"/>
        <item h="1" x="2983"/>
        <item h="1" x="3079"/>
        <item h="1" x="2698"/>
        <item h="1" x="2402"/>
        <item h="1" x="293"/>
        <item h="1" x="1962"/>
        <item h="1" x="1694"/>
        <item h="1" x="494"/>
        <item h="1" x="894"/>
        <item h="1" x="3487"/>
        <item h="1" x="1446"/>
        <item h="1" x="628"/>
        <item h="1" x="684"/>
        <item h="1" x="1811"/>
        <item h="1" x="980"/>
        <item h="1" x="3383"/>
        <item h="1" x="274"/>
        <item h="1" x="3005"/>
        <item h="1" x="1126"/>
        <item h="1" x="1931"/>
        <item h="1" x="2942"/>
        <item h="1" x="445"/>
        <item h="1" x="2922"/>
        <item h="1" x="2100"/>
        <item h="1" x="2806"/>
        <item h="1" x="187"/>
        <item h="1" x="3232"/>
        <item h="1" x="2247"/>
        <item h="1" x="709"/>
        <item h="1" x="2212"/>
        <item h="1" x="372"/>
        <item h="1" x="1310"/>
        <item h="1" x="3422"/>
        <item h="1" x="1979"/>
        <item h="1" x="1873"/>
        <item h="1" x="698"/>
        <item h="1" x="3231"/>
        <item h="1" x="1487"/>
        <item h="1" x="891"/>
        <item h="1" x="2175"/>
        <item h="1" x="677"/>
        <item h="1" x="2791"/>
        <item h="1" x="827"/>
        <item h="1" x="46"/>
        <item h="1" x="1058"/>
        <item h="1" x="3129"/>
        <item h="1" x="1675"/>
        <item h="1" x="3547"/>
        <item h="1" x="3040"/>
        <item h="1" x="2653"/>
        <item h="1" x="3050"/>
        <item h="1" x="1576"/>
        <item h="1" x="2767"/>
        <item h="1" x="406"/>
        <item h="1" x="2270"/>
        <item h="1" x="3271"/>
        <item h="1" x="1595"/>
        <item h="1" x="1133"/>
        <item h="1" x="1695"/>
        <item h="1" x="1705"/>
        <item h="1" x="3431"/>
        <item h="1" x="3466"/>
        <item h="1" x="3091"/>
        <item h="1" x="3627"/>
        <item h="1" x="170"/>
        <item h="1" x="766"/>
        <item h="1" x="3484"/>
        <item h="1" x="995"/>
        <item h="1" x="3663"/>
        <item h="1" x="1344"/>
        <item h="1" x="2975"/>
        <item h="1" x="1324"/>
        <item h="1" x="1951"/>
        <item h="1" x="622"/>
        <item h="1" x="597"/>
        <item h="1" x="2352"/>
        <item h="1" x="3555"/>
        <item h="1" x="3282"/>
        <item h="1" x="623"/>
        <item h="1" x="322"/>
        <item h="1" x="1551"/>
        <item h="1" x="1065"/>
        <item h="1" x="298"/>
        <item h="1" x="3209"/>
        <item h="1" x="2876"/>
        <item h="1" x="235"/>
        <item h="1" x="3211"/>
        <item h="1" x="3640"/>
        <item h="1" x="942"/>
        <item h="1" x="2337"/>
        <item h="1" x="1969"/>
        <item h="1" x="2380"/>
        <item h="1" x="2581"/>
        <item h="1" x="480"/>
        <item h="1" x="1557"/>
        <item h="1" x="2940"/>
        <item h="1" x="2910"/>
        <item h="1" x="1828"/>
        <item h="1" x="1041"/>
        <item h="1" x="2938"/>
        <item h="1" x="823"/>
        <item h="1" x="3668"/>
        <item h="1" x="203"/>
        <item h="1" x="1841"/>
        <item h="1" x="3450"/>
        <item h="1" x="1569"/>
        <item h="1" x="2551"/>
        <item h="1" x="2912"/>
        <item h="1" x="2929"/>
        <item h="1" x="2446"/>
        <item h="1" x="2554"/>
        <item h="1" x="161"/>
        <item h="1" x="2890"/>
        <item h="1" x="3632"/>
        <item h="1" x="3411"/>
        <item h="1" x="702"/>
        <item h="1" x="3689"/>
        <item h="1" x="2706"/>
        <item h="1" x="1561"/>
        <item h="1" x="3389"/>
        <item h="1" x="3406"/>
        <item h="1" x="1454"/>
        <item h="1" x="3460"/>
        <item h="1" x="2662"/>
        <item h="1" x="3121"/>
        <item h="1" x="2656"/>
        <item h="1" x="3105"/>
        <item h="1" x="3132"/>
        <item h="1" x="2612"/>
        <item h="1" x="754"/>
        <item h="1" x="3498"/>
        <item h="1" x="3244"/>
        <item h="1" x="3308"/>
        <item h="1" x="1538"/>
        <item h="1" x="251"/>
        <item h="1" x="166"/>
        <item h="1" x="2742"/>
        <item h="1" x="3704"/>
        <item h="1" x="1048"/>
        <item h="1" x="1599"/>
        <item h="1" x="1093"/>
        <item h="1" x="3575"/>
        <item h="1" x="1379"/>
        <item h="1" x="3226"/>
        <item h="1" x="412"/>
        <item h="1" x="2288"/>
        <item h="1" x="2724"/>
        <item h="1" x="1457"/>
        <item h="1" x="679"/>
        <item h="1" x="2290"/>
        <item h="1" x="164"/>
        <item h="1" x="248"/>
        <item h="1" x="864"/>
        <item h="1" x="520"/>
        <item h="1" x="2431"/>
        <item h="1" x="3021"/>
        <item h="1" x="177"/>
        <item h="1" x="228"/>
        <item h="1" x="2058"/>
        <item h="1" x="667"/>
        <item h="1" x="2810"/>
        <item h="1" x="119"/>
        <item h="1" x="1527"/>
        <item h="1" x="759"/>
        <item h="1" x="2449"/>
        <item h="1" x="2825"/>
        <item h="1" x="703"/>
        <item h="1" x="3374"/>
        <item h="1" x="2516"/>
        <item h="1" x="588"/>
        <item h="1" x="2200"/>
        <item h="1" x="2367"/>
        <item h="1" x="527"/>
        <item h="1" x="1813"/>
        <item h="1" x="315"/>
        <item h="1" x="1460"/>
        <item h="1" x="78"/>
        <item h="1" x="3674"/>
        <item h="1" x="478"/>
        <item h="1" x="1024"/>
        <item h="1" x="1432"/>
        <item h="1" x="756"/>
        <item h="1" x="1958"/>
        <item h="1" x="1215"/>
        <item h="1" x="3608"/>
        <item h="1" x="208"/>
        <item h="1" x="214"/>
        <item h="1" x="718"/>
        <item h="1" x="657"/>
        <item h="1" x="523"/>
        <item h="1" x="1829"/>
        <item h="1" x="1649"/>
        <item h="1" x="3183"/>
        <item h="1" x="2490"/>
        <item h="1" x="1731"/>
        <item h="1" x="296"/>
        <item h="1" x="2552"/>
        <item h="1" x="3249"/>
        <item h="1" x="3298"/>
        <item h="1" x="787"/>
        <item h="1" x="2432"/>
        <item h="1" x="2190"/>
        <item h="1" x="137"/>
        <item h="1" x="3561"/>
        <item h="1" x="2442"/>
        <item h="1" x="2086"/>
        <item h="1" x="3124"/>
        <item h="1" x="1040"/>
        <item h="1" x="3221"/>
        <item h="1" x="1007"/>
        <item h="1" x="94"/>
        <item h="1" x="3278"/>
        <item h="1" x="3571"/>
        <item h="1" x="1626"/>
        <item h="1" x="593"/>
        <item h="1" x="3144"/>
        <item h="1" x="472"/>
        <item h="1" x="1131"/>
        <item h="1" x="928"/>
        <item h="1" x="2231"/>
        <item h="1" x="926"/>
        <item h="1" x="168"/>
        <item h="1" x="3256"/>
        <item h="1" x="2637"/>
        <item h="1" x="3111"/>
        <item h="1" x="2976"/>
        <item h="1" x="2730"/>
        <item h="1" x="575"/>
        <item h="1" x="2057"/>
        <item h="1" x="1386"/>
        <item h="1" x="2837"/>
        <item h="1" x="568"/>
        <item h="1" x="154"/>
        <item h="1" x="2182"/>
        <item h="1" x="2683"/>
        <item h="1" x="282"/>
        <item h="1" x="3693"/>
        <item h="1" x="2340"/>
        <item h="1" x="173"/>
        <item h="1" x="143"/>
        <item h="1" x="1353"/>
        <item h="1" x="2586"/>
        <item h="1" x="3428"/>
        <item h="1" x="822"/>
        <item h="1" x="2684"/>
        <item h="1" x="1708"/>
        <item h="1" x="3474"/>
        <item h="1" x="2436"/>
        <item h="1" x="3570"/>
        <item h="1" x="1321"/>
        <item h="1" x="1650"/>
        <item h="1" x="729"/>
        <item h="1" x="2930"/>
        <item h="1" x="967"/>
        <item h="1" x="2749"/>
        <item h="1" x="3629"/>
        <item h="1" x="2670"/>
        <item h="1" x="68"/>
        <item h="1" x="1149"/>
        <item h="1" x="3681"/>
        <item h="1" x="3364"/>
        <item h="1" x="3103"/>
        <item h="1" x="1508"/>
        <item h="1" x="2556"/>
        <item h="1" x="2611"/>
        <item h="1" x="2908"/>
        <item h="1" x="1333"/>
        <item h="1" x="1312"/>
        <item h="1" x="3094"/>
        <item h="1" x="1580"/>
        <item h="1" x="3697"/>
        <item h="1" x="3572"/>
        <item h="1" x="712"/>
        <item h="1" x="2220"/>
        <item h="1" x="957"/>
        <item h="1" x="1042"/>
        <item h="1" x="3230"/>
        <item h="1" x="276"/>
        <item h="1" x="301"/>
        <item h="1" x="3246"/>
        <item h="1" x="2306"/>
        <item h="1" x="2001"/>
        <item h="1" x="734"/>
        <item h="1" x="2150"/>
        <item h="1" x="120"/>
        <item h="1" x="1900"/>
        <item h="1" x="2882"/>
        <item h="1" x="2809"/>
        <item h="1" x="620"/>
        <item h="1" x="136"/>
        <item h="1" x="2525"/>
        <item h="1" x="742"/>
        <item h="1" x="700"/>
        <item h="1" x="546"/>
        <item h="1" x="2492"/>
        <item h="1" x="3019"/>
        <item h="1" x="353"/>
        <item h="1" x="1520"/>
        <item h="1" x="847"/>
        <item h="1" x="1778"/>
        <item h="1" x="1449"/>
        <item h="1" x="3391"/>
        <item h="1" x="2592"/>
        <item h="1" x="397"/>
        <item h="1" x="461"/>
        <item h="1" x="2043"/>
        <item h="1" x="2847"/>
        <item h="1" x="3563"/>
        <item h="1" x="2625"/>
        <item h="1" x="2803"/>
        <item h="1" x="1231"/>
        <item h="1" x="1701"/>
        <item h="1" x="2792"/>
        <item h="1" x="149"/>
        <item h="1" x="2069"/>
        <item h="1" x="1798"/>
        <item h="1" x="931"/>
        <item h="1" x="1545"/>
        <item h="1" x="1628"/>
        <item h="1" x="3299"/>
        <item h="1" x="2140"/>
        <item h="1" x="2576"/>
        <item h="1" x="1183"/>
        <item h="1" x="227"/>
        <item h="1" x="265"/>
        <item h="1" x="3616"/>
        <item h="1" x="3381"/>
        <item h="1" x="976"/>
        <item h="1" x="20"/>
        <item h="1" x="159"/>
        <item h="1" x="510"/>
        <item h="1" x="2913"/>
        <item h="1" x="913"/>
        <item h="1" x="3034"/>
        <item h="1" x="2639"/>
        <item h="1" x="3274"/>
        <item h="1" x="2392"/>
        <item h="1" x="1142"/>
        <item h="1" x="501"/>
        <item h="1" x="1504"/>
        <item h="1" x="2412"/>
        <item h="1" x="2068"/>
        <item h="1" x="1643"/>
        <item h="1" x="2486"/>
        <item h="1" x="2958"/>
        <item h="1" x="3436"/>
        <item h="1" x="2583"/>
        <item h="1" x="1138"/>
        <item h="1" x="2966"/>
        <item h="1" x="40"/>
        <item h="1" x="1662"/>
        <item h="1" x="2744"/>
        <item h="1" x="2164"/>
        <item h="1" x="3007"/>
        <item h="1" x="1987"/>
        <item h="1" x="1726"/>
        <item h="1" x="1963"/>
        <item h="1" x="818"/>
        <item h="1" x="255"/>
        <item h="1" x="2266"/>
        <item h="1" x="758"/>
        <item h="1" x="3182"/>
        <item h="1" x="1010"/>
        <item h="1" x="2717"/>
        <item h="1" x="3523"/>
        <item h="1" x="2005"/>
        <item h="1" x="1382"/>
        <item h="1" x="938"/>
        <item h="1" x="553"/>
        <item h="1" x="1548"/>
        <item h="1" x="283"/>
        <item h="1" x="2170"/>
        <item h="1" x="3056"/>
        <item h="1" x="98"/>
        <item h="1" x="209"/>
        <item h="1" x="642"/>
        <item h="1" x="1408"/>
        <item h="1" x="3127"/>
        <item h="1" x="3265"/>
        <item h="1" x="74"/>
        <item h="1" x="2843"/>
        <item h="1" x="1447"/>
        <item h="1" x="1592"/>
        <item h="1" x="163"/>
        <item h="1" x="1327"/>
        <item h="1" x="2521"/>
        <item h="1" x="1804"/>
        <item h="1" x="3582"/>
        <item h="1" x="107"/>
        <item h="1" x="83"/>
        <item h="1" x="93"/>
        <item h="1" x="1600"/>
        <item h="1" x="2165"/>
        <item h="1" x="3178"/>
        <item h="1" x="3083"/>
        <item h="1" x="2919"/>
        <item h="1" x="1826"/>
        <item h="1" x="963"/>
        <item h="1" x="1404"/>
        <item h="1" x="973"/>
        <item h="1" x="477"/>
        <item h="1" x="1328"/>
        <item h="1" x="1766"/>
        <item h="1" x="789"/>
        <item h="1" x="1471"/>
        <item h="1" x="1824"/>
        <item h="1" x="3098"/>
        <item h="1" x="1724"/>
        <item h="1" x="2406"/>
        <item h="1" x="1714"/>
        <item h="1" x="2456"/>
        <item h="1" x="1827"/>
        <item h="1" x="3152"/>
        <item h="1" x="929"/>
        <item h="1" x="2725"/>
        <item h="1" x="852"/>
        <item h="1" x="297"/>
        <item h="1" x="1266"/>
        <item h="1" x="1691"/>
        <item h="1" x="1755"/>
        <item h="1" x="1026"/>
        <item h="1" x="129"/>
        <item h="1" x="1182"/>
        <item h="1" x="1568"/>
        <item h="1" x="2895"/>
        <item h="1" x="1400"/>
        <item h="1" x="1253"/>
        <item h="1" x="56"/>
        <item h="1" x="288"/>
        <item h="1" x="275"/>
        <item h="1" x="3378"/>
        <item h="1" x="1415"/>
        <item h="1" x="2395"/>
        <item h="1" x="810"/>
        <item h="1" x="2250"/>
        <item h="1" x="2664"/>
        <item h="1" x="922"/>
        <item h="1" x="155"/>
        <item h="1" x="1855"/>
        <item h="1" x="904"/>
        <item h="1" x="2135"/>
        <item h="1" x="880"/>
        <item h="1" x="555"/>
        <item h="1" x="791"/>
        <item h="1" x="979"/>
        <item h="1" x="2277"/>
        <item h="1" x="171"/>
        <item h="1" x="2248"/>
        <item h="1" x="635"/>
        <item h="1" x="3006"/>
        <item h="1" x="2800"/>
        <item h="1" x="1823"/>
        <item h="1" x="3520"/>
        <item h="1" x="3208"/>
        <item h="1" x="1050"/>
        <item h="1" x="2183"/>
        <item h="1" x="3261"/>
        <item h="1" x="432"/>
        <item h="1" x="183"/>
        <item h="1" x="2156"/>
        <item h="1" x="2666"/>
        <item h="1" x="2405"/>
        <item h="1" x="516"/>
        <item h="1" x="3480"/>
        <item h="1" x="2497"/>
        <item h="1" x="2587"/>
        <item h="1" x="1257"/>
        <item h="1" x="1296"/>
        <item h="1" x="313"/>
        <item h="1" x="611"/>
        <item h="1" x="1784"/>
        <item h="1" x="3477"/>
        <item h="1" x="3551"/>
        <item h="1" x="2820"/>
        <item h="1" x="3453"/>
        <item h="1" x="1665"/>
        <item h="1" x="1213"/>
        <item h="1" x="230"/>
        <item h="1" x="1775"/>
        <item h="1" x="643"/>
        <item h="1" x="2524"/>
        <item h="1" x="1101"/>
        <item h="1" x="3156"/>
        <item h="1" x="1989"/>
        <item h="1" x="1329"/>
        <item h="1" x="1959"/>
        <item h="1" x="3502"/>
        <item h="1" x="1326"/>
        <item h="1" x="1376"/>
        <item h="1" x="211"/>
        <item h="1" x="429"/>
        <item h="1" x="1785"/>
        <item h="1" x="1596"/>
        <item h="1" x="2273"/>
        <item h="1" x="704"/>
        <item h="1" x="3166"/>
        <item h="1" x="3185"/>
        <item h="1" x="1223"/>
        <item h="1" x="898"/>
        <item h="1" x="2468"/>
        <item h="1" x="3615"/>
        <item h="1" x="2620"/>
        <item h="1" x="3125"/>
        <item h="1" x="323"/>
        <item h="1" x="1741"/>
        <item h="1" x="1542"/>
        <item h="1" x="1160"/>
        <item h="1" x="2506"/>
        <item h="1" x="2868"/>
        <item h="1" x="3165"/>
        <item h="1" x="1189"/>
        <item h="1" x="2050"/>
        <item h="1" x="257"/>
        <item h="1" x="2523"/>
        <item h="1" x="1238"/>
        <item h="1" x="1023"/>
        <item h="1" x="3377"/>
        <item h="1" x="3531"/>
        <item h="1" x="2751"/>
        <item h="1" x="11"/>
        <item h="1" x="1018"/>
        <item h="1" x="1697"/>
        <item h="1" x="514"/>
        <item h="1" x="1143"/>
        <item h="1" x="2636"/>
        <item h="1" x="968"/>
        <item h="1" x="1688"/>
        <item h="1" x="44"/>
        <item h="1" x="2635"/>
        <item h="1" x="3201"/>
        <item h="1" x="1335"/>
        <item h="1" x="2198"/>
        <item h="1" x="64"/>
        <item h="1" x="1066"/>
        <item h="1" x="2943"/>
        <item h="1" x="658"/>
        <item h="1" x="1209"/>
        <item h="1" x="3179"/>
        <item h="1" x="1572"/>
        <item h="1" x="1240"/>
        <item h="1" x="1836"/>
        <item h="1" x="3358"/>
        <item h="1" x="1277"/>
        <item h="1" x="2138"/>
        <item h="1" x="2984"/>
        <item h="1" x="418"/>
        <item h="1" x="1451"/>
        <item h="1" x="1904"/>
        <item h="1" x="2682"/>
        <item h="1" x="127"/>
        <item h="1" x="2120"/>
        <item h="1" x="434"/>
        <item h="1" x="2415"/>
        <item h="1" x="1268"/>
        <item h="1" x="2745"/>
        <item h="1" x="1879"/>
        <item h="1" x="2037"/>
        <item h="1" x="1488"/>
        <item h="1" x="540"/>
        <item h="1" x="1834"/>
        <item h="1" x="3297"/>
        <item h="1" x="774"/>
        <item h="1" x="2585"/>
        <item h="1" x="1378"/>
        <item h="1" x="2514"/>
        <item h="1" x="835"/>
        <item h="1" x="2819"/>
        <item h="1" x="1391"/>
        <item h="1" x="2615"/>
        <item h="1" x="3577"/>
        <item h="1" x="422"/>
        <item h="1" x="2062"/>
        <item h="1" x="1057"/>
        <item h="1" x="2313"/>
        <item h="1" x="54"/>
        <item h="1" x="2828"/>
        <item h="1" x="1220"/>
        <item h="1" x="2203"/>
        <item h="1" x="3472"/>
        <item h="1" x="2419"/>
        <item h="1" x="1316"/>
        <item h="1" x="811"/>
        <item h="1" x="554"/>
        <item h="1" x="317"/>
        <item h="1" x="2614"/>
        <item h="1" x="3550"/>
        <item h="1" x="1787"/>
        <item h="1" x="1540"/>
        <item h="1" x="1399"/>
        <item h="1" x="1155"/>
        <item h="1" x="3012"/>
        <item h="1" x="3568"/>
        <item h="1" x="3272"/>
        <item h="1" x="1908"/>
        <item h="1" x="2714"/>
        <item h="1" x="2669"/>
        <item h="1" x="2652"/>
        <item h="1" x="2217"/>
        <item h="1" x="2559"/>
        <item h="1" x="408"/>
        <item h="1" x="1234"/>
        <item h="1" x="1157"/>
        <item h="1" x="2075"/>
        <item h="1" x="2883"/>
        <item h="1" x="3446"/>
        <item h="1" x="113"/>
        <item h="1" x="530"/>
        <item h="1" x="2260"/>
        <item h="1" x="2192"/>
        <item h="1" x="196"/>
        <item h="1" x="2875"/>
        <item h="1" x="3207"/>
        <item h="1" x="3162"/>
        <item h="1" x="247"/>
        <item h="1" x="1934"/>
        <item h="1" x="1534"/>
        <item h="1" x="1591"/>
        <item h="1" x="2316"/>
        <item h="1" x="435"/>
        <item h="1" x="2720"/>
        <item h="1" x="625"/>
        <item h="1" x="3701"/>
        <item h="1" x="1578"/>
        <item h="1" x="1954"/>
        <item h="1" x="2597"/>
        <item h="1" x="2897"/>
        <item h="1" x="1552"/>
        <item h="1" x="2355"/>
        <item h="1" x="493"/>
        <item h="1" x="3494"/>
        <item h="1" x="2324"/>
        <item h="1" x="2101"/>
        <item h="1" x="13"/>
        <item h="1" x="121"/>
        <item h="1" x="2051"/>
        <item h="1" x="3432"/>
        <item h="1" x="1180"/>
        <item h="1" x="2131"/>
        <item h="1" x="3515"/>
        <item h="1" x="439"/>
        <item h="1" x="1850"/>
        <item h="1" x="2628"/>
        <item h="1" x="3464"/>
        <item h="1" x="767"/>
        <item h="1" x="2029"/>
        <item h="1" x="2305"/>
        <item h="1" x="653"/>
        <item h="1" x="1770"/>
        <item h="1" x="2219"/>
        <item h="1" x="3429"/>
        <item h="1" x="3219"/>
        <item h="1" x="299"/>
        <item h="1" x="1966"/>
        <item h="1" x="2774"/>
        <item h="1" x="1854"/>
        <item h="1" x="1286"/>
        <item h="1" x="1980"/>
        <item h="1" x="1740"/>
        <item h="1" x="3306"/>
        <item h="1" x="1668"/>
        <item h="1" x="1928"/>
        <item h="1" x="1633"/>
        <item h="1" x="3223"/>
        <item h="1" x="3445"/>
        <item h="1" x="3348"/>
        <item h="1" x="193"/>
        <item h="1" x="1081"/>
        <item h="1" x="197"/>
        <item h="1" x="2350"/>
        <item h="1" x="3100"/>
        <item h="1" x="1985"/>
        <item h="1" x="645"/>
        <item h="1" x="3409"/>
        <item h="1" x="3614"/>
        <item h="1" x="1423"/>
        <item h="1" x="142"/>
        <item h="1" x="3137"/>
        <item h="1" x="3321"/>
        <item h="1" x="2483"/>
        <item h="1" x="2931"/>
        <item h="1" x="14"/>
        <item h="1" x="1506"/>
        <item h="1" x="1588"/>
        <item h="1" x="1629"/>
        <item h="1" x="3235"/>
        <item h="1" x="1467"/>
        <item h="1" x="3119"/>
        <item h="1" x="156"/>
        <item h="1" x="1421"/>
        <item h="1" x="2152"/>
        <item h="1" x="1091"/>
        <item h="1" x="722"/>
        <item h="1" x="2296"/>
        <item h="1" x="955"/>
        <item h="1" x="1994"/>
        <item h="1" x="2733"/>
        <item h="1" x="1587"/>
        <item h="1" x="2762"/>
        <item h="1" x="2729"/>
        <item h="1" x="2413"/>
        <item h="1" x="2036"/>
        <item h="1" x="3296"/>
        <item h="1" x="1387"/>
        <item h="1" x="2162"/>
        <item h="1" x="3631"/>
        <item h="1" x="481"/>
        <item h="1" x="1199"/>
        <item h="1" x="1952"/>
        <item h="1" x="3580"/>
        <item h="1" x="1431"/>
        <item h="1" x="535"/>
        <item h="1" x="2460"/>
        <item h="1" x="2590"/>
        <item h="1" x="1888"/>
        <item h="1" x="802"/>
        <item h="1" x="1256"/>
        <item h="1" x="2716"/>
        <item h="1" x="3171"/>
        <item h="1" x="3684"/>
        <item h="1" x="3115"/>
        <item h="1" x="2952"/>
        <item h="1" x="1835"/>
        <item h="1" x="2840"/>
        <item h="1" x="2933"/>
        <item h="1" x="737"/>
        <item h="1" x="1228"/>
        <item h="1" x="1880"/>
        <item h="1" x="3106"/>
        <item h="1" x="3609"/>
        <item h="1" x="1295"/>
        <item h="1" x="2252"/>
        <item h="1" x="1337"/>
        <item h="1" x="1078"/>
        <item h="1" x="2038"/>
        <item h="1" x="3451"/>
        <item h="1" x="2148"/>
        <item h="1" x="1298"/>
        <item h="1" x="1944"/>
        <item h="1" x="2921"/>
        <item h="1" x="3074"/>
        <item h="1" x="2705"/>
        <item h="1" x="2731"/>
        <item h="1" x="3454"/>
        <item h="1" x="589"/>
        <item h="1" x="558"/>
        <item h="1" x="2246"/>
        <item h="1" x="726"/>
        <item h="1" x="287"/>
        <item h="1" x="2786"/>
        <item h="1" x="3388"/>
        <item h="1" x="517"/>
        <item h="1" x="2208"/>
        <item h="1" x="3319"/>
        <item h="1" x="39"/>
        <item h="1" x="2121"/>
        <item h="1" x="3258"/>
        <item h="1" x="405"/>
        <item h="1" x="3337"/>
        <item h="1" x="3386"/>
        <item h="1" x="411"/>
        <item h="1" x="272"/>
        <item h="1" x="2703"/>
        <item h="1" x="2378"/>
        <item h="1" x="1216"/>
        <item h="1" x="2256"/>
        <item h="1" x="738"/>
        <item h="1" x="490"/>
        <item h="1" x="2759"/>
        <item h="1" x="2424"/>
        <item h="1" x="1227"/>
        <item h="1" x="101"/>
        <item h="1" x="184"/>
        <item h="1" x="413"/>
        <item h="1" x="3122"/>
        <item h="1" x="565"/>
        <item h="1" x="1992"/>
        <item h="1" x="1565"/>
        <item h="1" x="1666"/>
        <item h="1" x="1245"/>
        <item h="1" x="375"/>
        <item h="1" x="234"/>
        <item h="1" x="3196"/>
        <item h="1" x="3686"/>
        <item h="1" x="371"/>
        <item h="1" x="1235"/>
        <item h="1" x="2393"/>
        <item h="1" x="1927"/>
        <item h="1" x="1815"/>
        <item h="1" x="3277"/>
        <item h="1" x="2722"/>
        <item h="1" x="2092"/>
        <item h="1" x="1744"/>
        <item h="1" x="897"/>
        <item h="1" x="1032"/>
        <item h="1" x="3418"/>
        <item h="1" x="1937"/>
        <item h="1" x="907"/>
        <item h="1" x="3153"/>
        <item h="1" x="1669"/>
        <item h="1" x="2346"/>
        <item h="1" x="1603"/>
        <item h="1" x="3372"/>
        <item h="1" x="225"/>
        <item h="1" x="2872"/>
        <item h="1" x="2812"/>
        <item h="1" x="2659"/>
        <item h="1" x="705"/>
        <item h="1" x="984"/>
        <item h="1" x="1517"/>
        <item h="1" x="2878"/>
        <item h="1" x="3657"/>
        <item h="1" x="861"/>
        <item h="1" x="3270"/>
        <item h="1" x="3497"/>
        <item h="1" x="3556"/>
        <item h="1" x="3415"/>
        <item h="1" x="3116"/>
        <item h="1" x="1046"/>
        <item h="1" x="3110"/>
        <item h="1" x="2085"/>
        <item h="1" x="2756"/>
        <item h="1" x="784"/>
        <item h="1" x="3198"/>
        <item h="1" x="2923"/>
        <item h="1" x="522"/>
        <item h="1" x="831"/>
        <item h="1" x="2329"/>
        <item h="1" x="2053"/>
        <item h="1" x="728"/>
        <item h="1" x="1443"/>
        <item h="1" x="495"/>
        <item h="1" x="3309"/>
        <item h="1" x="1554"/>
        <item h="1" x="765"/>
        <item h="1" x="872"/>
        <item h="1" x="2347"/>
        <item h="1" x="364"/>
        <item h="1" x="341"/>
        <item h="1" x="3679"/>
        <item h="1" x="2414"/>
        <item h="1" x="2070"/>
        <item h="1" x="2213"/>
        <item h="1" x="2667"/>
        <item h="1" x="3314"/>
        <item h="1" x="1658"/>
        <item h="1" x="590"/>
        <item h="1" x="2645"/>
        <item h="1" x="1672"/>
        <item h="1" x="3215"/>
        <item h="1" x="471"/>
        <item h="1" x="1786"/>
        <item h="1" x="1134"/>
        <item h="1" x="992"/>
        <item h="1" x="2123"/>
        <item h="1" x="2799"/>
        <item h="1" x="2539"/>
        <item h="1" x="1480"/>
        <item h="1" x="188"/>
        <item h="1" x="663"/>
        <item h="1" x="576"/>
        <item h="1" x="2276"/>
        <item h="1" x="462"/>
        <item h="1" x="1176"/>
        <item h="1" x="240"/>
        <item h="1" x="145"/>
        <item h="1" x="336"/>
        <item h="1" x="3048"/>
        <item h="1" x="335"/>
        <item h="1" x="1412"/>
        <item h="1" x="1167"/>
        <item h="1" x="566"/>
        <item h="1" x="332"/>
        <item h="1" x="2880"/>
        <item h="1" x="43"/>
        <item h="1" x="465"/>
        <item h="1" x="1466"/>
        <item h="1" x="2988"/>
        <item h="1" x="2271"/>
        <item h="1" x="3071"/>
        <item h="1" x="491"/>
        <item h="1" x="644"/>
        <item h="1" x="1043"/>
        <item h="1" x="2064"/>
        <item h="1" x="1584"/>
        <item h="1" x="3187"/>
        <item h="1" x="2813"/>
        <item h="1" x="2675"/>
        <item h="1" x="2056"/>
        <item h="1" x="1560"/>
        <item h="1" x="2476"/>
        <item h="1" x="1458"/>
        <item h="1" x="2173"/>
        <item h="1" x="2458"/>
        <item h="1" x="552"/>
        <item h="1" x="326"/>
        <item h="1" x="1895"/>
        <item h="1" x="1822"/>
        <item h="1" x="2487"/>
        <item h="1" x="3126"/>
        <item h="1" x="2302"/>
        <item h="1" x="459"/>
        <item h="1" x="837"/>
        <item h="1" x="3543"/>
        <item h="1" x="3234"/>
        <item h="1" x="350"/>
        <item h="1" x="2788"/>
        <item h="1" x="85"/>
        <item h="1" x="1983"/>
        <item h="1" x="206"/>
        <item h="1" x="267"/>
        <item h="1" x="2040"/>
        <item h="1" x="2280"/>
        <item h="1" x="3259"/>
        <item h="1" x="3333"/>
        <item h="1" x="697"/>
        <item h="1" x="1929"/>
        <item h="1" x="2677"/>
        <item h="1" x="2541"/>
        <item h="1" x="626"/>
        <item h="1" x="3307"/>
        <item h="1" x="1622"/>
        <item h="1" x="3213"/>
        <item h="1" x="1395"/>
        <item h="1" x="2816"/>
        <item h="1" x="486"/>
        <item h="1" x="691"/>
        <item h="1" x="312"/>
        <item h="1" x="1788"/>
        <item h="1" x="329"/>
        <item h="1" x="1292"/>
        <item h="1" x="2657"/>
        <item h="1" x="1124"/>
        <item h="1" x="291"/>
        <item h="1" x="557"/>
        <item h="1" x="824"/>
        <item h="1" x="115"/>
        <item h="1" x="1490"/>
        <item h="1" x="3503"/>
        <item h="1" x="3237"/>
        <item h="1" x="890"/>
        <item h="1" x="1558"/>
        <item h="1" x="1370"/>
        <item h="1" x="2008"/>
        <item h="1" x="1424"/>
        <item h="1" x="594"/>
        <item h="1" x="1380"/>
        <item h="1" x="1792"/>
        <item h="1" x="600"/>
        <item h="1" x="834"/>
        <item h="1" x="732"/>
        <item h="1" x="3136"/>
        <item h="1" x="1496"/>
        <item h="1" x="2283"/>
        <item h="1" x="1003"/>
        <item h="1" x="1773"/>
        <item h="1" x="1410"/>
        <item h="1" x="2955"/>
        <item h="1" x="2782"/>
        <item h="1" x="67"/>
        <item h="1" x="2655"/>
        <item h="1" x="2735"/>
        <item h="1" x="3290"/>
        <item h="1" x="2315"/>
        <item h="1" x="3442"/>
        <item h="1" x="1613"/>
        <item h="1" x="1350"/>
        <item h="1" x="777"/>
        <item h="1" x="2384"/>
        <item h="1" x="807"/>
        <item h="1" x="1079"/>
        <item h="1" x="59"/>
        <item h="1" x="533"/>
        <item h="1" x="664"/>
        <item h="1" x="1224"/>
        <item h="1" x="3222"/>
        <item h="1" x="1110"/>
        <item h="1" x="2383"/>
        <item h="1" x="147"/>
        <item h="1" x="1441"/>
        <item h="1" x="2295"/>
        <item h="1" x="186"/>
        <item h="1" x="607"/>
        <item h="1" x="3651"/>
        <item h="1" x="3264"/>
        <item h="1" x="1188"/>
        <item h="1" x="41"/>
        <item h="1" x="525"/>
        <item h="1" x="900"/>
        <item h="1" x="150"/>
        <item h="1" x="646"/>
        <item h="1" x="933"/>
        <item h="1" x="1721"/>
        <item h="1" x="3353"/>
        <item h="1" x="1535"/>
        <item h="1" x="1317"/>
        <item h="1" x="1465"/>
        <item h="1" x="182"/>
        <item h="1" x="782"/>
        <item h="1" x="3562"/>
        <item h="1" x="2570"/>
        <item h="1" x="2234"/>
        <item h="1" x="509"/>
        <item h="1" x="2155"/>
        <item h="1" x="3430"/>
        <item h="1" x="2209"/>
        <item h="1" x="3245"/>
        <item h="1" x="1039"/>
        <item h="1" x="2860"/>
        <item h="1" x="3099"/>
        <item h="1" x="1067"/>
        <item h="1" x="116"/>
        <item h="1" x="2265"/>
        <item h="1" x="813"/>
        <item h="1" x="3181"/>
        <item h="1" x="3224"/>
        <item h="1" x="1793"/>
        <item h="1" x="3598"/>
        <item h="1" x="2533"/>
        <item h="1" x="91"/>
        <item h="1" x="2003"/>
        <item h="1" x="3066"/>
        <item h="1" x="3310"/>
        <item h="1" x="598"/>
        <item h="1" x="349"/>
        <item h="1" x="1068"/>
        <item h="1" x="3558"/>
        <item h="1" x="3636"/>
        <item h="1" x="2199"/>
        <item h="1" x="338"/>
        <item h="1" x="2863"/>
        <item h="1" x="1762"/>
        <item h="1" x="2374"/>
        <item h="1" x="1761"/>
        <item h="1" x="1758"/>
        <item h="1" x="695"/>
        <item h="1" x="2994"/>
        <item h="1" x="3664"/>
        <item h="1" x="624"/>
        <item h="1" x="1166"/>
        <item h="1" x="2661"/>
        <item h="1" x="1972"/>
        <item h="1" x="2852"/>
        <item h="1" x="2257"/>
        <item h="1" x="1233"/>
        <item h="1" x="1630"/>
        <item h="1" x="2859"/>
        <item h="1" x="574"/>
        <item h="1" x="2145"/>
        <item h="1" x="899"/>
        <item h="1" x="3352"/>
        <item h="1" x="2853"/>
        <item h="1" x="207"/>
        <item h="1" x="943"/>
        <item h="1" x="1161"/>
        <item h="1" x="2403"/>
        <item h="1" x="217"/>
        <item h="1" x="1756"/>
        <item h="1" x="2323"/>
        <item h="1" x="1334"/>
        <item h="1" x="1038"/>
        <item h="1" x="3344"/>
        <item h="1" x="513"/>
        <item h="1" x="2695"/>
        <item h="1" x="815"/>
        <item h="1" x="131"/>
        <item h="1" x="433"/>
        <item h="1" x="579"/>
        <item h="1" x="2502"/>
        <item h="1" x="2906"/>
        <item h="1" x="1532"/>
        <item h="1" x="2325"/>
        <item h="1" x="1598"/>
        <item h="1" x="2372"/>
        <item h="1" x="2992"/>
        <item h="1" x="508"/>
        <item h="1" x="3161"/>
        <item h="1" x="3268"/>
        <item h="1" x="1439"/>
        <item h="1" x="3592"/>
        <item h="1" x="2249"/>
        <item h="1" x="3600"/>
        <item h="1" x="3051"/>
        <item h="1" x="1735"/>
        <item h="1" x="2365"/>
        <item h="1" x="2948"/>
        <item h="1" x="2012"/>
        <item h="1" x="464"/>
        <item h="1" x="1858"/>
        <item h="1" x="2686"/>
        <item h="1" x="3605"/>
        <item h="1" x="389"/>
        <item h="1" x="1130"/>
        <item h="1" x="798"/>
        <item h="1" x="678"/>
        <item h="1" x="1351"/>
        <item h="1" x="964"/>
        <item h="1" x="582"/>
        <item h="1" x="854"/>
        <item h="1" x="3539"/>
        <item h="1" x="1893"/>
        <item h="1" x="1402"/>
        <item h="1" x="3359"/>
        <item h="1" x="89"/>
        <item h="1" x="3260"/>
        <item h="1" x="3174"/>
        <item h="1" x="1519"/>
        <item h="1" x="633"/>
        <item h="1" x="3444"/>
        <item h="1" x="503"/>
        <item h="1" x="820"/>
        <item h="1" x="278"/>
        <item h="1" x="92"/>
        <item h="1" x="2758"/>
        <item h="1" x="696"/>
        <item h="1" x="3655"/>
        <item h="1" x="2736"/>
        <item h="1" x="2226"/>
        <item h="1" x="158"/>
        <item h="1" x="396"/>
        <item h="1" x="2335"/>
        <item h="1" x="3313"/>
        <item h="1" x="285"/>
        <item h="1" x="2727"/>
        <item h="1" x="1713"/>
        <item h="1" x="2228"/>
        <item h="1" x="2394"/>
        <item h="1" x="3594"/>
        <item h="1" x="2715"/>
        <item h="1" x="1843"/>
        <item h="1" x="1060"/>
        <item h="1" x="70"/>
        <item h="1" x="2481"/>
        <item h="1" x="915"/>
        <item h="1" x="699"/>
        <item h="1" x="706"/>
        <item h="1" x="1997"/>
        <item h="1" x="1923"/>
        <item h="1" x="165"/>
        <item h="1" x="1076"/>
        <item h="1" x="830"/>
        <item h="1" x="542"/>
        <item h="1" x="3053"/>
        <item h="1" x="63"/>
        <item h="1" x="3173"/>
        <item h="1" x="1682"/>
        <item h="1" x="785"/>
        <item h="1" x="841"/>
        <item h="1" x="1820"/>
        <item h="1" x="3311"/>
        <item h="1" x="1814"/>
        <item h="1" x="1323"/>
        <item h="1" x="201"/>
        <item h="1" x="2087"/>
        <item h="1" x="2114"/>
        <item h="1" x="660"/>
        <item h="1" x="3101"/>
        <item h="1" x="1486"/>
        <item h="1" x="1251"/>
        <item h="1" x="3585"/>
        <item h="1" x="3690"/>
        <item h="1" x="295"/>
        <item h="1" x="2885"/>
        <item h="1" x="2522"/>
        <item h="1" x="879"/>
        <item h="1" x="1080"/>
        <item h="1" x="1275"/>
        <item h="1" x="3305"/>
        <item h="1" x="3646"/>
        <item h="1" x="2835"/>
        <item h="1" x="1957"/>
        <item h="1" x="2357"/>
        <item h="1" x="1348"/>
        <item h="1" x="3361"/>
        <item h="1" x="647"/>
        <item h="1" x="2927"/>
        <item h="1" x="1207"/>
        <item h="1" x="2701"/>
        <item h="1" x="3516"/>
        <item h="1" x="226"/>
        <item h="1" x="365"/>
        <item h="1" x="3024"/>
        <item h="1" x="2264"/>
        <item h="1" x="3175"/>
        <item h="1" x="1056"/>
        <item h="1" x="2617"/>
        <item h="1" x="1409"/>
        <item h="1" x="3247"/>
        <item h="1" x="670"/>
        <item h="1" x="1882"/>
        <item h="1" x="1764"/>
        <item h="1" x="887"/>
        <item h="1" x="3073"/>
        <item h="1" x="1752"/>
        <item h="1" x="966"/>
        <item h="1" x="3029"/>
        <item h="1" x="1716"/>
        <item h="1" x="337"/>
        <item h="1" x="2016"/>
        <item h="1" x="2362"/>
        <item h="1" x="1555"/>
        <item h="1" x="1264"/>
        <item h="1" x="1745"/>
        <item h="1" x="2469"/>
        <item h="1" x="1477"/>
        <item h="1" x="2600"/>
        <item h="1" x="2780"/>
        <item h="1" x="1681"/>
        <item h="1" x="2275"/>
        <item h="1" x="2824"/>
        <item h="1" x="3483"/>
        <item h="1" x="1472"/>
        <item h="1" x="1422"/>
        <item h="1" x="1909"/>
        <item h="1" x="2376"/>
        <item h="1" x="404"/>
        <item h="1" x="2341"/>
        <item h="1" x="2409"/>
        <item h="1" x="347"/>
        <item h="1" x="220"/>
        <item h="1" x="378"/>
        <item h="1" x="305"/>
        <item h="1" x="2982"/>
        <item h="1" x="3010"/>
        <item h="1" x="3630"/>
        <item h="1" x="1255"/>
        <item h="1" x="1914"/>
        <item h="1" x="3069"/>
        <item h="1" x="2196"/>
        <item h="1" x="2021"/>
        <item h="1" x="3047"/>
        <item h="1" x="956"/>
        <item h="1" x="1703"/>
        <item h="1" x="1096"/>
        <item h="1" x="1620"/>
        <item h="1" x="2602"/>
        <item h="1" x="609"/>
        <item h="1" x="1867"/>
        <item h="1" x="3324"/>
        <item h="1" x="1516"/>
        <item h="1" x="367"/>
        <item h="1" x="2770"/>
        <item h="1" x="2373"/>
        <item h="1" x="2496"/>
        <item h="1" x="104"/>
        <item h="1" x="1430"/>
        <item h="1" x="2470"/>
        <item h="1" x="2146"/>
        <item h="1" x="2500"/>
        <item h="1" x="809"/>
        <item h="1" x="437"/>
        <item h="1" x="2019"/>
        <item h="1" x="1290"/>
        <item h="1" x="1014"/>
        <item h="1" x="2404"/>
        <item h="1" x="970"/>
        <item h="1" x="3011"/>
        <item h="1" x="3455"/>
        <item h="1" x="2387"/>
        <item h="1" x="801"/>
        <item h="1" x="3200"/>
        <item h="1" x="2423"/>
        <item h="1" x="2336"/>
        <item h="1" x="3528"/>
        <item h="1" x="2052"/>
        <item h="1" x="3505"/>
        <item h="1" x="2642"/>
        <item h="1" x="1935"/>
        <item h="1" x="1141"/>
        <item h="1" x="2157"/>
        <item h="1" x="616"/>
        <item h="1" x="2078"/>
        <item h="1" x="1700"/>
        <item h="1" x="1553"/>
        <item h="1" x="290"/>
        <item h="1" x="3698"/>
        <item h="1" x="2223"/>
        <item h="1" x="1476"/>
        <item h="1" x="1859"/>
        <item x="1261"/>
        <item h="1" x="2830"/>
        <item h="1" x="3026"/>
        <item h="1" x="1289"/>
        <item h="1" x="1902"/>
        <item h="1" x="1072"/>
        <item h="1" x="245"/>
        <item h="1" x="2804"/>
        <item h="1" x="2978"/>
        <item h="1" x="1448"/>
        <item h="1" x="1489"/>
        <item h="1" x="2461"/>
        <item h="1" x="836"/>
        <item h="1" x="212"/>
        <item h="1" x="216"/>
        <item h="1" x="713"/>
        <item h="1" x="610"/>
        <item h="1" x="1730"/>
        <item h="1" x="3163"/>
        <item h="1" x="2726"/>
        <item h="1" x="3642"/>
        <item h="1" x="2501"/>
        <item h="1" x="2776"/>
        <item h="1" x="1654"/>
        <item h="1" x="1184"/>
        <item h="1" x="860"/>
        <item h="1" x="1434"/>
        <item h="1" x="79"/>
        <item h="1" x="1644"/>
        <item h="1" x="1862"/>
        <item h="1" x="3312"/>
        <item h="1" x="2768"/>
        <item h="1" x="111"/>
        <item h="1" x="479"/>
        <item h="1" x="242"/>
        <item h="1" x="1112"/>
        <item h="1" x="2841"/>
        <item h="1" x="292"/>
        <item h="1" x="1718"/>
        <item h="1" x="444"/>
        <item h="1" x="2417"/>
        <item h="1" x="1263"/>
        <item h="1" x="58"/>
        <item h="1" x="3699"/>
        <item h="1" x="2505"/>
        <item h="1" x="1683"/>
        <item h="1" x="2439"/>
        <item h="1" x="2034"/>
        <item h="1" x="1671"/>
        <item h="1" x="2981"/>
        <item h="1" x="2870"/>
        <item h="1" x="1045"/>
        <item h="1" x="178"/>
        <item h="1" x="2658"/>
        <item h="1" x="3284"/>
        <item h="1" x="1319"/>
        <item h="1" x="595"/>
        <item h="1" x="1198"/>
        <item h="1" x="3601"/>
        <item h="1" x="3667"/>
        <item h="1" x="3669"/>
        <item h="1" x="1074"/>
        <item h="1" x="951"/>
        <item h="1" x="1173"/>
        <item h="1" x="2891"/>
        <item h="1" x="1831"/>
        <item h="1" x="2342"/>
        <item h="1" x="1625"/>
        <item h="1" x="2207"/>
        <item h="1" x="923"/>
        <item h="1" x="1394"/>
        <item h="1" x="1981"/>
        <item h="1" x="1281"/>
        <item h="1" x="395"/>
        <item h="1" x="2401"/>
        <item h="1" x="3238"/>
        <item h="1" x="3035"/>
        <item h="1" x="1750"/>
        <item h="1" x="1016"/>
        <item h="1" x="369"/>
        <item h="1" x="3085"/>
        <item h="1" x="2326"/>
        <item h="1" x="972"/>
        <item h="1" x="2678"/>
        <item h="1" x="2548"/>
        <item h="1" x="1192"/>
        <item h="1" x="986"/>
        <item h="1" x="1217"/>
        <item h="1" x="914"/>
        <item h="1" x="863"/>
        <item h="1" x="733"/>
        <item h="1" x="1299"/>
        <item h="1" x="1206"/>
        <item h="1" x="1340"/>
        <item h="1" x="1661"/>
        <item h="1" x="1291"/>
        <item h="1" x="768"/>
        <item h="1" x="3347"/>
        <item h="1" x="2575"/>
        <item h="1" x="2299"/>
        <item h="1" x="918"/>
        <item h="1" x="2310"/>
        <item h="1" x="3176"/>
        <item h="1" x="3216"/>
        <item h="1" x="1968"/>
        <item h="1" x="2004"/>
        <item h="1" x="721"/>
        <item h="1" x="2909"/>
        <item h="1" x="1164"/>
        <item h="1" x="1916"/>
        <item h="1" x="1456"/>
        <item h="1" x="3218"/>
        <item h="1" x="1061"/>
        <item h="1" x="1559"/>
        <item h="1" x="946"/>
        <item h="1" x="674"/>
        <item h="1" x="1991"/>
        <item h="1" x="2251"/>
        <item h="1" x="2526"/>
        <item h="1" x="1307"/>
        <item h="1" x="1936"/>
        <item h="1" x="1177"/>
        <item h="1" x="3193"/>
        <item h="1" x="3700"/>
        <item h="1" x="3345"/>
        <item h="1" x="3423"/>
        <item h="1" x="3447"/>
        <item h="1" x="2949"/>
        <item h="1" x="1543"/>
        <item h="1" x="3093"/>
        <item h="1" x="2474"/>
        <item h="1" x="3427"/>
        <item h="1" x="2960"/>
        <item h="1" x="708"/>
        <item h="1" x="384"/>
        <item h="1" x="1210"/>
        <item h="1" x="812"/>
        <item h="1" x="3687"/>
        <item h="1" x="1810"/>
        <item h="1" x="3332"/>
        <item h="1" x="3564"/>
        <item h="1" x="2375"/>
        <item h="1" x="755"/>
        <item h="1" x="521"/>
        <item h="1" x="828"/>
        <item h="1" x="355"/>
        <item h="1" x="1212"/>
        <item h="1" x="1211"/>
        <item h="1" x="2261"/>
        <item h="1" x="1069"/>
        <item h="1" x="416"/>
        <item h="1" x="1544"/>
        <item h="1" x="3002"/>
        <item h="1" x="2851"/>
        <item h="1" x="1747"/>
        <item h="1" x="2887"/>
        <item h="1" x="2867"/>
        <item h="1" x="1693"/>
        <item h="1" x="1723"/>
        <item h="1" x="3394"/>
        <item h="1" x="2624"/>
        <item h="1" x="1136"/>
        <item h="1" x="1453"/>
        <item h="1" x="431"/>
        <item h="1" x="180"/>
        <item h="1" x="2565"/>
        <item h="1" x="3141"/>
        <item h="1" x="1562"/>
        <item h="1" x="1270"/>
        <item h="1" x="3192"/>
        <item h="1" x="924"/>
        <item h="1" x="786"/>
        <item h="1" x="740"/>
        <item h="1" x="2660"/>
        <item h="1" x="176"/>
        <item h="1" x="139"/>
        <item h="1" x="3384"/>
        <item h="1" x="875"/>
        <item h="1" x="474"/>
        <item h="1" x="1416"/>
        <item h="1" x="3016"/>
        <item h="1" x="1510"/>
        <item h="1" x="3560"/>
        <item h="1" x="3677"/>
        <item h="1" x="739"/>
        <item h="1" x="1162"/>
        <item h="1" x="2289"/>
        <item h="1" x="3142"/>
        <item h="1" x="1507"/>
        <item h="1" x="1707"/>
        <item h="1" x="3172"/>
        <item h="1" x="3621"/>
        <item h="1" x="1567"/>
        <item h="1" x="3327"/>
        <item h="1" x="2965"/>
        <item h="1" x="3691"/>
        <item h="1" x="614"/>
        <item h="1" x="1734"/>
        <item h="1" x="959"/>
        <item h="1" x="2400"/>
        <item h="1" x="1107"/>
        <item h="1" x="2320"/>
        <item h="1" x="2"/>
        <item h="1" x="2240"/>
        <item h="1" x="2542"/>
        <item h="1" x="1602"/>
        <item h="1" x="2096"/>
        <item h="1" x="1111"/>
        <item h="1" x="3396"/>
        <item h="1" x="3506"/>
        <item h="1" x="2242"/>
        <item h="1" x="2430"/>
        <item h="1" x="1993"/>
        <item h="1" x="2784"/>
        <item h="1" x="2814"/>
        <item h="1" x="2066"/>
        <item h="1" x="805"/>
        <item h="1" x="148"/>
        <item h="1" x="2263"/>
        <item h="1" x="648"/>
        <item h="1" x="856"/>
        <item h="1" x="2082"/>
        <item h="1" x="3251"/>
        <item h="1" x="2142"/>
        <item h="1" x="259"/>
        <item h="1" x="1145"/>
        <item h="1" x="1011"/>
        <item h="1" x="1033"/>
        <item h="1" x="1485"/>
        <item h="1" x="2515"/>
        <item h="1" x="797"/>
        <item h="1" x="1405"/>
        <item h="1" x="1445"/>
        <item h="1" x="1036"/>
        <item h="1" x="3206"/>
        <item h="1" x="3253"/>
        <item h="1" x="3328"/>
        <item h="1" x="1194"/>
        <item h="1" x="88"/>
        <item h="1" x="783"/>
        <item h="1" x="1765"/>
        <item h="1" x="2440"/>
        <item h="1" x="1589"/>
        <item h="1" x="86"/>
        <item h="1" x="423"/>
        <item h="1" x="2509"/>
        <item h="1" x="1153"/>
        <item h="1" x="3678"/>
        <item h="1" x="446"/>
        <item h="1" x="1526"/>
        <item h="1" x="2877"/>
        <item h="1" x="1670"/>
        <item h="1" x="1624"/>
        <item h="1" x="1953"/>
        <item h="1" x="850"/>
        <item h="1" x="1806"/>
        <item h="1" x="2080"/>
        <item h="1" x="1196"/>
        <item h="1" x="745"/>
        <item h="1" x="2013"/>
        <item h="1" x="1946"/>
        <item h="1" x="2144"/>
        <item h="1" x="2338"/>
        <item h="1" x="3566"/>
        <item h="1" x="3104"/>
        <item h="1" x="1325"/>
        <item h="1" x="2606"/>
        <item h="1" x="778"/>
        <item h="1" x="3410"/>
        <item h="1" x="3589"/>
        <item h="1" x="2126"/>
        <item h="1" x="3257"/>
        <item h="1" x="1727"/>
        <item h="1" x="2389"/>
        <item h="1" x="788"/>
        <item h="1" x="448"/>
        <item h="1" x="985"/>
        <item h="1" x="311"/>
        <item h="1" x="773"/>
        <item h="1" x="845"/>
        <item h="1" x="3269"/>
        <item h="1" x="659"/>
        <item h="1" x="1623"/>
        <item h="1" x="1648"/>
        <item h="1" x="892"/>
        <item h="1" x="1022"/>
        <item h="1" x="419"/>
        <item h="1" x="2465"/>
        <item h="1" x="309"/>
        <item h="1" x="2377"/>
        <item h="1" x="3670"/>
        <item h="1" x="394"/>
        <item h="1" x="1809"/>
        <item h="1" x="683"/>
        <item h="1" x="2517"/>
        <item h="1" x="125"/>
        <item h="1" x="2689"/>
        <item h="1" x="1737"/>
        <item h="1" x="2020"/>
        <item h="1" x="2122"/>
        <item h="1" x="2815"/>
        <item h="1" x="3293"/>
        <item h="1" x="2507"/>
        <item h="1" x="1616"/>
        <item h="1" x="191"/>
        <item h="1" x="2425"/>
        <item h="1" x="2699"/>
        <item h="1" x="2688"/>
        <item h="1" x="2769"/>
        <item h="1" x="428"/>
        <item h="1" x="324"/>
        <item h="1" x="3063"/>
        <item h="1" x="3527"/>
        <item h="1" x="2817"/>
        <item h="1" x="3548"/>
        <item h="1" x="949"/>
        <item h="1" x="2089"/>
        <item h="1" x="2854"/>
        <item h="1" x="3227"/>
        <item h="1" x="2805"/>
        <item h="1" x="24"/>
        <item h="1" x="2286"/>
        <item h="1" x="1524"/>
        <item h="1" x="3090"/>
        <item h="1" x="1239"/>
        <item h="1" x="2914"/>
        <item h="1" x="2531"/>
        <item h="1" x="3254"/>
        <item h="1" x="1088"/>
        <item h="1" x="99"/>
        <item h="1" x="987"/>
        <item h="1" x="334"/>
        <item h="1" x="6"/>
        <item h="1" x="3595"/>
        <item h="1" x="1388"/>
        <item h="1" x="3097"/>
        <item h="1" x="2773"/>
        <item h="1" x="239"/>
        <item h="1" x="1971"/>
        <item h="1" x="3449"/>
        <item h="1" x="1204"/>
        <item h="1" x="2397"/>
        <item h="1" x="1546"/>
        <item h="1" x="2603"/>
        <item h="1" x="1883"/>
        <item h="1" x="531"/>
        <item h="1" x="3316"/>
        <item h="1" x="3229"/>
        <item h="1" x="455"/>
        <item h="1" x="359"/>
        <item h="1" x="1886"/>
        <item h="1" x="1001"/>
        <item h="1" x="2322"/>
        <item h="1" x="1570"/>
        <item h="1" x="3046"/>
        <item h="1" x="3509"/>
        <item h="1" x="175"/>
        <item h="1" x="3625"/>
        <item h="1" x="1464"/>
        <item h="1" x="2466"/>
        <item h="1" x="1846"/>
        <item h="1" x="52"/>
        <item h="1" x="2991"/>
        <item h="1" x="2654"/>
        <item h="1" x="1593"/>
        <item h="1" x="727"/>
        <item h="1" x="2399"/>
        <item h="1" x="1577"/>
        <item h="1" x="910"/>
        <item h="1" x="3214"/>
        <item h="1" x="1308"/>
        <item h="1" x="2418"/>
        <item h="1" x="2765"/>
        <item h="1" x="585"/>
        <item h="1" x="532"/>
        <item h="1" x="2408"/>
        <item h="1" x="1129"/>
        <item h="1" x="2166"/>
        <item h="1" x="606"/>
        <item h="1" x="1125"/>
        <item h="1" x="3610"/>
        <item h="1" x="2499"/>
        <item h="1" x="1127"/>
        <item h="1" x="2708"/>
        <item h="1" x="414"/>
        <item h="1" x="1265"/>
        <item h="1" x="2125"/>
        <item h="1" x="505"/>
        <item h="1" x="974"/>
        <item h="1" x="688"/>
        <item h="1" x="162"/>
        <item h="1" x="373"/>
        <item h="1" x="467"/>
        <item h="1" x="3471"/>
        <item h="1" x="3424"/>
        <item h="1" x="2128"/>
        <item h="1" x="1429"/>
        <item h="1" x="3544"/>
        <item h="1" x="2272"/>
        <item h="1" x="1676"/>
        <item h="1" x="2951"/>
        <item h="1" x="3461"/>
        <item h="1" x="1252"/>
        <item h="1" x="2253"/>
        <item h="1" x="2327"/>
        <item h="1" x="511"/>
        <item h="1" x="1084"/>
        <item h="1" x="1807"/>
        <item h="1" x="3355"/>
        <item h="1" x="857"/>
        <item h="1" x="387"/>
        <item h="1" x="3295"/>
        <item h="1" x="1564"/>
        <item h="1" x="2957"/>
        <item h="1" x="476"/>
        <item h="1" x="1901"/>
        <item h="1" x="3369"/>
        <item h="1" x="1377"/>
        <item h="1" x="2388"/>
        <item h="1" x="3368"/>
        <item h="1" x="682"/>
        <item h="1" x="507"/>
        <item h="1" x="232"/>
        <item h="1" x="871"/>
        <item h="1" x="750"/>
        <item h="1" x="2258"/>
        <item h="1" x="443"/>
        <item h="1" x="2712"/>
        <item h="1" x="3711"/>
        <item h="1" x="1939"/>
        <item h="1" x="3624"/>
        <item h="1" x="2888"/>
        <item h="1" x="1473"/>
        <item h="1" x="1132"/>
        <item h="1" x="3393"/>
        <item h="1" x="3673"/>
        <item h="1" x="3286"/>
        <item h="1" x="799"/>
        <item h="1" x="2010"/>
        <item h="1" x="2609"/>
        <item h="1" x="3330"/>
        <item h="1" x="3579"/>
        <item h="1" x="707"/>
        <item h="1" x="2484"/>
        <item h="1" x="2116"/>
        <item h="1" x="3587"/>
        <item h="1" x="3522"/>
        <item h="1" x="1632"/>
        <item h="1" x="796"/>
        <item h="1" x="1805"/>
        <item h="1" x="2189"/>
        <item h="1" x="2647"/>
        <item h="1" x="1278"/>
        <item h="1" x="1369"/>
        <item h="1" x="2651"/>
        <item h="1" x="1440"/>
        <item h="1" x="873"/>
        <item h="1" x="2303"/>
        <item h="1" x="3267"/>
        <item h="1" x="2598"/>
        <item h="1" x="1791"/>
        <item h="1" x="3530"/>
        <item h="1" x="3536"/>
        <item h="1" x="877"/>
        <item h="1" x="2308"/>
        <item h="1" x="3043"/>
        <item h="1" x="2433"/>
        <item h="1" x="3448"/>
        <item h="1" x="1414"/>
        <item h="1" x="3712"/>
        <item h="1" x="3340"/>
        <item h="1" x="1248"/>
        <item h="1" x="1933"/>
        <item h="1" x="430"/>
        <item h="1" x="1500"/>
        <item h="1" x="308"/>
        <item h="1" x="1085"/>
        <item h="1" x="639"/>
        <item h="1" x="2344"/>
        <item h="1" x="3692"/>
        <item h="1" x="1871"/>
        <item h="1" x="730"/>
        <item h="1" x="415"/>
        <item h="1" x="2936"/>
        <item h="1" x="3338"/>
        <item h="1" x="1330"/>
        <item h="1" x="1719"/>
        <item h="1" x="775"/>
        <item h="1" x="1355"/>
        <item h="1" x="1044"/>
        <item h="1" x="2437"/>
        <item h="1" x="1297"/>
        <item h="1" x="2574"/>
        <item h="1" x="16"/>
        <item h="1" x="506"/>
        <item h="1" x="388"/>
        <item h="1" x="130"/>
        <item h="1" x="1283"/>
        <item h="1" x="1383"/>
        <item h="1" x="3044"/>
        <item h="1" x="2567"/>
        <item h="1" x="1897"/>
        <item h="1" x="2339"/>
        <item h="1" x="134"/>
        <item h="1" x="1051"/>
        <item h="1" x="662"/>
        <item h="1" x="570"/>
        <item h="1" x="2555"/>
        <item h="1" x="2426"/>
        <item h="1" x="3233"/>
        <item h="1" x="1925"/>
        <item h="1" x="2557"/>
        <item h="1" x="3138"/>
        <item h="1" x="2946"/>
        <item h="1" x="776"/>
        <item h="1" x="853"/>
        <item h="1" x="2090"/>
        <item h="1" x="2596"/>
        <item h="1" x="374"/>
        <item h="1" x="103"/>
        <item h="1" x="2153"/>
        <item h="1" x="3379"/>
        <item h="1" x="2545"/>
        <item h="1" x="2865"/>
        <item h="1" x="243"/>
        <item h="1" x="1349"/>
        <item h="1" x="3628"/>
        <item h="1" x="1774"/>
        <item h="1" x="3189"/>
        <item h="1" x="1020"/>
        <item h="1" x="3425"/>
        <item h="1" x="3292"/>
        <item h="1" x="1300"/>
        <item h="1" x="3157"/>
        <item h="1" x="3549"/>
        <item h="1" x="2245"/>
        <item h="1" x="3096"/>
        <item h="1" x="2106"/>
        <item h="1" x="1259"/>
        <item h="1" x="2488"/>
        <item h="1" x="2911"/>
        <item h="1" x="1864"/>
        <item h="1" x="1282"/>
        <item h="1" x="3301"/>
        <item h="1" x="361"/>
        <item t="default"/>
      </items>
    </pivotField>
    <pivotField showAll="0">
      <items count="101">
        <item x="49"/>
        <item x="55"/>
        <item x="41"/>
        <item x="53"/>
        <item x="61"/>
        <item x="52"/>
        <item x="79"/>
        <item x="54"/>
        <item x="7"/>
        <item x="57"/>
        <item x="91"/>
        <item x="96"/>
        <item x="3"/>
        <item x="72"/>
        <item x="10"/>
        <item x="22"/>
        <item x="38"/>
        <item x="0"/>
        <item x="5"/>
        <item x="21"/>
        <item x="65"/>
        <item x="48"/>
        <item x="9"/>
        <item x="23"/>
        <item x="46"/>
        <item x="66"/>
        <item x="68"/>
        <item x="36"/>
        <item x="30"/>
        <item x="34"/>
        <item x="19"/>
        <item x="11"/>
        <item x="17"/>
        <item x="15"/>
        <item x="84"/>
        <item x="42"/>
        <item x="58"/>
        <item x="98"/>
        <item x="86"/>
        <item x="56"/>
        <item x="2"/>
        <item x="45"/>
        <item x="50"/>
        <item x="27"/>
        <item x="97"/>
        <item x="95"/>
        <item x="63"/>
        <item x="70"/>
        <item x="32"/>
        <item x="73"/>
        <item x="4"/>
        <item x="28"/>
        <item x="60"/>
        <item x="31"/>
        <item x="14"/>
        <item x="88"/>
        <item x="29"/>
        <item x="59"/>
        <item x="51"/>
        <item x="43"/>
        <item x="71"/>
        <item x="80"/>
        <item x="89"/>
        <item x="67"/>
        <item x="47"/>
        <item x="35"/>
        <item x="20"/>
        <item x="82"/>
        <item x="90"/>
        <item x="99"/>
        <item x="33"/>
        <item x="16"/>
        <item x="40"/>
        <item x="26"/>
        <item x="76"/>
        <item x="77"/>
        <item x="83"/>
        <item x="93"/>
        <item x="75"/>
        <item x="44"/>
        <item x="8"/>
        <item x="1"/>
        <item x="74"/>
        <item x="37"/>
        <item x="25"/>
        <item x="92"/>
        <item x="78"/>
        <item x="87"/>
        <item x="13"/>
        <item x="39"/>
        <item x="24"/>
        <item x="62"/>
        <item x="69"/>
        <item x="12"/>
        <item x="94"/>
        <item x="64"/>
        <item x="18"/>
        <item x="85"/>
        <item x="6"/>
        <item x="81"/>
        <item t="default"/>
      </items>
    </pivotField>
    <pivotField showAll="0">
      <items count="1442">
        <item x="427"/>
        <item x="1160"/>
        <item x="1304"/>
        <item x="140"/>
        <item x="382"/>
        <item x="720"/>
        <item x="143"/>
        <item x="1197"/>
        <item x="1434"/>
        <item x="26"/>
        <item x="165"/>
        <item x="79"/>
        <item x="931"/>
        <item x="1006"/>
        <item x="278"/>
        <item x="212"/>
        <item x="1118"/>
        <item x="643"/>
        <item x="327"/>
        <item x="89"/>
        <item x="1210"/>
        <item x="355"/>
        <item x="751"/>
        <item x="197"/>
        <item x="990"/>
        <item x="632"/>
        <item x="788"/>
        <item x="254"/>
        <item x="1340"/>
        <item x="561"/>
        <item x="85"/>
        <item x="381"/>
        <item x="1327"/>
        <item x="1316"/>
        <item x="819"/>
        <item x="1171"/>
        <item x="1399"/>
        <item x="1313"/>
        <item x="857"/>
        <item x="565"/>
        <item x="1173"/>
        <item x="1305"/>
        <item x="1189"/>
        <item x="721"/>
        <item x="404"/>
        <item x="1312"/>
        <item x="966"/>
        <item x="558"/>
        <item x="830"/>
        <item x="839"/>
        <item x="435"/>
        <item x="390"/>
        <item x="19"/>
        <item x="1147"/>
        <item x="507"/>
        <item x="1084"/>
        <item x="1140"/>
        <item x="94"/>
        <item x="1086"/>
        <item x="1251"/>
        <item x="290"/>
        <item x="1130"/>
        <item x="1052"/>
        <item x="269"/>
        <item x="184"/>
        <item x="471"/>
        <item x="577"/>
        <item x="962"/>
        <item x="433"/>
        <item x="173"/>
        <item x="1192"/>
        <item x="532"/>
        <item x="897"/>
        <item x="777"/>
        <item x="588"/>
        <item x="753"/>
        <item x="386"/>
        <item x="18"/>
        <item x="1013"/>
        <item x="611"/>
        <item x="836"/>
        <item x="567"/>
        <item x="261"/>
        <item x="1338"/>
        <item x="1106"/>
        <item x="844"/>
        <item x="1325"/>
        <item x="735"/>
        <item x="797"/>
        <item x="703"/>
        <item x="248"/>
        <item x="312"/>
        <item x="619"/>
        <item x="873"/>
        <item x="187"/>
        <item x="87"/>
        <item x="131"/>
        <item x="519"/>
        <item x="1248"/>
        <item x="1242"/>
        <item x="722"/>
        <item x="861"/>
        <item x="610"/>
        <item x="1238"/>
        <item x="1039"/>
        <item x="828"/>
        <item x="48"/>
        <item x="1009"/>
        <item x="306"/>
        <item x="813"/>
        <item x="276"/>
        <item x="748"/>
        <item x="848"/>
        <item x="544"/>
        <item x="159"/>
        <item x="460"/>
        <item x="987"/>
        <item x="1268"/>
        <item x="1218"/>
        <item x="430"/>
        <item x="882"/>
        <item x="714"/>
        <item x="1050"/>
        <item x="967"/>
        <item x="657"/>
        <item x="1265"/>
        <item x="1243"/>
        <item x="246"/>
        <item x="973"/>
        <item x="546"/>
        <item x="126"/>
        <item x="787"/>
        <item x="1288"/>
        <item x="1044"/>
        <item x="559"/>
        <item x="177"/>
        <item x="398"/>
        <item x="221"/>
        <item x="947"/>
        <item x="951"/>
        <item x="44"/>
        <item x="614"/>
        <item x="915"/>
        <item x="17"/>
        <item x="694"/>
        <item x="235"/>
        <item x="616"/>
        <item x="258"/>
        <item x="423"/>
        <item x="504"/>
        <item x="942"/>
        <item x="1303"/>
        <item x="651"/>
        <item x="1064"/>
        <item x="950"/>
        <item x="96"/>
        <item x="1120"/>
        <item x="630"/>
        <item x="715"/>
        <item x="1433"/>
        <item x="792"/>
        <item x="912"/>
        <item x="636"/>
        <item x="964"/>
        <item x="513"/>
        <item x="371"/>
        <item x="575"/>
        <item x="769"/>
        <item x="653"/>
        <item x="1102"/>
        <item x="203"/>
        <item x="88"/>
        <item x="1385"/>
        <item x="348"/>
        <item x="1152"/>
        <item x="938"/>
        <item x="875"/>
        <item x="536"/>
        <item x="1386"/>
        <item x="190"/>
        <item x="207"/>
        <item x="1027"/>
        <item x="1408"/>
        <item x="1046"/>
        <item x="475"/>
        <item x="1065"/>
        <item x="295"/>
        <item x="978"/>
        <item x="1296"/>
        <item x="1426"/>
        <item x="244"/>
        <item x="1383"/>
        <item x="1051"/>
        <item x="1136"/>
        <item x="512"/>
        <item x="914"/>
        <item x="410"/>
        <item x="300"/>
        <item x="572"/>
        <item x="685"/>
        <item x="823"/>
        <item x="260"/>
        <item x="976"/>
        <item x="3"/>
        <item x="185"/>
        <item x="1416"/>
        <item x="539"/>
        <item x="399"/>
        <item x="533"/>
        <item x="1212"/>
        <item x="1339"/>
        <item x="883"/>
        <item x="157"/>
        <item x="273"/>
        <item x="103"/>
        <item x="1191"/>
        <item x="161"/>
        <item x="896"/>
        <item x="1117"/>
        <item x="901"/>
        <item x="84"/>
        <item x="13"/>
        <item x="149"/>
        <item x="969"/>
        <item x="110"/>
        <item x="271"/>
        <item x="265"/>
        <item x="56"/>
        <item x="1194"/>
        <item x="58"/>
        <item x="69"/>
        <item x="1280"/>
        <item x="1177"/>
        <item x="617"/>
        <item x="494"/>
        <item x="291"/>
        <item x="111"/>
        <item x="104"/>
        <item x="599"/>
        <item x="911"/>
        <item x="1322"/>
        <item x="1033"/>
        <item x="193"/>
        <item x="1030"/>
        <item x="11"/>
        <item x="1360"/>
        <item x="1282"/>
        <item x="498"/>
        <item x="186"/>
        <item x="210"/>
        <item x="53"/>
        <item x="590"/>
        <item x="67"/>
        <item x="354"/>
        <item x="1422"/>
        <item x="134"/>
        <item x="257"/>
        <item x="497"/>
        <item x="344"/>
        <item x="379"/>
        <item x="862"/>
        <item x="1125"/>
        <item x="812"/>
        <item x="171"/>
        <item x="1247"/>
        <item x="1168"/>
        <item x="28"/>
        <item x="325"/>
        <item x="1423"/>
        <item x="168"/>
        <item x="644"/>
        <item x="1404"/>
        <item x="451"/>
        <item x="1185"/>
        <item x="1021"/>
        <item x="470"/>
        <item x="1315"/>
        <item x="213"/>
        <item x="492"/>
        <item x="1411"/>
        <item x="670"/>
        <item x="602"/>
        <item x="1363"/>
        <item x="1056"/>
        <item x="579"/>
        <item x="585"/>
        <item x="692"/>
        <item x="927"/>
        <item x="23"/>
        <item x="534"/>
        <item x="838"/>
        <item x="349"/>
        <item x="1295"/>
        <item x="806"/>
        <item x="1153"/>
        <item x="1349"/>
        <item x="1290"/>
        <item x="1415"/>
        <item x="1213"/>
        <item x="375"/>
        <item x="1061"/>
        <item x="138"/>
        <item x="755"/>
        <item x="153"/>
        <item x="333"/>
        <item x="1255"/>
        <item x="233"/>
        <item x="76"/>
        <item x="1179"/>
        <item x="998"/>
        <item x="86"/>
        <item x="416"/>
        <item x="515"/>
        <item x="932"/>
        <item x="1103"/>
        <item x="1023"/>
        <item x="337"/>
        <item x="695"/>
        <item x="708"/>
        <item x="525"/>
        <item x="1208"/>
        <item x="970"/>
        <item x="547"/>
        <item x="988"/>
        <item x="437"/>
        <item x="338"/>
        <item x="457"/>
        <item x="691"/>
        <item x="1244"/>
        <item x="1076"/>
        <item x="778"/>
        <item x="1245"/>
        <item x="690"/>
        <item x="1193"/>
        <item x="250"/>
        <item x="302"/>
        <item x="39"/>
        <item x="162"/>
        <item x="204"/>
        <item x="613"/>
        <item x="984"/>
        <item x="1133"/>
        <item x="587"/>
        <item x="1284"/>
        <item x="1074"/>
        <item x="34"/>
        <item x="443"/>
        <item x="129"/>
        <item x="1003"/>
        <item x="1131"/>
        <item x="552"/>
        <item x="661"/>
        <item x="406"/>
        <item x="1015"/>
        <item x="320"/>
        <item x="1069"/>
        <item x="1373"/>
        <item x="192"/>
        <item x="446"/>
        <item x="996"/>
        <item x="95"/>
        <item x="974"/>
        <item x="818"/>
        <item x="1014"/>
        <item x="963"/>
        <item x="982"/>
        <item x="1001"/>
        <item x="562"/>
        <item x="102"/>
        <item x="1350"/>
        <item x="1309"/>
        <item x="795"/>
        <item x="98"/>
        <item x="440"/>
        <item x="1079"/>
        <item x="508"/>
        <item x="414"/>
        <item x="351"/>
        <item x="194"/>
        <item x="284"/>
        <item x="516"/>
        <item x="961"/>
        <item x="1400"/>
        <item x="274"/>
        <item x="465"/>
        <item x="123"/>
        <item x="109"/>
        <item x="50"/>
        <item x="1068"/>
        <item x="985"/>
        <item x="1216"/>
        <item x="1201"/>
        <item x="520"/>
        <item x="293"/>
        <item x="871"/>
        <item x="1066"/>
        <item x="113"/>
        <item x="1420"/>
        <item x="247"/>
        <item x="59"/>
        <item x="454"/>
        <item x="179"/>
        <item x="200"/>
        <item x="660"/>
        <item x="1109"/>
        <item x="441"/>
        <item x="582"/>
        <item x="163"/>
        <item x="807"/>
        <item x="319"/>
        <item x="1367"/>
        <item x="704"/>
        <item x="345"/>
        <item x="31"/>
        <item x="994"/>
        <item x="1180"/>
        <item x="923"/>
        <item x="983"/>
        <item x="409"/>
        <item x="1000"/>
        <item x="1138"/>
        <item x="981"/>
        <item x="46"/>
        <item x="1071"/>
        <item x="729"/>
        <item x="1037"/>
        <item x="749"/>
        <item x="783"/>
        <item x="263"/>
        <item x="54"/>
        <item x="902"/>
        <item x="101"/>
        <item x="826"/>
        <item x="301"/>
        <item x="211"/>
        <item x="537"/>
        <item x="540"/>
        <item x="388"/>
        <item x="499"/>
        <item x="461"/>
        <item x="43"/>
        <item x="264"/>
        <item x="68"/>
        <item x="791"/>
        <item x="592"/>
        <item x="700"/>
        <item x="1326"/>
        <item x="45"/>
        <item x="335"/>
        <item x="1095"/>
        <item x="576"/>
        <item x="439"/>
        <item x="412"/>
        <item x="1077"/>
        <item x="955"/>
        <item x="569"/>
        <item x="711"/>
        <item x="779"/>
        <item x="775"/>
        <item x="509"/>
        <item x="208"/>
        <item x="1337"/>
        <item x="1391"/>
        <item x="1355"/>
        <item x="865"/>
        <item x="541"/>
        <item x="845"/>
        <item x="72"/>
        <item x="598"/>
        <item x="1070"/>
        <item x="1150"/>
        <item x="802"/>
        <item x="35"/>
        <item x="142"/>
        <item x="557"/>
        <item x="591"/>
        <item x="1425"/>
        <item x="665"/>
        <item x="1040"/>
        <item x="425"/>
        <item x="1024"/>
        <item x="1005"/>
        <item x="99"/>
        <item x="853"/>
        <item x="702"/>
        <item x="529"/>
        <item x="1090"/>
        <item x="822"/>
        <item x="1221"/>
        <item x="1262"/>
        <item x="397"/>
        <item x="1332"/>
        <item x="763"/>
        <item x="1149"/>
        <item x="1234"/>
        <item x="933"/>
        <item x="374"/>
        <item x="953"/>
        <item x="237"/>
        <item x="934"/>
        <item x="1154"/>
        <item x="411"/>
        <item x="1226"/>
        <item x="202"/>
        <item x="682"/>
        <item x="1439"/>
        <item x="679"/>
        <item x="9"/>
        <item x="432"/>
        <item x="1259"/>
        <item x="864"/>
        <item x="1406"/>
        <item x="583"/>
        <item x="1113"/>
        <item x="604"/>
        <item x="178"/>
        <item x="1405"/>
        <item x="918"/>
        <item x="491"/>
        <item x="364"/>
        <item x="289"/>
        <item x="514"/>
        <item x="137"/>
        <item x="36"/>
        <item x="1080"/>
        <item x="241"/>
        <item x="1440"/>
        <item x="122"/>
        <item x="1359"/>
        <item x="808"/>
        <item x="843"/>
        <item x="1142"/>
        <item x="486"/>
        <item x="1200"/>
        <item x="450"/>
        <item x="310"/>
        <item x="531"/>
        <item x="876"/>
        <item x="1182"/>
        <item x="945"/>
        <item x="566"/>
        <item x="1198"/>
        <item x="1019"/>
        <item x="757"/>
        <item x="1063"/>
        <item x="1283"/>
        <item x="227"/>
        <item x="872"/>
        <item x="1382"/>
        <item x="1098"/>
        <item x="259"/>
        <item x="136"/>
        <item x="633"/>
        <item x="145"/>
        <item x="1134"/>
        <item x="321"/>
        <item x="655"/>
        <item x="1357"/>
        <item x="1164"/>
        <item x="881"/>
        <item x="1025"/>
        <item x="980"/>
        <item x="683"/>
        <item x="1396"/>
        <item x="482"/>
        <item x="30"/>
        <item x="360"/>
        <item x="635"/>
        <item x="1329"/>
        <item x="801"/>
        <item x="952"/>
        <item x="1241"/>
        <item x="1269"/>
        <item x="785"/>
        <item x="1158"/>
        <item x="1205"/>
        <item x="1257"/>
        <item x="1263"/>
        <item x="1123"/>
        <item x="1392"/>
        <item x="1112"/>
        <item x="1115"/>
        <item x="727"/>
        <item x="314"/>
        <item x="1344"/>
        <item x="930"/>
        <item x="1012"/>
        <item x="1075"/>
        <item x="1417"/>
        <item x="357"/>
        <item x="1038"/>
        <item x="1072"/>
        <item x="671"/>
        <item x="790"/>
        <item x="1351"/>
        <item x="1143"/>
        <item x="884"/>
        <item x="1267"/>
        <item x="91"/>
        <item x="1121"/>
        <item x="756"/>
        <item x="615"/>
        <item x="272"/>
        <item x="523"/>
        <item x="521"/>
        <item x="408"/>
        <item x="1165"/>
        <item x="893"/>
        <item x="303"/>
        <item x="81"/>
        <item x="668"/>
        <item x="83"/>
        <item x="580"/>
        <item x="1249"/>
        <item x="1"/>
        <item x="1377"/>
        <item x="1129"/>
        <item x="283"/>
        <item x="1110"/>
        <item x="275"/>
        <item x="286"/>
        <item x="1270"/>
        <item x="693"/>
        <item x="249"/>
        <item x="825"/>
        <item x="1330"/>
        <item x="464"/>
        <item x="510"/>
        <item x="1010"/>
        <item x="346"/>
        <item x="334"/>
        <item x="121"/>
        <item x="0"/>
        <item x="387"/>
        <item x="380"/>
        <item x="903"/>
        <item x="1362"/>
        <item x="1379"/>
        <item x="595"/>
        <item x="628"/>
        <item x="542"/>
        <item x="678"/>
        <item x="646"/>
        <item x="968"/>
        <item x="979"/>
        <item x="1174"/>
        <item x="1342"/>
        <item x="596"/>
        <item x="890"/>
        <item x="1028"/>
        <item x="240"/>
        <item x="686"/>
        <item x="723"/>
        <item x="681"/>
        <item x="1358"/>
        <item x="80"/>
        <item x="189"/>
        <item x="329"/>
        <item x="605"/>
        <item x="363"/>
        <item x="1017"/>
        <item x="205"/>
        <item x="14"/>
        <item x="64"/>
        <item x="517"/>
        <item x="1088"/>
        <item x="680"/>
        <item x="1291"/>
        <item x="389"/>
        <item x="1060"/>
        <item x="361"/>
        <item x="1346"/>
        <item x="407"/>
        <item x="852"/>
        <item x="618"/>
        <item x="607"/>
        <item x="1260"/>
        <item x="842"/>
        <item x="368"/>
        <item x="1353"/>
        <item x="1380"/>
        <item x="916"/>
        <item x="24"/>
        <item x="1412"/>
        <item x="1258"/>
        <item x="1169"/>
        <item x="420"/>
        <item x="750"/>
        <item x="4"/>
        <item x="821"/>
        <item x="1229"/>
        <item x="245"/>
        <item x="1437"/>
        <item x="448"/>
        <item x="811"/>
        <item x="1049"/>
        <item x="1240"/>
        <item x="239"/>
        <item x="495"/>
        <item x="150"/>
        <item x="1307"/>
        <item x="1119"/>
        <item x="796"/>
        <item x="236"/>
        <item x="1418"/>
        <item x="772"/>
        <item x="701"/>
        <item x="869"/>
        <item x="116"/>
        <item x="170"/>
        <item x="573"/>
        <item x="1352"/>
        <item x="12"/>
        <item x="642"/>
        <item x="858"/>
        <item x="195"/>
        <item x="1211"/>
        <item x="377"/>
        <item x="1438"/>
        <item x="835"/>
        <item x="625"/>
        <item x="1184"/>
        <item x="125"/>
        <item x="1431"/>
        <item x="1126"/>
        <item x="1370"/>
        <item x="1310"/>
        <item x="315"/>
        <item x="132"/>
        <item x="1057"/>
        <item x="771"/>
        <item x="340"/>
        <item x="505"/>
        <item x="731"/>
        <item x="396"/>
        <item x="1372"/>
        <item x="907"/>
        <item x="1082"/>
        <item x="468"/>
        <item x="421"/>
        <item x="960"/>
        <item x="855"/>
        <item x="369"/>
        <item x="25"/>
        <item x="1054"/>
        <item x="624"/>
        <item x="114"/>
        <item x="1011"/>
        <item x="1020"/>
        <item x="1403"/>
        <item x="1324"/>
        <item x="622"/>
        <item x="304"/>
        <item x="467"/>
        <item x="767"/>
        <item x="538"/>
        <item x="674"/>
        <item x="737"/>
        <item x="1043"/>
        <item x="1261"/>
        <item x="1369"/>
        <item x="1139"/>
        <item x="1041"/>
        <item x="762"/>
        <item x="734"/>
        <item x="640"/>
        <item x="706"/>
        <item x="854"/>
        <item x="736"/>
        <item x="744"/>
        <item x="108"/>
        <item x="7"/>
        <item x="1034"/>
        <item x="817"/>
        <item x="754"/>
        <item x="78"/>
        <item x="905"/>
        <item x="1085"/>
        <item x="74"/>
        <item x="1334"/>
        <item x="1073"/>
        <item x="453"/>
        <item x="658"/>
        <item x="1128"/>
        <item x="709"/>
        <item x="299"/>
        <item x="478"/>
        <item x="41"/>
        <item x="634"/>
        <item x="415"/>
        <item x="455"/>
        <item x="401"/>
        <item x="1183"/>
        <item x="1436"/>
        <item x="804"/>
        <item x="1409"/>
        <item x="1306"/>
        <item x="578"/>
        <item x="1132"/>
        <item x="311"/>
        <item x="921"/>
        <item x="120"/>
        <item x="452"/>
        <item x="318"/>
        <item x="928"/>
        <item x="1414"/>
        <item x="889"/>
        <item x="738"/>
        <item x="1314"/>
        <item x="663"/>
        <item x="343"/>
        <item x="1105"/>
        <item x="16"/>
        <item x="438"/>
        <item x="270"/>
        <item x="1155"/>
        <item x="418"/>
        <item x="1381"/>
        <item x="895"/>
        <item x="487"/>
        <item x="37"/>
        <item x="350"/>
        <item x="1214"/>
        <item x="1252"/>
        <item x="180"/>
        <item x="1224"/>
        <item x="305"/>
        <item x="128"/>
        <item x="908"/>
        <item x="77"/>
        <item x="160"/>
        <item x="1274"/>
        <item x="463"/>
        <item x="997"/>
        <item x="214"/>
        <item x="336"/>
        <item x="949"/>
        <item x="1348"/>
        <item x="1246"/>
        <item x="1271"/>
        <item x="394"/>
        <item x="545"/>
        <item x="662"/>
        <item x="798"/>
        <item x="268"/>
        <item x="766"/>
        <item x="925"/>
        <item x="75"/>
        <item x="1114"/>
        <item x="238"/>
        <item x="445"/>
        <item x="1188"/>
        <item x="1083"/>
        <item x="1250"/>
        <item x="1302"/>
        <item x="1196"/>
        <item x="1294"/>
        <item x="849"/>
        <item x="906"/>
        <item x="1227"/>
        <item x="282"/>
        <item x="198"/>
        <item x="707"/>
        <item x="1266"/>
        <item x="156"/>
        <item x="1430"/>
        <item x="326"/>
        <item x="362"/>
        <item x="93"/>
        <item x="188"/>
        <item x="307"/>
        <item x="1374"/>
        <item x="957"/>
        <item x="230"/>
        <item x="1301"/>
        <item x="999"/>
        <item x="776"/>
        <item x="909"/>
        <item x="1026"/>
        <item x="255"/>
        <item x="466"/>
        <item x="742"/>
        <item x="740"/>
        <item x="764"/>
        <item x="166"/>
        <item x="217"/>
        <item x="549"/>
        <item x="359"/>
        <item x="38"/>
        <item x="870"/>
        <item x="117"/>
        <item x="1345"/>
        <item x="1320"/>
        <item x="8"/>
        <item x="1219"/>
        <item x="829"/>
        <item x="1230"/>
        <item x="847"/>
        <item x="922"/>
        <item x="676"/>
        <item x="770"/>
        <item x="294"/>
        <item x="1199"/>
        <item x="352"/>
        <item x="1401"/>
        <item x="393"/>
        <item x="27"/>
        <item x="106"/>
        <item x="1413"/>
        <item x="229"/>
        <item x="100"/>
        <item x="820"/>
        <item x="535"/>
        <item x="1389"/>
        <item x="298"/>
        <item x="1202"/>
        <item x="51"/>
        <item x="941"/>
        <item x="90"/>
        <item x="1127"/>
        <item x="444"/>
        <item x="47"/>
        <item x="1378"/>
        <item x="1277"/>
        <item x="436"/>
        <item x="784"/>
        <item x="206"/>
        <item x="167"/>
        <item x="385"/>
        <item x="800"/>
        <item x="899"/>
        <item x="1108"/>
        <item x="413"/>
        <item x="747"/>
        <item x="891"/>
        <item x="1331"/>
        <item x="376"/>
        <item x="1220"/>
        <item x="992"/>
        <item x="484"/>
        <item x="1273"/>
        <item x="65"/>
        <item x="943"/>
        <item x="888"/>
        <item x="242"/>
        <item x="1206"/>
        <item x="673"/>
        <item x="1092"/>
        <item x="1181"/>
        <item x="279"/>
        <item x="1254"/>
        <item x="366"/>
        <item x="1029"/>
        <item x="669"/>
        <item x="603"/>
        <item x="977"/>
        <item x="1104"/>
        <item x="49"/>
        <item x="971"/>
        <item x="1231"/>
        <item x="135"/>
        <item x="1375"/>
        <item x="1101"/>
        <item x="1256"/>
        <item x="1427"/>
        <item x="805"/>
        <item x="1232"/>
        <item x="717"/>
        <item x="730"/>
        <item x="500"/>
        <item x="993"/>
        <item x="183"/>
        <item x="832"/>
        <item x="803"/>
        <item x="1388"/>
        <item x="677"/>
        <item x="1176"/>
        <item x="1093"/>
        <item x="1172"/>
        <item x="553"/>
        <item x="220"/>
        <item x="144"/>
        <item x="672"/>
        <item x="342"/>
        <item x="745"/>
        <item x="40"/>
        <item x="1341"/>
        <item x="365"/>
        <item x="61"/>
        <item x="5"/>
        <item x="105"/>
        <item x="794"/>
        <item x="324"/>
        <item x="652"/>
        <item x="524"/>
        <item x="1410"/>
        <item x="1390"/>
        <item x="485"/>
        <item x="528"/>
        <item x="724"/>
        <item x="846"/>
        <item x="481"/>
        <item x="910"/>
        <item x="62"/>
        <item x="1225"/>
        <item x="1186"/>
        <item x="827"/>
        <item x="479"/>
        <item x="765"/>
        <item x="442"/>
        <item x="733"/>
        <item x="353"/>
        <item x="405"/>
        <item x="1156"/>
        <item x="1058"/>
        <item x="97"/>
        <item x="773"/>
        <item x="639"/>
        <item x="1207"/>
        <item x="995"/>
        <item x="169"/>
        <item x="860"/>
        <item x="488"/>
        <item x="1032"/>
        <item x="1336"/>
        <item x="317"/>
        <item x="1432"/>
        <item x="449"/>
        <item x="833"/>
        <item x="989"/>
        <item x="887"/>
        <item x="459"/>
        <item x="1397"/>
        <item x="526"/>
        <item x="107"/>
        <item x="1429"/>
        <item x="867"/>
        <item x="761"/>
        <item x="1384"/>
        <item x="650"/>
        <item x="570"/>
        <item x="935"/>
        <item x="1215"/>
        <item x="687"/>
        <item x="1157"/>
        <item x="793"/>
        <item x="1178"/>
        <item x="1144"/>
        <item x="196"/>
        <item x="654"/>
        <item x="726"/>
        <item x="1135"/>
        <item x="1209"/>
        <item x="892"/>
        <item x="1036"/>
        <item x="629"/>
        <item x="1233"/>
        <item x="431"/>
        <item x="768"/>
        <item x="155"/>
        <item x="1167"/>
        <item x="1365"/>
        <item x="1159"/>
        <item x="256"/>
        <item x="1018"/>
        <item x="21"/>
        <item x="880"/>
        <item x="1343"/>
        <item x="383"/>
        <item x="52"/>
        <item x="251"/>
        <item x="1099"/>
        <item x="913"/>
        <item x="1235"/>
        <item x="799"/>
        <item x="2"/>
        <item x="473"/>
        <item x="476"/>
        <item x="127"/>
        <item x="1297"/>
        <item x="1059"/>
        <item x="219"/>
        <item x="29"/>
        <item x="554"/>
        <item x="698"/>
        <item x="313"/>
        <item x="1094"/>
        <item x="1292"/>
        <item x="956"/>
        <item x="1293"/>
        <item x="232"/>
        <item x="1354"/>
        <item x="712"/>
        <item x="991"/>
        <item x="216"/>
        <item x="483"/>
        <item x="1097"/>
        <item x="1311"/>
        <item x="1298"/>
        <item x="1361"/>
        <item x="746"/>
        <item x="199"/>
        <item x="1281"/>
        <item x="226"/>
        <item x="1428"/>
        <item x="1276"/>
        <item x="1091"/>
        <item x="1035"/>
        <item x="234"/>
        <item x="447"/>
        <item x="292"/>
        <item x="174"/>
        <item x="1162"/>
        <item x="358"/>
        <item x="474"/>
        <item x="879"/>
        <item x="262"/>
        <item x="1376"/>
        <item x="1048"/>
        <item x="593"/>
        <item x="725"/>
        <item x="434"/>
        <item x="868"/>
        <item x="1237"/>
        <item x="176"/>
        <item x="6"/>
        <item x="647"/>
        <item x="1286"/>
        <item x="551"/>
        <item x="124"/>
        <item x="1387"/>
        <item x="581"/>
        <item x="710"/>
        <item x="370"/>
        <item x="285"/>
        <item x="600"/>
        <item x="1124"/>
        <item x="716"/>
        <item x="1279"/>
        <item x="422"/>
        <item x="493"/>
        <item x="789"/>
        <item x="60"/>
        <item x="696"/>
        <item x="70"/>
        <item x="209"/>
        <item x="287"/>
        <item x="281"/>
        <item x="940"/>
        <item x="1424"/>
        <item x="1287"/>
        <item x="323"/>
        <item x="253"/>
        <item x="223"/>
        <item x="252"/>
        <item x="341"/>
        <item x="621"/>
        <item x="1151"/>
        <item x="1335"/>
        <item x="586"/>
        <item x="391"/>
        <item x="1300"/>
        <item x="601"/>
        <item x="164"/>
        <item x="1394"/>
        <item x="1002"/>
        <item x="417"/>
        <item x="402"/>
        <item x="297"/>
        <item x="894"/>
        <item x="339"/>
        <item x="939"/>
        <item x="527"/>
        <item x="243"/>
        <item x="699"/>
        <item x="356"/>
        <item x="758"/>
        <item x="1111"/>
        <item x="631"/>
        <item x="71"/>
        <item x="638"/>
        <item x="936"/>
        <item x="886"/>
        <item x="831"/>
        <item x="543"/>
        <item x="1161"/>
        <item x="419"/>
        <item x="1008"/>
        <item x="1299"/>
        <item x="456"/>
        <item x="548"/>
        <item x="1368"/>
        <item x="929"/>
        <item x="501"/>
        <item x="946"/>
        <item x="33"/>
        <item x="924"/>
        <item x="780"/>
        <item x="866"/>
        <item x="477"/>
        <item x="115"/>
        <item x="920"/>
        <item x="489"/>
        <item x="1045"/>
        <item x="975"/>
        <item x="1170"/>
        <item x="462"/>
        <item x="367"/>
        <item x="112"/>
        <item x="874"/>
        <item x="664"/>
        <item x="1223"/>
        <item x="218"/>
        <item x="810"/>
        <item x="972"/>
        <item x="1007"/>
        <item x="589"/>
        <item x="148"/>
        <item x="550"/>
        <item x="191"/>
        <item x="741"/>
        <item x="959"/>
        <item x="1317"/>
        <item x="1285"/>
        <item x="1402"/>
        <item x="1278"/>
        <item x="759"/>
        <item x="22"/>
        <item x="1393"/>
        <item x="332"/>
        <item x="568"/>
        <item x="1217"/>
        <item x="834"/>
        <item x="627"/>
        <item x="1190"/>
        <item x="1398"/>
        <item x="760"/>
        <item x="141"/>
        <item x="296"/>
        <item x="267"/>
        <item x="330"/>
        <item x="1175"/>
        <item x="564"/>
        <item x="309"/>
        <item x="228"/>
        <item x="774"/>
        <item x="426"/>
        <item x="288"/>
        <item x="814"/>
        <item x="502"/>
        <item x="152"/>
        <item x="130"/>
        <item x="608"/>
        <item x="1166"/>
        <item x="175"/>
        <item x="1163"/>
        <item x="824"/>
        <item x="32"/>
        <item x="1122"/>
        <item x="637"/>
        <item x="1407"/>
        <item x="1318"/>
        <item x="496"/>
        <item x="1116"/>
        <item x="1203"/>
        <item x="82"/>
        <item x="1137"/>
        <item x="815"/>
        <item x="316"/>
        <item x="898"/>
        <item x="1356"/>
        <item x="1321"/>
        <item x="503"/>
        <item x="395"/>
        <item x="626"/>
        <item x="400"/>
        <item x="1289"/>
        <item x="372"/>
        <item x="458"/>
        <item x="522"/>
        <item x="743"/>
        <item x="656"/>
        <item x="688"/>
        <item x="424"/>
        <item x="15"/>
        <item x="1347"/>
        <item x="158"/>
        <item x="560"/>
        <item x="732"/>
        <item x="641"/>
        <item x="574"/>
        <item x="1096"/>
        <item x="182"/>
        <item x="225"/>
        <item x="648"/>
        <item x="877"/>
        <item x="919"/>
        <item x="597"/>
        <item x="1421"/>
        <item x="55"/>
        <item x="809"/>
        <item x="944"/>
        <item x="705"/>
        <item x="1395"/>
        <item x="556"/>
        <item x="429"/>
        <item x="154"/>
        <item x="469"/>
        <item x="328"/>
        <item x="1148"/>
        <item x="378"/>
        <item x="1031"/>
        <item x="781"/>
        <item x="172"/>
        <item x="675"/>
        <item x="347"/>
        <item x="1087"/>
        <item x="1264"/>
        <item x="1272"/>
        <item x="609"/>
        <item x="392"/>
        <item x="555"/>
        <item x="659"/>
        <item x="713"/>
        <item x="490"/>
        <item x="649"/>
        <item x="403"/>
        <item x="986"/>
        <item x="1067"/>
        <item x="965"/>
        <item x="739"/>
        <item x="1236"/>
        <item x="697"/>
        <item x="1333"/>
        <item x="118"/>
        <item x="816"/>
        <item x="384"/>
        <item x="480"/>
        <item x="1253"/>
        <item x="472"/>
        <item x="958"/>
        <item x="584"/>
        <item x="73"/>
        <item x="1004"/>
        <item x="728"/>
        <item x="1419"/>
        <item x="645"/>
        <item x="322"/>
        <item x="563"/>
        <item x="840"/>
        <item x="782"/>
        <item x="1078"/>
        <item x="201"/>
        <item x="92"/>
        <item x="277"/>
        <item x="222"/>
        <item x="937"/>
        <item x="1016"/>
        <item x="119"/>
        <item x="1366"/>
        <item x="224"/>
        <item x="1022"/>
        <item x="904"/>
        <item x="518"/>
        <item x="666"/>
        <item x="280"/>
        <item x="1222"/>
        <item x="20"/>
        <item x="1328"/>
        <item x="620"/>
        <item x="926"/>
        <item x="859"/>
        <item x="506"/>
        <item x="63"/>
        <item x="1053"/>
        <item x="147"/>
        <item x="428"/>
        <item x="1275"/>
        <item x="606"/>
        <item x="1081"/>
        <item x="1239"/>
        <item x="786"/>
        <item x="1371"/>
        <item x="1323"/>
        <item x="1089"/>
        <item x="719"/>
        <item x="667"/>
        <item x="612"/>
        <item x="308"/>
        <item x="1228"/>
        <item x="231"/>
        <item x="1047"/>
        <item x="530"/>
        <item x="900"/>
        <item x="151"/>
        <item x="1146"/>
        <item x="181"/>
        <item x="571"/>
        <item x="266"/>
        <item x="684"/>
        <item x="331"/>
        <item x="1195"/>
        <item x="1042"/>
        <item x="42"/>
        <item x="139"/>
        <item x="1204"/>
        <item x="850"/>
        <item x="146"/>
        <item x="851"/>
        <item x="66"/>
        <item x="917"/>
        <item x="752"/>
        <item x="1100"/>
        <item x="1145"/>
        <item x="215"/>
        <item x="511"/>
        <item x="1319"/>
        <item x="594"/>
        <item x="718"/>
        <item x="689"/>
        <item x="1187"/>
        <item x="856"/>
        <item x="1141"/>
        <item x="885"/>
        <item x="1435"/>
        <item x="863"/>
        <item x="623"/>
        <item x="1055"/>
        <item x="373"/>
        <item x="878"/>
        <item x="1364"/>
        <item x="948"/>
        <item x="57"/>
        <item x="837"/>
        <item x="954"/>
        <item x="1308"/>
        <item x="841"/>
        <item x="1107"/>
        <item x="1062"/>
        <item x="133"/>
        <item x="10"/>
        <item t="default"/>
      </items>
    </pivotField>
    <pivotField dataField="1" showAll="0"/>
    <pivotField showAll="0"/>
    <pivotField showAll="0"/>
    <pivotField showAll="0"/>
    <pivotField showAll="0"/>
    <pivotField showAll="0"/>
    <pivotField showAll="0"/>
    <pivotField showAll="0"/>
    <pivotField showAll="0"/>
    <pivotField showAll="0"/>
    <pivotField numFmtId="9" showAll="0"/>
    <pivotField numFmtId="9" showAll="0"/>
  </pivotFields>
  <rowFields count="1">
    <field x="0"/>
  </rowFields>
  <rowItems count="1">
    <i>
      <x v="3168"/>
    </i>
  </rowItems>
  <colItems count="1">
    <i/>
  </colItems>
  <dataFields count="1">
    <dataField name="Sum of round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609F252-32E8-485C-8E79-72C04E958601}" name="PivotTable6"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C11:C13" firstHeaderRow="1" firstDataRow="1" firstDataCol="1"/>
  <pivotFields count="15">
    <pivotField axis="axisRow" showAll="0">
      <items count="3714">
        <item h="1" x="3672"/>
        <item h="1" x="601"/>
        <item h="1" x="672"/>
        <item h="1" x="988"/>
        <item h="1" x="2939"/>
        <item h="1" x="1938"/>
        <item h="1" x="2229"/>
        <item h="1" x="1511"/>
        <item h="1" x="3108"/>
        <item h="1" x="1494"/>
        <item h="1" x="560"/>
        <item h="1" x="484"/>
        <item h="1" x="2595"/>
        <item h="1" x="2801"/>
        <item h="1" x="592"/>
        <item h="1" x="1818"/>
        <item h="1" x="2613"/>
        <item h="1" x="3535"/>
        <item h="1" x="2451"/>
        <item h="1" x="920"/>
        <item h="1" x="2807"/>
        <item h="1" x="1698"/>
        <item h="1" x="2059"/>
        <item h="1" x="344"/>
        <item h="1" x="3641"/>
        <item h="1" x="2508"/>
        <item h="1" x="982"/>
        <item h="1" x="1549"/>
        <item h="1" x="3620"/>
        <item h="1" x="2485"/>
        <item h="1" x="1710"/>
        <item h="1" x="1168"/>
        <item h="1" x="2435"/>
        <item h="1" x="1417"/>
        <item h="1" x="1702"/>
        <item h="1" x="3403"/>
        <item h="1" x="3612"/>
        <item h="1" x="1977"/>
        <item h="1" x="2079"/>
        <item h="1" x="1870"/>
        <item h="1" x="1407"/>
        <item h="1" x="2065"/>
        <item h="1" x="1284"/>
        <item h="1" x="3397"/>
        <item h="1" x="1459"/>
        <item h="1" x="1482"/>
        <item h="1" x="2638"/>
        <item h="1" x="71"/>
        <item h="1" x="1113"/>
        <item h="1" x="944"/>
        <item h="1" x="1115"/>
        <item h="1" x="2535"/>
        <item h="1" x="886"/>
        <item h="1" x="878"/>
        <item h="1" x="1463"/>
        <item h="1" x="1499"/>
        <item h="1" x="1932"/>
        <item h="1" x="2676"/>
        <item h="1" x="2309"/>
        <item h="1" x="3288"/>
        <item h="1" x="583"/>
        <item h="1" x="1863"/>
        <item h="1" x="3291"/>
        <item h="1" x="2834"/>
        <item h="1" x="2593"/>
        <item h="1" x="319"/>
        <item h="1" x="1891"/>
        <item h="1" x="3435"/>
        <item h="1" x="1998"/>
        <item h="1" x="2719"/>
        <item h="1" x="3540"/>
        <item h="1" x="1475"/>
        <item h="1" x="141"/>
        <item h="1" x="1869"/>
        <item h="1" x="458"/>
        <item h="1" x="3576"/>
        <item h="1" x="2073"/>
        <item h="1" x="2896"/>
        <item h="1" x="2274"/>
        <item h="1" x="2697"/>
        <item h="1" x="1343"/>
        <item h="1" x="1117"/>
        <item h="1" x="2429"/>
        <item h="1" x="2091"/>
        <item h="1" x="983"/>
        <item h="1" x="1915"/>
        <item h="1" x="1838"/>
        <item h="1" x="1002"/>
        <item h="1" x="57"/>
        <item h="1" x="3145"/>
        <item h="1" x="1582"/>
        <item h="1" x="2354"/>
        <item h="1" x="2494"/>
        <item h="1" x="3521"/>
        <item h="1" x="3039"/>
        <item h="1" x="3660"/>
        <item h="1" x="1611"/>
        <item h="1" x="602"/>
        <item h="1" x="2766"/>
        <item h="1" x="2916"/>
        <item h="1" x="1059"/>
        <item h="1" x="1071"/>
        <item h="1" x="1105"/>
        <item h="1" x="1911"/>
        <item h="1" x="3591"/>
        <item h="1" x="2202"/>
        <item h="1" x="714"/>
        <item h="1" x="2011"/>
        <item h="1" x="2532"/>
        <item h="1" x="1686"/>
        <item h="1" x="1144"/>
        <item h="1" x="2707"/>
        <item h="1" x="1372"/>
        <item h="1" x="179"/>
        <item h="1" x="2588"/>
        <item h="1" x="3414"/>
        <item h="1" x="81"/>
        <item h="1" x="438"/>
        <item h="1" x="1732"/>
        <item h="1" x="401"/>
        <item h="1" x="3402"/>
        <item h="1" x="181"/>
        <item h="1" x="1121"/>
        <item h="1" x="3038"/>
        <item h="1" x="2839"/>
        <item h="1" x="2230"/>
        <item h="1" x="3087"/>
        <item h="1" x="1978"/>
        <item h="1" x="3134"/>
        <item h="1" x="2293"/>
        <item h="1" x="832"/>
        <item h="1" x="488"/>
        <item h="1" x="1537"/>
        <item h="1" x="3023"/>
        <item h="1" x="666"/>
        <item h="1" x="2237"/>
        <item h="1" x="889"/>
        <item h="1" x="3190"/>
        <item h="1" x="160"/>
        <item h="1" x="3607"/>
        <item h="1" x="3027"/>
        <item h="1" x="2704"/>
        <item h="1" x="2349"/>
        <item h="1" x="393"/>
        <item h="1" x="2969"/>
        <item h="1" x="2359"/>
        <item h="1" x="2301"/>
        <item h="1" x="3399"/>
        <item h="1" x="3064"/>
        <item h="1" x="3015"/>
        <item h="1" x="3486"/>
        <item h="1" x="1484"/>
        <item h="1" x="843"/>
        <item h="1" x="1006"/>
        <item h="1" x="146"/>
        <item h="1" x="47"/>
        <item h="1" x="2862"/>
        <item h="1" x="1848"/>
        <item h="1" x="2493"/>
        <item h="1" x="328"/>
        <item h="1" x="1563"/>
        <item h="1" x="1063"/>
        <item h="1" x="320"/>
        <item h="1" x="2752"/>
        <item h="1" x="1346"/>
        <item h="1" x="2650"/>
        <item h="1" x="3604"/>
        <item h="1" x="529"/>
        <item h="1" x="3695"/>
        <item h="1" x="2453"/>
        <item h="1" x="9"/>
        <item h="1" x="229"/>
        <item h="1" x="475"/>
        <item h="1" x="2640"/>
        <item h="1" x="2358"/>
        <item h="1" x="3346"/>
        <item h="1" x="559"/>
        <item h="1" x="452"/>
        <item h="1" x="2582"/>
        <item h="1" x="354"/>
        <item h="1" x="1673"/>
        <item h="1" x="3513"/>
        <item h="1" x="3273"/>
        <item h="1" x="303"/>
        <item h="1" x="205"/>
        <item h="1" x="1102"/>
        <item h="1" x="2267"/>
        <item h="1" x="3485"/>
        <item h="1" x="885"/>
        <item h="1" x="1956"/>
        <item h="1" x="948"/>
        <item h="1" x="2959"/>
        <item h="1" x="2562"/>
        <item h="1" x="578"/>
        <item h="1" x="25"/>
        <item h="1" x="969"/>
        <item h="1" x="621"/>
        <item h="1" x="580"/>
        <item h="1" x="1950"/>
        <item h="1" x="3456"/>
        <item h="1" x="2591"/>
        <item h="1" x="1857"/>
        <item h="1" x="990"/>
        <item h="1" x="2996"/>
        <item h="1" x="87"/>
        <item h="1" x="1008"/>
        <item h="1" x="3240"/>
        <item h="1" x="1374"/>
        <item h="1" x="2391"/>
        <item h="1" x="1638"/>
        <item h="1" x="3322"/>
        <item h="1" x="3329"/>
        <item h="1" x="1917"/>
        <item h="1" x="370"/>
        <item h="1" x="3529"/>
        <item h="1" x="3586"/>
        <item h="1" x="3709"/>
        <item h="1" x="3204"/>
        <item h="1" x="649"/>
        <item h="1" x="3184"/>
        <item h="1" x="382"/>
        <item h="1" x="2711"/>
        <item h="1" x="496"/>
        <item h="1" x="4"/>
        <item h="1" x="3242"/>
        <item h="1" x="381"/>
        <item h="1" x="2934"/>
        <item h="1" x="1696"/>
        <item h="1" x="2679"/>
        <item h="1" x="3643"/>
        <item h="1" x="473"/>
        <item h="1" x="198"/>
        <item h="1" x="1919"/>
        <item h="1" x="2225"/>
        <item h="1" x="2829"/>
        <item h="1" x="2216"/>
        <item h="1" x="1073"/>
        <item h="1" x="2195"/>
        <item h="1" x="1533"/>
        <item h="1" x="1089"/>
        <item h="1" x="1288"/>
        <item h="1" x="3596"/>
        <item h="1" x="629"/>
        <item h="1" x="126"/>
        <item h="1" x="3008"/>
        <item h="1" x="1359"/>
        <item h="1" x="3463"/>
        <item h="1" x="893"/>
        <item h="1" x="2739"/>
        <item h="1" x="1659"/>
        <item h="1" x="1483"/>
        <item h="1" x="3055"/>
        <item h="1" x="1674"/>
        <item h="1" x="3001"/>
        <item h="1" x="3390"/>
        <item h="1" x="3662"/>
        <item h="1" x="69"/>
        <item h="1" x="1304"/>
        <item h="1" x="2163"/>
        <item h="1" x="1053"/>
        <item h="1" x="3567"/>
        <item h="1" x="2663"/>
        <item h="1" x="1273"/>
        <item h="1" x="1556"/>
        <item h="1" x="1090"/>
        <item h="1" x="1907"/>
        <item h="1" x="2990"/>
        <item h="1" x="819"/>
        <item h="1" x="2693"/>
        <item h="1" x="2047"/>
        <item h="1" x="426"/>
        <item h="1" x="3275"/>
        <item h="1" x="3009"/>
        <item h="1" x="2054"/>
        <item h="1" x="1571"/>
        <item h="1" x="1918"/>
        <item h="1" x="1830"/>
        <item h="1" x="1147"/>
        <item h="1" x="817"/>
        <item h="1" x="26"/>
        <item h="1" x="51"/>
        <item h="1" x="112"/>
        <item h="1" x="277"/>
        <item h="1" x="2696"/>
        <item h="1" x="710"/>
        <item h="1" x="325"/>
        <item h="1" x="2127"/>
        <item h="1" x="1729"/>
        <item h="1" x="989"/>
        <item h="1" x="2331"/>
        <item h="1" x="2550"/>
        <item h="1" x="3512"/>
        <item h="1" x="2141"/>
        <item h="1" x="392"/>
        <item h="1" x="3326"/>
        <item h="1" x="1193"/>
        <item h="1" x="3241"/>
        <item h="1" x="1258"/>
        <item h="1" x="605"/>
        <item h="1" x="779"/>
        <item h="1" x="270"/>
        <item h="1" x="1550"/>
        <item h="1" x="2783"/>
        <item h="1" x="427"/>
        <item h="1" x="45"/>
        <item h="1" x="3061"/>
        <item h="1" x="1219"/>
        <item h="1" x="1903"/>
        <item h="1" x="1392"/>
        <item h="1" x="2558"/>
        <item h="1" x="2721"/>
        <item h="1" x="1302"/>
        <item h="1" x="1837"/>
        <item h="1" x="3491"/>
        <item h="1" x="548"/>
        <item h="1" x="1890"/>
        <item h="1" x="1135"/>
        <item h="1" x="340"/>
        <item h="1" x="253"/>
        <item h="1" x="1847"/>
        <item h="1" x="1970"/>
        <item h="1" x="2665"/>
        <item h="1" x="911"/>
        <item h="1" x="50"/>
        <item h="1" x="1842"/>
        <item h="1" x="1411"/>
        <item h="1" x="447"/>
        <item h="1" x="1062"/>
        <item h="1" x="3350"/>
        <item h="1" x="3518"/>
        <item h="1" x="1844"/>
        <item h="1" x="634"/>
        <item h="1" x="2953"/>
        <item h="1" x="2967"/>
        <item h="1" x="2239"/>
        <item h="1" x="716"/>
        <item h="1" x="3280"/>
        <item h="1" x="500"/>
        <item h="1" x="1221"/>
        <item h="1" x="2989"/>
        <item h="1" x="2319"/>
        <item h="1" x="60"/>
        <item h="1" x="1172"/>
        <item h="1" x="3705"/>
        <item h="1" x="1965"/>
        <item h="1" x="3331"/>
        <item h="1" x="916"/>
        <item h="1" x="2410"/>
        <item h="1" x="2330"/>
        <item h="1" x="2360"/>
        <item h="1" x="1100"/>
        <item h="1" x="1028"/>
        <item h="1" x="2692"/>
        <item h="1" x="1651"/>
        <item h="1" x="1679"/>
        <item h="1" x="1960"/>
        <item h="1" x="3510"/>
        <item h="1" x="246"/>
        <item h="1" x="470"/>
        <item h="1" x="1513"/>
        <item h="1" x="2893"/>
        <item h="1" x="650"/>
        <item h="1" x="2857"/>
        <item h="1" x="138"/>
        <item h="1" x="3534"/>
        <item h="1" x="1639"/>
        <item h="1" x="1887"/>
        <item h="1" x="934"/>
        <item h="1" x="1354"/>
        <item h="1" x="1285"/>
        <item h="1" x="460"/>
        <item h="1" x="3004"/>
        <item h="1" x="1973"/>
        <item h="1" x="3400"/>
        <item h="1" x="3541"/>
        <item h="1" x="457"/>
        <item h="1" x="2441"/>
        <item h="1" x="1733"/>
        <item h="1" x="1315"/>
        <item h="1" x="1406"/>
        <item h="1" x="3597"/>
        <item h="1" x="2856"/>
        <item h="1" x="1868"/>
        <item h="1" x="2794"/>
        <item h="1" x="3225"/>
        <item h="1" x="1083"/>
        <item h="1" x="1801"/>
        <item h="1" x="1444"/>
        <item h="1" x="3070"/>
        <item h="1" x="2546"/>
        <item h="1" x="3072"/>
        <item h="1" x="3294"/>
        <item h="1" x="1910"/>
        <item h="1" x="906"/>
        <item h="1" x="377"/>
        <item h="1" x="1531"/>
        <item h="1" x="2520"/>
        <item h="1" x="3095"/>
        <item h="1" x="1108"/>
        <item h="1" x="3078"/>
        <item h="1" x="954"/>
        <item h="1" x="996"/>
        <item h="1" x="1396"/>
        <item h="1" x="1455"/>
        <item h="1" x="3135"/>
        <item h="1" x="1604"/>
        <item h="1" x="3102"/>
        <item h="1" x="3416"/>
        <item h="1" x="1913"/>
        <item h="1" x="3188"/>
        <item h="1" x="3158"/>
        <item h="1" x="3199"/>
        <item h="1" x="3495"/>
        <item h="1" x="2811"/>
        <item h="1" x="3084"/>
        <item h="1" x="2973"/>
        <item h="1" x="2563"/>
        <item h="1" x="1250"/>
        <item h="1" x="2753"/>
        <item h="1" x="544"/>
        <item h="1" x="3639"/>
        <item h="1" x="2382"/>
        <item h="1" x="1170"/>
        <item h="1" x="2071"/>
        <item h="1" x="1585"/>
        <item h="1" x="2920"/>
        <item h="1" x="33"/>
        <item h="1" x="124"/>
        <item h="1" x="3645"/>
        <item h="1" x="407"/>
        <item h="1" x="1609"/>
        <item h="1" x="76"/>
        <item h="1" x="1438"/>
        <item h="1" x="221"/>
        <item h="1" x="1896"/>
        <item h="1" x="2422"/>
        <item h="1" x="1360"/>
        <item h="1" x="2710"/>
        <item h="1" x="569"/>
        <item h="1" x="1165"/>
        <item h="1" x="3351"/>
        <item h="1" x="2750"/>
        <item h="1" x="1961"/>
        <item h="1" x="1964"/>
        <item h="1" x="1607"/>
        <item h="1" x="3504"/>
        <item h="1" x="306"/>
        <item h="1" x="1086"/>
        <item h="1" x="2343"/>
        <item h="1" x="562"/>
        <item h="1" x="1821"/>
        <item h="1" x="2945"/>
        <item h="1" x="190"/>
        <item h="1" x="2007"/>
        <item h="1" x="519"/>
        <item h="1" x="1783"/>
        <item h="1" x="1322"/>
        <item h="1" x="7"/>
        <item h="1" x="222"/>
        <item h="1" x="1530"/>
        <item h="1" x="3708"/>
        <item h="1" x="3092"/>
        <item h="1" x="1077"/>
        <item h="1" x="3671"/>
        <item h="1" x="865"/>
        <item h="1" x="140"/>
        <item h="1" x="855"/>
        <item h="1" x="2028"/>
        <item h="1" x="2268"/>
        <item h="1" x="632"/>
        <item h="1" x="2269"/>
        <item h="1" x="528"/>
        <item h="1" x="1660"/>
        <item h="1" x="10"/>
        <item h="1" x="867"/>
        <item h="1" x="947"/>
        <item h="1" x="2321"/>
        <item h="1" x="49"/>
        <item h="1" x="21"/>
        <item h="1" x="362"/>
        <item h="1" x="2901"/>
        <item h="1" x="2132"/>
        <item h="1" x="3405"/>
        <item h="1" x="3619"/>
        <item h="1" x="2874"/>
        <item h="1" x="2728"/>
        <item h="1" x="1361"/>
        <item h="1" x="2789"/>
        <item h="1" x="1777"/>
        <item h="1" x="2743"/>
        <item h="1" x="215"/>
        <item h="1" x="2015"/>
        <item h="1" x="2569"/>
        <item h="1" x="912"/>
        <item h="1" x="1009"/>
        <item h="1" x="1106"/>
        <item h="1" x="608"/>
        <item h="1" x="1413"/>
        <item h="1" x="3289"/>
        <item h="1" x="3478"/>
        <item h="1" x="368"/>
        <item h="1" x="1612"/>
        <item h="1" x="1575"/>
        <item h="1" x="399"/>
        <item h="1" x="3360"/>
        <item h="1" x="2580"/>
        <item h="1" x="1158"/>
        <item h="1" x="2512"/>
        <item h="1" x="2201"/>
        <item h="1" x="379"/>
        <item h="1" x="3210"/>
        <item h="1" x="1597"/>
        <item h="1" x="1470"/>
        <item h="1" x="781"/>
        <item h="1" x="3457"/>
        <item h="1" x="1384"/>
        <item h="1" x="771"/>
        <item h="1" x="1943"/>
        <item h="1" x="3421"/>
        <item h="1" x="858"/>
        <item h="1" x="3160"/>
        <item h="1" x="3052"/>
        <item h="1" x="1536"/>
        <item h="1" x="2553"/>
        <item h="1" x="1104"/>
        <item h="1" x="3574"/>
        <item h="1" x="1225"/>
        <item h="1" x="862"/>
        <item h="1" x="3682"/>
        <item h="1" x="466"/>
        <item h="1" x="2571"/>
        <item h="1" x="936"/>
        <item h="1" x="1799"/>
        <item h="1" x="998"/>
        <item h="1" x="2390"/>
        <item h="1" x="2154"/>
        <item h="1" x="169"/>
        <item h="1" x="3128"/>
        <item h="1" x="1493"/>
        <item h="1" x="1428"/>
        <item h="1" x="2974"/>
        <item h="1" x="1664"/>
        <item h="1" x="3146"/>
        <item h="1" x="2529"/>
        <item h="1" x="636"/>
        <item h="1" x="1709"/>
        <item h="1" x="604"/>
        <item h="1" x="281"/>
        <item h="1" x="263"/>
        <item h="1" x="2950"/>
        <item h="1" x="2181"/>
        <item h="1" x="2060"/>
        <item h="1" x="2211"/>
        <item h="1" x="2133"/>
        <item h="1" x="2741"/>
        <item h="1" x="1433"/>
        <item h="1" x="118"/>
        <item h="1" x="921"/>
        <item h="1" x="356"/>
        <item h="1" x="932"/>
        <item h="1" x="1982"/>
        <item h="1" x="22"/>
        <item h="1" x="1154"/>
        <item h="1" x="3508"/>
        <item h="1" x="1401"/>
        <item h="1" x="3554"/>
        <item h="1" x="1853"/>
        <item h="1" x="1948"/>
        <item h="1" x="3488"/>
        <item h="1" x="1521"/>
        <item h="1" x="571"/>
        <item h="1" x="2241"/>
        <item h="1" x="3623"/>
        <item h="1" x="1976"/>
        <item h="1" x="3376"/>
        <item h="1" x="669"/>
        <item h="1" x="75"/>
        <item h="1" x="2775"/>
        <item h="1" x="1706"/>
        <item h="1" x="3545"/>
        <item h="1" x="3519"/>
        <item h="1" x="2061"/>
        <item h="1" x="1974"/>
        <item h="1" x="744"/>
        <item h="1" x="2755"/>
        <item h="1" x="289"/>
        <item h="1" x="2236"/>
        <item h="1" x="2534"/>
        <item h="1" x="0"/>
        <item h="1" x="3496"/>
        <item h="1" x="2084"/>
        <item h="1" x="199"/>
        <item h="1" x="1103"/>
        <item h="1" x="2457"/>
        <item h="1" x="343"/>
        <item h="1" x="3500"/>
        <item h="1" x="711"/>
        <item h="1" x="2962"/>
        <item h="1" x="3557"/>
        <item h="1" x="1990"/>
        <item h="1" x="3514"/>
        <item h="1" x="2167"/>
        <item h="1" x="2117"/>
        <item h="1" x="2017"/>
        <item h="1" x="273"/>
        <item h="1" x="2527"/>
        <item h="1" x="249"/>
        <item h="1" x="3581"/>
        <item h="1" x="561"/>
        <item h="1" x="3117"/>
        <item h="1" x="3255"/>
        <item h="1" x="2421"/>
        <item h="1" x="1955"/>
        <item h="1" x="849"/>
        <item h="1" x="3706"/>
        <item h="1" x="656"/>
        <item h="1" x="655"/>
        <item h="1" x="2764"/>
        <item h="1" x="3120"/>
        <item h="1" x="42"/>
        <item h="1" x="2232"/>
        <item h="1" x="1341"/>
        <item h="1" x="2259"/>
        <item h="1" x="1619"/>
        <item h="1" x="2737"/>
        <item h="1" x="724"/>
        <item h="1" x="3617"/>
        <item h="1" x="935"/>
        <item h="1" x="927"/>
        <item h="1" x="1306"/>
        <item h="1" x="2351"/>
        <item h="1" x="3028"/>
        <item h="1" x="2997"/>
        <item h="1" x="3648"/>
        <item h="1" x="1179"/>
        <item h="1" x="233"/>
        <item h="1" x="563"/>
        <item h="1" x="2971"/>
        <item h="1" x="1839"/>
        <item h="1" x="2544"/>
        <item h="1" x="2754"/>
        <item h="1" x="3086"/>
        <item h="1" x="2924"/>
        <item h="1" x="1898"/>
        <item h="1" x="551"/>
        <item h="1" x="3118"/>
        <item h="1" x="977"/>
        <item h="1" x="1640"/>
        <item h="1" x="884"/>
        <item h="1" x="725"/>
        <item h="1" x="1975"/>
        <item h="1" x="403"/>
        <item h="1" x="2873"/>
        <item h="1" x="748"/>
        <item h="1" x="2448"/>
        <item h="1" x="2584"/>
        <item h="1" x="2763"/>
        <item h="1" x="958"/>
        <item h="1" x="2108"/>
        <item h="1" x="752"/>
        <item h="1" x="72"/>
        <item h="1" x="1462"/>
        <item h="1" x="204"/>
        <item h="1" x="1373"/>
        <item h="1" x="3195"/>
        <item h="1" x="3228"/>
        <item h="1" x="687"/>
        <item h="1" x="567"/>
        <item h="1" x="901"/>
        <item h="1" x="1247"/>
        <item h="1" x="1150"/>
        <item h="1" x="2630"/>
        <item h="1" x="3633"/>
        <item h="1" x="840"/>
        <item h="1" x="3263"/>
        <item h="1" x="2881"/>
        <item h="1" x="2480"/>
        <item h="1" x="109"/>
        <item h="1" x="1151"/>
        <item h="1" x="975"/>
        <item h="1" x="1385"/>
        <item h="1" x="640"/>
        <item h="1" x="2579"/>
        <item h="1" x="829"/>
        <item h="1" x="1190"/>
        <item h="1" x="1877"/>
        <item h="1" x="3611"/>
        <item h="1" x="2510"/>
        <item h="1" x="2081"/>
        <item h="1" x="2993"/>
        <item h="1" x="1027"/>
        <item h="1" x="793"/>
        <item h="1" x="1276"/>
        <item h="1" x="449"/>
        <item h="1" x="2879"/>
        <item h="1" x="3476"/>
        <item h="1" x="106"/>
        <item h="1" x="1711"/>
        <item h="1" x="2822"/>
        <item h="1" x="1514"/>
        <item h="1" x="66"/>
        <item h="1" x="1345"/>
        <item h="1" x="1720"/>
        <item h="1" x="2846"/>
        <item h="1" x="2668"/>
        <item h="1" x="1746"/>
        <item h="1" x="1941"/>
        <item h="1" x="2680"/>
        <item h="1" x="1579"/>
        <item h="1" x="3075"/>
        <item h="1" x="1055"/>
        <item h="1" x="192"/>
        <item h="1" x="1479"/>
        <item h="1" x="61"/>
        <item h="1" x="1905"/>
        <item h="1" x="577"/>
        <item h="1" x="307"/>
        <item h="1" x="844"/>
        <item h="1" x="993"/>
        <item h="1" x="1547"/>
        <item h="1" x="1641"/>
        <item h="1" x="224"/>
        <item h="1" x="673"/>
        <item h="1" x="1996"/>
        <item h="1" x="3202"/>
        <item h="1" x="398"/>
        <item h="1" x="425"/>
        <item h="1" x="619"/>
        <item h="1" x="1375"/>
        <item h="1" x="2572"/>
        <item h="1" x="599"/>
        <item h="1" x="2158"/>
        <item h="1" x="1398"/>
        <item h="1" x="3462"/>
        <item h="1" x="3236"/>
        <item h="1" x="2848"/>
        <item h="1" x="34"/>
        <item h="1" x="2900"/>
        <item h="1" x="202"/>
        <item h="1" x="1515"/>
        <item h="1" x="1655"/>
        <item h="1" x="790"/>
        <item h="1" x="2599"/>
        <item h="1" x="2928"/>
        <item h="1" x="896"/>
        <item h="1" x="715"/>
        <item h="1" x="284"/>
        <item h="1" x="1780"/>
        <item h="1" x="252"/>
        <item h="1" x="3279"/>
        <item h="1" x="1621"/>
        <item h="1" x="2287"/>
        <item h="1" x="2045"/>
        <item h="1" x="3037"/>
        <item h="1" x="174"/>
        <item h="1" x="2995"/>
        <item h="1" x="3076"/>
        <item h="1" x="1082"/>
        <item h="1" x="1280"/>
        <item h="1" x="2105"/>
        <item h="1" x="3302"/>
        <item h="1" x="2869"/>
        <item h="1" x="304"/>
        <item h="1" x="195"/>
        <item h="1" x="3031"/>
        <item h="1" x="2110"/>
        <item h="1" x="2159"/>
        <item h="1" x="2102"/>
        <item h="1" x="3606"/>
        <item h="1" x="2318"/>
        <item h="1" x="586"/>
        <item h="1" x="2282"/>
        <item h="1" x="3371"/>
        <item h="1" x="3365"/>
        <item h="1" x="1779"/>
        <item h="1" x="661"/>
        <item h="1" x="1653"/>
        <item h="1" x="3317"/>
        <item h="1" x="213"/>
        <item h="1" x="15"/>
        <item h="1" x="3392"/>
        <item h="1" x="2104"/>
        <item h="1" x="151"/>
        <item h="1" x="2398"/>
        <item h="1" x="1185"/>
        <item h="1" x="1849"/>
        <item h="1" x="2987"/>
        <item h="1" x="1269"/>
        <item h="1" x="1030"/>
        <item h="1" x="2171"/>
        <item h="1" x="1906"/>
        <item h="1" x="1566"/>
        <item h="1" x="2537"/>
        <item h="1" x="1146"/>
        <item h="1" x="2977"/>
        <item h="1" x="1940"/>
        <item h="1" x="842"/>
        <item h="1" x="30"/>
        <item h="1" x="376"/>
        <item h="1" x="3649"/>
        <item h="1" x="637"/>
        <item h="1" x="492"/>
        <item h="1" x="3511"/>
        <item h="1" x="262"/>
        <item h="1" x="29"/>
        <item h="1" x="613"/>
        <item h="1" x="2475"/>
        <item h="1" x="1772"/>
        <item h="1" x="2898"/>
        <item h="1" x="2077"/>
        <item h="1" x="2604"/>
        <item h="1" x="1174"/>
        <item h="1" x="2905"/>
        <item h="1" x="618"/>
        <item h="1" x="3149"/>
        <item h="1" x="3524"/>
        <item h="1" x="1331"/>
        <item h="1" x="2024"/>
        <item h="1" x="1037"/>
        <item h="1" x="3303"/>
        <item h="1" x="2861"/>
        <item h="1" x="1889"/>
        <item h="1" x="2151"/>
        <item h="1" x="1175"/>
        <item h="1" x="654"/>
        <item h="1" x="1229"/>
        <item h="1" x="117"/>
        <item h="1" x="2855"/>
        <item h="1" x="1419"/>
        <item h="1" x="2002"/>
        <item h="1" x="420"/>
        <item h="1" x="2915"/>
        <item h="1" x="978"/>
        <item h="1" x="3148"/>
        <item h="1" x="3637"/>
        <item h="1" x="2168"/>
        <item h="1" x="3638"/>
        <item h="1" x="1178"/>
        <item h="1" x="1678"/>
        <item h="1" x="2030"/>
        <item h="1" x="2027"/>
        <item h="1" x="2779"/>
        <item h="1" x="2124"/>
        <item h="1" x="2137"/>
        <item h="1" x="1685"/>
        <item h="1" x="1763"/>
        <item h="1" x="1301"/>
        <item h="1" x="1594"/>
        <item h="1" x="3573"/>
        <item h="1" x="1099"/>
        <item h="1" x="2746"/>
        <item h="1" x="3433"/>
        <item h="1" x="1195"/>
        <item h="1" x="1525"/>
        <item h="1" x="2379"/>
        <item h="1" x="3653"/>
        <item h="1" x="3080"/>
        <item h="1" x="294"/>
        <item h="1" x="219"/>
        <item h="1" x="3089"/>
        <item h="1" x="2578"/>
        <item h="1" x="409"/>
        <item h="1" x="1509"/>
        <item h="1" x="3382"/>
        <item h="1" x="1590"/>
        <item h="1" x="685"/>
        <item h="1" x="1852"/>
        <item h="1" x="3049"/>
        <item h="1" x="2621"/>
        <item h="1" x="3169"/>
        <item h="1" x="3147"/>
        <item h="1" x="1186"/>
        <item h="1" x="690"/>
        <item h="1" x="2808"/>
        <item h="1" x="524"/>
        <item h="1" x="2328"/>
        <item h="1" x="2932"/>
        <item h="1" x="3054"/>
        <item h="1" x="351"/>
        <item h="1" x="2732"/>
        <item h="1" x="1148"/>
        <item h="1" x="753"/>
        <item h="1" x="665"/>
        <item h="1" x="1742"/>
        <item h="1" x="3499"/>
        <item h="1" x="846"/>
        <item h="1" x="3357"/>
        <item h="1" x="1450"/>
        <item h="1" x="1781"/>
        <item h="1" x="2420"/>
        <item h="1" x="2048"/>
        <item h="1" x="1436"/>
        <item h="1" x="2566"/>
        <item h="1" x="3356"/>
        <item h="1" x="3018"/>
        <item h="1" x="1294"/>
        <item h="1" x="2119"/>
        <item h="1" x="3243"/>
        <item h="1" x="469"/>
        <item h="1" x="3710"/>
        <item h="1" x="2046"/>
        <item h="1" x="3180"/>
        <item h="1" x="3"/>
        <item h="1" x="3479"/>
        <item h="1" x="1309"/>
        <item h="1" x="172"/>
        <item h="1" x="2781"/>
        <item h="1" x="1491"/>
        <item h="1" x="241"/>
        <item h="1" x="316"/>
        <item h="1" x="2787"/>
        <item h="1" x="1832"/>
        <item h="1" x="1197"/>
        <item h="1" x="1191"/>
        <item h="1" x="3688"/>
        <item h="1" x="1912"/>
        <item h="1" x="3154"/>
        <item h="1" x="2179"/>
        <item h="1" x="581"/>
        <item h="1" x="2778"/>
        <item h="1" x="3060"/>
        <item h="1" x="2864"/>
        <item h="1" x="1320"/>
        <item h="1" x="1881"/>
        <item h="1" x="2518"/>
        <item h="1" x="1872"/>
        <item h="1" x="28"/>
        <item h="1" x="2186"/>
        <item h="1" x="1420"/>
        <item h="1" x="2549"/>
        <item h="1" x="3003"/>
        <item h="1" x="1845"/>
        <item h="1" x="3467"/>
        <item h="1" x="256"/>
        <item h="1" x="2850"/>
        <item h="1" x="3088"/>
        <item h="1" x="352"/>
        <item h="1" x="2363"/>
        <item h="1" x="1573"/>
        <item h="1" x="3654"/>
        <item h="1" x="96"/>
        <item h="1" x="2348"/>
        <item h="1" x="821"/>
        <item h="1" x="2112"/>
        <item h="1" x="631"/>
        <item h="1" x="2771"/>
        <item h="1" x="903"/>
        <item h="1" x="2894"/>
        <item h="1" x="1120"/>
        <item h="1" x="2700"/>
        <item h="1" x="1945"/>
        <item h="1" x="3022"/>
        <item h="1" x="2633"/>
        <item h="1" x="2511"/>
        <item h="1" x="1861"/>
        <item h="1" x="1812"/>
        <item h="1" x="1926"/>
        <item h="1" x="2083"/>
        <item h="1" x="848"/>
        <item h="1" x="3131"/>
        <item h="1" x="38"/>
        <item h="1" x="1114"/>
        <item h="1" x="2903"/>
        <item h="1" x="2074"/>
        <item h="1" x="223"/>
        <item h="1" x="2871"/>
        <item h="1" x="32"/>
        <item h="1" x="1606"/>
        <item h="1" x="1005"/>
        <item h="1" x="2407"/>
        <item h="1" x="1885"/>
        <item h="1" x="3401"/>
        <item h="1" x="1029"/>
        <item h="1" x="266"/>
        <item h="1" x="12"/>
        <item h="1" x="3082"/>
        <item h="1" x="3440"/>
        <item h="1" x="1311"/>
        <item h="1" x="3194"/>
        <item h="1" x="3315"/>
        <item h="1" x="919"/>
        <item h="1" x="2944"/>
        <item h="1" x="1753"/>
        <item h="1" x="1636"/>
        <item h="1" x="681"/>
        <item h="1" x="940"/>
        <item h="1" x="2072"/>
        <item h="1" x="3443"/>
        <item h="1" x="3533"/>
        <item h="1" x="833"/>
        <item h="1" x="1924"/>
        <item h="1" x="2619"/>
        <item h="1" x="2547"/>
        <item h="1" x="1200"/>
        <item h="1" x="747"/>
        <item h="1" x="1949"/>
        <item h="1" x="360"/>
        <item h="1" x="218"/>
        <item h="1" x="482"/>
        <item h="1" x="3685"/>
        <item h="1" x="2926"/>
        <item h="1" x="8"/>
        <item h="1" x="2281"/>
        <item h="1" x="2560"/>
        <item h="1" x="1031"/>
        <item h="1" x="110"/>
        <item h="1" x="261"/>
        <item h="1" x="541"/>
        <item h="1" x="1481"/>
        <item h="1" x="1860"/>
        <item h="1" x="331"/>
        <item h="1" x="1181"/>
        <item h="1" x="3538"/>
        <item h="1" x="2443"/>
        <item h="1" x="210"/>
        <item h="1" x="839"/>
        <item h="1" x="1034"/>
        <item h="1" x="1123"/>
        <item h="1" x="1004"/>
        <item h="1" x="2748"/>
        <item h="1" x="2979"/>
        <item h="1" x="102"/>
        <item h="1" x="1789"/>
        <item h="1" x="321"/>
        <item h="1" x="1663"/>
        <item h="1" x="231"/>
        <item h="1" x="1986"/>
        <item h="1" x="2886"/>
        <item h="1" x="1922"/>
        <item h="1" x="2627"/>
        <item h="1" x="2098"/>
        <item h="1" x="2447"/>
        <item h="1" x="2826"/>
        <item h="1" x="2381"/>
        <item h="1" x="2187"/>
        <item h="1" x="2747"/>
        <item h="1" x="17"/>
        <item h="1" x="2193"/>
        <item h="1" x="1169"/>
        <item h="1" x="2177"/>
        <item h="1" x="800"/>
        <item h="1" x="808"/>
        <item h="1" x="260"/>
        <item h="1" x="1512"/>
        <item h="1" x="442"/>
        <item h="1" x="2255"/>
        <item h="1" x="3489"/>
        <item h="1" x="95"/>
        <item h="1" x="1984"/>
        <item h="1" x="1015"/>
        <item h="1" x="1314"/>
        <item h="1" x="3441"/>
        <item h="1" x="2964"/>
        <item h="1" x="1722"/>
        <item h="1" x="2798"/>
        <item h="1" x="383"/>
        <item h="1" x="909"/>
        <item h="1" x="1677"/>
        <item h="1" x="3109"/>
        <item h="1" x="5"/>
        <item h="1" x="1418"/>
        <item h="1" x="3490"/>
        <item h="1" x="271"/>
        <item h="1" x="1128"/>
        <item h="1" x="300"/>
        <item h="1" x="2935"/>
        <item h="1" x="2941"/>
        <item h="1" x="1505"/>
        <item h="1" x="3276"/>
        <item h="1" x="2674"/>
        <item h="1" x="2115"/>
        <item h="1" x="194"/>
        <item h="1" x="1947"/>
        <item h="1" x="1"/>
        <item h="1" x="584"/>
        <item h="1" x="1012"/>
        <item h="1" x="65"/>
        <item h="1" x="701"/>
        <item h="1" x="1054"/>
        <item h="1" x="3413"/>
        <item h="1" x="2761"/>
        <item h="1" x="2136"/>
        <item h="1" x="952"/>
        <item h="1" x="596"/>
        <item h="1" x="3578"/>
        <item h="1" x="1357"/>
        <item h="1" x="3703"/>
        <item h="1" x="882"/>
        <item h="1" x="1025"/>
        <item h="1" x="2790"/>
        <item h="1" x="48"/>
        <item h="1" x="3045"/>
        <item h="1" x="3482"/>
        <item h="1" x="2278"/>
        <item h="1" x="2172"/>
        <item h="1" x="2610"/>
        <item h="1" x="2902"/>
        <item h="1" x="3367"/>
        <item h="1" x="1478"/>
        <item h="1" x="1244"/>
        <item h="1" x="391"/>
        <item h="1" x="2041"/>
        <item h="1" x="2709"/>
        <item h="1" x="2998"/>
        <item h="1" x="686"/>
        <item h="1" x="2777"/>
        <item h="1" x="1140"/>
        <item h="1" x="1646"/>
        <item h="1" x="3507"/>
        <item h="1" x="2691"/>
        <item h="1" x="2291"/>
        <item h="1" x="2103"/>
        <item h="1" x="1921"/>
        <item h="1" x="1767"/>
        <item h="1" x="1876"/>
        <item h="1" x="2452"/>
        <item h="1" x="3525"/>
        <item h="1" x="2147"/>
        <item h="1" x="1262"/>
        <item h="1" x="153"/>
        <item h="1" x="3197"/>
        <item h="1" x="2307"/>
        <item h="1" x="36"/>
        <item h="1" x="268"/>
        <item h="1" x="719"/>
        <item h="1" x="2221"/>
        <item h="1" x="2833"/>
        <item h="1" x="3140"/>
        <item h="1" x="2130"/>
        <item h="1" x="971"/>
        <item h="1" x="1171"/>
        <item h="1" x="518"/>
        <item h="1" x="128"/>
        <item h="1" x="1426"/>
        <item h="1" x="2233"/>
        <item h="1" x="463"/>
        <item h="1" x="3281"/>
        <item h="1" x="2396"/>
        <item h="1" x="2718"/>
        <item h="1" x="1092"/>
        <item h="1" x="2174"/>
        <item h="1" x="3420"/>
        <item h="1" x="1631"/>
        <item h="1" x="2294"/>
        <item h="1" x="1689"/>
        <item h="1" x="2904"/>
        <item h="1" x="23"/>
        <item h="1" x="1645"/>
        <item h="1" x="2568"/>
        <item h="1" x="3468"/>
        <item h="1" x="1699"/>
        <item h="1" x="2031"/>
        <item h="1" x="1205"/>
        <item h="1" x="3635"/>
        <item h="1" x="2035"/>
        <item h="1" x="3622"/>
        <item h="1" x="1095"/>
        <item h="1" x="1999"/>
        <item h="1" x="930"/>
        <item h="1" x="1364"/>
        <item h="1" x="1474"/>
        <item h="1" x="3058"/>
        <item h="1" x="965"/>
        <item h="1" x="2149"/>
        <item h="1" x="950"/>
        <item h="1" x="3385"/>
        <item h="1" x="3526"/>
        <item h="1" x="3170"/>
        <item h="1" x="2641"/>
        <item h="1" x="2963"/>
        <item h="1" x="3665"/>
        <item h="1" x="2368"/>
        <item h="1" x="866"/>
        <item h="1" x="2227"/>
        <item h="1" x="3593"/>
        <item h="1" x="3159"/>
        <item h="1" x="3387"/>
        <item h="1" x="2608"/>
        <item h="1" x="1271"/>
        <item h="1" x="498"/>
        <item h="1" x="991"/>
        <item h="1" x="2961"/>
        <item h="1" x="994"/>
        <item h="1" x="2107"/>
        <item h="1" x="1967"/>
        <item h="1" x="803"/>
        <item h="1" x="2000"/>
        <item h="1" x="3123"/>
        <item h="1" x="1442"/>
        <item h="1" x="1237"/>
        <item h="1" x="3133"/>
        <item h="1" x="1797"/>
        <item h="1" x="757"/>
        <item h="1" x="953"/>
        <item h="1" x="3033"/>
        <item h="1" x="630"/>
        <item h="1" x="1156"/>
        <item h="1" x="436"/>
        <item h="1" x="2618"/>
        <item h="1" x="1875"/>
        <item h="1" x="1389"/>
        <item h="1" x="769"/>
        <item h="1" x="386"/>
        <item h="1" x="2713"/>
        <item h="1" x="689"/>
        <item h="1" x="1627"/>
        <item h="1" x="3081"/>
        <item h="1" x="330"/>
        <item h="1" x="1794"/>
        <item h="1" x="3339"/>
        <item h="1" x="3618"/>
        <item h="1" x="1362"/>
        <item h="1" x="1715"/>
        <item h="1" x="1800"/>
        <item h="1" x="2254"/>
        <item h="1" x="1137"/>
        <item h="1" x="1601"/>
        <item h="1" x="3343"/>
        <item h="1" x="3470"/>
        <item h="1" x="671"/>
        <item h="1" x="3191"/>
        <item h="1" x="2464"/>
        <item h="1" x="2210"/>
        <item h="1" x="3067"/>
        <item h="1" x="421"/>
        <item h="1" x="538"/>
        <item h="1" x="1768"/>
        <item h="1" x="3613"/>
        <item h="1" x="2184"/>
        <item h="1" x="1435"/>
        <item h="1" x="2244"/>
        <item h="1" x="3130"/>
        <item h="1" x="2214"/>
        <item h="1" x="905"/>
        <item h="1" x="3041"/>
        <item h="1" x="2361"/>
        <item h="1" x="1246"/>
        <item h="1" x="2459"/>
        <item h="1" x="3652"/>
        <item h="1" x="2477"/>
        <item h="1" x="2279"/>
        <item h="1" x="3363"/>
        <item h="1" x="3493"/>
        <item h="1" x="2023"/>
        <item h="1" x="333"/>
        <item h="1" x="454"/>
        <item h="1" x="2139"/>
        <item h="1" x="2643"/>
        <item h="1" x="3647"/>
        <item h="1" x="2970"/>
        <item h="1" x="385"/>
        <item h="1" x="1139"/>
        <item h="1" x="1618"/>
        <item h="1" x="2370"/>
        <item h="1" x="2573"/>
        <item h="1" x="3262"/>
        <item h="1" x="3696"/>
        <item h="1" x="1365"/>
        <item h="1" x="612"/>
        <item h="1" x="3408"/>
        <item h="1" x="2197"/>
        <item h="1" x="2623"/>
        <item h="1" x="3017"/>
        <item h="1" x="3650"/>
        <item h="1" x="876"/>
        <item h="1" x="1390"/>
        <item h="1" x="3250"/>
        <item h="1" x="27"/>
        <item h="1" x="2513"/>
        <item h="1" x="2917"/>
        <item h="1" x="2694"/>
        <item h="1" x="2629"/>
        <item h="1" x="1712"/>
        <item h="1" x="2111"/>
        <item h="1" x="1339"/>
        <item h="1" x="1704"/>
        <item h="1" x="770"/>
        <item h="1" x="3203"/>
        <item h="1" x="348"/>
        <item h="1" x="3370"/>
        <item h="1" x="723"/>
        <item h="1" x="2866"/>
        <item h="1" x="675"/>
        <item h="1" x="838"/>
        <item h="1" x="2292"/>
        <item h="1" x="3569"/>
        <item h="1" x="1017"/>
        <item h="1" x="2026"/>
        <item h="1" x="1637"/>
        <item h="1" x="1522"/>
        <item h="1" x="1313"/>
        <item h="1" x="2445"/>
        <item h="1" x="3542"/>
        <item h="1" x="792"/>
        <item h="1" x="2434"/>
        <item h="1" x="258"/>
        <item h="1" x="743"/>
        <item h="1" x="2042"/>
        <item h="1" x="2472"/>
        <item h="1" x="1586"/>
        <item h="1" x="1109"/>
        <item h="1" x="1692"/>
        <item h="1" x="3694"/>
        <item h="1" x="1236"/>
        <item h="1" x="1614"/>
        <item h="1" x="2827"/>
        <item h="1" x="2907"/>
        <item h="1" x="1920"/>
        <item h="1" x="1634"/>
        <item h="1" x="3036"/>
        <item h="1" x="1605"/>
        <item h="1" x="3380"/>
        <item h="1" x="2356"/>
        <item h="1" x="3068"/>
        <item h="1" x="549"/>
        <item h="1" x="961"/>
        <item h="1" x="870"/>
        <item h="1" x="868"/>
        <item h="1" x="82"/>
        <item h="1" x="3707"/>
        <item h="1" x="2317"/>
        <item h="1" x="760"/>
        <item h="1" x="3000"/>
        <item h="1" x="806"/>
        <item h="1" x="3501"/>
        <item h="1" x="1642"/>
        <item h="1" x="3599"/>
        <item h="1" x="3481"/>
        <item h="1" x="572"/>
        <item h="1" x="1437"/>
        <item h="1" x="2185"/>
        <item h="1" x="3266"/>
        <item h="1" x="2063"/>
        <item h="1" x="2543"/>
        <item h="1" x="1274"/>
        <item h="1" x="2947"/>
        <item h="1" x="3395"/>
        <item h="1" x="536"/>
        <item h="1" x="2838"/>
        <item h="1" x="2304"/>
        <item h="1" x="2845"/>
        <item h="1" x="1803"/>
        <item h="1" x="3042"/>
        <item h="1" x="1347"/>
        <item h="1" x="3325"/>
        <item h="1" x="1203"/>
        <item h="1" x="2631"/>
        <item h="1" x="731"/>
        <item h="1" x="133"/>
        <item h="1" x="1825"/>
        <item h="1" x="2178"/>
        <item h="1" x="400"/>
        <item h="1" x="2113"/>
        <item h="1" x="1201"/>
        <item h="1" x="1332"/>
        <item h="1" x="1222"/>
        <item h="1" x="2644"/>
        <item h="1" x="318"/>
        <item h="1" x="1796"/>
        <item h="1" x="2473"/>
        <item h="1" x="2444"/>
        <item h="1" x="2681"/>
        <item h="1" x="269"/>
        <item h="1" x="1425"/>
        <item h="1" x="2498"/>
        <item h="1" x="1254"/>
        <item h="1" x="80"/>
        <item h="1" x="1717"/>
        <item h="1" x="1583"/>
        <item h="1" x="2884"/>
        <item h="1" x="483"/>
        <item h="1" x="53"/>
        <item h="1" x="1892"/>
        <item h="1" x="3212"/>
        <item h="1" x="2129"/>
        <item h="1" x="1368"/>
        <item h="1" x="1657"/>
        <item h="1" x="2454"/>
        <item h="1" x="746"/>
        <item h="1" x="2844"/>
        <item h="1" x="1243"/>
        <item h="1" x="84"/>
        <item h="1" x="2364"/>
        <item h="1" x="2594"/>
        <item h="1" x="485"/>
        <item h="1" x="1397"/>
        <item h="1" x="1226"/>
        <item h="1" x="2204"/>
        <item h="1" x="627"/>
        <item h="1" x="2298"/>
        <item h="1" x="2821"/>
        <item h="1" x="2504"/>
        <item h="1" x="550"/>
        <item h="1" x="1808"/>
        <item h="1" x="3077"/>
        <item h="1" x="2206"/>
        <item h="1" x="1501"/>
        <item h="1" x="1725"/>
        <item h="1" x="2371"/>
        <item h="1" x="1652"/>
        <item h="1" x="3107"/>
        <item h="1" x="2956"/>
        <item h="1" x="1865"/>
        <item h="1" x="1680"/>
        <item h="1" x="504"/>
        <item h="1" x="1097"/>
        <item h="1" x="2428"/>
        <item h="1" x="1757"/>
        <item h="1" x="2605"/>
        <item h="1" x="2577"/>
        <item h="1" x="1497"/>
        <item h="1" x="1771"/>
        <item h="1" x="2797"/>
        <item h="1" x="1495"/>
        <item h="1" x="3590"/>
        <item h="1" x="314"/>
        <item h="1" x="1574"/>
        <item h="1" x="3373"/>
        <item h="1" x="3458"/>
        <item h="1" x="2802"/>
        <item h="1" x="3469"/>
        <item h="1" x="1736"/>
        <item h="1" x="641"/>
        <item h="1" x="3675"/>
        <item h="1" x="2094"/>
        <item h="1" x="1817"/>
        <item h="1" x="2018"/>
        <item h="1" x="2530"/>
        <item h="1" x="1988"/>
        <item h="1" x="2369"/>
        <item h="1" x="1635"/>
        <item h="1" x="1518"/>
        <item h="1" x="185"/>
        <item h="1" x="2757"/>
        <item h="1" x="3334"/>
        <item h="1" x="3666"/>
        <item h="1" x="3065"/>
        <item h="1" x="3217"/>
        <item h="1" x="1336"/>
        <item h="1" x="680"/>
        <item h="1" x="2093"/>
        <item h="1" x="1318"/>
        <item h="1" x="2334"/>
        <item h="1" x="100"/>
        <item h="1" x="2009"/>
        <item h="1" x="1581"/>
        <item h="1" x="2889"/>
        <item h="1" x="3588"/>
        <item h="1" x="286"/>
        <item h="1" x="2925"/>
        <item h="1" x="751"/>
        <item h="1" x="3341"/>
        <item h="1" x="2076"/>
        <item h="1" x="250"/>
        <item h="1" x="2176"/>
        <item h="1" x="1878"/>
        <item h="1" x="512"/>
        <item h="1" x="3304"/>
        <item h="1" x="2161"/>
        <item h="1" x="3025"/>
        <item h="1" x="2218"/>
        <item h="1" x="105"/>
        <item h="1" x="2143"/>
        <item h="1" x="3656"/>
        <item h="1" x="2986"/>
        <item h="1" x="1356"/>
        <item h="1" x="1427"/>
        <item h="1" x="2495"/>
        <item h="1" x="2450"/>
        <item h="1" x="2503"/>
        <item h="1" x="144"/>
        <item h="1" x="3320"/>
        <item h="1" x="363"/>
        <item h="1" x="55"/>
        <item h="1" x="1021"/>
        <item h="1" x="2671"/>
        <item h="1" x="1492"/>
        <item h="1" x="1019"/>
        <item h="1" x="1342"/>
        <item h="1" x="826"/>
        <item h="1" x="2519"/>
        <item h="1" x="1894"/>
        <item h="1" x="2088"/>
        <item h="1" x="3150"/>
        <item h="1" x="2723"/>
        <item h="1" x="1529"/>
        <item h="1" x="692"/>
        <item h="1" x="2772"/>
        <item h="1" x="1241"/>
        <item h="1" x="1119"/>
        <item h="1" x="902"/>
        <item h="1" x="499"/>
        <item h="1" x="1782"/>
        <item h="1" x="3465"/>
        <item h="1" x="3634"/>
        <item h="1" x="3658"/>
        <item h="1" x="3437"/>
        <item h="1" x="1087"/>
        <item h="1" x="254"/>
        <item h="1" x="3492"/>
        <item h="1" x="3342"/>
        <item h="1" x="1539"/>
        <item h="1" x="31"/>
        <item h="1" x="3287"/>
        <item h="1" x="2980"/>
        <item h="1" x="1075"/>
        <item h="1" x="2985"/>
        <item h="1" x="73"/>
        <item h="1" x="2109"/>
        <item h="1" x="1690"/>
        <item h="1" x="883"/>
        <item h="1" x="2648"/>
        <item h="1" x="1035"/>
        <item h="1" x="2479"/>
        <item h="1" x="345"/>
        <item h="1" x="2345"/>
        <item h="1" x="1874"/>
        <item h="1" x="1667"/>
        <item h="1" x="3419"/>
        <item h="1" x="3683"/>
        <item h="1" x="3473"/>
        <item h="1" x="2478"/>
        <item h="1" x="587"/>
        <item h="1" x="3151"/>
        <item h="1" x="1728"/>
        <item h="1" x="2311"/>
        <item h="1" x="264"/>
        <item h="1" x="3676"/>
        <item h="1" x="1049"/>
        <item h="1" x="2954"/>
        <item h="1" x="380"/>
        <item h="1" x="2386"/>
        <item h="1" x="502"/>
        <item h="1" x="999"/>
        <item h="1" x="2180"/>
        <item h="1" x="615"/>
        <item h="1" x="2740"/>
        <item h="1" x="310"/>
        <item h="1" x="772"/>
        <item h="1" x="1363"/>
        <item h="1" x="2536"/>
        <item h="1" x="545"/>
        <item h="1" x="1305"/>
        <item h="1" x="795"/>
        <item h="1" x="1748"/>
        <item h="1" x="450"/>
        <item h="1" x="1267"/>
        <item h="1" x="2622"/>
        <item h="1" x="440"/>
        <item h="1" x="366"/>
        <item h="1" x="2427"/>
        <item h="1" x="939"/>
        <item h="1" x="1468"/>
        <item h="1" x="3559"/>
        <item h="1" x="2832"/>
        <item h="1" x="3167"/>
        <item h="1" x="895"/>
        <item h="1" x="1738"/>
        <item h="1" x="1230"/>
        <item h="1" x="676"/>
        <item h="1" x="108"/>
        <item h="1" x="37"/>
        <item h="1" x="694"/>
        <item h="1" x="1163"/>
        <item h="1" x="327"/>
        <item h="1" x="132"/>
        <item h="1" x="1287"/>
        <item h="1" x="2999"/>
        <item h="1" x="1469"/>
        <item h="1" x="3552"/>
        <item h="1" x="2411"/>
        <item h="1" x="1833"/>
        <item h="1" x="1338"/>
        <item h="1" x="3459"/>
        <item h="1" x="2687"/>
        <item h="1" x="2738"/>
        <item h="1" x="2471"/>
        <item h="1" x="1687"/>
        <item h="1" x="3602"/>
        <item h="1" x="2284"/>
        <item h="1" x="237"/>
        <item h="1" x="515"/>
        <item h="1" x="917"/>
        <item h="1" x="2849"/>
        <item h="1" x="1260"/>
        <item h="1" x="238"/>
        <item h="1" x="3603"/>
        <item h="1" x="1098"/>
        <item h="1" x="3113"/>
        <item h="1" x="2191"/>
        <item h="1" x="2188"/>
        <item h="1" x="1647"/>
        <item h="1" x="1802"/>
        <item h="1" x="741"/>
        <item h="1" x="3546"/>
        <item h="1" x="1617"/>
        <item h="1" x="1367"/>
        <item h="1" x="1052"/>
        <item h="1" x="157"/>
        <item h="1" x="997"/>
        <item h="1" x="925"/>
        <item h="1" x="3517"/>
        <item h="1" x="534"/>
        <item h="1" x="1293"/>
        <item h="1" x="1279"/>
        <item h="1" x="3062"/>
        <item h="1" x="2626"/>
        <item h="1" x="2616"/>
        <item h="1" x="1498"/>
        <item h="1" x="280"/>
        <item h="1" x="2022"/>
        <item h="1" x="735"/>
        <item h="1" x="1303"/>
        <item h="1" x="2836"/>
        <item h="1" x="2690"/>
        <item h="1" x="720"/>
        <item h="1" x="3532"/>
        <item h="1" x="135"/>
        <item h="1" x="2795"/>
        <item h="1" x="3057"/>
        <item h="1" x="945"/>
        <item h="1" x="2734"/>
        <item h="1" x="1795"/>
        <item h="1" x="1769"/>
        <item h="1" x="1202"/>
        <item h="1" x="1371"/>
        <item h="1" x="339"/>
        <item h="1" x="2702"/>
        <item h="1" x="451"/>
        <item h="1" x="1122"/>
        <item h="1" x="2312"/>
        <item h="1" x="35"/>
        <item h="1" x="2818"/>
        <item h="1" x="2118"/>
        <item h="1" x="816"/>
        <item h="1" x="693"/>
        <item h="1" x="3362"/>
        <item h="1" x="342"/>
        <item h="1" x="489"/>
        <item h="1" x="537"/>
        <item h="1" x="1366"/>
        <item h="1" x="2366"/>
        <item h="1" x="3438"/>
        <item h="1" x="3644"/>
        <item h="1" x="2235"/>
        <item h="1" x="749"/>
        <item h="1" x="564"/>
        <item h="1" x="2224"/>
        <item h="1" x="1070"/>
        <item h="1" x="2039"/>
        <item h="1" x="3537"/>
        <item h="1" x="2222"/>
        <item h="1" x="3114"/>
        <item h="1" x="1684"/>
        <item h="1" x="763"/>
        <item h="1" x="3417"/>
        <item h="1" x="487"/>
        <item h="1" x="3626"/>
        <item h="1" x="2297"/>
        <item h="1" x="2892"/>
        <item h="1" x="2793"/>
        <item h="1" x="717"/>
        <item h="1" x="1942"/>
        <item h="1" x="2300"/>
        <item h="1" x="200"/>
        <item h="1" x="2561"/>
        <item h="1" x="453"/>
        <item h="1" x="1118"/>
        <item h="1" x="3300"/>
        <item h="1" x="189"/>
        <item h="1" x="1094"/>
        <item h="1" x="2760"/>
        <item h="1" x="3143"/>
        <item h="1" x="3439"/>
        <item h="1" x="2044"/>
        <item h="1" x="114"/>
        <item h="1" x="539"/>
        <item h="1" x="2858"/>
        <item h="1" x="3059"/>
        <item h="1" x="1393"/>
        <item h="1" x="1159"/>
        <item h="1" x="77"/>
        <item h="1" x="3186"/>
        <item h="1" x="1751"/>
        <item h="1" x="3318"/>
        <item h="1" x="2937"/>
        <item h="1" x="814"/>
        <item h="1" x="3248"/>
        <item h="1" x="2416"/>
        <item h="1" x="2097"/>
        <item h="1" x="3375"/>
        <item h="1" x="2796"/>
        <item h="1" x="2055"/>
        <item h="1" x="1232"/>
        <item h="1" x="441"/>
        <item h="1" x="1523"/>
        <item h="1" x="888"/>
        <item h="1" x="2968"/>
        <item h="1" x="1358"/>
        <item h="1" x="2353"/>
        <item h="1" x="456"/>
        <item h="1" x="1000"/>
        <item h="1" x="1851"/>
        <item h="1" x="960"/>
        <item h="1" x="881"/>
        <item h="1" x="2314"/>
        <item h="1" x="762"/>
        <item h="1" x="3030"/>
        <item h="1" x="3475"/>
        <item h="1" x="2972"/>
        <item h="1" x="2673"/>
        <item h="1" x="424"/>
        <item h="1" x="1187"/>
        <item h="1" x="2014"/>
        <item h="1" x="2160"/>
        <item h="1" x="390"/>
        <item h="1" x="2463"/>
        <item h="1" x="2333"/>
        <item h="1" x="3404"/>
        <item h="1" x="2095"/>
        <item h="1" x="1461"/>
        <item h="1" x="591"/>
        <item h="1" x="3452"/>
        <item h="1" x="2285"/>
        <item h="1" x="2491"/>
        <item h="1" x="1776"/>
        <item h="1" x="1743"/>
        <item h="1" x="652"/>
        <item h="1" x="3659"/>
        <item h="1" x="2462"/>
        <item h="1" x="543"/>
        <item h="1" x="2823"/>
        <item h="1" x="617"/>
        <item h="1" x="668"/>
        <item h="1" x="2538"/>
        <item h="1" x="3661"/>
        <item h="1" x="19"/>
        <item h="1" x="1214"/>
        <item h="1" x="1218"/>
        <item h="1" x="1816"/>
        <item h="1" x="2482"/>
        <item h="1" x="804"/>
        <item h="1" x="1116"/>
        <item h="1" x="2646"/>
        <item h="1" x="3398"/>
        <item h="1" x="981"/>
        <item h="1" x="2238"/>
        <item h="1" x="3205"/>
        <item h="1" x="1615"/>
        <item h="1" x="1754"/>
        <item h="1" x="2899"/>
        <item h="1" x="2685"/>
        <item h="1" x="3434"/>
        <item h="1" x="3553"/>
        <item h="1" x="1502"/>
        <item h="1" x="3112"/>
        <item h="1" x="3013"/>
        <item h="1" x="573"/>
        <item h="1" x="1503"/>
        <item h="1" x="152"/>
        <item h="1" x="761"/>
        <item h="1" x="1610"/>
        <item h="1" x="244"/>
        <item h="1" x="2842"/>
        <item h="1" x="1840"/>
        <item h="1" x="3285"/>
        <item h="1" x="3220"/>
        <item h="1" x="3407"/>
        <item h="1" x="2455"/>
        <item h="1" x="1208"/>
        <item h="1" x="1242"/>
        <item h="1" x="1899"/>
        <item h="1" x="62"/>
        <item h="1" x="2243"/>
        <item h="1" x="3032"/>
        <item h="1" x="123"/>
        <item h="1" x="1656"/>
        <item h="1" x="526"/>
        <item h="1" x="2134"/>
        <item h="1" x="90"/>
        <item h="1" x="3239"/>
        <item h="1" x="2006"/>
        <item h="1" x="764"/>
        <item h="1" x="1452"/>
        <item h="1" x="651"/>
        <item h="1" x="3014"/>
        <item h="1" x="2540"/>
        <item h="1" x="1608"/>
        <item h="1" x="402"/>
        <item h="1" x="2601"/>
        <item h="1" x="3349"/>
        <item h="1" x="1884"/>
        <item h="1" x="3335"/>
        <item h="1" x="851"/>
        <item h="1" x="2438"/>
        <item h="1" x="1528"/>
        <item h="1" x="1013"/>
        <item h="1" x="3252"/>
        <item h="1" x="780"/>
        <item h="1" x="1739"/>
        <item h="1" x="2262"/>
        <item h="1" x="3336"/>
        <item h="1" x="410"/>
        <item h="1" x="1856"/>
        <item h="1" x="962"/>
        <item h="1" x="3702"/>
        <item h="1" x="302"/>
        <item h="1" x="1403"/>
        <item h="1" x="908"/>
        <item h="1" x="3426"/>
        <item h="1" x="794"/>
        <item h="1" x="3354"/>
        <item h="1" x="2033"/>
        <item h="1" x="2032"/>
        <item h="1" x="2564"/>
        <item h="1" x="3584"/>
        <item h="1" x="1866"/>
        <item h="1" x="2785"/>
        <item h="1" x="236"/>
        <item h="1" x="97"/>
        <item h="1" x="3366"/>
        <item h="1" x="2918"/>
        <item h="1" x="736"/>
        <item h="1" x="2467"/>
        <item h="1" x="3020"/>
        <item h="1" x="2607"/>
        <item h="1" x="279"/>
        <item h="1" x="1930"/>
        <item h="1" x="2169"/>
        <item h="1" x="3412"/>
        <item h="1" x="18"/>
        <item h="1" x="2049"/>
        <item h="1" x="122"/>
        <item h="1" x="1064"/>
        <item h="1" x="1047"/>
        <item h="1" x="859"/>
        <item h="1" x="1381"/>
        <item h="1" x="1152"/>
        <item h="1" x="3168"/>
        <item h="1" x="1352"/>
        <item h="1" x="603"/>
        <item h="1" x="358"/>
        <item h="1" x="357"/>
        <item h="1" x="638"/>
        <item h="1" x="2634"/>
        <item h="1" x="1759"/>
        <item h="1" x="497"/>
        <item h="1" x="2632"/>
        <item h="1" x="2489"/>
        <item h="1" x="2025"/>
        <item h="1" x="2332"/>
        <item h="1" x="1760"/>
        <item h="1" x="3323"/>
        <item h="1" x="2194"/>
        <item h="1" x="1790"/>
        <item h="1" x="937"/>
        <item h="1" x="3139"/>
        <item h="1" x="2649"/>
        <item h="1" x="346"/>
        <item h="1" x="468"/>
        <item h="1" x="2589"/>
        <item h="1" x="3565"/>
        <item h="1" x="3164"/>
        <item h="1" x="3155"/>
        <item h="1" x="2672"/>
        <item h="1" x="547"/>
        <item h="1" x="1541"/>
        <item h="1" x="941"/>
        <item h="1" x="2099"/>
        <item h="1" x="2385"/>
        <item h="1" x="167"/>
        <item h="1" x="869"/>
        <item h="1" x="1749"/>
        <item h="1" x="1272"/>
        <item h="1" x="3177"/>
        <item h="1" x="417"/>
        <item h="1" x="2831"/>
        <item h="1" x="2067"/>
        <item h="1" x="3583"/>
        <item h="1" x="825"/>
        <item h="1" x="556"/>
        <item h="1" x="2215"/>
        <item h="1" x="3283"/>
        <item h="1" x="2205"/>
        <item h="1" x="3680"/>
        <item h="1" x="874"/>
        <item h="1" x="2528"/>
        <item h="1" x="1995"/>
        <item h="1" x="1819"/>
        <item h="1" x="1249"/>
        <item h="1" x="2983"/>
        <item h="1" x="3079"/>
        <item h="1" x="2698"/>
        <item h="1" x="2402"/>
        <item h="1" x="293"/>
        <item h="1" x="1962"/>
        <item h="1" x="1694"/>
        <item h="1" x="494"/>
        <item h="1" x="894"/>
        <item h="1" x="3487"/>
        <item h="1" x="1446"/>
        <item h="1" x="628"/>
        <item h="1" x="684"/>
        <item h="1" x="1811"/>
        <item h="1" x="980"/>
        <item h="1" x="3383"/>
        <item h="1" x="274"/>
        <item h="1" x="3005"/>
        <item h="1" x="1126"/>
        <item h="1" x="1931"/>
        <item h="1" x="2942"/>
        <item h="1" x="445"/>
        <item h="1" x="2922"/>
        <item h="1" x="2100"/>
        <item h="1" x="2806"/>
        <item h="1" x="187"/>
        <item h="1" x="3232"/>
        <item h="1" x="2247"/>
        <item h="1" x="709"/>
        <item h="1" x="2212"/>
        <item h="1" x="372"/>
        <item h="1" x="1310"/>
        <item h="1" x="3422"/>
        <item h="1" x="1979"/>
        <item h="1" x="1873"/>
        <item h="1" x="698"/>
        <item h="1" x="3231"/>
        <item h="1" x="1487"/>
        <item h="1" x="891"/>
        <item h="1" x="2175"/>
        <item h="1" x="677"/>
        <item h="1" x="2791"/>
        <item h="1" x="827"/>
        <item h="1" x="46"/>
        <item h="1" x="1058"/>
        <item h="1" x="3129"/>
        <item h="1" x="1675"/>
        <item h="1" x="3547"/>
        <item h="1" x="3040"/>
        <item h="1" x="2653"/>
        <item h="1" x="3050"/>
        <item h="1" x="1576"/>
        <item h="1" x="2767"/>
        <item h="1" x="406"/>
        <item h="1" x="2270"/>
        <item h="1" x="3271"/>
        <item h="1" x="1595"/>
        <item h="1" x="1133"/>
        <item h="1" x="1695"/>
        <item h="1" x="1705"/>
        <item h="1" x="3431"/>
        <item h="1" x="3466"/>
        <item h="1" x="3091"/>
        <item h="1" x="3627"/>
        <item h="1" x="170"/>
        <item h="1" x="766"/>
        <item h="1" x="3484"/>
        <item h="1" x="995"/>
        <item h="1" x="3663"/>
        <item h="1" x="1344"/>
        <item h="1" x="2975"/>
        <item h="1" x="1324"/>
        <item h="1" x="1951"/>
        <item h="1" x="622"/>
        <item h="1" x="597"/>
        <item h="1" x="2352"/>
        <item h="1" x="3555"/>
        <item h="1" x="3282"/>
        <item h="1" x="623"/>
        <item h="1" x="322"/>
        <item h="1" x="1551"/>
        <item h="1" x="1065"/>
        <item h="1" x="298"/>
        <item h="1" x="3209"/>
        <item h="1" x="2876"/>
        <item h="1" x="235"/>
        <item h="1" x="3211"/>
        <item h="1" x="3640"/>
        <item h="1" x="942"/>
        <item h="1" x="2337"/>
        <item h="1" x="1969"/>
        <item h="1" x="2380"/>
        <item h="1" x="2581"/>
        <item h="1" x="480"/>
        <item h="1" x="1557"/>
        <item h="1" x="2940"/>
        <item h="1" x="2910"/>
        <item h="1" x="1828"/>
        <item h="1" x="1041"/>
        <item h="1" x="2938"/>
        <item h="1" x="823"/>
        <item h="1" x="3668"/>
        <item h="1" x="203"/>
        <item h="1" x="1841"/>
        <item h="1" x="3450"/>
        <item h="1" x="1569"/>
        <item h="1" x="2551"/>
        <item h="1" x="2912"/>
        <item h="1" x="2929"/>
        <item h="1" x="2446"/>
        <item h="1" x="2554"/>
        <item h="1" x="161"/>
        <item h="1" x="2890"/>
        <item h="1" x="3632"/>
        <item h="1" x="3411"/>
        <item h="1" x="702"/>
        <item h="1" x="3689"/>
        <item h="1" x="2706"/>
        <item h="1" x="1561"/>
        <item h="1" x="3389"/>
        <item h="1" x="3406"/>
        <item h="1" x="1454"/>
        <item h="1" x="3460"/>
        <item h="1" x="2662"/>
        <item h="1" x="3121"/>
        <item h="1" x="2656"/>
        <item h="1" x="3105"/>
        <item h="1" x="3132"/>
        <item h="1" x="2612"/>
        <item h="1" x="754"/>
        <item h="1" x="3498"/>
        <item h="1" x="3244"/>
        <item h="1" x="3308"/>
        <item h="1" x="1538"/>
        <item h="1" x="251"/>
        <item h="1" x="166"/>
        <item h="1" x="2742"/>
        <item h="1" x="3704"/>
        <item h="1" x="1048"/>
        <item h="1" x="1599"/>
        <item h="1" x="1093"/>
        <item h="1" x="3575"/>
        <item h="1" x="1379"/>
        <item h="1" x="3226"/>
        <item h="1" x="412"/>
        <item h="1" x="2288"/>
        <item h="1" x="2724"/>
        <item h="1" x="1457"/>
        <item h="1" x="679"/>
        <item h="1" x="2290"/>
        <item h="1" x="164"/>
        <item h="1" x="248"/>
        <item h="1" x="864"/>
        <item h="1" x="520"/>
        <item h="1" x="2431"/>
        <item h="1" x="3021"/>
        <item h="1" x="177"/>
        <item h="1" x="228"/>
        <item h="1" x="2058"/>
        <item h="1" x="667"/>
        <item h="1" x="2810"/>
        <item h="1" x="119"/>
        <item h="1" x="1527"/>
        <item h="1" x="759"/>
        <item h="1" x="2449"/>
        <item h="1" x="2825"/>
        <item h="1" x="703"/>
        <item h="1" x="3374"/>
        <item h="1" x="2516"/>
        <item h="1" x="588"/>
        <item h="1" x="2200"/>
        <item h="1" x="2367"/>
        <item h="1" x="527"/>
        <item h="1" x="1813"/>
        <item h="1" x="315"/>
        <item h="1" x="1460"/>
        <item h="1" x="78"/>
        <item h="1" x="3674"/>
        <item h="1" x="478"/>
        <item h="1" x="1024"/>
        <item h="1" x="1432"/>
        <item h="1" x="756"/>
        <item h="1" x="1958"/>
        <item h="1" x="1215"/>
        <item h="1" x="3608"/>
        <item h="1" x="208"/>
        <item h="1" x="214"/>
        <item h="1" x="718"/>
        <item h="1" x="657"/>
        <item h="1" x="523"/>
        <item h="1" x="1829"/>
        <item h="1" x="1649"/>
        <item h="1" x="3183"/>
        <item h="1" x="2490"/>
        <item h="1" x="1731"/>
        <item h="1" x="296"/>
        <item h="1" x="2552"/>
        <item h="1" x="3249"/>
        <item h="1" x="3298"/>
        <item h="1" x="787"/>
        <item h="1" x="2432"/>
        <item h="1" x="2190"/>
        <item h="1" x="137"/>
        <item h="1" x="3561"/>
        <item h="1" x="2442"/>
        <item h="1" x="2086"/>
        <item h="1" x="3124"/>
        <item h="1" x="1040"/>
        <item h="1" x="3221"/>
        <item h="1" x="1007"/>
        <item h="1" x="94"/>
        <item h="1" x="3278"/>
        <item h="1" x="3571"/>
        <item h="1" x="1626"/>
        <item h="1" x="593"/>
        <item h="1" x="3144"/>
        <item h="1" x="472"/>
        <item h="1" x="1131"/>
        <item h="1" x="928"/>
        <item h="1" x="2231"/>
        <item h="1" x="926"/>
        <item h="1" x="168"/>
        <item h="1" x="3256"/>
        <item h="1" x="2637"/>
        <item h="1" x="3111"/>
        <item h="1" x="2976"/>
        <item h="1" x="2730"/>
        <item h="1" x="575"/>
        <item h="1" x="2057"/>
        <item h="1" x="1386"/>
        <item h="1" x="2837"/>
        <item h="1" x="568"/>
        <item h="1" x="154"/>
        <item h="1" x="2182"/>
        <item h="1" x="2683"/>
        <item h="1" x="282"/>
        <item h="1" x="3693"/>
        <item h="1" x="2340"/>
        <item h="1" x="173"/>
        <item h="1" x="143"/>
        <item h="1" x="1353"/>
        <item h="1" x="2586"/>
        <item h="1" x="3428"/>
        <item h="1" x="822"/>
        <item h="1" x="2684"/>
        <item h="1" x="1708"/>
        <item h="1" x="3474"/>
        <item h="1" x="2436"/>
        <item h="1" x="3570"/>
        <item h="1" x="1321"/>
        <item h="1" x="1650"/>
        <item h="1" x="729"/>
        <item h="1" x="2930"/>
        <item h="1" x="967"/>
        <item h="1" x="2749"/>
        <item h="1" x="3629"/>
        <item h="1" x="2670"/>
        <item h="1" x="68"/>
        <item h="1" x="1149"/>
        <item h="1" x="3681"/>
        <item h="1" x="3364"/>
        <item h="1" x="3103"/>
        <item h="1" x="1508"/>
        <item h="1" x="2556"/>
        <item h="1" x="2611"/>
        <item h="1" x="2908"/>
        <item h="1" x="1333"/>
        <item h="1" x="1312"/>
        <item h="1" x="3094"/>
        <item h="1" x="1580"/>
        <item h="1" x="3697"/>
        <item h="1" x="3572"/>
        <item h="1" x="712"/>
        <item h="1" x="2220"/>
        <item h="1" x="957"/>
        <item h="1" x="1042"/>
        <item h="1" x="3230"/>
        <item h="1" x="276"/>
        <item h="1" x="301"/>
        <item h="1" x="3246"/>
        <item h="1" x="2306"/>
        <item h="1" x="2001"/>
        <item h="1" x="734"/>
        <item h="1" x="2150"/>
        <item h="1" x="120"/>
        <item h="1" x="1900"/>
        <item h="1" x="2882"/>
        <item h="1" x="2809"/>
        <item h="1" x="620"/>
        <item h="1" x="136"/>
        <item h="1" x="2525"/>
        <item h="1" x="742"/>
        <item h="1" x="700"/>
        <item h="1" x="546"/>
        <item h="1" x="2492"/>
        <item h="1" x="3019"/>
        <item h="1" x="353"/>
        <item h="1" x="1520"/>
        <item h="1" x="847"/>
        <item h="1" x="1778"/>
        <item h="1" x="1449"/>
        <item h="1" x="3391"/>
        <item h="1" x="2592"/>
        <item h="1" x="397"/>
        <item h="1" x="461"/>
        <item h="1" x="2043"/>
        <item h="1" x="2847"/>
        <item h="1" x="3563"/>
        <item h="1" x="2625"/>
        <item h="1" x="2803"/>
        <item h="1" x="1231"/>
        <item h="1" x="1701"/>
        <item h="1" x="2792"/>
        <item h="1" x="149"/>
        <item h="1" x="2069"/>
        <item h="1" x="1798"/>
        <item h="1" x="931"/>
        <item h="1" x="1545"/>
        <item h="1" x="1628"/>
        <item h="1" x="3299"/>
        <item h="1" x="2140"/>
        <item h="1" x="2576"/>
        <item h="1" x="1183"/>
        <item h="1" x="227"/>
        <item h="1" x="265"/>
        <item h="1" x="3616"/>
        <item h="1" x="3381"/>
        <item h="1" x="976"/>
        <item h="1" x="20"/>
        <item h="1" x="159"/>
        <item h="1" x="510"/>
        <item h="1" x="2913"/>
        <item h="1" x="913"/>
        <item h="1" x="3034"/>
        <item h="1" x="2639"/>
        <item h="1" x="3274"/>
        <item h="1" x="2392"/>
        <item h="1" x="1142"/>
        <item h="1" x="501"/>
        <item h="1" x="1504"/>
        <item h="1" x="2412"/>
        <item h="1" x="2068"/>
        <item h="1" x="1643"/>
        <item h="1" x="2486"/>
        <item h="1" x="2958"/>
        <item h="1" x="3436"/>
        <item h="1" x="2583"/>
        <item h="1" x="1138"/>
        <item h="1" x="2966"/>
        <item h="1" x="40"/>
        <item h="1" x="1662"/>
        <item h="1" x="2744"/>
        <item h="1" x="2164"/>
        <item h="1" x="3007"/>
        <item h="1" x="1987"/>
        <item h="1" x="1726"/>
        <item h="1" x="1963"/>
        <item h="1" x="818"/>
        <item h="1" x="255"/>
        <item h="1" x="2266"/>
        <item h="1" x="758"/>
        <item h="1" x="3182"/>
        <item h="1" x="1010"/>
        <item h="1" x="2717"/>
        <item h="1" x="3523"/>
        <item h="1" x="2005"/>
        <item h="1" x="1382"/>
        <item h="1" x="938"/>
        <item h="1" x="553"/>
        <item h="1" x="1548"/>
        <item h="1" x="283"/>
        <item h="1" x="2170"/>
        <item h="1" x="3056"/>
        <item h="1" x="98"/>
        <item h="1" x="209"/>
        <item h="1" x="642"/>
        <item h="1" x="1408"/>
        <item h="1" x="3127"/>
        <item h="1" x="3265"/>
        <item h="1" x="74"/>
        <item h="1" x="2843"/>
        <item h="1" x="1447"/>
        <item h="1" x="1592"/>
        <item h="1" x="163"/>
        <item h="1" x="1327"/>
        <item h="1" x="2521"/>
        <item h="1" x="1804"/>
        <item h="1" x="3582"/>
        <item h="1" x="107"/>
        <item h="1" x="83"/>
        <item h="1" x="93"/>
        <item h="1" x="1600"/>
        <item h="1" x="2165"/>
        <item h="1" x="3178"/>
        <item h="1" x="3083"/>
        <item h="1" x="2919"/>
        <item h="1" x="1826"/>
        <item h="1" x="963"/>
        <item h="1" x="1404"/>
        <item h="1" x="973"/>
        <item h="1" x="477"/>
        <item h="1" x="1328"/>
        <item h="1" x="1766"/>
        <item h="1" x="789"/>
        <item h="1" x="1471"/>
        <item h="1" x="1824"/>
        <item h="1" x="3098"/>
        <item h="1" x="1724"/>
        <item h="1" x="2406"/>
        <item h="1" x="1714"/>
        <item h="1" x="2456"/>
        <item h="1" x="1827"/>
        <item h="1" x="3152"/>
        <item h="1" x="929"/>
        <item h="1" x="2725"/>
        <item h="1" x="852"/>
        <item h="1" x="297"/>
        <item h="1" x="1266"/>
        <item h="1" x="1691"/>
        <item h="1" x="1755"/>
        <item h="1" x="1026"/>
        <item h="1" x="129"/>
        <item h="1" x="1182"/>
        <item h="1" x="1568"/>
        <item h="1" x="2895"/>
        <item h="1" x="1400"/>
        <item h="1" x="1253"/>
        <item h="1" x="56"/>
        <item h="1" x="288"/>
        <item h="1" x="275"/>
        <item h="1" x="3378"/>
        <item h="1" x="1415"/>
        <item h="1" x="2395"/>
        <item h="1" x="810"/>
        <item h="1" x="2250"/>
        <item h="1" x="2664"/>
        <item h="1" x="922"/>
        <item h="1" x="155"/>
        <item h="1" x="1855"/>
        <item h="1" x="904"/>
        <item h="1" x="2135"/>
        <item h="1" x="880"/>
        <item h="1" x="555"/>
        <item h="1" x="791"/>
        <item h="1" x="979"/>
        <item h="1" x="2277"/>
        <item h="1" x="171"/>
        <item h="1" x="2248"/>
        <item h="1" x="635"/>
        <item h="1" x="3006"/>
        <item h="1" x="2800"/>
        <item h="1" x="1823"/>
        <item h="1" x="3520"/>
        <item h="1" x="3208"/>
        <item h="1" x="1050"/>
        <item h="1" x="2183"/>
        <item h="1" x="3261"/>
        <item h="1" x="432"/>
        <item h="1" x="183"/>
        <item h="1" x="2156"/>
        <item h="1" x="2666"/>
        <item h="1" x="2405"/>
        <item h="1" x="516"/>
        <item h="1" x="3480"/>
        <item h="1" x="2497"/>
        <item h="1" x="2587"/>
        <item h="1" x="1257"/>
        <item h="1" x="1296"/>
        <item h="1" x="313"/>
        <item h="1" x="611"/>
        <item h="1" x="1784"/>
        <item h="1" x="3477"/>
        <item h="1" x="3551"/>
        <item h="1" x="2820"/>
        <item h="1" x="3453"/>
        <item h="1" x="1665"/>
        <item h="1" x="1213"/>
        <item h="1" x="230"/>
        <item h="1" x="1775"/>
        <item h="1" x="643"/>
        <item h="1" x="2524"/>
        <item h="1" x="1101"/>
        <item h="1" x="3156"/>
        <item h="1" x="1989"/>
        <item h="1" x="1329"/>
        <item h="1" x="1959"/>
        <item h="1" x="3502"/>
        <item h="1" x="1326"/>
        <item h="1" x="1376"/>
        <item h="1" x="211"/>
        <item h="1" x="429"/>
        <item h="1" x="1785"/>
        <item h="1" x="1596"/>
        <item h="1" x="2273"/>
        <item h="1" x="704"/>
        <item h="1" x="3166"/>
        <item h="1" x="3185"/>
        <item h="1" x="1223"/>
        <item h="1" x="898"/>
        <item h="1" x="2468"/>
        <item h="1" x="3615"/>
        <item h="1" x="2620"/>
        <item h="1" x="3125"/>
        <item h="1" x="323"/>
        <item h="1" x="1741"/>
        <item h="1" x="1542"/>
        <item h="1" x="1160"/>
        <item h="1" x="2506"/>
        <item h="1" x="2868"/>
        <item h="1" x="3165"/>
        <item h="1" x="1189"/>
        <item h="1" x="2050"/>
        <item h="1" x="257"/>
        <item h="1" x="2523"/>
        <item h="1" x="1238"/>
        <item h="1" x="1023"/>
        <item h="1" x="3377"/>
        <item h="1" x="3531"/>
        <item h="1" x="2751"/>
        <item h="1" x="11"/>
        <item h="1" x="1018"/>
        <item h="1" x="1697"/>
        <item h="1" x="514"/>
        <item h="1" x="1143"/>
        <item h="1" x="2636"/>
        <item h="1" x="968"/>
        <item h="1" x="1688"/>
        <item h="1" x="44"/>
        <item h="1" x="2635"/>
        <item h="1" x="3201"/>
        <item h="1" x="1335"/>
        <item h="1" x="2198"/>
        <item h="1" x="64"/>
        <item h="1" x="1066"/>
        <item h="1" x="2943"/>
        <item h="1" x="658"/>
        <item h="1" x="1209"/>
        <item h="1" x="3179"/>
        <item h="1" x="1572"/>
        <item h="1" x="1240"/>
        <item h="1" x="1836"/>
        <item h="1" x="3358"/>
        <item h="1" x="1277"/>
        <item h="1" x="2138"/>
        <item h="1" x="2984"/>
        <item h="1" x="418"/>
        <item h="1" x="1451"/>
        <item h="1" x="1904"/>
        <item h="1" x="2682"/>
        <item h="1" x="127"/>
        <item h="1" x="2120"/>
        <item h="1" x="434"/>
        <item h="1" x="2415"/>
        <item h="1" x="1268"/>
        <item h="1" x="2745"/>
        <item h="1" x="1879"/>
        <item h="1" x="2037"/>
        <item h="1" x="1488"/>
        <item h="1" x="540"/>
        <item h="1" x="1834"/>
        <item h="1" x="3297"/>
        <item h="1" x="774"/>
        <item h="1" x="2585"/>
        <item h="1" x="1378"/>
        <item h="1" x="2514"/>
        <item h="1" x="835"/>
        <item h="1" x="2819"/>
        <item h="1" x="1391"/>
        <item h="1" x="2615"/>
        <item h="1" x="3577"/>
        <item h="1" x="422"/>
        <item h="1" x="2062"/>
        <item h="1" x="1057"/>
        <item h="1" x="2313"/>
        <item h="1" x="54"/>
        <item h="1" x="2828"/>
        <item h="1" x="1220"/>
        <item h="1" x="2203"/>
        <item h="1" x="3472"/>
        <item h="1" x="2419"/>
        <item h="1" x="1316"/>
        <item h="1" x="811"/>
        <item h="1" x="554"/>
        <item h="1" x="317"/>
        <item h="1" x="2614"/>
        <item h="1" x="3550"/>
        <item h="1" x="1787"/>
        <item h="1" x="1540"/>
        <item h="1" x="1399"/>
        <item h="1" x="1155"/>
        <item h="1" x="3012"/>
        <item h="1" x="3568"/>
        <item h="1" x="3272"/>
        <item h="1" x="1908"/>
        <item h="1" x="2714"/>
        <item h="1" x="2669"/>
        <item h="1" x="2652"/>
        <item h="1" x="2217"/>
        <item h="1" x="2559"/>
        <item h="1" x="408"/>
        <item h="1" x="1234"/>
        <item h="1" x="1157"/>
        <item h="1" x="2075"/>
        <item h="1" x="2883"/>
        <item h="1" x="3446"/>
        <item h="1" x="113"/>
        <item h="1" x="530"/>
        <item h="1" x="2260"/>
        <item h="1" x="2192"/>
        <item h="1" x="196"/>
        <item h="1" x="2875"/>
        <item h="1" x="3207"/>
        <item h="1" x="3162"/>
        <item h="1" x="247"/>
        <item h="1" x="1934"/>
        <item h="1" x="1534"/>
        <item h="1" x="1591"/>
        <item h="1" x="2316"/>
        <item h="1" x="435"/>
        <item h="1" x="2720"/>
        <item h="1" x="625"/>
        <item h="1" x="3701"/>
        <item h="1" x="1578"/>
        <item h="1" x="1954"/>
        <item h="1" x="2597"/>
        <item h="1" x="2897"/>
        <item h="1" x="1552"/>
        <item h="1" x="2355"/>
        <item h="1" x="493"/>
        <item h="1" x="3494"/>
        <item h="1" x="2324"/>
        <item h="1" x="2101"/>
        <item h="1" x="13"/>
        <item h="1" x="121"/>
        <item h="1" x="2051"/>
        <item h="1" x="3432"/>
        <item h="1" x="1180"/>
        <item h="1" x="2131"/>
        <item h="1" x="3515"/>
        <item h="1" x="439"/>
        <item h="1" x="1850"/>
        <item h="1" x="2628"/>
        <item h="1" x="3464"/>
        <item h="1" x="767"/>
        <item h="1" x="2029"/>
        <item h="1" x="2305"/>
        <item h="1" x="653"/>
        <item h="1" x="1770"/>
        <item h="1" x="2219"/>
        <item h="1" x="3429"/>
        <item h="1" x="3219"/>
        <item h="1" x="299"/>
        <item h="1" x="1966"/>
        <item h="1" x="2774"/>
        <item h="1" x="1854"/>
        <item h="1" x="1286"/>
        <item h="1" x="1980"/>
        <item h="1" x="1740"/>
        <item h="1" x="3306"/>
        <item h="1" x="1668"/>
        <item h="1" x="1928"/>
        <item h="1" x="1633"/>
        <item h="1" x="3223"/>
        <item h="1" x="3445"/>
        <item h="1" x="3348"/>
        <item h="1" x="193"/>
        <item h="1" x="1081"/>
        <item h="1" x="197"/>
        <item h="1" x="2350"/>
        <item h="1" x="3100"/>
        <item h="1" x="1985"/>
        <item h="1" x="645"/>
        <item h="1" x="3409"/>
        <item h="1" x="3614"/>
        <item h="1" x="1423"/>
        <item h="1" x="142"/>
        <item h="1" x="3137"/>
        <item h="1" x="3321"/>
        <item h="1" x="2483"/>
        <item h="1" x="2931"/>
        <item h="1" x="14"/>
        <item h="1" x="1506"/>
        <item h="1" x="1588"/>
        <item h="1" x="1629"/>
        <item h="1" x="3235"/>
        <item h="1" x="1467"/>
        <item h="1" x="3119"/>
        <item h="1" x="156"/>
        <item h="1" x="1421"/>
        <item h="1" x="2152"/>
        <item h="1" x="1091"/>
        <item h="1" x="722"/>
        <item h="1" x="2296"/>
        <item h="1" x="955"/>
        <item h="1" x="1994"/>
        <item h="1" x="2733"/>
        <item h="1" x="1587"/>
        <item h="1" x="2762"/>
        <item h="1" x="2729"/>
        <item h="1" x="2413"/>
        <item h="1" x="2036"/>
        <item h="1" x="3296"/>
        <item h="1" x="1387"/>
        <item h="1" x="2162"/>
        <item h="1" x="3631"/>
        <item h="1" x="481"/>
        <item h="1" x="1199"/>
        <item h="1" x="1952"/>
        <item h="1" x="3580"/>
        <item h="1" x="1431"/>
        <item h="1" x="535"/>
        <item h="1" x="2460"/>
        <item h="1" x="2590"/>
        <item h="1" x="1888"/>
        <item h="1" x="802"/>
        <item h="1" x="1256"/>
        <item h="1" x="2716"/>
        <item h="1" x="3171"/>
        <item h="1" x="3684"/>
        <item h="1" x="3115"/>
        <item h="1" x="2952"/>
        <item h="1" x="1835"/>
        <item h="1" x="2840"/>
        <item h="1" x="2933"/>
        <item h="1" x="737"/>
        <item h="1" x="1228"/>
        <item h="1" x="1880"/>
        <item h="1" x="3106"/>
        <item h="1" x="3609"/>
        <item h="1" x="1295"/>
        <item h="1" x="2252"/>
        <item h="1" x="1337"/>
        <item h="1" x="1078"/>
        <item h="1" x="2038"/>
        <item h="1" x="3451"/>
        <item h="1" x="2148"/>
        <item h="1" x="1298"/>
        <item h="1" x="1944"/>
        <item h="1" x="2921"/>
        <item h="1" x="3074"/>
        <item h="1" x="2705"/>
        <item h="1" x="2731"/>
        <item h="1" x="3454"/>
        <item h="1" x="589"/>
        <item h="1" x="558"/>
        <item h="1" x="2246"/>
        <item h="1" x="726"/>
        <item h="1" x="287"/>
        <item h="1" x="2786"/>
        <item h="1" x="3388"/>
        <item h="1" x="517"/>
        <item h="1" x="2208"/>
        <item h="1" x="3319"/>
        <item h="1" x="39"/>
        <item h="1" x="2121"/>
        <item h="1" x="3258"/>
        <item h="1" x="405"/>
        <item h="1" x="3337"/>
        <item h="1" x="3386"/>
        <item h="1" x="411"/>
        <item h="1" x="272"/>
        <item h="1" x="2703"/>
        <item h="1" x="2378"/>
        <item h="1" x="1216"/>
        <item h="1" x="2256"/>
        <item h="1" x="738"/>
        <item h="1" x="490"/>
        <item h="1" x="2759"/>
        <item h="1" x="2424"/>
        <item h="1" x="1227"/>
        <item h="1" x="101"/>
        <item h="1" x="184"/>
        <item h="1" x="413"/>
        <item h="1" x="3122"/>
        <item h="1" x="565"/>
        <item h="1" x="1992"/>
        <item h="1" x="1565"/>
        <item h="1" x="1666"/>
        <item h="1" x="1245"/>
        <item h="1" x="375"/>
        <item h="1" x="234"/>
        <item h="1" x="3196"/>
        <item h="1" x="3686"/>
        <item h="1" x="371"/>
        <item h="1" x="1235"/>
        <item h="1" x="2393"/>
        <item h="1" x="1927"/>
        <item h="1" x="1815"/>
        <item h="1" x="3277"/>
        <item h="1" x="2722"/>
        <item h="1" x="2092"/>
        <item h="1" x="1744"/>
        <item h="1" x="897"/>
        <item h="1" x="1032"/>
        <item h="1" x="3418"/>
        <item h="1" x="1937"/>
        <item h="1" x="907"/>
        <item h="1" x="3153"/>
        <item h="1" x="1669"/>
        <item h="1" x="2346"/>
        <item h="1" x="1603"/>
        <item h="1" x="3372"/>
        <item h="1" x="225"/>
        <item h="1" x="2872"/>
        <item h="1" x="2812"/>
        <item h="1" x="2659"/>
        <item h="1" x="705"/>
        <item h="1" x="984"/>
        <item h="1" x="1517"/>
        <item h="1" x="2878"/>
        <item h="1" x="3657"/>
        <item h="1" x="861"/>
        <item h="1" x="3270"/>
        <item h="1" x="3497"/>
        <item h="1" x="3556"/>
        <item h="1" x="3415"/>
        <item h="1" x="3116"/>
        <item h="1" x="1046"/>
        <item h="1" x="3110"/>
        <item h="1" x="2085"/>
        <item h="1" x="2756"/>
        <item h="1" x="784"/>
        <item h="1" x="3198"/>
        <item h="1" x="2923"/>
        <item h="1" x="522"/>
        <item h="1" x="831"/>
        <item h="1" x="2329"/>
        <item h="1" x="2053"/>
        <item h="1" x="728"/>
        <item h="1" x="1443"/>
        <item h="1" x="495"/>
        <item h="1" x="3309"/>
        <item h="1" x="1554"/>
        <item h="1" x="765"/>
        <item h="1" x="872"/>
        <item h="1" x="2347"/>
        <item h="1" x="364"/>
        <item h="1" x="341"/>
        <item h="1" x="3679"/>
        <item h="1" x="2414"/>
        <item h="1" x="2070"/>
        <item h="1" x="2213"/>
        <item h="1" x="2667"/>
        <item h="1" x="3314"/>
        <item h="1" x="1658"/>
        <item h="1" x="590"/>
        <item h="1" x="2645"/>
        <item h="1" x="1672"/>
        <item h="1" x="3215"/>
        <item h="1" x="471"/>
        <item h="1" x="1786"/>
        <item h="1" x="1134"/>
        <item h="1" x="992"/>
        <item h="1" x="2123"/>
        <item h="1" x="2799"/>
        <item h="1" x="2539"/>
        <item h="1" x="1480"/>
        <item h="1" x="188"/>
        <item h="1" x="663"/>
        <item h="1" x="576"/>
        <item h="1" x="2276"/>
        <item h="1" x="462"/>
        <item h="1" x="1176"/>
        <item h="1" x="240"/>
        <item h="1" x="145"/>
        <item h="1" x="336"/>
        <item h="1" x="3048"/>
        <item h="1" x="335"/>
        <item h="1" x="1412"/>
        <item h="1" x="1167"/>
        <item h="1" x="566"/>
        <item h="1" x="332"/>
        <item h="1" x="2880"/>
        <item h="1" x="43"/>
        <item h="1" x="465"/>
        <item h="1" x="1466"/>
        <item h="1" x="2988"/>
        <item h="1" x="2271"/>
        <item h="1" x="3071"/>
        <item h="1" x="491"/>
        <item h="1" x="644"/>
        <item h="1" x="1043"/>
        <item h="1" x="2064"/>
        <item h="1" x="1584"/>
        <item h="1" x="3187"/>
        <item h="1" x="2813"/>
        <item h="1" x="2675"/>
        <item h="1" x="2056"/>
        <item h="1" x="1560"/>
        <item h="1" x="2476"/>
        <item h="1" x="1458"/>
        <item h="1" x="2173"/>
        <item h="1" x="2458"/>
        <item h="1" x="552"/>
        <item h="1" x="326"/>
        <item h="1" x="1895"/>
        <item h="1" x="1822"/>
        <item h="1" x="2487"/>
        <item h="1" x="3126"/>
        <item h="1" x="2302"/>
        <item h="1" x="459"/>
        <item h="1" x="837"/>
        <item h="1" x="3543"/>
        <item h="1" x="3234"/>
        <item h="1" x="350"/>
        <item h="1" x="2788"/>
        <item h="1" x="85"/>
        <item h="1" x="1983"/>
        <item h="1" x="206"/>
        <item h="1" x="267"/>
        <item h="1" x="2040"/>
        <item h="1" x="2280"/>
        <item h="1" x="3259"/>
        <item h="1" x="3333"/>
        <item h="1" x="697"/>
        <item h="1" x="1929"/>
        <item h="1" x="2677"/>
        <item h="1" x="2541"/>
        <item h="1" x="626"/>
        <item h="1" x="3307"/>
        <item h="1" x="1622"/>
        <item h="1" x="3213"/>
        <item h="1" x="1395"/>
        <item h="1" x="2816"/>
        <item h="1" x="486"/>
        <item h="1" x="691"/>
        <item h="1" x="312"/>
        <item h="1" x="1788"/>
        <item h="1" x="329"/>
        <item h="1" x="1292"/>
        <item h="1" x="2657"/>
        <item h="1" x="1124"/>
        <item h="1" x="291"/>
        <item h="1" x="557"/>
        <item h="1" x="824"/>
        <item h="1" x="115"/>
        <item h="1" x="1490"/>
        <item h="1" x="3503"/>
        <item h="1" x="3237"/>
        <item h="1" x="890"/>
        <item h="1" x="1558"/>
        <item h="1" x="1370"/>
        <item h="1" x="2008"/>
        <item h="1" x="1424"/>
        <item h="1" x="594"/>
        <item h="1" x="1380"/>
        <item h="1" x="1792"/>
        <item h="1" x="600"/>
        <item h="1" x="834"/>
        <item h="1" x="732"/>
        <item h="1" x="3136"/>
        <item h="1" x="1496"/>
        <item h="1" x="2283"/>
        <item h="1" x="1003"/>
        <item h="1" x="1773"/>
        <item h="1" x="1410"/>
        <item h="1" x="2955"/>
        <item h="1" x="2782"/>
        <item h="1" x="67"/>
        <item h="1" x="2655"/>
        <item h="1" x="2735"/>
        <item h="1" x="3290"/>
        <item h="1" x="2315"/>
        <item h="1" x="3442"/>
        <item h="1" x="1613"/>
        <item h="1" x="1350"/>
        <item h="1" x="777"/>
        <item h="1" x="2384"/>
        <item h="1" x="807"/>
        <item h="1" x="1079"/>
        <item h="1" x="59"/>
        <item h="1" x="533"/>
        <item h="1" x="664"/>
        <item h="1" x="1224"/>
        <item h="1" x="3222"/>
        <item h="1" x="1110"/>
        <item h="1" x="2383"/>
        <item h="1" x="147"/>
        <item h="1" x="1441"/>
        <item h="1" x="2295"/>
        <item h="1" x="186"/>
        <item h="1" x="607"/>
        <item h="1" x="3651"/>
        <item h="1" x="3264"/>
        <item h="1" x="1188"/>
        <item h="1" x="41"/>
        <item h="1" x="525"/>
        <item h="1" x="900"/>
        <item h="1" x="150"/>
        <item h="1" x="646"/>
        <item h="1" x="933"/>
        <item h="1" x="1721"/>
        <item h="1" x="3353"/>
        <item h="1" x="1535"/>
        <item h="1" x="1317"/>
        <item h="1" x="1465"/>
        <item h="1" x="182"/>
        <item h="1" x="782"/>
        <item h="1" x="3562"/>
        <item h="1" x="2570"/>
        <item h="1" x="2234"/>
        <item h="1" x="509"/>
        <item h="1" x="2155"/>
        <item h="1" x="3430"/>
        <item h="1" x="2209"/>
        <item h="1" x="3245"/>
        <item h="1" x="1039"/>
        <item h="1" x="2860"/>
        <item h="1" x="3099"/>
        <item h="1" x="1067"/>
        <item h="1" x="116"/>
        <item h="1" x="2265"/>
        <item h="1" x="813"/>
        <item h="1" x="3181"/>
        <item h="1" x="3224"/>
        <item h="1" x="1793"/>
        <item h="1" x="3598"/>
        <item h="1" x="2533"/>
        <item h="1" x="91"/>
        <item h="1" x="2003"/>
        <item h="1" x="3066"/>
        <item h="1" x="3310"/>
        <item h="1" x="598"/>
        <item h="1" x="349"/>
        <item h="1" x="1068"/>
        <item h="1" x="3558"/>
        <item h="1" x="3636"/>
        <item h="1" x="2199"/>
        <item h="1" x="338"/>
        <item h="1" x="2863"/>
        <item h="1" x="1762"/>
        <item h="1" x="2374"/>
        <item h="1" x="1761"/>
        <item h="1" x="1758"/>
        <item h="1" x="695"/>
        <item h="1" x="2994"/>
        <item h="1" x="3664"/>
        <item h="1" x="624"/>
        <item h="1" x="1166"/>
        <item h="1" x="2661"/>
        <item h="1" x="1972"/>
        <item h="1" x="2852"/>
        <item h="1" x="2257"/>
        <item h="1" x="1233"/>
        <item h="1" x="1630"/>
        <item h="1" x="2859"/>
        <item h="1" x="574"/>
        <item h="1" x="2145"/>
        <item h="1" x="899"/>
        <item h="1" x="3352"/>
        <item h="1" x="2853"/>
        <item h="1" x="207"/>
        <item h="1" x="943"/>
        <item h="1" x="1161"/>
        <item h="1" x="2403"/>
        <item h="1" x="217"/>
        <item h="1" x="1756"/>
        <item h="1" x="2323"/>
        <item h="1" x="1334"/>
        <item h="1" x="1038"/>
        <item h="1" x="3344"/>
        <item h="1" x="513"/>
        <item h="1" x="2695"/>
        <item h="1" x="815"/>
        <item h="1" x="131"/>
        <item h="1" x="433"/>
        <item h="1" x="579"/>
        <item h="1" x="2502"/>
        <item h="1" x="2906"/>
        <item h="1" x="1532"/>
        <item h="1" x="2325"/>
        <item h="1" x="1598"/>
        <item h="1" x="2372"/>
        <item h="1" x="2992"/>
        <item h="1" x="508"/>
        <item h="1" x="3161"/>
        <item h="1" x="3268"/>
        <item h="1" x="1439"/>
        <item h="1" x="3592"/>
        <item h="1" x="2249"/>
        <item h="1" x="3600"/>
        <item h="1" x="3051"/>
        <item h="1" x="1735"/>
        <item h="1" x="2365"/>
        <item h="1" x="2948"/>
        <item h="1" x="2012"/>
        <item h="1" x="464"/>
        <item h="1" x="1858"/>
        <item h="1" x="2686"/>
        <item h="1" x="3605"/>
        <item h="1" x="389"/>
        <item h="1" x="1130"/>
        <item h="1" x="798"/>
        <item h="1" x="678"/>
        <item h="1" x="1351"/>
        <item h="1" x="964"/>
        <item h="1" x="582"/>
        <item h="1" x="854"/>
        <item h="1" x="3539"/>
        <item h="1" x="1893"/>
        <item h="1" x="1402"/>
        <item h="1" x="3359"/>
        <item h="1" x="89"/>
        <item h="1" x="3260"/>
        <item h="1" x="3174"/>
        <item h="1" x="1519"/>
        <item h="1" x="633"/>
        <item h="1" x="3444"/>
        <item h="1" x="503"/>
        <item h="1" x="820"/>
        <item h="1" x="278"/>
        <item h="1" x="92"/>
        <item h="1" x="2758"/>
        <item h="1" x="696"/>
        <item h="1" x="3655"/>
        <item h="1" x="2736"/>
        <item h="1" x="2226"/>
        <item h="1" x="158"/>
        <item h="1" x="396"/>
        <item h="1" x="2335"/>
        <item h="1" x="3313"/>
        <item h="1" x="285"/>
        <item h="1" x="2727"/>
        <item h="1" x="1713"/>
        <item h="1" x="2228"/>
        <item h="1" x="2394"/>
        <item h="1" x="3594"/>
        <item h="1" x="2715"/>
        <item h="1" x="1843"/>
        <item h="1" x="1060"/>
        <item h="1" x="70"/>
        <item h="1" x="2481"/>
        <item h="1" x="915"/>
        <item h="1" x="699"/>
        <item h="1" x="706"/>
        <item h="1" x="1997"/>
        <item h="1" x="1923"/>
        <item h="1" x="165"/>
        <item h="1" x="1076"/>
        <item h="1" x="830"/>
        <item h="1" x="542"/>
        <item h="1" x="3053"/>
        <item h="1" x="63"/>
        <item h="1" x="3173"/>
        <item h="1" x="1682"/>
        <item h="1" x="785"/>
        <item h="1" x="841"/>
        <item h="1" x="1820"/>
        <item h="1" x="3311"/>
        <item h="1" x="1814"/>
        <item h="1" x="1323"/>
        <item h="1" x="201"/>
        <item h="1" x="2087"/>
        <item h="1" x="2114"/>
        <item h="1" x="660"/>
        <item h="1" x="3101"/>
        <item h="1" x="1486"/>
        <item h="1" x="1251"/>
        <item h="1" x="3585"/>
        <item h="1" x="3690"/>
        <item h="1" x="295"/>
        <item h="1" x="2885"/>
        <item h="1" x="2522"/>
        <item h="1" x="879"/>
        <item h="1" x="1080"/>
        <item h="1" x="1275"/>
        <item h="1" x="3305"/>
        <item h="1" x="3646"/>
        <item h="1" x="2835"/>
        <item h="1" x="1957"/>
        <item h="1" x="2357"/>
        <item h="1" x="1348"/>
        <item h="1" x="3361"/>
        <item h="1" x="647"/>
        <item h="1" x="2927"/>
        <item h="1" x="1207"/>
        <item h="1" x="2701"/>
        <item h="1" x="3516"/>
        <item h="1" x="226"/>
        <item h="1" x="365"/>
        <item h="1" x="3024"/>
        <item h="1" x="2264"/>
        <item h="1" x="3175"/>
        <item h="1" x="1056"/>
        <item h="1" x="2617"/>
        <item h="1" x="1409"/>
        <item h="1" x="3247"/>
        <item h="1" x="670"/>
        <item h="1" x="1882"/>
        <item h="1" x="1764"/>
        <item h="1" x="887"/>
        <item h="1" x="3073"/>
        <item h="1" x="1752"/>
        <item h="1" x="966"/>
        <item h="1" x="3029"/>
        <item h="1" x="1716"/>
        <item h="1" x="337"/>
        <item h="1" x="2016"/>
        <item h="1" x="2362"/>
        <item h="1" x="1555"/>
        <item h="1" x="1264"/>
        <item h="1" x="1745"/>
        <item h="1" x="2469"/>
        <item h="1" x="1477"/>
        <item h="1" x="2600"/>
        <item h="1" x="2780"/>
        <item h="1" x="1681"/>
        <item h="1" x="2275"/>
        <item h="1" x="2824"/>
        <item h="1" x="3483"/>
        <item h="1" x="1472"/>
        <item h="1" x="1422"/>
        <item h="1" x="1909"/>
        <item h="1" x="2376"/>
        <item h="1" x="404"/>
        <item h="1" x="2341"/>
        <item h="1" x="2409"/>
        <item h="1" x="347"/>
        <item h="1" x="220"/>
        <item h="1" x="378"/>
        <item h="1" x="305"/>
        <item h="1" x="2982"/>
        <item h="1" x="3010"/>
        <item h="1" x="3630"/>
        <item h="1" x="1255"/>
        <item h="1" x="1914"/>
        <item h="1" x="3069"/>
        <item h="1" x="2196"/>
        <item h="1" x="2021"/>
        <item h="1" x="3047"/>
        <item h="1" x="956"/>
        <item h="1" x="1703"/>
        <item h="1" x="1096"/>
        <item h="1" x="1620"/>
        <item h="1" x="2602"/>
        <item h="1" x="609"/>
        <item h="1" x="1867"/>
        <item h="1" x="3324"/>
        <item h="1" x="1516"/>
        <item h="1" x="367"/>
        <item h="1" x="2770"/>
        <item h="1" x="2373"/>
        <item h="1" x="2496"/>
        <item h="1" x="104"/>
        <item h="1" x="1430"/>
        <item h="1" x="2470"/>
        <item h="1" x="2146"/>
        <item h="1" x="2500"/>
        <item h="1" x="809"/>
        <item h="1" x="437"/>
        <item h="1" x="2019"/>
        <item h="1" x="1290"/>
        <item h="1" x="1014"/>
        <item h="1" x="2404"/>
        <item h="1" x="970"/>
        <item h="1" x="3011"/>
        <item h="1" x="3455"/>
        <item h="1" x="2387"/>
        <item h="1" x="801"/>
        <item h="1" x="3200"/>
        <item h="1" x="2423"/>
        <item h="1" x="2336"/>
        <item h="1" x="3528"/>
        <item h="1" x="2052"/>
        <item h="1" x="3505"/>
        <item h="1" x="2642"/>
        <item h="1" x="1935"/>
        <item h="1" x="1141"/>
        <item h="1" x="2157"/>
        <item h="1" x="616"/>
        <item h="1" x="2078"/>
        <item h="1" x="1700"/>
        <item h="1" x="1553"/>
        <item h="1" x="290"/>
        <item h="1" x="3698"/>
        <item h="1" x="2223"/>
        <item h="1" x="1476"/>
        <item h="1" x="1859"/>
        <item x="1261"/>
        <item h="1" x="2830"/>
        <item h="1" x="3026"/>
        <item h="1" x="1289"/>
        <item h="1" x="1902"/>
        <item h="1" x="1072"/>
        <item h="1" x="245"/>
        <item h="1" x="2804"/>
        <item h="1" x="2978"/>
        <item h="1" x="1448"/>
        <item h="1" x="1489"/>
        <item h="1" x="2461"/>
        <item h="1" x="836"/>
        <item h="1" x="212"/>
        <item h="1" x="216"/>
        <item h="1" x="713"/>
        <item h="1" x="610"/>
        <item h="1" x="1730"/>
        <item h="1" x="3163"/>
        <item h="1" x="2726"/>
        <item h="1" x="3642"/>
        <item h="1" x="2501"/>
        <item h="1" x="2776"/>
        <item h="1" x="1654"/>
        <item h="1" x="1184"/>
        <item h="1" x="860"/>
        <item h="1" x="1434"/>
        <item h="1" x="79"/>
        <item h="1" x="1644"/>
        <item h="1" x="1862"/>
        <item h="1" x="3312"/>
        <item h="1" x="2768"/>
        <item h="1" x="111"/>
        <item h="1" x="479"/>
        <item h="1" x="242"/>
        <item h="1" x="1112"/>
        <item h="1" x="2841"/>
        <item h="1" x="292"/>
        <item h="1" x="1718"/>
        <item h="1" x="444"/>
        <item h="1" x="2417"/>
        <item h="1" x="1263"/>
        <item h="1" x="58"/>
        <item h="1" x="3699"/>
        <item h="1" x="2505"/>
        <item h="1" x="1683"/>
        <item h="1" x="2439"/>
        <item h="1" x="2034"/>
        <item h="1" x="1671"/>
        <item h="1" x="2981"/>
        <item h="1" x="2870"/>
        <item h="1" x="1045"/>
        <item h="1" x="178"/>
        <item h="1" x="2658"/>
        <item h="1" x="3284"/>
        <item h="1" x="1319"/>
        <item h="1" x="595"/>
        <item h="1" x="1198"/>
        <item h="1" x="3601"/>
        <item h="1" x="3667"/>
        <item h="1" x="3669"/>
        <item h="1" x="1074"/>
        <item h="1" x="951"/>
        <item h="1" x="1173"/>
        <item h="1" x="2891"/>
        <item h="1" x="1831"/>
        <item h="1" x="2342"/>
        <item h="1" x="1625"/>
        <item h="1" x="2207"/>
        <item h="1" x="923"/>
        <item h="1" x="1394"/>
        <item h="1" x="1981"/>
        <item h="1" x="1281"/>
        <item h="1" x="395"/>
        <item h="1" x="2401"/>
        <item h="1" x="3238"/>
        <item h="1" x="3035"/>
        <item h="1" x="1750"/>
        <item h="1" x="1016"/>
        <item h="1" x="369"/>
        <item h="1" x="3085"/>
        <item h="1" x="2326"/>
        <item h="1" x="972"/>
        <item h="1" x="2678"/>
        <item h="1" x="2548"/>
        <item h="1" x="1192"/>
        <item h="1" x="986"/>
        <item h="1" x="1217"/>
        <item h="1" x="914"/>
        <item h="1" x="863"/>
        <item h="1" x="733"/>
        <item h="1" x="1299"/>
        <item h="1" x="1206"/>
        <item h="1" x="1340"/>
        <item h="1" x="1661"/>
        <item h="1" x="1291"/>
        <item h="1" x="768"/>
        <item h="1" x="3347"/>
        <item h="1" x="2575"/>
        <item h="1" x="2299"/>
        <item h="1" x="918"/>
        <item h="1" x="2310"/>
        <item h="1" x="3176"/>
        <item h="1" x="3216"/>
        <item h="1" x="1968"/>
        <item h="1" x="2004"/>
        <item h="1" x="721"/>
        <item h="1" x="2909"/>
        <item h="1" x="1164"/>
        <item h="1" x="1916"/>
        <item h="1" x="1456"/>
        <item h="1" x="3218"/>
        <item h="1" x="1061"/>
        <item h="1" x="1559"/>
        <item h="1" x="946"/>
        <item h="1" x="674"/>
        <item h="1" x="1991"/>
        <item h="1" x="2251"/>
        <item h="1" x="2526"/>
        <item h="1" x="1307"/>
        <item h="1" x="1936"/>
        <item h="1" x="1177"/>
        <item h="1" x="3193"/>
        <item h="1" x="3700"/>
        <item h="1" x="3345"/>
        <item h="1" x="3423"/>
        <item h="1" x="3447"/>
        <item h="1" x="2949"/>
        <item h="1" x="1543"/>
        <item h="1" x="3093"/>
        <item h="1" x="2474"/>
        <item h="1" x="3427"/>
        <item h="1" x="2960"/>
        <item h="1" x="708"/>
        <item h="1" x="384"/>
        <item h="1" x="1210"/>
        <item h="1" x="812"/>
        <item h="1" x="3687"/>
        <item h="1" x="1810"/>
        <item h="1" x="3332"/>
        <item h="1" x="3564"/>
        <item h="1" x="2375"/>
        <item h="1" x="755"/>
        <item h="1" x="521"/>
        <item h="1" x="828"/>
        <item h="1" x="355"/>
        <item h="1" x="1212"/>
        <item h="1" x="1211"/>
        <item h="1" x="2261"/>
        <item h="1" x="1069"/>
        <item h="1" x="416"/>
        <item h="1" x="1544"/>
        <item h="1" x="3002"/>
        <item h="1" x="2851"/>
        <item h="1" x="1747"/>
        <item h="1" x="2887"/>
        <item h="1" x="2867"/>
        <item h="1" x="1693"/>
        <item h="1" x="1723"/>
        <item h="1" x="3394"/>
        <item h="1" x="2624"/>
        <item h="1" x="1136"/>
        <item h="1" x="1453"/>
        <item h="1" x="431"/>
        <item h="1" x="180"/>
        <item h="1" x="2565"/>
        <item h="1" x="3141"/>
        <item h="1" x="1562"/>
        <item h="1" x="1270"/>
        <item h="1" x="3192"/>
        <item h="1" x="924"/>
        <item h="1" x="786"/>
        <item h="1" x="740"/>
        <item h="1" x="2660"/>
        <item h="1" x="176"/>
        <item h="1" x="139"/>
        <item h="1" x="3384"/>
        <item h="1" x="875"/>
        <item h="1" x="474"/>
        <item h="1" x="1416"/>
        <item h="1" x="3016"/>
        <item h="1" x="1510"/>
        <item h="1" x="3560"/>
        <item h="1" x="3677"/>
        <item h="1" x="739"/>
        <item h="1" x="1162"/>
        <item h="1" x="2289"/>
        <item h="1" x="3142"/>
        <item h="1" x="1507"/>
        <item h="1" x="1707"/>
        <item h="1" x="3172"/>
        <item h="1" x="3621"/>
        <item h="1" x="1567"/>
        <item h="1" x="3327"/>
        <item h="1" x="2965"/>
        <item h="1" x="3691"/>
        <item h="1" x="614"/>
        <item h="1" x="1734"/>
        <item h="1" x="959"/>
        <item h="1" x="2400"/>
        <item h="1" x="1107"/>
        <item h="1" x="2320"/>
        <item h="1" x="2"/>
        <item h="1" x="2240"/>
        <item h="1" x="2542"/>
        <item h="1" x="1602"/>
        <item h="1" x="2096"/>
        <item h="1" x="1111"/>
        <item h="1" x="3396"/>
        <item h="1" x="3506"/>
        <item h="1" x="2242"/>
        <item h="1" x="2430"/>
        <item h="1" x="1993"/>
        <item h="1" x="2784"/>
        <item h="1" x="2814"/>
        <item h="1" x="2066"/>
        <item h="1" x="805"/>
        <item h="1" x="148"/>
        <item h="1" x="2263"/>
        <item h="1" x="648"/>
        <item h="1" x="856"/>
        <item h="1" x="2082"/>
        <item h="1" x="3251"/>
        <item h="1" x="2142"/>
        <item h="1" x="259"/>
        <item h="1" x="1145"/>
        <item h="1" x="1011"/>
        <item h="1" x="1033"/>
        <item h="1" x="1485"/>
        <item h="1" x="2515"/>
        <item h="1" x="797"/>
        <item h="1" x="1405"/>
        <item h="1" x="1445"/>
        <item h="1" x="1036"/>
        <item h="1" x="3206"/>
        <item h="1" x="3253"/>
        <item h="1" x="3328"/>
        <item h="1" x="1194"/>
        <item h="1" x="88"/>
        <item h="1" x="783"/>
        <item h="1" x="1765"/>
        <item h="1" x="2440"/>
        <item h="1" x="1589"/>
        <item h="1" x="86"/>
        <item h="1" x="423"/>
        <item h="1" x="2509"/>
        <item h="1" x="1153"/>
        <item h="1" x="3678"/>
        <item h="1" x="446"/>
        <item h="1" x="1526"/>
        <item h="1" x="2877"/>
        <item h="1" x="1670"/>
        <item h="1" x="1624"/>
        <item h="1" x="1953"/>
        <item h="1" x="850"/>
        <item h="1" x="1806"/>
        <item h="1" x="2080"/>
        <item h="1" x="1196"/>
        <item h="1" x="745"/>
        <item h="1" x="2013"/>
        <item h="1" x="1946"/>
        <item h="1" x="2144"/>
        <item h="1" x="2338"/>
        <item h="1" x="3566"/>
        <item h="1" x="3104"/>
        <item h="1" x="1325"/>
        <item h="1" x="2606"/>
        <item h="1" x="778"/>
        <item h="1" x="3410"/>
        <item h="1" x="3589"/>
        <item h="1" x="2126"/>
        <item h="1" x="3257"/>
        <item h="1" x="1727"/>
        <item h="1" x="2389"/>
        <item h="1" x="788"/>
        <item h="1" x="448"/>
        <item h="1" x="985"/>
        <item h="1" x="311"/>
        <item h="1" x="773"/>
        <item h="1" x="845"/>
        <item h="1" x="3269"/>
        <item h="1" x="659"/>
        <item h="1" x="1623"/>
        <item h="1" x="1648"/>
        <item h="1" x="892"/>
        <item h="1" x="1022"/>
        <item h="1" x="419"/>
        <item h="1" x="2465"/>
        <item h="1" x="309"/>
        <item h="1" x="2377"/>
        <item h="1" x="3670"/>
        <item h="1" x="394"/>
        <item h="1" x="1809"/>
        <item h="1" x="683"/>
        <item h="1" x="2517"/>
        <item h="1" x="125"/>
        <item h="1" x="2689"/>
        <item h="1" x="1737"/>
        <item h="1" x="2020"/>
        <item h="1" x="2122"/>
        <item h="1" x="2815"/>
        <item h="1" x="3293"/>
        <item h="1" x="2507"/>
        <item h="1" x="1616"/>
        <item h="1" x="191"/>
        <item h="1" x="2425"/>
        <item h="1" x="2699"/>
        <item h="1" x="2688"/>
        <item h="1" x="2769"/>
        <item h="1" x="428"/>
        <item h="1" x="324"/>
        <item h="1" x="3063"/>
        <item h="1" x="3527"/>
        <item h="1" x="2817"/>
        <item h="1" x="3548"/>
        <item h="1" x="949"/>
        <item h="1" x="2089"/>
        <item h="1" x="2854"/>
        <item h="1" x="3227"/>
        <item h="1" x="2805"/>
        <item h="1" x="24"/>
        <item h="1" x="2286"/>
        <item h="1" x="1524"/>
        <item h="1" x="3090"/>
        <item h="1" x="1239"/>
        <item h="1" x="2914"/>
        <item h="1" x="2531"/>
        <item h="1" x="3254"/>
        <item h="1" x="1088"/>
        <item h="1" x="99"/>
        <item h="1" x="987"/>
        <item h="1" x="334"/>
        <item h="1" x="6"/>
        <item h="1" x="3595"/>
        <item h="1" x="1388"/>
        <item h="1" x="3097"/>
        <item h="1" x="2773"/>
        <item h="1" x="239"/>
        <item h="1" x="1971"/>
        <item h="1" x="3449"/>
        <item h="1" x="1204"/>
        <item h="1" x="2397"/>
        <item h="1" x="1546"/>
        <item h="1" x="2603"/>
        <item h="1" x="1883"/>
        <item h="1" x="531"/>
        <item h="1" x="3316"/>
        <item h="1" x="3229"/>
        <item h="1" x="455"/>
        <item h="1" x="359"/>
        <item h="1" x="1886"/>
        <item h="1" x="1001"/>
        <item h="1" x="2322"/>
        <item h="1" x="1570"/>
        <item h="1" x="3046"/>
        <item h="1" x="3509"/>
        <item h="1" x="175"/>
        <item h="1" x="3625"/>
        <item h="1" x="1464"/>
        <item h="1" x="2466"/>
        <item h="1" x="1846"/>
        <item h="1" x="52"/>
        <item h="1" x="2991"/>
        <item h="1" x="2654"/>
        <item h="1" x="1593"/>
        <item h="1" x="727"/>
        <item h="1" x="2399"/>
        <item h="1" x="1577"/>
        <item h="1" x="910"/>
        <item h="1" x="3214"/>
        <item h="1" x="1308"/>
        <item h="1" x="2418"/>
        <item h="1" x="2765"/>
        <item h="1" x="585"/>
        <item h="1" x="532"/>
        <item h="1" x="2408"/>
        <item h="1" x="1129"/>
        <item h="1" x="2166"/>
        <item h="1" x="606"/>
        <item h="1" x="1125"/>
        <item h="1" x="3610"/>
        <item h="1" x="2499"/>
        <item h="1" x="1127"/>
        <item h="1" x="2708"/>
        <item h="1" x="414"/>
        <item h="1" x="1265"/>
        <item h="1" x="2125"/>
        <item h="1" x="505"/>
        <item h="1" x="974"/>
        <item h="1" x="688"/>
        <item h="1" x="162"/>
        <item h="1" x="373"/>
        <item h="1" x="467"/>
        <item h="1" x="3471"/>
        <item h="1" x="3424"/>
        <item h="1" x="2128"/>
        <item h="1" x="1429"/>
        <item h="1" x="3544"/>
        <item h="1" x="2272"/>
        <item h="1" x="1676"/>
        <item h="1" x="2951"/>
        <item h="1" x="3461"/>
        <item h="1" x="1252"/>
        <item h="1" x="2253"/>
        <item h="1" x="2327"/>
        <item h="1" x="511"/>
        <item h="1" x="1084"/>
        <item h="1" x="1807"/>
        <item h="1" x="3355"/>
        <item h="1" x="857"/>
        <item h="1" x="387"/>
        <item h="1" x="3295"/>
        <item h="1" x="1564"/>
        <item h="1" x="2957"/>
        <item h="1" x="476"/>
        <item h="1" x="1901"/>
        <item h="1" x="3369"/>
        <item h="1" x="1377"/>
        <item h="1" x="2388"/>
        <item h="1" x="3368"/>
        <item h="1" x="682"/>
        <item h="1" x="507"/>
        <item h="1" x="232"/>
        <item h="1" x="871"/>
        <item h="1" x="750"/>
        <item h="1" x="2258"/>
        <item h="1" x="443"/>
        <item h="1" x="2712"/>
        <item h="1" x="3711"/>
        <item h="1" x="1939"/>
        <item h="1" x="3624"/>
        <item h="1" x="2888"/>
        <item h="1" x="1473"/>
        <item h="1" x="1132"/>
        <item h="1" x="3393"/>
        <item h="1" x="3673"/>
        <item h="1" x="3286"/>
        <item h="1" x="799"/>
        <item h="1" x="2010"/>
        <item h="1" x="2609"/>
        <item h="1" x="3330"/>
        <item h="1" x="3579"/>
        <item h="1" x="707"/>
        <item h="1" x="2484"/>
        <item h="1" x="2116"/>
        <item h="1" x="3587"/>
        <item h="1" x="3522"/>
        <item h="1" x="1632"/>
        <item h="1" x="796"/>
        <item h="1" x="1805"/>
        <item h="1" x="2189"/>
        <item h="1" x="2647"/>
        <item h="1" x="1278"/>
        <item h="1" x="1369"/>
        <item h="1" x="2651"/>
        <item h="1" x="1440"/>
        <item h="1" x="873"/>
        <item h="1" x="2303"/>
        <item h="1" x="3267"/>
        <item h="1" x="2598"/>
        <item h="1" x="1791"/>
        <item h="1" x="3530"/>
        <item h="1" x="3536"/>
        <item h="1" x="877"/>
        <item h="1" x="2308"/>
        <item h="1" x="3043"/>
        <item h="1" x="2433"/>
        <item h="1" x="3448"/>
        <item h="1" x="1414"/>
        <item h="1" x="3712"/>
        <item h="1" x="3340"/>
        <item h="1" x="1248"/>
        <item h="1" x="1933"/>
        <item h="1" x="430"/>
        <item h="1" x="1500"/>
        <item h="1" x="308"/>
        <item h="1" x="1085"/>
        <item h="1" x="639"/>
        <item h="1" x="2344"/>
        <item h="1" x="3692"/>
        <item h="1" x="1871"/>
        <item h="1" x="730"/>
        <item h="1" x="415"/>
        <item h="1" x="2936"/>
        <item h="1" x="3338"/>
        <item h="1" x="1330"/>
        <item h="1" x="1719"/>
        <item h="1" x="775"/>
        <item h="1" x="1355"/>
        <item h="1" x="1044"/>
        <item h="1" x="2437"/>
        <item h="1" x="1297"/>
        <item h="1" x="2574"/>
        <item h="1" x="16"/>
        <item h="1" x="506"/>
        <item h="1" x="388"/>
        <item h="1" x="130"/>
        <item h="1" x="1283"/>
        <item h="1" x="1383"/>
        <item h="1" x="3044"/>
        <item h="1" x="2567"/>
        <item h="1" x="1897"/>
        <item h="1" x="2339"/>
        <item h="1" x="134"/>
        <item h="1" x="1051"/>
        <item h="1" x="662"/>
        <item h="1" x="570"/>
        <item h="1" x="2555"/>
        <item h="1" x="2426"/>
        <item h="1" x="3233"/>
        <item h="1" x="1925"/>
        <item h="1" x="2557"/>
        <item h="1" x="3138"/>
        <item h="1" x="2946"/>
        <item h="1" x="776"/>
        <item h="1" x="853"/>
        <item h="1" x="2090"/>
        <item h="1" x="2596"/>
        <item h="1" x="374"/>
        <item h="1" x="103"/>
        <item h="1" x="2153"/>
        <item h="1" x="3379"/>
        <item h="1" x="2545"/>
        <item h="1" x="2865"/>
        <item h="1" x="243"/>
        <item h="1" x="1349"/>
        <item h="1" x="3628"/>
        <item h="1" x="1774"/>
        <item h="1" x="3189"/>
        <item h="1" x="1020"/>
        <item h="1" x="3425"/>
        <item h="1" x="3292"/>
        <item h="1" x="1300"/>
        <item h="1" x="3157"/>
        <item h="1" x="3549"/>
        <item h="1" x="2245"/>
        <item h="1" x="3096"/>
        <item h="1" x="2106"/>
        <item h="1" x="1259"/>
        <item h="1" x="2488"/>
        <item h="1" x="2911"/>
        <item h="1" x="1864"/>
        <item h="1" x="1282"/>
        <item h="1" x="3301"/>
        <item h="1" x="361"/>
        <item t="default"/>
      </items>
    </pivotField>
    <pivotField showAll="0">
      <items count="101">
        <item x="49"/>
        <item x="55"/>
        <item x="41"/>
        <item x="53"/>
        <item x="61"/>
        <item x="52"/>
        <item x="79"/>
        <item x="54"/>
        <item x="7"/>
        <item x="57"/>
        <item x="91"/>
        <item x="96"/>
        <item x="3"/>
        <item x="72"/>
        <item x="10"/>
        <item x="22"/>
        <item x="38"/>
        <item x="0"/>
        <item x="5"/>
        <item x="21"/>
        <item x="65"/>
        <item x="48"/>
        <item x="9"/>
        <item x="23"/>
        <item x="46"/>
        <item x="66"/>
        <item x="68"/>
        <item x="36"/>
        <item x="30"/>
        <item x="34"/>
        <item x="19"/>
        <item x="11"/>
        <item x="17"/>
        <item x="15"/>
        <item x="84"/>
        <item x="42"/>
        <item x="58"/>
        <item x="98"/>
        <item x="86"/>
        <item x="56"/>
        <item x="2"/>
        <item x="45"/>
        <item x="50"/>
        <item x="27"/>
        <item x="97"/>
        <item x="95"/>
        <item x="63"/>
        <item x="70"/>
        <item x="32"/>
        <item x="73"/>
        <item x="4"/>
        <item x="28"/>
        <item x="60"/>
        <item x="31"/>
        <item x="14"/>
        <item x="88"/>
        <item x="29"/>
        <item x="59"/>
        <item x="51"/>
        <item x="43"/>
        <item x="71"/>
        <item x="80"/>
        <item x="89"/>
        <item x="67"/>
        <item x="47"/>
        <item x="35"/>
        <item x="20"/>
        <item x="82"/>
        <item x="90"/>
        <item x="99"/>
        <item x="33"/>
        <item x="16"/>
        <item x="40"/>
        <item x="26"/>
        <item x="76"/>
        <item x="77"/>
        <item x="83"/>
        <item x="93"/>
        <item x="75"/>
        <item x="44"/>
        <item x="8"/>
        <item x="1"/>
        <item x="74"/>
        <item x="37"/>
        <item x="25"/>
        <item x="92"/>
        <item x="78"/>
        <item x="87"/>
        <item x="13"/>
        <item x="39"/>
        <item x="24"/>
        <item x="62"/>
        <item x="69"/>
        <item x="12"/>
        <item x="94"/>
        <item x="64"/>
        <item x="18"/>
        <item x="85"/>
        <item x="6"/>
        <item x="81"/>
        <item t="default"/>
      </items>
    </pivotField>
    <pivotField axis="axisRow" showAll="0">
      <items count="1442">
        <item x="427"/>
        <item x="1160"/>
        <item x="1304"/>
        <item x="140"/>
        <item x="382"/>
        <item x="720"/>
        <item x="143"/>
        <item x="1197"/>
        <item x="1434"/>
        <item x="26"/>
        <item x="165"/>
        <item x="79"/>
        <item x="931"/>
        <item x="1006"/>
        <item x="278"/>
        <item x="212"/>
        <item x="1118"/>
        <item x="643"/>
        <item x="327"/>
        <item x="89"/>
        <item x="1210"/>
        <item x="355"/>
        <item x="751"/>
        <item x="197"/>
        <item x="990"/>
        <item x="632"/>
        <item x="788"/>
        <item x="254"/>
        <item x="1340"/>
        <item x="561"/>
        <item x="85"/>
        <item x="381"/>
        <item x="1327"/>
        <item x="1316"/>
        <item x="819"/>
        <item x="1171"/>
        <item x="1399"/>
        <item x="1313"/>
        <item x="857"/>
        <item x="565"/>
        <item x="1173"/>
        <item x="1305"/>
        <item x="1189"/>
        <item x="721"/>
        <item x="404"/>
        <item x="1312"/>
        <item x="966"/>
        <item x="558"/>
        <item x="830"/>
        <item x="839"/>
        <item x="435"/>
        <item x="390"/>
        <item x="19"/>
        <item x="1147"/>
        <item x="507"/>
        <item x="1084"/>
        <item x="1140"/>
        <item x="94"/>
        <item x="1086"/>
        <item x="1251"/>
        <item x="290"/>
        <item x="1130"/>
        <item x="1052"/>
        <item x="269"/>
        <item x="184"/>
        <item x="471"/>
        <item x="577"/>
        <item x="962"/>
        <item x="433"/>
        <item x="173"/>
        <item x="1192"/>
        <item x="532"/>
        <item x="897"/>
        <item x="777"/>
        <item x="588"/>
        <item x="753"/>
        <item x="386"/>
        <item x="18"/>
        <item x="1013"/>
        <item x="611"/>
        <item x="836"/>
        <item x="567"/>
        <item x="261"/>
        <item x="1338"/>
        <item x="1106"/>
        <item x="844"/>
        <item x="1325"/>
        <item x="735"/>
        <item x="797"/>
        <item x="703"/>
        <item x="248"/>
        <item x="312"/>
        <item x="619"/>
        <item x="873"/>
        <item x="187"/>
        <item x="87"/>
        <item x="131"/>
        <item x="519"/>
        <item x="1248"/>
        <item x="1242"/>
        <item x="722"/>
        <item x="861"/>
        <item x="610"/>
        <item x="1238"/>
        <item x="1039"/>
        <item x="828"/>
        <item x="48"/>
        <item x="1009"/>
        <item x="306"/>
        <item x="813"/>
        <item x="276"/>
        <item x="748"/>
        <item x="848"/>
        <item x="544"/>
        <item x="159"/>
        <item x="460"/>
        <item x="987"/>
        <item x="1268"/>
        <item x="1218"/>
        <item x="430"/>
        <item x="882"/>
        <item x="714"/>
        <item x="1050"/>
        <item x="967"/>
        <item x="657"/>
        <item x="1265"/>
        <item x="1243"/>
        <item x="246"/>
        <item x="973"/>
        <item x="546"/>
        <item x="126"/>
        <item x="787"/>
        <item x="1288"/>
        <item x="1044"/>
        <item x="559"/>
        <item x="177"/>
        <item x="398"/>
        <item x="221"/>
        <item x="947"/>
        <item x="951"/>
        <item x="44"/>
        <item x="614"/>
        <item x="915"/>
        <item x="17"/>
        <item x="694"/>
        <item x="235"/>
        <item x="616"/>
        <item x="258"/>
        <item x="423"/>
        <item x="504"/>
        <item x="942"/>
        <item x="1303"/>
        <item x="651"/>
        <item x="1064"/>
        <item x="950"/>
        <item x="96"/>
        <item x="1120"/>
        <item x="630"/>
        <item x="715"/>
        <item x="1433"/>
        <item x="792"/>
        <item x="912"/>
        <item x="636"/>
        <item x="964"/>
        <item x="513"/>
        <item x="371"/>
        <item x="575"/>
        <item x="769"/>
        <item x="653"/>
        <item x="1102"/>
        <item x="203"/>
        <item x="88"/>
        <item x="1385"/>
        <item x="348"/>
        <item x="1152"/>
        <item x="938"/>
        <item x="875"/>
        <item x="536"/>
        <item x="1386"/>
        <item x="190"/>
        <item x="207"/>
        <item x="1027"/>
        <item x="1408"/>
        <item x="1046"/>
        <item x="475"/>
        <item x="1065"/>
        <item x="295"/>
        <item x="978"/>
        <item x="1296"/>
        <item x="1426"/>
        <item x="244"/>
        <item x="1383"/>
        <item x="1051"/>
        <item x="1136"/>
        <item x="512"/>
        <item x="914"/>
        <item x="410"/>
        <item x="300"/>
        <item x="572"/>
        <item x="685"/>
        <item x="823"/>
        <item x="260"/>
        <item x="976"/>
        <item x="3"/>
        <item x="185"/>
        <item x="1416"/>
        <item x="539"/>
        <item x="399"/>
        <item x="533"/>
        <item x="1212"/>
        <item x="1339"/>
        <item x="883"/>
        <item x="157"/>
        <item x="273"/>
        <item x="103"/>
        <item x="1191"/>
        <item x="161"/>
        <item x="896"/>
        <item x="1117"/>
        <item x="901"/>
        <item x="84"/>
        <item x="13"/>
        <item x="149"/>
        <item x="969"/>
        <item x="110"/>
        <item x="271"/>
        <item x="265"/>
        <item x="56"/>
        <item x="1194"/>
        <item x="58"/>
        <item x="69"/>
        <item x="1280"/>
        <item x="1177"/>
        <item x="617"/>
        <item x="494"/>
        <item x="291"/>
        <item x="111"/>
        <item x="104"/>
        <item x="599"/>
        <item x="911"/>
        <item x="1322"/>
        <item x="1033"/>
        <item x="193"/>
        <item x="1030"/>
        <item x="11"/>
        <item x="1360"/>
        <item x="1282"/>
        <item x="498"/>
        <item x="186"/>
        <item x="210"/>
        <item x="53"/>
        <item x="590"/>
        <item x="67"/>
        <item x="354"/>
        <item x="1422"/>
        <item x="134"/>
        <item x="257"/>
        <item x="497"/>
        <item x="344"/>
        <item x="379"/>
        <item x="862"/>
        <item x="1125"/>
        <item x="812"/>
        <item x="171"/>
        <item x="1247"/>
        <item x="1168"/>
        <item x="28"/>
        <item x="325"/>
        <item x="1423"/>
        <item x="168"/>
        <item x="644"/>
        <item x="1404"/>
        <item x="451"/>
        <item x="1185"/>
        <item x="1021"/>
        <item x="470"/>
        <item x="1315"/>
        <item x="213"/>
        <item x="492"/>
        <item x="1411"/>
        <item x="670"/>
        <item x="602"/>
        <item x="1363"/>
        <item x="1056"/>
        <item x="579"/>
        <item x="585"/>
        <item x="692"/>
        <item x="927"/>
        <item x="23"/>
        <item x="534"/>
        <item x="838"/>
        <item x="349"/>
        <item x="1295"/>
        <item x="806"/>
        <item x="1153"/>
        <item x="1349"/>
        <item x="1290"/>
        <item x="1415"/>
        <item x="1213"/>
        <item x="375"/>
        <item x="1061"/>
        <item x="138"/>
        <item x="755"/>
        <item x="153"/>
        <item x="333"/>
        <item x="1255"/>
        <item x="233"/>
        <item x="76"/>
        <item x="1179"/>
        <item x="998"/>
        <item x="86"/>
        <item x="416"/>
        <item x="515"/>
        <item x="932"/>
        <item x="1103"/>
        <item x="1023"/>
        <item x="337"/>
        <item x="695"/>
        <item x="708"/>
        <item x="525"/>
        <item x="1208"/>
        <item x="970"/>
        <item x="547"/>
        <item x="988"/>
        <item x="437"/>
        <item x="338"/>
        <item x="457"/>
        <item x="691"/>
        <item x="1244"/>
        <item x="1076"/>
        <item x="778"/>
        <item x="1245"/>
        <item x="690"/>
        <item x="1193"/>
        <item x="250"/>
        <item x="302"/>
        <item x="39"/>
        <item x="162"/>
        <item x="204"/>
        <item x="613"/>
        <item x="984"/>
        <item x="1133"/>
        <item x="587"/>
        <item x="1284"/>
        <item x="1074"/>
        <item x="34"/>
        <item x="443"/>
        <item x="129"/>
        <item x="1003"/>
        <item x="1131"/>
        <item x="552"/>
        <item x="661"/>
        <item x="406"/>
        <item x="1015"/>
        <item x="320"/>
        <item x="1069"/>
        <item x="1373"/>
        <item x="192"/>
        <item x="446"/>
        <item x="996"/>
        <item x="95"/>
        <item x="974"/>
        <item x="818"/>
        <item x="1014"/>
        <item x="963"/>
        <item x="982"/>
        <item x="1001"/>
        <item x="562"/>
        <item x="102"/>
        <item x="1350"/>
        <item x="1309"/>
        <item x="795"/>
        <item x="98"/>
        <item x="440"/>
        <item x="1079"/>
        <item x="508"/>
        <item x="414"/>
        <item x="351"/>
        <item x="194"/>
        <item x="284"/>
        <item x="516"/>
        <item x="961"/>
        <item x="1400"/>
        <item x="274"/>
        <item x="465"/>
        <item x="123"/>
        <item x="109"/>
        <item x="50"/>
        <item x="1068"/>
        <item x="985"/>
        <item x="1216"/>
        <item x="1201"/>
        <item x="520"/>
        <item x="293"/>
        <item x="871"/>
        <item x="1066"/>
        <item x="113"/>
        <item x="1420"/>
        <item x="247"/>
        <item x="59"/>
        <item x="454"/>
        <item x="179"/>
        <item x="200"/>
        <item x="660"/>
        <item x="1109"/>
        <item x="441"/>
        <item x="582"/>
        <item x="163"/>
        <item x="807"/>
        <item x="319"/>
        <item x="1367"/>
        <item x="704"/>
        <item x="345"/>
        <item x="31"/>
        <item x="994"/>
        <item x="1180"/>
        <item x="923"/>
        <item x="983"/>
        <item x="409"/>
        <item x="1000"/>
        <item x="1138"/>
        <item x="981"/>
        <item x="46"/>
        <item x="1071"/>
        <item x="729"/>
        <item x="1037"/>
        <item x="749"/>
        <item x="783"/>
        <item x="263"/>
        <item x="54"/>
        <item x="902"/>
        <item x="101"/>
        <item x="826"/>
        <item x="301"/>
        <item x="211"/>
        <item x="537"/>
        <item x="540"/>
        <item x="388"/>
        <item x="499"/>
        <item x="461"/>
        <item x="43"/>
        <item x="264"/>
        <item x="68"/>
        <item x="791"/>
        <item x="592"/>
        <item x="700"/>
        <item x="1326"/>
        <item x="45"/>
        <item x="335"/>
        <item x="1095"/>
        <item x="576"/>
        <item x="439"/>
        <item x="412"/>
        <item x="1077"/>
        <item x="955"/>
        <item x="569"/>
        <item x="711"/>
        <item x="779"/>
        <item x="775"/>
        <item x="509"/>
        <item x="208"/>
        <item x="1337"/>
        <item x="1391"/>
        <item x="1355"/>
        <item x="865"/>
        <item x="541"/>
        <item x="845"/>
        <item x="72"/>
        <item x="598"/>
        <item x="1070"/>
        <item x="1150"/>
        <item x="802"/>
        <item x="35"/>
        <item x="142"/>
        <item x="557"/>
        <item x="591"/>
        <item x="1425"/>
        <item x="665"/>
        <item x="1040"/>
        <item x="425"/>
        <item x="1024"/>
        <item x="1005"/>
        <item x="99"/>
        <item x="853"/>
        <item x="702"/>
        <item x="529"/>
        <item x="1090"/>
        <item x="822"/>
        <item x="1221"/>
        <item x="1262"/>
        <item x="397"/>
        <item x="1332"/>
        <item x="763"/>
        <item x="1149"/>
        <item x="1234"/>
        <item x="933"/>
        <item x="374"/>
        <item x="953"/>
        <item x="237"/>
        <item x="934"/>
        <item x="1154"/>
        <item x="411"/>
        <item x="1226"/>
        <item x="202"/>
        <item x="682"/>
        <item x="1439"/>
        <item x="679"/>
        <item x="9"/>
        <item x="432"/>
        <item x="1259"/>
        <item x="864"/>
        <item x="1406"/>
        <item x="583"/>
        <item x="1113"/>
        <item x="604"/>
        <item x="178"/>
        <item x="1405"/>
        <item x="918"/>
        <item x="491"/>
        <item x="364"/>
        <item x="289"/>
        <item x="514"/>
        <item x="137"/>
        <item x="36"/>
        <item x="1080"/>
        <item x="241"/>
        <item x="1440"/>
        <item x="122"/>
        <item x="1359"/>
        <item x="808"/>
        <item x="843"/>
        <item x="1142"/>
        <item x="486"/>
        <item x="1200"/>
        <item x="450"/>
        <item x="310"/>
        <item x="531"/>
        <item x="876"/>
        <item x="1182"/>
        <item x="945"/>
        <item x="566"/>
        <item x="1198"/>
        <item x="1019"/>
        <item x="757"/>
        <item x="1063"/>
        <item x="1283"/>
        <item x="227"/>
        <item x="872"/>
        <item x="1382"/>
        <item x="1098"/>
        <item x="259"/>
        <item x="136"/>
        <item x="633"/>
        <item x="145"/>
        <item x="1134"/>
        <item x="321"/>
        <item x="655"/>
        <item x="1357"/>
        <item x="1164"/>
        <item x="881"/>
        <item x="1025"/>
        <item x="980"/>
        <item x="683"/>
        <item x="1396"/>
        <item x="482"/>
        <item x="30"/>
        <item x="360"/>
        <item x="635"/>
        <item x="1329"/>
        <item x="801"/>
        <item x="952"/>
        <item x="1241"/>
        <item x="1269"/>
        <item x="785"/>
        <item x="1158"/>
        <item x="1205"/>
        <item x="1257"/>
        <item x="1263"/>
        <item x="1123"/>
        <item x="1392"/>
        <item x="1112"/>
        <item x="1115"/>
        <item x="727"/>
        <item x="314"/>
        <item x="1344"/>
        <item x="930"/>
        <item x="1012"/>
        <item x="1075"/>
        <item x="1417"/>
        <item x="357"/>
        <item x="1038"/>
        <item x="1072"/>
        <item x="671"/>
        <item x="790"/>
        <item x="1351"/>
        <item x="1143"/>
        <item x="884"/>
        <item x="1267"/>
        <item x="91"/>
        <item x="1121"/>
        <item x="756"/>
        <item x="615"/>
        <item x="272"/>
        <item x="523"/>
        <item x="521"/>
        <item x="408"/>
        <item x="1165"/>
        <item x="893"/>
        <item x="303"/>
        <item x="81"/>
        <item x="668"/>
        <item x="83"/>
        <item x="580"/>
        <item x="1249"/>
        <item x="1"/>
        <item x="1377"/>
        <item x="1129"/>
        <item x="283"/>
        <item x="1110"/>
        <item x="275"/>
        <item x="286"/>
        <item x="1270"/>
        <item x="693"/>
        <item x="249"/>
        <item x="825"/>
        <item x="1330"/>
        <item x="464"/>
        <item x="510"/>
        <item x="1010"/>
        <item x="346"/>
        <item x="334"/>
        <item x="121"/>
        <item x="0"/>
        <item x="387"/>
        <item x="380"/>
        <item x="903"/>
        <item x="1362"/>
        <item x="1379"/>
        <item x="595"/>
        <item x="628"/>
        <item x="542"/>
        <item x="678"/>
        <item x="646"/>
        <item x="968"/>
        <item x="979"/>
        <item x="1174"/>
        <item x="1342"/>
        <item x="596"/>
        <item x="890"/>
        <item x="1028"/>
        <item x="240"/>
        <item x="686"/>
        <item x="723"/>
        <item x="681"/>
        <item x="1358"/>
        <item x="80"/>
        <item x="189"/>
        <item x="329"/>
        <item x="605"/>
        <item x="363"/>
        <item x="1017"/>
        <item x="205"/>
        <item x="14"/>
        <item x="64"/>
        <item x="517"/>
        <item x="1088"/>
        <item x="680"/>
        <item x="1291"/>
        <item x="389"/>
        <item x="1060"/>
        <item x="361"/>
        <item x="1346"/>
        <item x="407"/>
        <item x="852"/>
        <item x="618"/>
        <item x="607"/>
        <item x="1260"/>
        <item x="842"/>
        <item x="368"/>
        <item x="1353"/>
        <item x="1380"/>
        <item x="916"/>
        <item x="24"/>
        <item x="1412"/>
        <item x="1258"/>
        <item x="1169"/>
        <item x="420"/>
        <item x="750"/>
        <item x="4"/>
        <item x="821"/>
        <item x="1229"/>
        <item x="245"/>
        <item x="1437"/>
        <item x="448"/>
        <item x="811"/>
        <item x="1049"/>
        <item x="1240"/>
        <item x="239"/>
        <item x="495"/>
        <item x="150"/>
        <item x="1307"/>
        <item x="1119"/>
        <item x="796"/>
        <item x="236"/>
        <item x="1418"/>
        <item x="772"/>
        <item x="701"/>
        <item x="869"/>
        <item x="116"/>
        <item x="170"/>
        <item x="573"/>
        <item x="1352"/>
        <item x="12"/>
        <item x="642"/>
        <item x="858"/>
        <item x="195"/>
        <item x="1211"/>
        <item x="377"/>
        <item x="1438"/>
        <item x="835"/>
        <item x="625"/>
        <item x="1184"/>
        <item x="125"/>
        <item x="1431"/>
        <item x="1126"/>
        <item x="1370"/>
        <item x="1310"/>
        <item x="315"/>
        <item x="132"/>
        <item x="1057"/>
        <item x="771"/>
        <item x="340"/>
        <item x="505"/>
        <item x="731"/>
        <item x="396"/>
        <item x="1372"/>
        <item x="907"/>
        <item x="1082"/>
        <item x="468"/>
        <item x="421"/>
        <item x="960"/>
        <item x="855"/>
        <item x="369"/>
        <item x="25"/>
        <item x="1054"/>
        <item x="624"/>
        <item x="114"/>
        <item x="1011"/>
        <item x="1020"/>
        <item x="1403"/>
        <item x="1324"/>
        <item x="622"/>
        <item x="304"/>
        <item x="467"/>
        <item x="767"/>
        <item x="538"/>
        <item x="674"/>
        <item x="737"/>
        <item x="1043"/>
        <item x="1261"/>
        <item x="1369"/>
        <item x="1139"/>
        <item x="1041"/>
        <item x="762"/>
        <item x="734"/>
        <item x="640"/>
        <item x="706"/>
        <item x="854"/>
        <item x="736"/>
        <item x="744"/>
        <item x="108"/>
        <item x="7"/>
        <item x="1034"/>
        <item x="817"/>
        <item x="754"/>
        <item x="78"/>
        <item x="905"/>
        <item x="1085"/>
        <item x="74"/>
        <item x="1334"/>
        <item x="1073"/>
        <item x="453"/>
        <item x="658"/>
        <item x="1128"/>
        <item x="709"/>
        <item x="299"/>
        <item x="478"/>
        <item x="41"/>
        <item x="634"/>
        <item x="415"/>
        <item x="455"/>
        <item x="401"/>
        <item x="1183"/>
        <item x="1436"/>
        <item x="804"/>
        <item x="1409"/>
        <item x="1306"/>
        <item x="578"/>
        <item x="1132"/>
        <item x="311"/>
        <item x="921"/>
        <item x="120"/>
        <item x="452"/>
        <item x="318"/>
        <item x="928"/>
        <item x="1414"/>
        <item x="889"/>
        <item x="738"/>
        <item x="1314"/>
        <item x="663"/>
        <item x="343"/>
        <item x="1105"/>
        <item x="16"/>
        <item x="438"/>
        <item x="270"/>
        <item x="1155"/>
        <item x="418"/>
        <item x="1381"/>
        <item x="895"/>
        <item x="487"/>
        <item x="37"/>
        <item x="350"/>
        <item x="1214"/>
        <item x="1252"/>
        <item x="180"/>
        <item x="1224"/>
        <item x="305"/>
        <item x="128"/>
        <item x="908"/>
        <item x="77"/>
        <item x="160"/>
        <item x="1274"/>
        <item x="463"/>
        <item x="997"/>
        <item x="214"/>
        <item x="336"/>
        <item x="949"/>
        <item x="1348"/>
        <item x="1246"/>
        <item x="1271"/>
        <item x="394"/>
        <item x="545"/>
        <item x="662"/>
        <item x="798"/>
        <item x="268"/>
        <item x="766"/>
        <item x="925"/>
        <item x="75"/>
        <item x="1114"/>
        <item x="238"/>
        <item x="445"/>
        <item x="1188"/>
        <item x="1083"/>
        <item x="1250"/>
        <item x="1302"/>
        <item x="1196"/>
        <item x="1294"/>
        <item x="849"/>
        <item x="906"/>
        <item x="1227"/>
        <item x="282"/>
        <item x="198"/>
        <item x="707"/>
        <item x="1266"/>
        <item x="156"/>
        <item x="1430"/>
        <item x="326"/>
        <item x="362"/>
        <item x="93"/>
        <item x="188"/>
        <item x="307"/>
        <item x="1374"/>
        <item x="957"/>
        <item x="230"/>
        <item x="1301"/>
        <item x="999"/>
        <item x="776"/>
        <item x="909"/>
        <item x="1026"/>
        <item x="255"/>
        <item x="466"/>
        <item x="742"/>
        <item x="740"/>
        <item x="764"/>
        <item x="166"/>
        <item x="217"/>
        <item x="549"/>
        <item x="359"/>
        <item x="38"/>
        <item x="870"/>
        <item x="117"/>
        <item x="1345"/>
        <item x="1320"/>
        <item x="8"/>
        <item x="1219"/>
        <item x="829"/>
        <item x="1230"/>
        <item x="847"/>
        <item x="922"/>
        <item x="676"/>
        <item x="770"/>
        <item x="294"/>
        <item x="1199"/>
        <item x="352"/>
        <item x="1401"/>
        <item x="393"/>
        <item x="27"/>
        <item x="106"/>
        <item x="1413"/>
        <item x="229"/>
        <item x="100"/>
        <item x="820"/>
        <item x="535"/>
        <item x="1389"/>
        <item x="298"/>
        <item x="1202"/>
        <item x="51"/>
        <item x="941"/>
        <item x="90"/>
        <item x="1127"/>
        <item x="444"/>
        <item x="47"/>
        <item x="1378"/>
        <item x="1277"/>
        <item x="436"/>
        <item x="784"/>
        <item x="206"/>
        <item x="167"/>
        <item x="385"/>
        <item x="800"/>
        <item x="899"/>
        <item x="1108"/>
        <item x="413"/>
        <item x="747"/>
        <item x="891"/>
        <item x="1331"/>
        <item x="376"/>
        <item x="1220"/>
        <item x="992"/>
        <item x="484"/>
        <item x="1273"/>
        <item x="65"/>
        <item x="943"/>
        <item x="888"/>
        <item x="242"/>
        <item x="1206"/>
        <item x="673"/>
        <item x="1092"/>
        <item x="1181"/>
        <item x="279"/>
        <item x="1254"/>
        <item x="366"/>
        <item x="1029"/>
        <item x="669"/>
        <item x="603"/>
        <item x="977"/>
        <item x="1104"/>
        <item x="49"/>
        <item x="971"/>
        <item x="1231"/>
        <item x="135"/>
        <item x="1375"/>
        <item x="1101"/>
        <item x="1256"/>
        <item x="1427"/>
        <item x="805"/>
        <item x="1232"/>
        <item x="717"/>
        <item x="730"/>
        <item x="500"/>
        <item x="993"/>
        <item x="183"/>
        <item x="832"/>
        <item x="803"/>
        <item x="1388"/>
        <item x="677"/>
        <item x="1176"/>
        <item x="1093"/>
        <item x="1172"/>
        <item x="553"/>
        <item x="220"/>
        <item x="144"/>
        <item x="672"/>
        <item x="342"/>
        <item x="745"/>
        <item x="40"/>
        <item x="1341"/>
        <item x="365"/>
        <item x="61"/>
        <item x="5"/>
        <item x="105"/>
        <item x="794"/>
        <item x="324"/>
        <item x="652"/>
        <item x="524"/>
        <item x="1410"/>
        <item x="1390"/>
        <item x="485"/>
        <item x="528"/>
        <item x="724"/>
        <item x="846"/>
        <item x="481"/>
        <item x="910"/>
        <item x="62"/>
        <item x="1225"/>
        <item x="1186"/>
        <item x="827"/>
        <item x="479"/>
        <item x="765"/>
        <item x="442"/>
        <item x="733"/>
        <item x="353"/>
        <item x="405"/>
        <item x="1156"/>
        <item x="1058"/>
        <item x="97"/>
        <item x="773"/>
        <item x="639"/>
        <item x="1207"/>
        <item x="995"/>
        <item x="169"/>
        <item x="860"/>
        <item x="488"/>
        <item x="1032"/>
        <item x="1336"/>
        <item x="317"/>
        <item x="1432"/>
        <item x="449"/>
        <item x="833"/>
        <item x="989"/>
        <item x="887"/>
        <item x="459"/>
        <item x="1397"/>
        <item x="526"/>
        <item x="107"/>
        <item x="1429"/>
        <item x="867"/>
        <item x="761"/>
        <item x="1384"/>
        <item x="650"/>
        <item x="570"/>
        <item x="935"/>
        <item x="1215"/>
        <item x="687"/>
        <item x="1157"/>
        <item x="793"/>
        <item x="1178"/>
        <item x="1144"/>
        <item x="196"/>
        <item x="654"/>
        <item x="726"/>
        <item x="1135"/>
        <item x="1209"/>
        <item x="892"/>
        <item x="1036"/>
        <item x="629"/>
        <item x="1233"/>
        <item x="431"/>
        <item x="768"/>
        <item x="155"/>
        <item x="1167"/>
        <item x="1365"/>
        <item x="1159"/>
        <item x="256"/>
        <item x="1018"/>
        <item x="21"/>
        <item x="880"/>
        <item x="1343"/>
        <item x="383"/>
        <item x="52"/>
        <item x="251"/>
        <item x="1099"/>
        <item x="913"/>
        <item x="1235"/>
        <item x="799"/>
        <item x="2"/>
        <item x="473"/>
        <item x="476"/>
        <item x="127"/>
        <item x="1297"/>
        <item x="1059"/>
        <item x="219"/>
        <item x="29"/>
        <item x="554"/>
        <item x="698"/>
        <item x="313"/>
        <item x="1094"/>
        <item x="1292"/>
        <item x="956"/>
        <item x="1293"/>
        <item x="232"/>
        <item x="1354"/>
        <item x="712"/>
        <item x="991"/>
        <item x="216"/>
        <item x="483"/>
        <item x="1097"/>
        <item x="1311"/>
        <item x="1298"/>
        <item x="1361"/>
        <item x="746"/>
        <item x="199"/>
        <item x="1281"/>
        <item x="226"/>
        <item x="1428"/>
        <item x="1276"/>
        <item x="1091"/>
        <item x="1035"/>
        <item x="234"/>
        <item x="447"/>
        <item x="292"/>
        <item x="174"/>
        <item x="1162"/>
        <item x="358"/>
        <item x="474"/>
        <item x="879"/>
        <item x="262"/>
        <item x="1376"/>
        <item x="1048"/>
        <item x="593"/>
        <item x="725"/>
        <item x="434"/>
        <item x="868"/>
        <item x="1237"/>
        <item x="176"/>
        <item x="6"/>
        <item x="647"/>
        <item x="1286"/>
        <item x="551"/>
        <item x="124"/>
        <item x="1387"/>
        <item x="581"/>
        <item x="710"/>
        <item x="370"/>
        <item x="285"/>
        <item x="600"/>
        <item x="1124"/>
        <item x="716"/>
        <item x="1279"/>
        <item x="422"/>
        <item x="493"/>
        <item x="789"/>
        <item x="60"/>
        <item x="696"/>
        <item x="70"/>
        <item x="209"/>
        <item x="287"/>
        <item x="281"/>
        <item x="940"/>
        <item x="1424"/>
        <item x="1287"/>
        <item x="323"/>
        <item x="253"/>
        <item x="223"/>
        <item x="252"/>
        <item x="341"/>
        <item x="621"/>
        <item x="1151"/>
        <item x="1335"/>
        <item x="586"/>
        <item x="391"/>
        <item x="1300"/>
        <item x="601"/>
        <item x="164"/>
        <item x="1394"/>
        <item x="1002"/>
        <item x="417"/>
        <item x="402"/>
        <item x="297"/>
        <item x="894"/>
        <item x="339"/>
        <item x="939"/>
        <item x="527"/>
        <item x="243"/>
        <item x="699"/>
        <item x="356"/>
        <item x="758"/>
        <item x="1111"/>
        <item x="631"/>
        <item x="71"/>
        <item x="638"/>
        <item x="936"/>
        <item x="886"/>
        <item x="831"/>
        <item x="543"/>
        <item x="1161"/>
        <item x="419"/>
        <item x="1008"/>
        <item x="1299"/>
        <item x="456"/>
        <item x="548"/>
        <item x="1368"/>
        <item x="929"/>
        <item x="501"/>
        <item x="946"/>
        <item x="33"/>
        <item x="924"/>
        <item x="780"/>
        <item x="866"/>
        <item x="477"/>
        <item x="115"/>
        <item x="920"/>
        <item x="489"/>
        <item x="1045"/>
        <item x="975"/>
        <item x="1170"/>
        <item x="462"/>
        <item x="367"/>
        <item x="112"/>
        <item x="874"/>
        <item x="664"/>
        <item x="1223"/>
        <item x="218"/>
        <item x="810"/>
        <item x="972"/>
        <item x="1007"/>
        <item x="589"/>
        <item x="148"/>
        <item x="550"/>
        <item x="191"/>
        <item x="741"/>
        <item x="959"/>
        <item x="1317"/>
        <item x="1285"/>
        <item x="1402"/>
        <item x="1278"/>
        <item x="759"/>
        <item x="22"/>
        <item x="1393"/>
        <item x="332"/>
        <item x="568"/>
        <item x="1217"/>
        <item x="834"/>
        <item x="627"/>
        <item x="1190"/>
        <item x="1398"/>
        <item x="760"/>
        <item x="141"/>
        <item x="296"/>
        <item x="267"/>
        <item x="330"/>
        <item x="1175"/>
        <item x="564"/>
        <item x="309"/>
        <item x="228"/>
        <item x="774"/>
        <item x="426"/>
        <item x="288"/>
        <item x="814"/>
        <item x="502"/>
        <item x="152"/>
        <item x="130"/>
        <item x="608"/>
        <item x="1166"/>
        <item x="175"/>
        <item x="1163"/>
        <item x="824"/>
        <item x="32"/>
        <item x="1122"/>
        <item x="637"/>
        <item x="1407"/>
        <item x="1318"/>
        <item x="496"/>
        <item x="1116"/>
        <item x="1203"/>
        <item x="82"/>
        <item x="1137"/>
        <item x="815"/>
        <item x="316"/>
        <item x="898"/>
        <item x="1356"/>
        <item x="1321"/>
        <item x="503"/>
        <item x="395"/>
        <item x="626"/>
        <item x="400"/>
        <item x="1289"/>
        <item x="372"/>
        <item x="458"/>
        <item x="522"/>
        <item x="743"/>
        <item x="656"/>
        <item x="688"/>
        <item x="424"/>
        <item x="15"/>
        <item x="1347"/>
        <item x="158"/>
        <item x="560"/>
        <item x="732"/>
        <item x="641"/>
        <item x="574"/>
        <item x="1096"/>
        <item x="182"/>
        <item x="225"/>
        <item x="648"/>
        <item x="877"/>
        <item x="919"/>
        <item x="597"/>
        <item x="1421"/>
        <item x="55"/>
        <item x="809"/>
        <item x="944"/>
        <item x="705"/>
        <item x="1395"/>
        <item x="556"/>
        <item x="429"/>
        <item x="154"/>
        <item x="469"/>
        <item x="328"/>
        <item x="1148"/>
        <item x="378"/>
        <item x="1031"/>
        <item x="781"/>
        <item x="172"/>
        <item x="675"/>
        <item x="347"/>
        <item x="1087"/>
        <item x="1264"/>
        <item x="1272"/>
        <item x="609"/>
        <item x="392"/>
        <item x="555"/>
        <item x="659"/>
        <item x="713"/>
        <item x="490"/>
        <item x="649"/>
        <item x="403"/>
        <item x="986"/>
        <item x="1067"/>
        <item x="965"/>
        <item x="739"/>
        <item x="1236"/>
        <item x="697"/>
        <item x="1333"/>
        <item x="118"/>
        <item x="816"/>
        <item x="384"/>
        <item x="480"/>
        <item x="1253"/>
        <item x="472"/>
        <item x="958"/>
        <item x="584"/>
        <item x="73"/>
        <item x="1004"/>
        <item x="728"/>
        <item x="1419"/>
        <item x="645"/>
        <item x="322"/>
        <item x="563"/>
        <item x="840"/>
        <item x="782"/>
        <item x="1078"/>
        <item x="201"/>
        <item x="92"/>
        <item x="277"/>
        <item x="222"/>
        <item x="937"/>
        <item x="1016"/>
        <item x="119"/>
        <item x="1366"/>
        <item x="224"/>
        <item x="1022"/>
        <item x="904"/>
        <item x="518"/>
        <item x="666"/>
        <item x="280"/>
        <item x="1222"/>
        <item x="20"/>
        <item x="1328"/>
        <item x="620"/>
        <item x="926"/>
        <item x="859"/>
        <item x="506"/>
        <item x="63"/>
        <item x="1053"/>
        <item x="147"/>
        <item x="428"/>
        <item x="1275"/>
        <item x="606"/>
        <item x="1081"/>
        <item x="1239"/>
        <item x="786"/>
        <item x="1371"/>
        <item x="1323"/>
        <item x="1089"/>
        <item x="719"/>
        <item x="667"/>
        <item x="612"/>
        <item x="308"/>
        <item x="1228"/>
        <item x="231"/>
        <item x="1047"/>
        <item x="530"/>
        <item x="900"/>
        <item x="151"/>
        <item x="1146"/>
        <item x="181"/>
        <item x="571"/>
        <item x="266"/>
        <item x="684"/>
        <item x="331"/>
        <item x="1195"/>
        <item x="1042"/>
        <item x="42"/>
        <item x="139"/>
        <item x="1204"/>
        <item x="850"/>
        <item x="146"/>
        <item x="851"/>
        <item x="66"/>
        <item x="917"/>
        <item x="752"/>
        <item x="1100"/>
        <item x="1145"/>
        <item x="215"/>
        <item x="511"/>
        <item x="1319"/>
        <item x="594"/>
        <item x="718"/>
        <item x="689"/>
        <item x="1187"/>
        <item x="856"/>
        <item x="1141"/>
        <item x="885"/>
        <item x="1435"/>
        <item x="863"/>
        <item x="623"/>
        <item x="1055"/>
        <item x="373"/>
        <item x="878"/>
        <item x="1364"/>
        <item x="948"/>
        <item x="57"/>
        <item x="837"/>
        <item x="954"/>
        <item x="1308"/>
        <item x="841"/>
        <item x="1107"/>
        <item x="1062"/>
        <item x="133"/>
        <item x="10"/>
        <item t="default"/>
      </items>
    </pivotField>
    <pivotField showAll="0"/>
    <pivotField showAll="0"/>
    <pivotField showAll="0"/>
    <pivotField showAll="0"/>
    <pivotField showAll="0"/>
    <pivotField showAll="0"/>
    <pivotField showAll="0"/>
    <pivotField showAll="0"/>
    <pivotField showAll="0"/>
    <pivotField showAll="0"/>
    <pivotField numFmtId="9" showAll="0"/>
    <pivotField numFmtId="9" showAll="0"/>
  </pivotFields>
  <rowFields count="2">
    <field x="0"/>
    <field x="2"/>
  </rowFields>
  <rowItems count="2">
    <i>
      <x v="3168"/>
    </i>
    <i r="1">
      <x v="1001"/>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CA4C0BC-7E1C-46BD-8FB3-14F0B1FA4701}" name="PivotTable5"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1:A13" firstHeaderRow="1" firstDataRow="1" firstDataCol="1"/>
  <pivotFields count="15">
    <pivotField axis="axisRow" showAll="0">
      <items count="3714">
        <item h="1" x="3672"/>
        <item h="1" x="601"/>
        <item h="1" x="672"/>
        <item h="1" x="988"/>
        <item h="1" x="2939"/>
        <item h="1" x="1938"/>
        <item h="1" x="2229"/>
        <item h="1" x="1511"/>
        <item h="1" x="3108"/>
        <item h="1" x="1494"/>
        <item h="1" x="560"/>
        <item h="1" x="484"/>
        <item h="1" x="2595"/>
        <item h="1" x="2801"/>
        <item h="1" x="592"/>
        <item h="1" x="1818"/>
        <item h="1" x="2613"/>
        <item h="1" x="3535"/>
        <item h="1" x="2451"/>
        <item h="1" x="920"/>
        <item h="1" x="2807"/>
        <item h="1" x="1698"/>
        <item h="1" x="2059"/>
        <item h="1" x="344"/>
        <item h="1" x="3641"/>
        <item h="1" x="2508"/>
        <item h="1" x="982"/>
        <item h="1" x="1549"/>
        <item h="1" x="3620"/>
        <item h="1" x="2485"/>
        <item h="1" x="1710"/>
        <item h="1" x="1168"/>
        <item h="1" x="2435"/>
        <item h="1" x="1417"/>
        <item h="1" x="1702"/>
        <item h="1" x="3403"/>
        <item h="1" x="3612"/>
        <item h="1" x="1977"/>
        <item h="1" x="2079"/>
        <item h="1" x="1870"/>
        <item h="1" x="1407"/>
        <item h="1" x="2065"/>
        <item h="1" x="1284"/>
        <item h="1" x="3397"/>
        <item h="1" x="1459"/>
        <item h="1" x="1482"/>
        <item h="1" x="2638"/>
        <item h="1" x="71"/>
        <item h="1" x="1113"/>
        <item h="1" x="944"/>
        <item h="1" x="1115"/>
        <item h="1" x="2535"/>
        <item h="1" x="886"/>
        <item h="1" x="878"/>
        <item h="1" x="1463"/>
        <item h="1" x="1499"/>
        <item h="1" x="1932"/>
        <item h="1" x="2676"/>
        <item h="1" x="2309"/>
        <item h="1" x="3288"/>
        <item h="1" x="583"/>
        <item h="1" x="1863"/>
        <item h="1" x="3291"/>
        <item h="1" x="2834"/>
        <item h="1" x="2593"/>
        <item h="1" x="319"/>
        <item h="1" x="1891"/>
        <item h="1" x="3435"/>
        <item h="1" x="1998"/>
        <item h="1" x="2719"/>
        <item h="1" x="3540"/>
        <item h="1" x="1475"/>
        <item h="1" x="141"/>
        <item h="1" x="1869"/>
        <item h="1" x="458"/>
        <item h="1" x="3576"/>
        <item h="1" x="2073"/>
        <item h="1" x="2896"/>
        <item h="1" x="2274"/>
        <item h="1" x="2697"/>
        <item h="1" x="1343"/>
        <item h="1" x="1117"/>
        <item h="1" x="2429"/>
        <item h="1" x="2091"/>
        <item h="1" x="983"/>
        <item h="1" x="1915"/>
        <item h="1" x="1838"/>
        <item h="1" x="1002"/>
        <item h="1" x="57"/>
        <item h="1" x="3145"/>
        <item h="1" x="1582"/>
        <item h="1" x="2354"/>
        <item h="1" x="2494"/>
        <item h="1" x="3521"/>
        <item h="1" x="3039"/>
        <item h="1" x="3660"/>
        <item h="1" x="1611"/>
        <item h="1" x="602"/>
        <item h="1" x="2766"/>
        <item h="1" x="2916"/>
        <item h="1" x="1059"/>
        <item h="1" x="1071"/>
        <item h="1" x="1105"/>
        <item h="1" x="1911"/>
        <item h="1" x="3591"/>
        <item h="1" x="2202"/>
        <item h="1" x="714"/>
        <item h="1" x="2011"/>
        <item h="1" x="2532"/>
        <item h="1" x="1686"/>
        <item h="1" x="1144"/>
        <item h="1" x="2707"/>
        <item h="1" x="1372"/>
        <item h="1" x="179"/>
        <item h="1" x="2588"/>
        <item h="1" x="3414"/>
        <item h="1" x="81"/>
        <item h="1" x="438"/>
        <item h="1" x="1732"/>
        <item h="1" x="401"/>
        <item h="1" x="3402"/>
        <item h="1" x="181"/>
        <item h="1" x="1121"/>
        <item h="1" x="3038"/>
        <item h="1" x="2839"/>
        <item h="1" x="2230"/>
        <item h="1" x="3087"/>
        <item h="1" x="1978"/>
        <item h="1" x="3134"/>
        <item h="1" x="2293"/>
        <item h="1" x="832"/>
        <item h="1" x="488"/>
        <item h="1" x="1537"/>
        <item h="1" x="3023"/>
        <item h="1" x="666"/>
        <item h="1" x="2237"/>
        <item h="1" x="889"/>
        <item h="1" x="3190"/>
        <item h="1" x="160"/>
        <item h="1" x="3607"/>
        <item h="1" x="3027"/>
        <item h="1" x="2704"/>
        <item h="1" x="2349"/>
        <item h="1" x="393"/>
        <item h="1" x="2969"/>
        <item h="1" x="2359"/>
        <item h="1" x="2301"/>
        <item h="1" x="3399"/>
        <item h="1" x="3064"/>
        <item h="1" x="3015"/>
        <item h="1" x="3486"/>
        <item h="1" x="1484"/>
        <item h="1" x="843"/>
        <item h="1" x="1006"/>
        <item h="1" x="146"/>
        <item h="1" x="47"/>
        <item h="1" x="2862"/>
        <item h="1" x="1848"/>
        <item h="1" x="2493"/>
        <item h="1" x="328"/>
        <item h="1" x="1563"/>
        <item h="1" x="1063"/>
        <item h="1" x="320"/>
        <item h="1" x="2752"/>
        <item h="1" x="1346"/>
        <item h="1" x="2650"/>
        <item h="1" x="3604"/>
        <item h="1" x="529"/>
        <item h="1" x="3695"/>
        <item h="1" x="2453"/>
        <item h="1" x="9"/>
        <item h="1" x="229"/>
        <item h="1" x="475"/>
        <item h="1" x="2640"/>
        <item h="1" x="2358"/>
        <item h="1" x="3346"/>
        <item h="1" x="559"/>
        <item h="1" x="452"/>
        <item h="1" x="2582"/>
        <item h="1" x="354"/>
        <item h="1" x="1673"/>
        <item h="1" x="3513"/>
        <item h="1" x="3273"/>
        <item h="1" x="303"/>
        <item h="1" x="205"/>
        <item h="1" x="1102"/>
        <item h="1" x="2267"/>
        <item h="1" x="3485"/>
        <item h="1" x="885"/>
        <item h="1" x="1956"/>
        <item h="1" x="948"/>
        <item h="1" x="2959"/>
        <item h="1" x="2562"/>
        <item h="1" x="578"/>
        <item h="1" x="25"/>
        <item h="1" x="969"/>
        <item h="1" x="621"/>
        <item h="1" x="580"/>
        <item h="1" x="1950"/>
        <item h="1" x="3456"/>
        <item h="1" x="2591"/>
        <item h="1" x="1857"/>
        <item h="1" x="990"/>
        <item h="1" x="2996"/>
        <item h="1" x="87"/>
        <item h="1" x="1008"/>
        <item h="1" x="3240"/>
        <item h="1" x="1374"/>
        <item h="1" x="2391"/>
        <item h="1" x="1638"/>
        <item h="1" x="3322"/>
        <item h="1" x="3329"/>
        <item h="1" x="1917"/>
        <item h="1" x="370"/>
        <item h="1" x="3529"/>
        <item h="1" x="3586"/>
        <item h="1" x="3709"/>
        <item h="1" x="3204"/>
        <item h="1" x="649"/>
        <item h="1" x="3184"/>
        <item h="1" x="382"/>
        <item h="1" x="2711"/>
        <item h="1" x="496"/>
        <item h="1" x="4"/>
        <item h="1" x="3242"/>
        <item h="1" x="381"/>
        <item h="1" x="2934"/>
        <item h="1" x="1696"/>
        <item h="1" x="2679"/>
        <item h="1" x="3643"/>
        <item h="1" x="473"/>
        <item h="1" x="198"/>
        <item h="1" x="1919"/>
        <item h="1" x="2225"/>
        <item h="1" x="2829"/>
        <item h="1" x="2216"/>
        <item h="1" x="1073"/>
        <item h="1" x="2195"/>
        <item h="1" x="1533"/>
        <item h="1" x="1089"/>
        <item h="1" x="1288"/>
        <item h="1" x="3596"/>
        <item h="1" x="629"/>
        <item h="1" x="126"/>
        <item h="1" x="3008"/>
        <item h="1" x="1359"/>
        <item h="1" x="3463"/>
        <item h="1" x="893"/>
        <item h="1" x="2739"/>
        <item h="1" x="1659"/>
        <item h="1" x="1483"/>
        <item h="1" x="3055"/>
        <item h="1" x="1674"/>
        <item h="1" x="3001"/>
        <item h="1" x="3390"/>
        <item h="1" x="3662"/>
        <item h="1" x="69"/>
        <item h="1" x="1304"/>
        <item h="1" x="2163"/>
        <item h="1" x="1053"/>
        <item h="1" x="3567"/>
        <item h="1" x="2663"/>
        <item h="1" x="1273"/>
        <item h="1" x="1556"/>
        <item h="1" x="1090"/>
        <item h="1" x="1907"/>
        <item h="1" x="2990"/>
        <item h="1" x="819"/>
        <item h="1" x="2693"/>
        <item h="1" x="2047"/>
        <item h="1" x="426"/>
        <item h="1" x="3275"/>
        <item h="1" x="3009"/>
        <item h="1" x="2054"/>
        <item h="1" x="1571"/>
        <item h="1" x="1918"/>
        <item h="1" x="1830"/>
        <item h="1" x="1147"/>
        <item h="1" x="817"/>
        <item h="1" x="26"/>
        <item h="1" x="51"/>
        <item h="1" x="112"/>
        <item h="1" x="277"/>
        <item h="1" x="2696"/>
        <item h="1" x="710"/>
        <item h="1" x="325"/>
        <item h="1" x="2127"/>
        <item h="1" x="1729"/>
        <item h="1" x="989"/>
        <item h="1" x="2331"/>
        <item h="1" x="2550"/>
        <item h="1" x="3512"/>
        <item h="1" x="2141"/>
        <item h="1" x="392"/>
        <item h="1" x="3326"/>
        <item h="1" x="1193"/>
        <item h="1" x="3241"/>
        <item h="1" x="1258"/>
        <item h="1" x="605"/>
        <item h="1" x="779"/>
        <item h="1" x="270"/>
        <item h="1" x="1550"/>
        <item h="1" x="2783"/>
        <item h="1" x="427"/>
        <item h="1" x="45"/>
        <item h="1" x="3061"/>
        <item h="1" x="1219"/>
        <item h="1" x="1903"/>
        <item h="1" x="1392"/>
        <item h="1" x="2558"/>
        <item h="1" x="2721"/>
        <item h="1" x="1302"/>
        <item h="1" x="1837"/>
        <item h="1" x="3491"/>
        <item h="1" x="548"/>
        <item h="1" x="1890"/>
        <item h="1" x="1135"/>
        <item h="1" x="340"/>
        <item h="1" x="253"/>
        <item h="1" x="1847"/>
        <item h="1" x="1970"/>
        <item h="1" x="2665"/>
        <item h="1" x="911"/>
        <item h="1" x="50"/>
        <item h="1" x="1842"/>
        <item h="1" x="1411"/>
        <item h="1" x="447"/>
        <item h="1" x="1062"/>
        <item h="1" x="3350"/>
        <item h="1" x="3518"/>
        <item h="1" x="1844"/>
        <item h="1" x="634"/>
        <item h="1" x="2953"/>
        <item h="1" x="2967"/>
        <item h="1" x="2239"/>
        <item h="1" x="716"/>
        <item h="1" x="3280"/>
        <item h="1" x="500"/>
        <item h="1" x="1221"/>
        <item h="1" x="2989"/>
        <item h="1" x="2319"/>
        <item h="1" x="60"/>
        <item h="1" x="1172"/>
        <item h="1" x="3705"/>
        <item h="1" x="1965"/>
        <item h="1" x="3331"/>
        <item h="1" x="916"/>
        <item h="1" x="2410"/>
        <item h="1" x="2330"/>
        <item h="1" x="2360"/>
        <item h="1" x="1100"/>
        <item h="1" x="1028"/>
        <item h="1" x="2692"/>
        <item h="1" x="1651"/>
        <item h="1" x="1679"/>
        <item h="1" x="1960"/>
        <item h="1" x="3510"/>
        <item h="1" x="246"/>
        <item h="1" x="470"/>
        <item h="1" x="1513"/>
        <item h="1" x="2893"/>
        <item h="1" x="650"/>
        <item h="1" x="2857"/>
        <item h="1" x="138"/>
        <item h="1" x="3534"/>
        <item h="1" x="1639"/>
        <item h="1" x="1887"/>
        <item h="1" x="934"/>
        <item h="1" x="1354"/>
        <item h="1" x="1285"/>
        <item h="1" x="460"/>
        <item h="1" x="3004"/>
        <item h="1" x="1973"/>
        <item h="1" x="3400"/>
        <item h="1" x="3541"/>
        <item h="1" x="457"/>
        <item h="1" x="2441"/>
        <item h="1" x="1733"/>
        <item h="1" x="1315"/>
        <item h="1" x="1406"/>
        <item h="1" x="3597"/>
        <item h="1" x="2856"/>
        <item h="1" x="1868"/>
        <item h="1" x="2794"/>
        <item h="1" x="3225"/>
        <item h="1" x="1083"/>
        <item h="1" x="1801"/>
        <item h="1" x="1444"/>
        <item h="1" x="3070"/>
        <item h="1" x="2546"/>
        <item h="1" x="3072"/>
        <item h="1" x="3294"/>
        <item h="1" x="1910"/>
        <item h="1" x="906"/>
        <item h="1" x="377"/>
        <item h="1" x="1531"/>
        <item h="1" x="2520"/>
        <item h="1" x="3095"/>
        <item h="1" x="1108"/>
        <item h="1" x="3078"/>
        <item h="1" x="954"/>
        <item h="1" x="996"/>
        <item h="1" x="1396"/>
        <item h="1" x="1455"/>
        <item h="1" x="3135"/>
        <item h="1" x="1604"/>
        <item h="1" x="3102"/>
        <item h="1" x="3416"/>
        <item h="1" x="1913"/>
        <item h="1" x="3188"/>
        <item h="1" x="3158"/>
        <item h="1" x="3199"/>
        <item h="1" x="3495"/>
        <item h="1" x="2811"/>
        <item h="1" x="3084"/>
        <item h="1" x="2973"/>
        <item h="1" x="2563"/>
        <item h="1" x="1250"/>
        <item h="1" x="2753"/>
        <item h="1" x="544"/>
        <item h="1" x="3639"/>
        <item h="1" x="2382"/>
        <item h="1" x="1170"/>
        <item h="1" x="2071"/>
        <item h="1" x="1585"/>
        <item h="1" x="2920"/>
        <item h="1" x="33"/>
        <item h="1" x="124"/>
        <item h="1" x="3645"/>
        <item h="1" x="407"/>
        <item h="1" x="1609"/>
        <item h="1" x="76"/>
        <item h="1" x="1438"/>
        <item h="1" x="221"/>
        <item h="1" x="1896"/>
        <item h="1" x="2422"/>
        <item h="1" x="1360"/>
        <item h="1" x="2710"/>
        <item h="1" x="569"/>
        <item h="1" x="1165"/>
        <item h="1" x="3351"/>
        <item h="1" x="2750"/>
        <item h="1" x="1961"/>
        <item h="1" x="1964"/>
        <item h="1" x="1607"/>
        <item h="1" x="3504"/>
        <item h="1" x="306"/>
        <item h="1" x="1086"/>
        <item h="1" x="2343"/>
        <item h="1" x="562"/>
        <item h="1" x="1821"/>
        <item h="1" x="2945"/>
        <item h="1" x="190"/>
        <item h="1" x="2007"/>
        <item h="1" x="519"/>
        <item h="1" x="1783"/>
        <item h="1" x="1322"/>
        <item h="1" x="7"/>
        <item h="1" x="222"/>
        <item h="1" x="1530"/>
        <item h="1" x="3708"/>
        <item h="1" x="3092"/>
        <item h="1" x="1077"/>
        <item h="1" x="3671"/>
        <item h="1" x="865"/>
        <item h="1" x="140"/>
        <item h="1" x="855"/>
        <item h="1" x="2028"/>
        <item h="1" x="2268"/>
        <item h="1" x="632"/>
        <item h="1" x="2269"/>
        <item h="1" x="528"/>
        <item h="1" x="1660"/>
        <item h="1" x="10"/>
        <item h="1" x="867"/>
        <item h="1" x="947"/>
        <item h="1" x="2321"/>
        <item h="1" x="49"/>
        <item h="1" x="21"/>
        <item h="1" x="362"/>
        <item h="1" x="2901"/>
        <item h="1" x="2132"/>
        <item h="1" x="3405"/>
        <item h="1" x="3619"/>
        <item h="1" x="2874"/>
        <item h="1" x="2728"/>
        <item h="1" x="1361"/>
        <item h="1" x="2789"/>
        <item h="1" x="1777"/>
        <item h="1" x="2743"/>
        <item h="1" x="215"/>
        <item h="1" x="2015"/>
        <item h="1" x="2569"/>
        <item h="1" x="912"/>
        <item h="1" x="1009"/>
        <item h="1" x="1106"/>
        <item h="1" x="608"/>
        <item h="1" x="1413"/>
        <item h="1" x="3289"/>
        <item h="1" x="3478"/>
        <item h="1" x="368"/>
        <item h="1" x="1612"/>
        <item h="1" x="1575"/>
        <item h="1" x="399"/>
        <item h="1" x="3360"/>
        <item h="1" x="2580"/>
        <item h="1" x="1158"/>
        <item h="1" x="2512"/>
        <item h="1" x="2201"/>
        <item h="1" x="379"/>
        <item h="1" x="3210"/>
        <item h="1" x="1597"/>
        <item h="1" x="1470"/>
        <item h="1" x="781"/>
        <item h="1" x="3457"/>
        <item h="1" x="1384"/>
        <item h="1" x="771"/>
        <item h="1" x="1943"/>
        <item h="1" x="3421"/>
        <item h="1" x="858"/>
        <item h="1" x="3160"/>
        <item h="1" x="3052"/>
        <item h="1" x="1536"/>
        <item h="1" x="2553"/>
        <item h="1" x="1104"/>
        <item h="1" x="3574"/>
        <item h="1" x="1225"/>
        <item h="1" x="862"/>
        <item h="1" x="3682"/>
        <item h="1" x="466"/>
        <item h="1" x="2571"/>
        <item h="1" x="936"/>
        <item h="1" x="1799"/>
        <item h="1" x="998"/>
        <item h="1" x="2390"/>
        <item h="1" x="2154"/>
        <item h="1" x="169"/>
        <item h="1" x="3128"/>
        <item h="1" x="1493"/>
        <item h="1" x="1428"/>
        <item h="1" x="2974"/>
        <item h="1" x="1664"/>
        <item h="1" x="3146"/>
        <item h="1" x="2529"/>
        <item h="1" x="636"/>
        <item h="1" x="1709"/>
        <item h="1" x="604"/>
        <item h="1" x="281"/>
        <item h="1" x="263"/>
        <item h="1" x="2950"/>
        <item h="1" x="2181"/>
        <item h="1" x="2060"/>
        <item h="1" x="2211"/>
        <item h="1" x="2133"/>
        <item h="1" x="2741"/>
        <item h="1" x="1433"/>
        <item h="1" x="118"/>
        <item h="1" x="921"/>
        <item h="1" x="356"/>
        <item h="1" x="932"/>
        <item h="1" x="1982"/>
        <item h="1" x="22"/>
        <item h="1" x="1154"/>
        <item h="1" x="3508"/>
        <item h="1" x="1401"/>
        <item h="1" x="3554"/>
        <item h="1" x="1853"/>
        <item h="1" x="1948"/>
        <item h="1" x="3488"/>
        <item h="1" x="1521"/>
        <item h="1" x="571"/>
        <item h="1" x="2241"/>
        <item h="1" x="3623"/>
        <item h="1" x="1976"/>
        <item h="1" x="3376"/>
        <item h="1" x="669"/>
        <item h="1" x="75"/>
        <item h="1" x="2775"/>
        <item h="1" x="1706"/>
        <item h="1" x="3545"/>
        <item h="1" x="3519"/>
        <item h="1" x="2061"/>
        <item h="1" x="1974"/>
        <item h="1" x="744"/>
        <item h="1" x="2755"/>
        <item h="1" x="289"/>
        <item h="1" x="2236"/>
        <item h="1" x="2534"/>
        <item h="1" x="0"/>
        <item h="1" x="3496"/>
        <item h="1" x="2084"/>
        <item h="1" x="199"/>
        <item h="1" x="1103"/>
        <item h="1" x="2457"/>
        <item h="1" x="343"/>
        <item h="1" x="3500"/>
        <item h="1" x="711"/>
        <item h="1" x="2962"/>
        <item h="1" x="3557"/>
        <item h="1" x="1990"/>
        <item h="1" x="3514"/>
        <item h="1" x="2167"/>
        <item h="1" x="2117"/>
        <item h="1" x="2017"/>
        <item h="1" x="273"/>
        <item h="1" x="2527"/>
        <item h="1" x="249"/>
        <item h="1" x="3581"/>
        <item h="1" x="561"/>
        <item h="1" x="3117"/>
        <item h="1" x="3255"/>
        <item h="1" x="2421"/>
        <item h="1" x="1955"/>
        <item h="1" x="849"/>
        <item h="1" x="3706"/>
        <item h="1" x="656"/>
        <item h="1" x="655"/>
        <item h="1" x="2764"/>
        <item h="1" x="3120"/>
        <item h="1" x="42"/>
        <item h="1" x="2232"/>
        <item h="1" x="1341"/>
        <item h="1" x="2259"/>
        <item h="1" x="1619"/>
        <item h="1" x="2737"/>
        <item h="1" x="724"/>
        <item h="1" x="3617"/>
        <item h="1" x="935"/>
        <item h="1" x="927"/>
        <item h="1" x="1306"/>
        <item h="1" x="2351"/>
        <item h="1" x="3028"/>
        <item h="1" x="2997"/>
        <item h="1" x="3648"/>
        <item h="1" x="1179"/>
        <item h="1" x="233"/>
        <item h="1" x="563"/>
        <item h="1" x="2971"/>
        <item h="1" x="1839"/>
        <item h="1" x="2544"/>
        <item h="1" x="2754"/>
        <item h="1" x="3086"/>
        <item h="1" x="2924"/>
        <item h="1" x="1898"/>
        <item h="1" x="551"/>
        <item h="1" x="3118"/>
        <item h="1" x="977"/>
        <item h="1" x="1640"/>
        <item h="1" x="884"/>
        <item h="1" x="725"/>
        <item h="1" x="1975"/>
        <item h="1" x="403"/>
        <item h="1" x="2873"/>
        <item h="1" x="748"/>
        <item h="1" x="2448"/>
        <item h="1" x="2584"/>
        <item h="1" x="2763"/>
        <item h="1" x="958"/>
        <item h="1" x="2108"/>
        <item h="1" x="752"/>
        <item h="1" x="72"/>
        <item h="1" x="1462"/>
        <item h="1" x="204"/>
        <item h="1" x="1373"/>
        <item h="1" x="3195"/>
        <item h="1" x="3228"/>
        <item h="1" x="687"/>
        <item h="1" x="567"/>
        <item h="1" x="901"/>
        <item h="1" x="1247"/>
        <item h="1" x="1150"/>
        <item h="1" x="2630"/>
        <item h="1" x="3633"/>
        <item h="1" x="840"/>
        <item h="1" x="3263"/>
        <item h="1" x="2881"/>
        <item h="1" x="2480"/>
        <item h="1" x="109"/>
        <item h="1" x="1151"/>
        <item h="1" x="975"/>
        <item h="1" x="1385"/>
        <item h="1" x="640"/>
        <item h="1" x="2579"/>
        <item h="1" x="829"/>
        <item h="1" x="1190"/>
        <item h="1" x="1877"/>
        <item h="1" x="3611"/>
        <item h="1" x="2510"/>
        <item h="1" x="2081"/>
        <item h="1" x="2993"/>
        <item h="1" x="1027"/>
        <item h="1" x="793"/>
        <item h="1" x="1276"/>
        <item h="1" x="449"/>
        <item h="1" x="2879"/>
        <item h="1" x="3476"/>
        <item h="1" x="106"/>
        <item h="1" x="1711"/>
        <item h="1" x="2822"/>
        <item h="1" x="1514"/>
        <item h="1" x="66"/>
        <item h="1" x="1345"/>
        <item h="1" x="1720"/>
        <item h="1" x="2846"/>
        <item h="1" x="2668"/>
        <item h="1" x="1746"/>
        <item h="1" x="1941"/>
        <item h="1" x="2680"/>
        <item h="1" x="1579"/>
        <item h="1" x="3075"/>
        <item h="1" x="1055"/>
        <item h="1" x="192"/>
        <item h="1" x="1479"/>
        <item h="1" x="61"/>
        <item h="1" x="1905"/>
        <item h="1" x="577"/>
        <item h="1" x="307"/>
        <item h="1" x="844"/>
        <item h="1" x="993"/>
        <item h="1" x="1547"/>
        <item h="1" x="1641"/>
        <item h="1" x="224"/>
        <item h="1" x="673"/>
        <item h="1" x="1996"/>
        <item h="1" x="3202"/>
        <item h="1" x="398"/>
        <item h="1" x="425"/>
        <item h="1" x="619"/>
        <item h="1" x="1375"/>
        <item h="1" x="2572"/>
        <item h="1" x="599"/>
        <item h="1" x="2158"/>
        <item h="1" x="1398"/>
        <item h="1" x="3462"/>
        <item h="1" x="3236"/>
        <item h="1" x="2848"/>
        <item h="1" x="34"/>
        <item h="1" x="2900"/>
        <item h="1" x="202"/>
        <item h="1" x="1515"/>
        <item h="1" x="1655"/>
        <item h="1" x="790"/>
        <item h="1" x="2599"/>
        <item h="1" x="2928"/>
        <item h="1" x="896"/>
        <item h="1" x="715"/>
        <item h="1" x="284"/>
        <item h="1" x="1780"/>
        <item h="1" x="252"/>
        <item h="1" x="3279"/>
        <item h="1" x="1621"/>
        <item h="1" x="2287"/>
        <item h="1" x="2045"/>
        <item h="1" x="3037"/>
        <item h="1" x="174"/>
        <item h="1" x="2995"/>
        <item h="1" x="3076"/>
        <item h="1" x="1082"/>
        <item h="1" x="1280"/>
        <item h="1" x="2105"/>
        <item h="1" x="3302"/>
        <item h="1" x="2869"/>
        <item h="1" x="304"/>
        <item h="1" x="195"/>
        <item h="1" x="3031"/>
        <item h="1" x="2110"/>
        <item h="1" x="2159"/>
        <item h="1" x="2102"/>
        <item h="1" x="3606"/>
        <item h="1" x="2318"/>
        <item h="1" x="586"/>
        <item h="1" x="2282"/>
        <item h="1" x="3371"/>
        <item h="1" x="3365"/>
        <item h="1" x="1779"/>
        <item h="1" x="661"/>
        <item h="1" x="1653"/>
        <item h="1" x="3317"/>
        <item h="1" x="213"/>
        <item h="1" x="15"/>
        <item h="1" x="3392"/>
        <item h="1" x="2104"/>
        <item h="1" x="151"/>
        <item h="1" x="2398"/>
        <item h="1" x="1185"/>
        <item h="1" x="1849"/>
        <item h="1" x="2987"/>
        <item h="1" x="1269"/>
        <item h="1" x="1030"/>
        <item h="1" x="2171"/>
        <item h="1" x="1906"/>
        <item h="1" x="1566"/>
        <item h="1" x="2537"/>
        <item h="1" x="1146"/>
        <item h="1" x="2977"/>
        <item h="1" x="1940"/>
        <item h="1" x="842"/>
        <item h="1" x="30"/>
        <item h="1" x="376"/>
        <item h="1" x="3649"/>
        <item h="1" x="637"/>
        <item h="1" x="492"/>
        <item h="1" x="3511"/>
        <item h="1" x="262"/>
        <item h="1" x="29"/>
        <item h="1" x="613"/>
        <item h="1" x="2475"/>
        <item h="1" x="1772"/>
        <item h="1" x="2898"/>
        <item h="1" x="2077"/>
        <item h="1" x="2604"/>
        <item h="1" x="1174"/>
        <item h="1" x="2905"/>
        <item h="1" x="618"/>
        <item h="1" x="3149"/>
        <item h="1" x="3524"/>
        <item h="1" x="1331"/>
        <item h="1" x="2024"/>
        <item h="1" x="1037"/>
        <item h="1" x="3303"/>
        <item h="1" x="2861"/>
        <item h="1" x="1889"/>
        <item h="1" x="2151"/>
        <item h="1" x="1175"/>
        <item h="1" x="654"/>
        <item h="1" x="1229"/>
        <item h="1" x="117"/>
        <item h="1" x="2855"/>
        <item h="1" x="1419"/>
        <item h="1" x="2002"/>
        <item h="1" x="420"/>
        <item h="1" x="2915"/>
        <item h="1" x="978"/>
        <item h="1" x="3148"/>
        <item h="1" x="3637"/>
        <item h="1" x="2168"/>
        <item h="1" x="3638"/>
        <item h="1" x="1178"/>
        <item h="1" x="1678"/>
        <item h="1" x="2030"/>
        <item h="1" x="2027"/>
        <item h="1" x="2779"/>
        <item h="1" x="2124"/>
        <item h="1" x="2137"/>
        <item h="1" x="1685"/>
        <item h="1" x="1763"/>
        <item h="1" x="1301"/>
        <item h="1" x="1594"/>
        <item h="1" x="3573"/>
        <item h="1" x="1099"/>
        <item h="1" x="2746"/>
        <item h="1" x="3433"/>
        <item h="1" x="1195"/>
        <item h="1" x="1525"/>
        <item h="1" x="2379"/>
        <item h="1" x="3653"/>
        <item h="1" x="3080"/>
        <item h="1" x="294"/>
        <item h="1" x="219"/>
        <item h="1" x="3089"/>
        <item h="1" x="2578"/>
        <item h="1" x="409"/>
        <item h="1" x="1509"/>
        <item h="1" x="3382"/>
        <item h="1" x="1590"/>
        <item h="1" x="685"/>
        <item h="1" x="1852"/>
        <item h="1" x="3049"/>
        <item h="1" x="2621"/>
        <item h="1" x="3169"/>
        <item h="1" x="3147"/>
        <item h="1" x="1186"/>
        <item h="1" x="690"/>
        <item h="1" x="2808"/>
        <item h="1" x="524"/>
        <item h="1" x="2328"/>
        <item h="1" x="2932"/>
        <item h="1" x="3054"/>
        <item h="1" x="351"/>
        <item h="1" x="2732"/>
        <item h="1" x="1148"/>
        <item h="1" x="753"/>
        <item h="1" x="665"/>
        <item h="1" x="1742"/>
        <item h="1" x="3499"/>
        <item h="1" x="846"/>
        <item h="1" x="3357"/>
        <item h="1" x="1450"/>
        <item h="1" x="1781"/>
        <item h="1" x="2420"/>
        <item h="1" x="2048"/>
        <item h="1" x="1436"/>
        <item h="1" x="2566"/>
        <item h="1" x="3356"/>
        <item h="1" x="3018"/>
        <item h="1" x="1294"/>
        <item h="1" x="2119"/>
        <item h="1" x="3243"/>
        <item h="1" x="469"/>
        <item h="1" x="3710"/>
        <item h="1" x="2046"/>
        <item h="1" x="3180"/>
        <item h="1" x="3"/>
        <item h="1" x="3479"/>
        <item h="1" x="1309"/>
        <item h="1" x="172"/>
        <item h="1" x="2781"/>
        <item h="1" x="1491"/>
        <item h="1" x="241"/>
        <item h="1" x="316"/>
        <item h="1" x="2787"/>
        <item h="1" x="1832"/>
        <item h="1" x="1197"/>
        <item h="1" x="1191"/>
        <item h="1" x="3688"/>
        <item h="1" x="1912"/>
        <item h="1" x="3154"/>
        <item h="1" x="2179"/>
        <item h="1" x="581"/>
        <item h="1" x="2778"/>
        <item h="1" x="3060"/>
        <item h="1" x="2864"/>
        <item h="1" x="1320"/>
        <item h="1" x="1881"/>
        <item h="1" x="2518"/>
        <item h="1" x="1872"/>
        <item h="1" x="28"/>
        <item h="1" x="2186"/>
        <item h="1" x="1420"/>
        <item h="1" x="2549"/>
        <item h="1" x="3003"/>
        <item h="1" x="1845"/>
        <item h="1" x="3467"/>
        <item h="1" x="256"/>
        <item h="1" x="2850"/>
        <item h="1" x="3088"/>
        <item h="1" x="352"/>
        <item h="1" x="2363"/>
        <item h="1" x="1573"/>
        <item h="1" x="3654"/>
        <item h="1" x="96"/>
        <item h="1" x="2348"/>
        <item h="1" x="821"/>
        <item h="1" x="2112"/>
        <item h="1" x="631"/>
        <item h="1" x="2771"/>
        <item h="1" x="903"/>
        <item h="1" x="2894"/>
        <item h="1" x="1120"/>
        <item h="1" x="2700"/>
        <item h="1" x="1945"/>
        <item h="1" x="3022"/>
        <item h="1" x="2633"/>
        <item h="1" x="2511"/>
        <item h="1" x="1861"/>
        <item h="1" x="1812"/>
        <item h="1" x="1926"/>
        <item h="1" x="2083"/>
        <item h="1" x="848"/>
        <item h="1" x="3131"/>
        <item h="1" x="38"/>
        <item h="1" x="1114"/>
        <item h="1" x="2903"/>
        <item h="1" x="2074"/>
        <item h="1" x="223"/>
        <item h="1" x="2871"/>
        <item h="1" x="32"/>
        <item h="1" x="1606"/>
        <item h="1" x="1005"/>
        <item h="1" x="2407"/>
        <item h="1" x="1885"/>
        <item h="1" x="3401"/>
        <item h="1" x="1029"/>
        <item h="1" x="266"/>
        <item h="1" x="12"/>
        <item h="1" x="3082"/>
        <item h="1" x="3440"/>
        <item h="1" x="1311"/>
        <item h="1" x="3194"/>
        <item h="1" x="3315"/>
        <item h="1" x="919"/>
        <item h="1" x="2944"/>
        <item h="1" x="1753"/>
        <item h="1" x="1636"/>
        <item h="1" x="681"/>
        <item h="1" x="940"/>
        <item h="1" x="2072"/>
        <item h="1" x="3443"/>
        <item h="1" x="3533"/>
        <item h="1" x="833"/>
        <item h="1" x="1924"/>
        <item h="1" x="2619"/>
        <item h="1" x="2547"/>
        <item h="1" x="1200"/>
        <item h="1" x="747"/>
        <item h="1" x="1949"/>
        <item h="1" x="360"/>
        <item h="1" x="218"/>
        <item h="1" x="482"/>
        <item h="1" x="3685"/>
        <item h="1" x="2926"/>
        <item h="1" x="8"/>
        <item h="1" x="2281"/>
        <item h="1" x="2560"/>
        <item h="1" x="1031"/>
        <item h="1" x="110"/>
        <item h="1" x="261"/>
        <item h="1" x="541"/>
        <item h="1" x="1481"/>
        <item h="1" x="1860"/>
        <item h="1" x="331"/>
        <item h="1" x="1181"/>
        <item h="1" x="3538"/>
        <item h="1" x="2443"/>
        <item h="1" x="210"/>
        <item h="1" x="839"/>
        <item h="1" x="1034"/>
        <item h="1" x="1123"/>
        <item h="1" x="1004"/>
        <item h="1" x="2748"/>
        <item h="1" x="2979"/>
        <item h="1" x="102"/>
        <item h="1" x="1789"/>
        <item h="1" x="321"/>
        <item h="1" x="1663"/>
        <item h="1" x="231"/>
        <item h="1" x="1986"/>
        <item h="1" x="2886"/>
        <item h="1" x="1922"/>
        <item h="1" x="2627"/>
        <item h="1" x="2098"/>
        <item h="1" x="2447"/>
        <item h="1" x="2826"/>
        <item h="1" x="2381"/>
        <item h="1" x="2187"/>
        <item h="1" x="2747"/>
        <item h="1" x="17"/>
        <item h="1" x="2193"/>
        <item h="1" x="1169"/>
        <item h="1" x="2177"/>
        <item h="1" x="800"/>
        <item h="1" x="808"/>
        <item h="1" x="260"/>
        <item h="1" x="1512"/>
        <item h="1" x="442"/>
        <item h="1" x="2255"/>
        <item h="1" x="3489"/>
        <item h="1" x="95"/>
        <item h="1" x="1984"/>
        <item h="1" x="1015"/>
        <item h="1" x="1314"/>
        <item h="1" x="3441"/>
        <item h="1" x="2964"/>
        <item h="1" x="1722"/>
        <item h="1" x="2798"/>
        <item h="1" x="383"/>
        <item h="1" x="909"/>
        <item h="1" x="1677"/>
        <item h="1" x="3109"/>
        <item h="1" x="5"/>
        <item h="1" x="1418"/>
        <item h="1" x="3490"/>
        <item h="1" x="271"/>
        <item h="1" x="1128"/>
        <item h="1" x="300"/>
        <item h="1" x="2935"/>
        <item h="1" x="2941"/>
        <item h="1" x="1505"/>
        <item h="1" x="3276"/>
        <item h="1" x="2674"/>
        <item h="1" x="2115"/>
        <item h="1" x="194"/>
        <item h="1" x="1947"/>
        <item h="1" x="1"/>
        <item h="1" x="584"/>
        <item h="1" x="1012"/>
        <item h="1" x="65"/>
        <item h="1" x="701"/>
        <item h="1" x="1054"/>
        <item h="1" x="3413"/>
        <item h="1" x="2761"/>
        <item h="1" x="2136"/>
        <item h="1" x="952"/>
        <item h="1" x="596"/>
        <item h="1" x="3578"/>
        <item h="1" x="1357"/>
        <item h="1" x="3703"/>
        <item h="1" x="882"/>
        <item h="1" x="1025"/>
        <item h="1" x="2790"/>
        <item h="1" x="48"/>
        <item h="1" x="3045"/>
        <item h="1" x="3482"/>
        <item h="1" x="2278"/>
        <item h="1" x="2172"/>
        <item h="1" x="2610"/>
        <item h="1" x="2902"/>
        <item h="1" x="3367"/>
        <item h="1" x="1478"/>
        <item h="1" x="1244"/>
        <item h="1" x="391"/>
        <item h="1" x="2041"/>
        <item h="1" x="2709"/>
        <item h="1" x="2998"/>
        <item h="1" x="686"/>
        <item h="1" x="2777"/>
        <item h="1" x="1140"/>
        <item h="1" x="1646"/>
        <item h="1" x="3507"/>
        <item h="1" x="2691"/>
        <item h="1" x="2291"/>
        <item h="1" x="2103"/>
        <item h="1" x="1921"/>
        <item h="1" x="1767"/>
        <item h="1" x="1876"/>
        <item h="1" x="2452"/>
        <item h="1" x="3525"/>
        <item h="1" x="2147"/>
        <item h="1" x="1262"/>
        <item h="1" x="153"/>
        <item h="1" x="3197"/>
        <item h="1" x="2307"/>
        <item h="1" x="36"/>
        <item h="1" x="268"/>
        <item h="1" x="719"/>
        <item h="1" x="2221"/>
        <item h="1" x="2833"/>
        <item h="1" x="3140"/>
        <item h="1" x="2130"/>
        <item h="1" x="971"/>
        <item h="1" x="1171"/>
        <item h="1" x="518"/>
        <item h="1" x="128"/>
        <item h="1" x="1426"/>
        <item h="1" x="2233"/>
        <item h="1" x="463"/>
        <item h="1" x="3281"/>
        <item h="1" x="2396"/>
        <item h="1" x="2718"/>
        <item h="1" x="1092"/>
        <item h="1" x="2174"/>
        <item h="1" x="3420"/>
        <item h="1" x="1631"/>
        <item h="1" x="2294"/>
        <item h="1" x="1689"/>
        <item h="1" x="2904"/>
        <item h="1" x="23"/>
        <item h="1" x="1645"/>
        <item h="1" x="2568"/>
        <item h="1" x="3468"/>
        <item h="1" x="1699"/>
        <item h="1" x="2031"/>
        <item h="1" x="1205"/>
        <item h="1" x="3635"/>
        <item h="1" x="2035"/>
        <item h="1" x="3622"/>
        <item h="1" x="1095"/>
        <item h="1" x="1999"/>
        <item h="1" x="930"/>
        <item h="1" x="1364"/>
        <item h="1" x="1474"/>
        <item h="1" x="3058"/>
        <item h="1" x="965"/>
        <item h="1" x="2149"/>
        <item h="1" x="950"/>
        <item h="1" x="3385"/>
        <item h="1" x="3526"/>
        <item h="1" x="3170"/>
        <item h="1" x="2641"/>
        <item h="1" x="2963"/>
        <item h="1" x="3665"/>
        <item h="1" x="2368"/>
        <item h="1" x="866"/>
        <item h="1" x="2227"/>
        <item h="1" x="3593"/>
        <item h="1" x="3159"/>
        <item h="1" x="3387"/>
        <item h="1" x="2608"/>
        <item h="1" x="1271"/>
        <item h="1" x="498"/>
        <item h="1" x="991"/>
        <item h="1" x="2961"/>
        <item h="1" x="994"/>
        <item h="1" x="2107"/>
        <item h="1" x="1967"/>
        <item h="1" x="803"/>
        <item h="1" x="2000"/>
        <item h="1" x="3123"/>
        <item h="1" x="1442"/>
        <item h="1" x="1237"/>
        <item h="1" x="3133"/>
        <item h="1" x="1797"/>
        <item h="1" x="757"/>
        <item h="1" x="953"/>
        <item h="1" x="3033"/>
        <item h="1" x="630"/>
        <item h="1" x="1156"/>
        <item h="1" x="436"/>
        <item h="1" x="2618"/>
        <item h="1" x="1875"/>
        <item h="1" x="1389"/>
        <item h="1" x="769"/>
        <item h="1" x="386"/>
        <item h="1" x="2713"/>
        <item h="1" x="689"/>
        <item h="1" x="1627"/>
        <item h="1" x="3081"/>
        <item h="1" x="330"/>
        <item h="1" x="1794"/>
        <item h="1" x="3339"/>
        <item h="1" x="3618"/>
        <item h="1" x="1362"/>
        <item h="1" x="1715"/>
        <item h="1" x="1800"/>
        <item h="1" x="2254"/>
        <item h="1" x="1137"/>
        <item h="1" x="1601"/>
        <item h="1" x="3343"/>
        <item h="1" x="3470"/>
        <item h="1" x="671"/>
        <item h="1" x="3191"/>
        <item h="1" x="2464"/>
        <item h="1" x="2210"/>
        <item h="1" x="3067"/>
        <item h="1" x="421"/>
        <item h="1" x="538"/>
        <item h="1" x="1768"/>
        <item h="1" x="3613"/>
        <item h="1" x="2184"/>
        <item h="1" x="1435"/>
        <item h="1" x="2244"/>
        <item h="1" x="3130"/>
        <item h="1" x="2214"/>
        <item h="1" x="905"/>
        <item h="1" x="3041"/>
        <item h="1" x="2361"/>
        <item h="1" x="1246"/>
        <item h="1" x="2459"/>
        <item h="1" x="3652"/>
        <item h="1" x="2477"/>
        <item h="1" x="2279"/>
        <item h="1" x="3363"/>
        <item h="1" x="3493"/>
        <item h="1" x="2023"/>
        <item h="1" x="333"/>
        <item h="1" x="454"/>
        <item h="1" x="2139"/>
        <item h="1" x="2643"/>
        <item h="1" x="3647"/>
        <item h="1" x="2970"/>
        <item h="1" x="385"/>
        <item h="1" x="1139"/>
        <item h="1" x="1618"/>
        <item h="1" x="2370"/>
        <item h="1" x="2573"/>
        <item h="1" x="3262"/>
        <item h="1" x="3696"/>
        <item h="1" x="1365"/>
        <item h="1" x="612"/>
        <item h="1" x="3408"/>
        <item h="1" x="2197"/>
        <item h="1" x="2623"/>
        <item h="1" x="3017"/>
        <item h="1" x="3650"/>
        <item h="1" x="876"/>
        <item h="1" x="1390"/>
        <item h="1" x="3250"/>
        <item h="1" x="27"/>
        <item h="1" x="2513"/>
        <item h="1" x="2917"/>
        <item h="1" x="2694"/>
        <item h="1" x="2629"/>
        <item h="1" x="1712"/>
        <item h="1" x="2111"/>
        <item h="1" x="1339"/>
        <item h="1" x="1704"/>
        <item h="1" x="770"/>
        <item h="1" x="3203"/>
        <item h="1" x="348"/>
        <item h="1" x="3370"/>
        <item h="1" x="723"/>
        <item h="1" x="2866"/>
        <item h="1" x="675"/>
        <item h="1" x="838"/>
        <item h="1" x="2292"/>
        <item h="1" x="3569"/>
        <item h="1" x="1017"/>
        <item h="1" x="2026"/>
        <item h="1" x="1637"/>
        <item h="1" x="1522"/>
        <item h="1" x="1313"/>
        <item h="1" x="2445"/>
        <item h="1" x="3542"/>
        <item h="1" x="792"/>
        <item h="1" x="2434"/>
        <item h="1" x="258"/>
        <item h="1" x="743"/>
        <item h="1" x="2042"/>
        <item h="1" x="2472"/>
        <item h="1" x="1586"/>
        <item h="1" x="1109"/>
        <item h="1" x="1692"/>
        <item h="1" x="3694"/>
        <item h="1" x="1236"/>
        <item h="1" x="1614"/>
        <item h="1" x="2827"/>
        <item h="1" x="2907"/>
        <item h="1" x="1920"/>
        <item h="1" x="1634"/>
        <item h="1" x="3036"/>
        <item h="1" x="1605"/>
        <item h="1" x="3380"/>
        <item h="1" x="2356"/>
        <item h="1" x="3068"/>
        <item h="1" x="549"/>
        <item h="1" x="961"/>
        <item h="1" x="870"/>
        <item h="1" x="868"/>
        <item h="1" x="82"/>
        <item h="1" x="3707"/>
        <item h="1" x="2317"/>
        <item h="1" x="760"/>
        <item h="1" x="3000"/>
        <item h="1" x="806"/>
        <item h="1" x="3501"/>
        <item h="1" x="1642"/>
        <item h="1" x="3599"/>
        <item h="1" x="3481"/>
        <item h="1" x="572"/>
        <item h="1" x="1437"/>
        <item h="1" x="2185"/>
        <item h="1" x="3266"/>
        <item h="1" x="2063"/>
        <item h="1" x="2543"/>
        <item h="1" x="1274"/>
        <item h="1" x="2947"/>
        <item h="1" x="3395"/>
        <item h="1" x="536"/>
        <item h="1" x="2838"/>
        <item h="1" x="2304"/>
        <item h="1" x="2845"/>
        <item h="1" x="1803"/>
        <item h="1" x="3042"/>
        <item h="1" x="1347"/>
        <item h="1" x="3325"/>
        <item h="1" x="1203"/>
        <item h="1" x="2631"/>
        <item h="1" x="731"/>
        <item h="1" x="133"/>
        <item h="1" x="1825"/>
        <item h="1" x="2178"/>
        <item h="1" x="400"/>
        <item h="1" x="2113"/>
        <item h="1" x="1201"/>
        <item h="1" x="1332"/>
        <item h="1" x="1222"/>
        <item h="1" x="2644"/>
        <item h="1" x="318"/>
        <item h="1" x="1796"/>
        <item h="1" x="2473"/>
        <item h="1" x="2444"/>
        <item h="1" x="2681"/>
        <item h="1" x="269"/>
        <item h="1" x="1425"/>
        <item h="1" x="2498"/>
        <item h="1" x="1254"/>
        <item h="1" x="80"/>
        <item h="1" x="1717"/>
        <item h="1" x="1583"/>
        <item h="1" x="2884"/>
        <item h="1" x="483"/>
        <item h="1" x="53"/>
        <item h="1" x="1892"/>
        <item h="1" x="3212"/>
        <item h="1" x="2129"/>
        <item h="1" x="1368"/>
        <item h="1" x="1657"/>
        <item h="1" x="2454"/>
        <item h="1" x="746"/>
        <item h="1" x="2844"/>
        <item h="1" x="1243"/>
        <item h="1" x="84"/>
        <item h="1" x="2364"/>
        <item h="1" x="2594"/>
        <item h="1" x="485"/>
        <item h="1" x="1397"/>
        <item h="1" x="1226"/>
        <item h="1" x="2204"/>
        <item h="1" x="627"/>
        <item h="1" x="2298"/>
        <item h="1" x="2821"/>
        <item h="1" x="2504"/>
        <item h="1" x="550"/>
        <item h="1" x="1808"/>
        <item h="1" x="3077"/>
        <item h="1" x="2206"/>
        <item h="1" x="1501"/>
        <item h="1" x="1725"/>
        <item h="1" x="2371"/>
        <item h="1" x="1652"/>
        <item h="1" x="3107"/>
        <item h="1" x="2956"/>
        <item h="1" x="1865"/>
        <item h="1" x="1680"/>
        <item h="1" x="504"/>
        <item h="1" x="1097"/>
        <item h="1" x="2428"/>
        <item h="1" x="1757"/>
        <item h="1" x="2605"/>
        <item h="1" x="2577"/>
        <item h="1" x="1497"/>
        <item h="1" x="1771"/>
        <item h="1" x="2797"/>
        <item h="1" x="1495"/>
        <item h="1" x="3590"/>
        <item h="1" x="314"/>
        <item h="1" x="1574"/>
        <item h="1" x="3373"/>
        <item h="1" x="3458"/>
        <item h="1" x="2802"/>
        <item h="1" x="3469"/>
        <item h="1" x="1736"/>
        <item h="1" x="641"/>
        <item h="1" x="3675"/>
        <item h="1" x="2094"/>
        <item h="1" x="1817"/>
        <item h="1" x="2018"/>
        <item h="1" x="2530"/>
        <item h="1" x="1988"/>
        <item h="1" x="2369"/>
        <item h="1" x="1635"/>
        <item h="1" x="1518"/>
        <item h="1" x="185"/>
        <item h="1" x="2757"/>
        <item h="1" x="3334"/>
        <item h="1" x="3666"/>
        <item h="1" x="3065"/>
        <item h="1" x="3217"/>
        <item h="1" x="1336"/>
        <item h="1" x="680"/>
        <item h="1" x="2093"/>
        <item h="1" x="1318"/>
        <item h="1" x="2334"/>
        <item h="1" x="100"/>
        <item h="1" x="2009"/>
        <item h="1" x="1581"/>
        <item h="1" x="2889"/>
        <item h="1" x="3588"/>
        <item h="1" x="286"/>
        <item h="1" x="2925"/>
        <item h="1" x="751"/>
        <item h="1" x="3341"/>
        <item h="1" x="2076"/>
        <item h="1" x="250"/>
        <item h="1" x="2176"/>
        <item h="1" x="1878"/>
        <item h="1" x="512"/>
        <item h="1" x="3304"/>
        <item h="1" x="2161"/>
        <item h="1" x="3025"/>
        <item h="1" x="2218"/>
        <item h="1" x="105"/>
        <item h="1" x="2143"/>
        <item h="1" x="3656"/>
        <item h="1" x="2986"/>
        <item h="1" x="1356"/>
        <item h="1" x="1427"/>
        <item h="1" x="2495"/>
        <item h="1" x="2450"/>
        <item h="1" x="2503"/>
        <item h="1" x="144"/>
        <item h="1" x="3320"/>
        <item h="1" x="363"/>
        <item h="1" x="55"/>
        <item h="1" x="1021"/>
        <item h="1" x="2671"/>
        <item h="1" x="1492"/>
        <item h="1" x="1019"/>
        <item h="1" x="1342"/>
        <item h="1" x="826"/>
        <item h="1" x="2519"/>
        <item h="1" x="1894"/>
        <item h="1" x="2088"/>
        <item h="1" x="3150"/>
        <item h="1" x="2723"/>
        <item h="1" x="1529"/>
        <item h="1" x="692"/>
        <item h="1" x="2772"/>
        <item h="1" x="1241"/>
        <item h="1" x="1119"/>
        <item h="1" x="902"/>
        <item h="1" x="499"/>
        <item h="1" x="1782"/>
        <item h="1" x="3465"/>
        <item h="1" x="3634"/>
        <item h="1" x="3658"/>
        <item h="1" x="3437"/>
        <item h="1" x="1087"/>
        <item h="1" x="254"/>
        <item h="1" x="3492"/>
        <item h="1" x="3342"/>
        <item h="1" x="1539"/>
        <item h="1" x="31"/>
        <item h="1" x="3287"/>
        <item h="1" x="2980"/>
        <item h="1" x="1075"/>
        <item h="1" x="2985"/>
        <item h="1" x="73"/>
        <item h="1" x="2109"/>
        <item h="1" x="1690"/>
        <item h="1" x="883"/>
        <item h="1" x="2648"/>
        <item h="1" x="1035"/>
        <item h="1" x="2479"/>
        <item h="1" x="345"/>
        <item h="1" x="2345"/>
        <item h="1" x="1874"/>
        <item h="1" x="1667"/>
        <item h="1" x="3419"/>
        <item h="1" x="3683"/>
        <item h="1" x="3473"/>
        <item h="1" x="2478"/>
        <item h="1" x="587"/>
        <item h="1" x="3151"/>
        <item h="1" x="1728"/>
        <item h="1" x="2311"/>
        <item h="1" x="264"/>
        <item h="1" x="3676"/>
        <item h="1" x="1049"/>
        <item h="1" x="2954"/>
        <item h="1" x="380"/>
        <item h="1" x="2386"/>
        <item h="1" x="502"/>
        <item h="1" x="999"/>
        <item h="1" x="2180"/>
        <item h="1" x="615"/>
        <item h="1" x="2740"/>
        <item h="1" x="310"/>
        <item h="1" x="772"/>
        <item h="1" x="1363"/>
        <item h="1" x="2536"/>
        <item h="1" x="545"/>
        <item h="1" x="1305"/>
        <item h="1" x="795"/>
        <item h="1" x="1748"/>
        <item h="1" x="450"/>
        <item h="1" x="1267"/>
        <item h="1" x="2622"/>
        <item h="1" x="440"/>
        <item h="1" x="366"/>
        <item h="1" x="2427"/>
        <item h="1" x="939"/>
        <item h="1" x="1468"/>
        <item h="1" x="3559"/>
        <item h="1" x="2832"/>
        <item h="1" x="3167"/>
        <item h="1" x="895"/>
        <item h="1" x="1738"/>
        <item h="1" x="1230"/>
        <item h="1" x="676"/>
        <item h="1" x="108"/>
        <item h="1" x="37"/>
        <item h="1" x="694"/>
        <item h="1" x="1163"/>
        <item h="1" x="327"/>
        <item h="1" x="132"/>
        <item h="1" x="1287"/>
        <item h="1" x="2999"/>
        <item h="1" x="1469"/>
        <item h="1" x="3552"/>
        <item h="1" x="2411"/>
        <item h="1" x="1833"/>
        <item h="1" x="1338"/>
        <item h="1" x="3459"/>
        <item h="1" x="2687"/>
        <item h="1" x="2738"/>
        <item h="1" x="2471"/>
        <item h="1" x="1687"/>
        <item h="1" x="3602"/>
        <item h="1" x="2284"/>
        <item h="1" x="237"/>
        <item h="1" x="515"/>
        <item h="1" x="917"/>
        <item h="1" x="2849"/>
        <item h="1" x="1260"/>
        <item h="1" x="238"/>
        <item h="1" x="3603"/>
        <item h="1" x="1098"/>
        <item h="1" x="3113"/>
        <item h="1" x="2191"/>
        <item h="1" x="2188"/>
        <item h="1" x="1647"/>
        <item h="1" x="1802"/>
        <item h="1" x="741"/>
        <item h="1" x="3546"/>
        <item h="1" x="1617"/>
        <item h="1" x="1367"/>
        <item h="1" x="1052"/>
        <item h="1" x="157"/>
        <item h="1" x="997"/>
        <item h="1" x="925"/>
        <item h="1" x="3517"/>
        <item h="1" x="534"/>
        <item h="1" x="1293"/>
        <item h="1" x="1279"/>
        <item h="1" x="3062"/>
        <item h="1" x="2626"/>
        <item h="1" x="2616"/>
        <item h="1" x="1498"/>
        <item h="1" x="280"/>
        <item h="1" x="2022"/>
        <item h="1" x="735"/>
        <item h="1" x="1303"/>
        <item h="1" x="2836"/>
        <item h="1" x="2690"/>
        <item h="1" x="720"/>
        <item h="1" x="3532"/>
        <item h="1" x="135"/>
        <item h="1" x="2795"/>
        <item h="1" x="3057"/>
        <item h="1" x="945"/>
        <item h="1" x="2734"/>
        <item h="1" x="1795"/>
        <item h="1" x="1769"/>
        <item h="1" x="1202"/>
        <item h="1" x="1371"/>
        <item h="1" x="339"/>
        <item h="1" x="2702"/>
        <item h="1" x="451"/>
        <item h="1" x="1122"/>
        <item h="1" x="2312"/>
        <item h="1" x="35"/>
        <item h="1" x="2818"/>
        <item h="1" x="2118"/>
        <item h="1" x="816"/>
        <item h="1" x="693"/>
        <item h="1" x="3362"/>
        <item h="1" x="342"/>
        <item h="1" x="489"/>
        <item h="1" x="537"/>
        <item h="1" x="1366"/>
        <item h="1" x="2366"/>
        <item h="1" x="3438"/>
        <item h="1" x="3644"/>
        <item h="1" x="2235"/>
        <item h="1" x="749"/>
        <item h="1" x="564"/>
        <item h="1" x="2224"/>
        <item h="1" x="1070"/>
        <item h="1" x="2039"/>
        <item h="1" x="3537"/>
        <item h="1" x="2222"/>
        <item h="1" x="3114"/>
        <item h="1" x="1684"/>
        <item h="1" x="763"/>
        <item h="1" x="3417"/>
        <item h="1" x="487"/>
        <item h="1" x="3626"/>
        <item h="1" x="2297"/>
        <item h="1" x="2892"/>
        <item h="1" x="2793"/>
        <item h="1" x="717"/>
        <item h="1" x="1942"/>
        <item h="1" x="2300"/>
        <item h="1" x="200"/>
        <item h="1" x="2561"/>
        <item h="1" x="453"/>
        <item h="1" x="1118"/>
        <item h="1" x="3300"/>
        <item h="1" x="189"/>
        <item h="1" x="1094"/>
        <item h="1" x="2760"/>
        <item h="1" x="3143"/>
        <item h="1" x="3439"/>
        <item h="1" x="2044"/>
        <item h="1" x="114"/>
        <item h="1" x="539"/>
        <item h="1" x="2858"/>
        <item h="1" x="3059"/>
        <item h="1" x="1393"/>
        <item h="1" x="1159"/>
        <item h="1" x="77"/>
        <item h="1" x="3186"/>
        <item h="1" x="1751"/>
        <item h="1" x="3318"/>
        <item h="1" x="2937"/>
        <item h="1" x="814"/>
        <item h="1" x="3248"/>
        <item h="1" x="2416"/>
        <item h="1" x="2097"/>
        <item h="1" x="3375"/>
        <item h="1" x="2796"/>
        <item h="1" x="2055"/>
        <item h="1" x="1232"/>
        <item h="1" x="441"/>
        <item h="1" x="1523"/>
        <item h="1" x="888"/>
        <item h="1" x="2968"/>
        <item h="1" x="1358"/>
        <item h="1" x="2353"/>
        <item h="1" x="456"/>
        <item h="1" x="1000"/>
        <item h="1" x="1851"/>
        <item h="1" x="960"/>
        <item h="1" x="881"/>
        <item h="1" x="2314"/>
        <item h="1" x="762"/>
        <item h="1" x="3030"/>
        <item h="1" x="3475"/>
        <item h="1" x="2972"/>
        <item h="1" x="2673"/>
        <item h="1" x="424"/>
        <item h="1" x="1187"/>
        <item h="1" x="2014"/>
        <item h="1" x="2160"/>
        <item h="1" x="390"/>
        <item h="1" x="2463"/>
        <item h="1" x="2333"/>
        <item h="1" x="3404"/>
        <item h="1" x="2095"/>
        <item h="1" x="1461"/>
        <item h="1" x="591"/>
        <item h="1" x="3452"/>
        <item h="1" x="2285"/>
        <item h="1" x="2491"/>
        <item h="1" x="1776"/>
        <item h="1" x="1743"/>
        <item h="1" x="652"/>
        <item h="1" x="3659"/>
        <item h="1" x="2462"/>
        <item h="1" x="543"/>
        <item h="1" x="2823"/>
        <item h="1" x="617"/>
        <item h="1" x="668"/>
        <item h="1" x="2538"/>
        <item h="1" x="3661"/>
        <item h="1" x="19"/>
        <item h="1" x="1214"/>
        <item h="1" x="1218"/>
        <item h="1" x="1816"/>
        <item h="1" x="2482"/>
        <item h="1" x="804"/>
        <item h="1" x="1116"/>
        <item h="1" x="2646"/>
        <item h="1" x="3398"/>
        <item h="1" x="981"/>
        <item h="1" x="2238"/>
        <item h="1" x="3205"/>
        <item h="1" x="1615"/>
        <item h="1" x="1754"/>
        <item h="1" x="2899"/>
        <item h="1" x="2685"/>
        <item h="1" x="3434"/>
        <item h="1" x="3553"/>
        <item h="1" x="1502"/>
        <item h="1" x="3112"/>
        <item h="1" x="3013"/>
        <item h="1" x="573"/>
        <item h="1" x="1503"/>
        <item h="1" x="152"/>
        <item h="1" x="761"/>
        <item h="1" x="1610"/>
        <item h="1" x="244"/>
        <item h="1" x="2842"/>
        <item h="1" x="1840"/>
        <item h="1" x="3285"/>
        <item h="1" x="3220"/>
        <item h="1" x="3407"/>
        <item h="1" x="2455"/>
        <item h="1" x="1208"/>
        <item h="1" x="1242"/>
        <item h="1" x="1899"/>
        <item h="1" x="62"/>
        <item h="1" x="2243"/>
        <item h="1" x="3032"/>
        <item h="1" x="123"/>
        <item h="1" x="1656"/>
        <item h="1" x="526"/>
        <item h="1" x="2134"/>
        <item h="1" x="90"/>
        <item h="1" x="3239"/>
        <item h="1" x="2006"/>
        <item h="1" x="764"/>
        <item h="1" x="1452"/>
        <item h="1" x="651"/>
        <item h="1" x="3014"/>
        <item h="1" x="2540"/>
        <item h="1" x="1608"/>
        <item h="1" x="402"/>
        <item h="1" x="2601"/>
        <item h="1" x="3349"/>
        <item h="1" x="1884"/>
        <item h="1" x="3335"/>
        <item h="1" x="851"/>
        <item h="1" x="2438"/>
        <item h="1" x="1528"/>
        <item h="1" x="1013"/>
        <item h="1" x="3252"/>
        <item h="1" x="780"/>
        <item h="1" x="1739"/>
        <item h="1" x="2262"/>
        <item h="1" x="3336"/>
        <item h="1" x="410"/>
        <item h="1" x="1856"/>
        <item h="1" x="962"/>
        <item h="1" x="3702"/>
        <item h="1" x="302"/>
        <item h="1" x="1403"/>
        <item h="1" x="908"/>
        <item h="1" x="3426"/>
        <item h="1" x="794"/>
        <item h="1" x="3354"/>
        <item h="1" x="2033"/>
        <item h="1" x="2032"/>
        <item h="1" x="2564"/>
        <item h="1" x="3584"/>
        <item h="1" x="1866"/>
        <item h="1" x="2785"/>
        <item h="1" x="236"/>
        <item h="1" x="97"/>
        <item h="1" x="3366"/>
        <item h="1" x="2918"/>
        <item h="1" x="736"/>
        <item h="1" x="2467"/>
        <item h="1" x="3020"/>
        <item h="1" x="2607"/>
        <item h="1" x="279"/>
        <item h="1" x="1930"/>
        <item h="1" x="2169"/>
        <item h="1" x="3412"/>
        <item h="1" x="18"/>
        <item h="1" x="2049"/>
        <item h="1" x="122"/>
        <item h="1" x="1064"/>
        <item h="1" x="1047"/>
        <item h="1" x="859"/>
        <item h="1" x="1381"/>
        <item h="1" x="1152"/>
        <item h="1" x="3168"/>
        <item h="1" x="1352"/>
        <item h="1" x="603"/>
        <item h="1" x="358"/>
        <item h="1" x="357"/>
        <item h="1" x="638"/>
        <item h="1" x="2634"/>
        <item h="1" x="1759"/>
        <item h="1" x="497"/>
        <item h="1" x="2632"/>
        <item h="1" x="2489"/>
        <item h="1" x="2025"/>
        <item h="1" x="2332"/>
        <item h="1" x="1760"/>
        <item h="1" x="3323"/>
        <item h="1" x="2194"/>
        <item h="1" x="1790"/>
        <item h="1" x="937"/>
        <item h="1" x="3139"/>
        <item h="1" x="2649"/>
        <item h="1" x="346"/>
        <item h="1" x="468"/>
        <item h="1" x="2589"/>
        <item h="1" x="3565"/>
        <item h="1" x="3164"/>
        <item h="1" x="3155"/>
        <item h="1" x="2672"/>
        <item h="1" x="547"/>
        <item h="1" x="1541"/>
        <item h="1" x="941"/>
        <item h="1" x="2099"/>
        <item h="1" x="2385"/>
        <item h="1" x="167"/>
        <item h="1" x="869"/>
        <item h="1" x="1749"/>
        <item h="1" x="1272"/>
        <item h="1" x="3177"/>
        <item h="1" x="417"/>
        <item h="1" x="2831"/>
        <item h="1" x="2067"/>
        <item h="1" x="3583"/>
        <item h="1" x="825"/>
        <item h="1" x="556"/>
        <item h="1" x="2215"/>
        <item h="1" x="3283"/>
        <item h="1" x="2205"/>
        <item h="1" x="3680"/>
        <item h="1" x="874"/>
        <item h="1" x="2528"/>
        <item h="1" x="1995"/>
        <item h="1" x="1819"/>
        <item h="1" x="1249"/>
        <item h="1" x="2983"/>
        <item h="1" x="3079"/>
        <item h="1" x="2698"/>
        <item h="1" x="2402"/>
        <item h="1" x="293"/>
        <item h="1" x="1962"/>
        <item h="1" x="1694"/>
        <item h="1" x="494"/>
        <item h="1" x="894"/>
        <item h="1" x="3487"/>
        <item h="1" x="1446"/>
        <item h="1" x="628"/>
        <item h="1" x="684"/>
        <item h="1" x="1811"/>
        <item h="1" x="980"/>
        <item h="1" x="3383"/>
        <item h="1" x="274"/>
        <item h="1" x="3005"/>
        <item h="1" x="1126"/>
        <item h="1" x="1931"/>
        <item h="1" x="2942"/>
        <item h="1" x="445"/>
        <item h="1" x="2922"/>
        <item h="1" x="2100"/>
        <item h="1" x="2806"/>
        <item h="1" x="187"/>
        <item h="1" x="3232"/>
        <item h="1" x="2247"/>
        <item h="1" x="709"/>
        <item h="1" x="2212"/>
        <item h="1" x="372"/>
        <item h="1" x="1310"/>
        <item h="1" x="3422"/>
        <item h="1" x="1979"/>
        <item h="1" x="1873"/>
        <item h="1" x="698"/>
        <item h="1" x="3231"/>
        <item h="1" x="1487"/>
        <item h="1" x="891"/>
        <item h="1" x="2175"/>
        <item h="1" x="677"/>
        <item h="1" x="2791"/>
        <item h="1" x="827"/>
        <item h="1" x="46"/>
        <item h="1" x="1058"/>
        <item h="1" x="3129"/>
        <item h="1" x="1675"/>
        <item h="1" x="3547"/>
        <item h="1" x="3040"/>
        <item h="1" x="2653"/>
        <item h="1" x="3050"/>
        <item h="1" x="1576"/>
        <item h="1" x="2767"/>
        <item h="1" x="406"/>
        <item h="1" x="2270"/>
        <item h="1" x="3271"/>
        <item h="1" x="1595"/>
        <item h="1" x="1133"/>
        <item h="1" x="1695"/>
        <item h="1" x="1705"/>
        <item h="1" x="3431"/>
        <item h="1" x="3466"/>
        <item h="1" x="3091"/>
        <item h="1" x="3627"/>
        <item h="1" x="170"/>
        <item h="1" x="766"/>
        <item h="1" x="3484"/>
        <item h="1" x="995"/>
        <item h="1" x="3663"/>
        <item h="1" x="1344"/>
        <item h="1" x="2975"/>
        <item h="1" x="1324"/>
        <item h="1" x="1951"/>
        <item h="1" x="622"/>
        <item h="1" x="597"/>
        <item h="1" x="2352"/>
        <item h="1" x="3555"/>
        <item h="1" x="3282"/>
        <item h="1" x="623"/>
        <item h="1" x="322"/>
        <item h="1" x="1551"/>
        <item h="1" x="1065"/>
        <item h="1" x="298"/>
        <item h="1" x="3209"/>
        <item h="1" x="2876"/>
        <item h="1" x="235"/>
        <item h="1" x="3211"/>
        <item h="1" x="3640"/>
        <item h="1" x="942"/>
        <item h="1" x="2337"/>
        <item h="1" x="1969"/>
        <item h="1" x="2380"/>
        <item h="1" x="2581"/>
        <item h="1" x="480"/>
        <item h="1" x="1557"/>
        <item h="1" x="2940"/>
        <item h="1" x="2910"/>
        <item h="1" x="1828"/>
        <item h="1" x="1041"/>
        <item h="1" x="2938"/>
        <item h="1" x="823"/>
        <item h="1" x="3668"/>
        <item h="1" x="203"/>
        <item h="1" x="1841"/>
        <item h="1" x="3450"/>
        <item h="1" x="1569"/>
        <item h="1" x="2551"/>
        <item h="1" x="2912"/>
        <item h="1" x="2929"/>
        <item h="1" x="2446"/>
        <item h="1" x="2554"/>
        <item h="1" x="161"/>
        <item h="1" x="2890"/>
        <item h="1" x="3632"/>
        <item h="1" x="3411"/>
        <item h="1" x="702"/>
        <item h="1" x="3689"/>
        <item h="1" x="2706"/>
        <item h="1" x="1561"/>
        <item h="1" x="3389"/>
        <item h="1" x="3406"/>
        <item h="1" x="1454"/>
        <item h="1" x="3460"/>
        <item h="1" x="2662"/>
        <item h="1" x="3121"/>
        <item h="1" x="2656"/>
        <item h="1" x="3105"/>
        <item h="1" x="3132"/>
        <item h="1" x="2612"/>
        <item h="1" x="754"/>
        <item h="1" x="3498"/>
        <item h="1" x="3244"/>
        <item h="1" x="3308"/>
        <item h="1" x="1538"/>
        <item h="1" x="251"/>
        <item h="1" x="166"/>
        <item h="1" x="2742"/>
        <item h="1" x="3704"/>
        <item h="1" x="1048"/>
        <item h="1" x="1599"/>
        <item h="1" x="1093"/>
        <item h="1" x="3575"/>
        <item h="1" x="1379"/>
        <item h="1" x="3226"/>
        <item h="1" x="412"/>
        <item h="1" x="2288"/>
        <item h="1" x="2724"/>
        <item h="1" x="1457"/>
        <item h="1" x="679"/>
        <item h="1" x="2290"/>
        <item h="1" x="164"/>
        <item h="1" x="248"/>
        <item h="1" x="864"/>
        <item h="1" x="520"/>
        <item h="1" x="2431"/>
        <item h="1" x="3021"/>
        <item h="1" x="177"/>
        <item h="1" x="228"/>
        <item h="1" x="2058"/>
        <item h="1" x="667"/>
        <item h="1" x="2810"/>
        <item h="1" x="119"/>
        <item h="1" x="1527"/>
        <item h="1" x="759"/>
        <item h="1" x="2449"/>
        <item h="1" x="2825"/>
        <item h="1" x="703"/>
        <item h="1" x="3374"/>
        <item h="1" x="2516"/>
        <item h="1" x="588"/>
        <item h="1" x="2200"/>
        <item h="1" x="2367"/>
        <item h="1" x="527"/>
        <item h="1" x="1813"/>
        <item h="1" x="315"/>
        <item h="1" x="1460"/>
        <item h="1" x="78"/>
        <item h="1" x="3674"/>
        <item h="1" x="478"/>
        <item h="1" x="1024"/>
        <item h="1" x="1432"/>
        <item h="1" x="756"/>
        <item h="1" x="1958"/>
        <item h="1" x="1215"/>
        <item h="1" x="3608"/>
        <item h="1" x="208"/>
        <item h="1" x="214"/>
        <item h="1" x="718"/>
        <item h="1" x="657"/>
        <item h="1" x="523"/>
        <item h="1" x="1829"/>
        <item h="1" x="1649"/>
        <item h="1" x="3183"/>
        <item h="1" x="2490"/>
        <item h="1" x="1731"/>
        <item h="1" x="296"/>
        <item h="1" x="2552"/>
        <item h="1" x="3249"/>
        <item h="1" x="3298"/>
        <item h="1" x="787"/>
        <item h="1" x="2432"/>
        <item h="1" x="2190"/>
        <item h="1" x="137"/>
        <item h="1" x="3561"/>
        <item h="1" x="2442"/>
        <item h="1" x="2086"/>
        <item h="1" x="3124"/>
        <item h="1" x="1040"/>
        <item h="1" x="3221"/>
        <item h="1" x="1007"/>
        <item h="1" x="94"/>
        <item h="1" x="3278"/>
        <item h="1" x="3571"/>
        <item h="1" x="1626"/>
        <item h="1" x="593"/>
        <item h="1" x="3144"/>
        <item h="1" x="472"/>
        <item h="1" x="1131"/>
        <item h="1" x="928"/>
        <item h="1" x="2231"/>
        <item h="1" x="926"/>
        <item h="1" x="168"/>
        <item h="1" x="3256"/>
        <item h="1" x="2637"/>
        <item h="1" x="3111"/>
        <item h="1" x="2976"/>
        <item h="1" x="2730"/>
        <item h="1" x="575"/>
        <item h="1" x="2057"/>
        <item h="1" x="1386"/>
        <item h="1" x="2837"/>
        <item h="1" x="568"/>
        <item h="1" x="154"/>
        <item h="1" x="2182"/>
        <item h="1" x="2683"/>
        <item h="1" x="282"/>
        <item h="1" x="3693"/>
        <item h="1" x="2340"/>
        <item h="1" x="173"/>
        <item h="1" x="143"/>
        <item h="1" x="1353"/>
        <item h="1" x="2586"/>
        <item h="1" x="3428"/>
        <item h="1" x="822"/>
        <item h="1" x="2684"/>
        <item h="1" x="1708"/>
        <item h="1" x="3474"/>
        <item h="1" x="2436"/>
        <item h="1" x="3570"/>
        <item h="1" x="1321"/>
        <item h="1" x="1650"/>
        <item h="1" x="729"/>
        <item h="1" x="2930"/>
        <item h="1" x="967"/>
        <item h="1" x="2749"/>
        <item h="1" x="3629"/>
        <item h="1" x="2670"/>
        <item h="1" x="68"/>
        <item h="1" x="1149"/>
        <item h="1" x="3681"/>
        <item h="1" x="3364"/>
        <item h="1" x="3103"/>
        <item h="1" x="1508"/>
        <item h="1" x="2556"/>
        <item h="1" x="2611"/>
        <item h="1" x="2908"/>
        <item h="1" x="1333"/>
        <item h="1" x="1312"/>
        <item h="1" x="3094"/>
        <item h="1" x="1580"/>
        <item h="1" x="3697"/>
        <item h="1" x="3572"/>
        <item h="1" x="712"/>
        <item h="1" x="2220"/>
        <item h="1" x="957"/>
        <item h="1" x="1042"/>
        <item h="1" x="3230"/>
        <item h="1" x="276"/>
        <item h="1" x="301"/>
        <item h="1" x="3246"/>
        <item h="1" x="2306"/>
        <item h="1" x="2001"/>
        <item h="1" x="734"/>
        <item h="1" x="2150"/>
        <item h="1" x="120"/>
        <item h="1" x="1900"/>
        <item h="1" x="2882"/>
        <item h="1" x="2809"/>
        <item h="1" x="620"/>
        <item h="1" x="136"/>
        <item h="1" x="2525"/>
        <item h="1" x="742"/>
        <item h="1" x="700"/>
        <item h="1" x="546"/>
        <item h="1" x="2492"/>
        <item h="1" x="3019"/>
        <item h="1" x="353"/>
        <item h="1" x="1520"/>
        <item h="1" x="847"/>
        <item h="1" x="1778"/>
        <item h="1" x="1449"/>
        <item h="1" x="3391"/>
        <item h="1" x="2592"/>
        <item h="1" x="397"/>
        <item h="1" x="461"/>
        <item h="1" x="2043"/>
        <item h="1" x="2847"/>
        <item h="1" x="3563"/>
        <item h="1" x="2625"/>
        <item h="1" x="2803"/>
        <item h="1" x="1231"/>
        <item h="1" x="1701"/>
        <item h="1" x="2792"/>
        <item h="1" x="149"/>
        <item h="1" x="2069"/>
        <item h="1" x="1798"/>
        <item h="1" x="931"/>
        <item h="1" x="1545"/>
        <item h="1" x="1628"/>
        <item h="1" x="3299"/>
        <item h="1" x="2140"/>
        <item h="1" x="2576"/>
        <item h="1" x="1183"/>
        <item h="1" x="227"/>
        <item h="1" x="265"/>
        <item h="1" x="3616"/>
        <item h="1" x="3381"/>
        <item h="1" x="976"/>
        <item h="1" x="20"/>
        <item h="1" x="159"/>
        <item h="1" x="510"/>
        <item h="1" x="2913"/>
        <item h="1" x="913"/>
        <item h="1" x="3034"/>
        <item h="1" x="2639"/>
        <item h="1" x="3274"/>
        <item h="1" x="2392"/>
        <item h="1" x="1142"/>
        <item h="1" x="501"/>
        <item h="1" x="1504"/>
        <item h="1" x="2412"/>
        <item h="1" x="2068"/>
        <item h="1" x="1643"/>
        <item h="1" x="2486"/>
        <item h="1" x="2958"/>
        <item h="1" x="3436"/>
        <item h="1" x="2583"/>
        <item h="1" x="1138"/>
        <item h="1" x="2966"/>
        <item h="1" x="40"/>
        <item h="1" x="1662"/>
        <item h="1" x="2744"/>
        <item h="1" x="2164"/>
        <item h="1" x="3007"/>
        <item h="1" x="1987"/>
        <item h="1" x="1726"/>
        <item h="1" x="1963"/>
        <item h="1" x="818"/>
        <item h="1" x="255"/>
        <item h="1" x="2266"/>
        <item h="1" x="758"/>
        <item h="1" x="3182"/>
        <item h="1" x="1010"/>
        <item h="1" x="2717"/>
        <item h="1" x="3523"/>
        <item h="1" x="2005"/>
        <item h="1" x="1382"/>
        <item h="1" x="938"/>
        <item h="1" x="553"/>
        <item h="1" x="1548"/>
        <item h="1" x="283"/>
        <item h="1" x="2170"/>
        <item h="1" x="3056"/>
        <item h="1" x="98"/>
        <item h="1" x="209"/>
        <item h="1" x="642"/>
        <item h="1" x="1408"/>
        <item h="1" x="3127"/>
        <item h="1" x="3265"/>
        <item h="1" x="74"/>
        <item h="1" x="2843"/>
        <item h="1" x="1447"/>
        <item h="1" x="1592"/>
        <item h="1" x="163"/>
        <item h="1" x="1327"/>
        <item h="1" x="2521"/>
        <item h="1" x="1804"/>
        <item h="1" x="3582"/>
        <item h="1" x="107"/>
        <item h="1" x="83"/>
        <item h="1" x="93"/>
        <item h="1" x="1600"/>
        <item h="1" x="2165"/>
        <item h="1" x="3178"/>
        <item h="1" x="3083"/>
        <item h="1" x="2919"/>
        <item h="1" x="1826"/>
        <item h="1" x="963"/>
        <item h="1" x="1404"/>
        <item h="1" x="973"/>
        <item h="1" x="477"/>
        <item h="1" x="1328"/>
        <item h="1" x="1766"/>
        <item h="1" x="789"/>
        <item h="1" x="1471"/>
        <item h="1" x="1824"/>
        <item h="1" x="3098"/>
        <item h="1" x="1724"/>
        <item h="1" x="2406"/>
        <item h="1" x="1714"/>
        <item h="1" x="2456"/>
        <item h="1" x="1827"/>
        <item h="1" x="3152"/>
        <item h="1" x="929"/>
        <item h="1" x="2725"/>
        <item h="1" x="852"/>
        <item h="1" x="297"/>
        <item h="1" x="1266"/>
        <item h="1" x="1691"/>
        <item h="1" x="1755"/>
        <item h="1" x="1026"/>
        <item h="1" x="129"/>
        <item h="1" x="1182"/>
        <item h="1" x="1568"/>
        <item h="1" x="2895"/>
        <item h="1" x="1400"/>
        <item h="1" x="1253"/>
        <item h="1" x="56"/>
        <item h="1" x="288"/>
        <item h="1" x="275"/>
        <item h="1" x="3378"/>
        <item h="1" x="1415"/>
        <item h="1" x="2395"/>
        <item h="1" x="810"/>
        <item h="1" x="2250"/>
        <item h="1" x="2664"/>
        <item h="1" x="922"/>
        <item h="1" x="155"/>
        <item h="1" x="1855"/>
        <item h="1" x="904"/>
        <item h="1" x="2135"/>
        <item h="1" x="880"/>
        <item h="1" x="555"/>
        <item h="1" x="791"/>
        <item h="1" x="979"/>
        <item h="1" x="2277"/>
        <item h="1" x="171"/>
        <item h="1" x="2248"/>
        <item h="1" x="635"/>
        <item h="1" x="3006"/>
        <item h="1" x="2800"/>
        <item h="1" x="1823"/>
        <item h="1" x="3520"/>
        <item h="1" x="3208"/>
        <item h="1" x="1050"/>
        <item h="1" x="2183"/>
        <item h="1" x="3261"/>
        <item h="1" x="432"/>
        <item h="1" x="183"/>
        <item h="1" x="2156"/>
        <item h="1" x="2666"/>
        <item h="1" x="2405"/>
        <item h="1" x="516"/>
        <item h="1" x="3480"/>
        <item h="1" x="2497"/>
        <item h="1" x="2587"/>
        <item h="1" x="1257"/>
        <item h="1" x="1296"/>
        <item h="1" x="313"/>
        <item h="1" x="611"/>
        <item h="1" x="1784"/>
        <item h="1" x="3477"/>
        <item h="1" x="3551"/>
        <item h="1" x="2820"/>
        <item h="1" x="3453"/>
        <item h="1" x="1665"/>
        <item h="1" x="1213"/>
        <item h="1" x="230"/>
        <item h="1" x="1775"/>
        <item h="1" x="643"/>
        <item h="1" x="2524"/>
        <item h="1" x="1101"/>
        <item h="1" x="3156"/>
        <item h="1" x="1989"/>
        <item h="1" x="1329"/>
        <item h="1" x="1959"/>
        <item h="1" x="3502"/>
        <item h="1" x="1326"/>
        <item h="1" x="1376"/>
        <item h="1" x="211"/>
        <item h="1" x="429"/>
        <item h="1" x="1785"/>
        <item h="1" x="1596"/>
        <item h="1" x="2273"/>
        <item h="1" x="704"/>
        <item h="1" x="3166"/>
        <item h="1" x="3185"/>
        <item h="1" x="1223"/>
        <item h="1" x="898"/>
        <item h="1" x="2468"/>
        <item h="1" x="3615"/>
        <item h="1" x="2620"/>
        <item h="1" x="3125"/>
        <item h="1" x="323"/>
        <item h="1" x="1741"/>
        <item h="1" x="1542"/>
        <item h="1" x="1160"/>
        <item h="1" x="2506"/>
        <item h="1" x="2868"/>
        <item h="1" x="3165"/>
        <item h="1" x="1189"/>
        <item h="1" x="2050"/>
        <item h="1" x="257"/>
        <item h="1" x="2523"/>
        <item h="1" x="1238"/>
        <item h="1" x="1023"/>
        <item h="1" x="3377"/>
        <item h="1" x="3531"/>
        <item h="1" x="2751"/>
        <item h="1" x="11"/>
        <item h="1" x="1018"/>
        <item h="1" x="1697"/>
        <item h="1" x="514"/>
        <item h="1" x="1143"/>
        <item h="1" x="2636"/>
        <item h="1" x="968"/>
        <item h="1" x="1688"/>
        <item h="1" x="44"/>
        <item h="1" x="2635"/>
        <item h="1" x="3201"/>
        <item h="1" x="1335"/>
        <item h="1" x="2198"/>
        <item h="1" x="64"/>
        <item h="1" x="1066"/>
        <item h="1" x="2943"/>
        <item h="1" x="658"/>
        <item h="1" x="1209"/>
        <item h="1" x="3179"/>
        <item h="1" x="1572"/>
        <item h="1" x="1240"/>
        <item h="1" x="1836"/>
        <item h="1" x="3358"/>
        <item h="1" x="1277"/>
        <item h="1" x="2138"/>
        <item h="1" x="2984"/>
        <item h="1" x="418"/>
        <item h="1" x="1451"/>
        <item h="1" x="1904"/>
        <item h="1" x="2682"/>
        <item h="1" x="127"/>
        <item h="1" x="2120"/>
        <item h="1" x="434"/>
        <item h="1" x="2415"/>
        <item h="1" x="1268"/>
        <item h="1" x="2745"/>
        <item h="1" x="1879"/>
        <item h="1" x="2037"/>
        <item h="1" x="1488"/>
        <item h="1" x="540"/>
        <item h="1" x="1834"/>
        <item h="1" x="3297"/>
        <item h="1" x="774"/>
        <item h="1" x="2585"/>
        <item h="1" x="1378"/>
        <item h="1" x="2514"/>
        <item h="1" x="835"/>
        <item h="1" x="2819"/>
        <item h="1" x="1391"/>
        <item h="1" x="2615"/>
        <item h="1" x="3577"/>
        <item h="1" x="422"/>
        <item h="1" x="2062"/>
        <item h="1" x="1057"/>
        <item h="1" x="2313"/>
        <item h="1" x="54"/>
        <item h="1" x="2828"/>
        <item h="1" x="1220"/>
        <item h="1" x="2203"/>
        <item h="1" x="3472"/>
        <item h="1" x="2419"/>
        <item h="1" x="1316"/>
        <item h="1" x="811"/>
        <item h="1" x="554"/>
        <item h="1" x="317"/>
        <item h="1" x="2614"/>
        <item h="1" x="3550"/>
        <item h="1" x="1787"/>
        <item h="1" x="1540"/>
        <item h="1" x="1399"/>
        <item h="1" x="1155"/>
        <item h="1" x="3012"/>
        <item h="1" x="3568"/>
        <item h="1" x="3272"/>
        <item h="1" x="1908"/>
        <item h="1" x="2714"/>
        <item h="1" x="2669"/>
        <item h="1" x="2652"/>
        <item h="1" x="2217"/>
        <item h="1" x="2559"/>
        <item h="1" x="408"/>
        <item h="1" x="1234"/>
        <item h="1" x="1157"/>
        <item h="1" x="2075"/>
        <item h="1" x="2883"/>
        <item h="1" x="3446"/>
        <item h="1" x="113"/>
        <item h="1" x="530"/>
        <item h="1" x="2260"/>
        <item h="1" x="2192"/>
        <item h="1" x="196"/>
        <item h="1" x="2875"/>
        <item h="1" x="3207"/>
        <item h="1" x="3162"/>
        <item h="1" x="247"/>
        <item h="1" x="1934"/>
        <item h="1" x="1534"/>
        <item h="1" x="1591"/>
        <item h="1" x="2316"/>
        <item h="1" x="435"/>
        <item h="1" x="2720"/>
        <item h="1" x="625"/>
        <item h="1" x="3701"/>
        <item h="1" x="1578"/>
        <item h="1" x="1954"/>
        <item h="1" x="2597"/>
        <item h="1" x="2897"/>
        <item h="1" x="1552"/>
        <item h="1" x="2355"/>
        <item h="1" x="493"/>
        <item h="1" x="3494"/>
        <item h="1" x="2324"/>
        <item h="1" x="2101"/>
        <item h="1" x="13"/>
        <item h="1" x="121"/>
        <item h="1" x="2051"/>
        <item h="1" x="3432"/>
        <item h="1" x="1180"/>
        <item h="1" x="2131"/>
        <item h="1" x="3515"/>
        <item h="1" x="439"/>
        <item h="1" x="1850"/>
        <item h="1" x="2628"/>
        <item h="1" x="3464"/>
        <item h="1" x="767"/>
        <item h="1" x="2029"/>
        <item h="1" x="2305"/>
        <item h="1" x="653"/>
        <item h="1" x="1770"/>
        <item h="1" x="2219"/>
        <item h="1" x="3429"/>
        <item h="1" x="3219"/>
        <item h="1" x="299"/>
        <item h="1" x="1966"/>
        <item h="1" x="2774"/>
        <item h="1" x="1854"/>
        <item h="1" x="1286"/>
        <item h="1" x="1980"/>
        <item h="1" x="1740"/>
        <item h="1" x="3306"/>
        <item h="1" x="1668"/>
        <item h="1" x="1928"/>
        <item h="1" x="1633"/>
        <item h="1" x="3223"/>
        <item h="1" x="3445"/>
        <item h="1" x="3348"/>
        <item h="1" x="193"/>
        <item h="1" x="1081"/>
        <item h="1" x="197"/>
        <item h="1" x="2350"/>
        <item h="1" x="3100"/>
        <item h="1" x="1985"/>
        <item h="1" x="645"/>
        <item h="1" x="3409"/>
        <item h="1" x="3614"/>
        <item h="1" x="1423"/>
        <item h="1" x="142"/>
        <item h="1" x="3137"/>
        <item h="1" x="3321"/>
        <item h="1" x="2483"/>
        <item h="1" x="2931"/>
        <item h="1" x="14"/>
        <item h="1" x="1506"/>
        <item h="1" x="1588"/>
        <item h="1" x="1629"/>
        <item h="1" x="3235"/>
        <item h="1" x="1467"/>
        <item h="1" x="3119"/>
        <item h="1" x="156"/>
        <item h="1" x="1421"/>
        <item h="1" x="2152"/>
        <item h="1" x="1091"/>
        <item h="1" x="722"/>
        <item h="1" x="2296"/>
        <item h="1" x="955"/>
        <item h="1" x="1994"/>
        <item h="1" x="2733"/>
        <item h="1" x="1587"/>
        <item h="1" x="2762"/>
        <item h="1" x="2729"/>
        <item h="1" x="2413"/>
        <item h="1" x="2036"/>
        <item h="1" x="3296"/>
        <item h="1" x="1387"/>
        <item h="1" x="2162"/>
        <item h="1" x="3631"/>
        <item h="1" x="481"/>
        <item h="1" x="1199"/>
        <item h="1" x="1952"/>
        <item h="1" x="3580"/>
        <item h="1" x="1431"/>
        <item h="1" x="535"/>
        <item h="1" x="2460"/>
        <item h="1" x="2590"/>
        <item h="1" x="1888"/>
        <item h="1" x="802"/>
        <item h="1" x="1256"/>
        <item h="1" x="2716"/>
        <item h="1" x="3171"/>
        <item h="1" x="3684"/>
        <item h="1" x="3115"/>
        <item h="1" x="2952"/>
        <item h="1" x="1835"/>
        <item h="1" x="2840"/>
        <item h="1" x="2933"/>
        <item h="1" x="737"/>
        <item h="1" x="1228"/>
        <item h="1" x="1880"/>
        <item h="1" x="3106"/>
        <item h="1" x="3609"/>
        <item h="1" x="1295"/>
        <item h="1" x="2252"/>
        <item h="1" x="1337"/>
        <item h="1" x="1078"/>
        <item h="1" x="2038"/>
        <item h="1" x="3451"/>
        <item h="1" x="2148"/>
        <item h="1" x="1298"/>
        <item h="1" x="1944"/>
        <item h="1" x="2921"/>
        <item h="1" x="3074"/>
        <item h="1" x="2705"/>
        <item h="1" x="2731"/>
        <item h="1" x="3454"/>
        <item h="1" x="589"/>
        <item h="1" x="558"/>
        <item h="1" x="2246"/>
        <item h="1" x="726"/>
        <item h="1" x="287"/>
        <item h="1" x="2786"/>
        <item h="1" x="3388"/>
        <item h="1" x="517"/>
        <item h="1" x="2208"/>
        <item h="1" x="3319"/>
        <item h="1" x="39"/>
        <item h="1" x="2121"/>
        <item h="1" x="3258"/>
        <item h="1" x="405"/>
        <item h="1" x="3337"/>
        <item h="1" x="3386"/>
        <item h="1" x="411"/>
        <item h="1" x="272"/>
        <item h="1" x="2703"/>
        <item h="1" x="2378"/>
        <item h="1" x="1216"/>
        <item h="1" x="2256"/>
        <item h="1" x="738"/>
        <item h="1" x="490"/>
        <item h="1" x="2759"/>
        <item h="1" x="2424"/>
        <item h="1" x="1227"/>
        <item h="1" x="101"/>
        <item h="1" x="184"/>
        <item h="1" x="413"/>
        <item h="1" x="3122"/>
        <item h="1" x="565"/>
        <item h="1" x="1992"/>
        <item h="1" x="1565"/>
        <item h="1" x="1666"/>
        <item h="1" x="1245"/>
        <item h="1" x="375"/>
        <item h="1" x="234"/>
        <item h="1" x="3196"/>
        <item h="1" x="3686"/>
        <item h="1" x="371"/>
        <item h="1" x="1235"/>
        <item h="1" x="2393"/>
        <item h="1" x="1927"/>
        <item h="1" x="1815"/>
        <item h="1" x="3277"/>
        <item h="1" x="2722"/>
        <item h="1" x="2092"/>
        <item h="1" x="1744"/>
        <item h="1" x="897"/>
        <item h="1" x="1032"/>
        <item h="1" x="3418"/>
        <item h="1" x="1937"/>
        <item h="1" x="907"/>
        <item h="1" x="3153"/>
        <item h="1" x="1669"/>
        <item h="1" x="2346"/>
        <item h="1" x="1603"/>
        <item h="1" x="3372"/>
        <item h="1" x="225"/>
        <item h="1" x="2872"/>
        <item h="1" x="2812"/>
        <item h="1" x="2659"/>
        <item h="1" x="705"/>
        <item h="1" x="984"/>
        <item h="1" x="1517"/>
        <item h="1" x="2878"/>
        <item h="1" x="3657"/>
        <item h="1" x="861"/>
        <item h="1" x="3270"/>
        <item h="1" x="3497"/>
        <item h="1" x="3556"/>
        <item h="1" x="3415"/>
        <item h="1" x="3116"/>
        <item h="1" x="1046"/>
        <item h="1" x="3110"/>
        <item h="1" x="2085"/>
        <item h="1" x="2756"/>
        <item h="1" x="784"/>
        <item h="1" x="3198"/>
        <item h="1" x="2923"/>
        <item h="1" x="522"/>
        <item h="1" x="831"/>
        <item h="1" x="2329"/>
        <item h="1" x="2053"/>
        <item h="1" x="728"/>
        <item h="1" x="1443"/>
        <item h="1" x="495"/>
        <item h="1" x="3309"/>
        <item h="1" x="1554"/>
        <item h="1" x="765"/>
        <item h="1" x="872"/>
        <item h="1" x="2347"/>
        <item h="1" x="364"/>
        <item h="1" x="341"/>
        <item h="1" x="3679"/>
        <item h="1" x="2414"/>
        <item h="1" x="2070"/>
        <item h="1" x="2213"/>
        <item h="1" x="2667"/>
        <item h="1" x="3314"/>
        <item h="1" x="1658"/>
        <item h="1" x="590"/>
        <item h="1" x="2645"/>
        <item h="1" x="1672"/>
        <item h="1" x="3215"/>
        <item h="1" x="471"/>
        <item h="1" x="1786"/>
        <item h="1" x="1134"/>
        <item h="1" x="992"/>
        <item h="1" x="2123"/>
        <item h="1" x="2799"/>
        <item h="1" x="2539"/>
        <item h="1" x="1480"/>
        <item h="1" x="188"/>
        <item h="1" x="663"/>
        <item h="1" x="576"/>
        <item h="1" x="2276"/>
        <item h="1" x="462"/>
        <item h="1" x="1176"/>
        <item h="1" x="240"/>
        <item h="1" x="145"/>
        <item h="1" x="336"/>
        <item h="1" x="3048"/>
        <item h="1" x="335"/>
        <item h="1" x="1412"/>
        <item h="1" x="1167"/>
        <item h="1" x="566"/>
        <item h="1" x="332"/>
        <item h="1" x="2880"/>
        <item h="1" x="43"/>
        <item h="1" x="465"/>
        <item h="1" x="1466"/>
        <item h="1" x="2988"/>
        <item h="1" x="2271"/>
        <item h="1" x="3071"/>
        <item h="1" x="491"/>
        <item h="1" x="644"/>
        <item h="1" x="1043"/>
        <item h="1" x="2064"/>
        <item h="1" x="1584"/>
        <item h="1" x="3187"/>
        <item h="1" x="2813"/>
        <item h="1" x="2675"/>
        <item h="1" x="2056"/>
        <item h="1" x="1560"/>
        <item h="1" x="2476"/>
        <item h="1" x="1458"/>
        <item h="1" x="2173"/>
        <item h="1" x="2458"/>
        <item h="1" x="552"/>
        <item h="1" x="326"/>
        <item h="1" x="1895"/>
        <item h="1" x="1822"/>
        <item h="1" x="2487"/>
        <item h="1" x="3126"/>
        <item h="1" x="2302"/>
        <item h="1" x="459"/>
        <item h="1" x="837"/>
        <item h="1" x="3543"/>
        <item h="1" x="3234"/>
        <item h="1" x="350"/>
        <item h="1" x="2788"/>
        <item h="1" x="85"/>
        <item h="1" x="1983"/>
        <item h="1" x="206"/>
        <item h="1" x="267"/>
        <item h="1" x="2040"/>
        <item h="1" x="2280"/>
        <item h="1" x="3259"/>
        <item h="1" x="3333"/>
        <item h="1" x="697"/>
        <item h="1" x="1929"/>
        <item h="1" x="2677"/>
        <item h="1" x="2541"/>
        <item h="1" x="626"/>
        <item h="1" x="3307"/>
        <item h="1" x="1622"/>
        <item h="1" x="3213"/>
        <item h="1" x="1395"/>
        <item h="1" x="2816"/>
        <item h="1" x="486"/>
        <item h="1" x="691"/>
        <item h="1" x="312"/>
        <item h="1" x="1788"/>
        <item h="1" x="329"/>
        <item h="1" x="1292"/>
        <item h="1" x="2657"/>
        <item h="1" x="1124"/>
        <item h="1" x="291"/>
        <item h="1" x="557"/>
        <item h="1" x="824"/>
        <item h="1" x="115"/>
        <item h="1" x="1490"/>
        <item h="1" x="3503"/>
        <item h="1" x="3237"/>
        <item h="1" x="890"/>
        <item h="1" x="1558"/>
        <item h="1" x="1370"/>
        <item h="1" x="2008"/>
        <item h="1" x="1424"/>
        <item h="1" x="594"/>
        <item h="1" x="1380"/>
        <item h="1" x="1792"/>
        <item h="1" x="600"/>
        <item h="1" x="834"/>
        <item h="1" x="732"/>
        <item h="1" x="3136"/>
        <item h="1" x="1496"/>
        <item h="1" x="2283"/>
        <item h="1" x="1003"/>
        <item h="1" x="1773"/>
        <item h="1" x="1410"/>
        <item h="1" x="2955"/>
        <item h="1" x="2782"/>
        <item h="1" x="67"/>
        <item h="1" x="2655"/>
        <item h="1" x="2735"/>
        <item h="1" x="3290"/>
        <item h="1" x="2315"/>
        <item h="1" x="3442"/>
        <item h="1" x="1613"/>
        <item h="1" x="1350"/>
        <item h="1" x="777"/>
        <item h="1" x="2384"/>
        <item h="1" x="807"/>
        <item h="1" x="1079"/>
        <item h="1" x="59"/>
        <item h="1" x="533"/>
        <item h="1" x="664"/>
        <item h="1" x="1224"/>
        <item h="1" x="3222"/>
        <item h="1" x="1110"/>
        <item h="1" x="2383"/>
        <item h="1" x="147"/>
        <item h="1" x="1441"/>
        <item h="1" x="2295"/>
        <item h="1" x="186"/>
        <item h="1" x="607"/>
        <item h="1" x="3651"/>
        <item h="1" x="3264"/>
        <item h="1" x="1188"/>
        <item h="1" x="41"/>
        <item h="1" x="525"/>
        <item h="1" x="900"/>
        <item h="1" x="150"/>
        <item h="1" x="646"/>
        <item h="1" x="933"/>
        <item h="1" x="1721"/>
        <item h="1" x="3353"/>
        <item h="1" x="1535"/>
        <item h="1" x="1317"/>
        <item h="1" x="1465"/>
        <item h="1" x="182"/>
        <item h="1" x="782"/>
        <item h="1" x="3562"/>
        <item h="1" x="2570"/>
        <item h="1" x="2234"/>
        <item h="1" x="509"/>
        <item h="1" x="2155"/>
        <item h="1" x="3430"/>
        <item h="1" x="2209"/>
        <item h="1" x="3245"/>
        <item h="1" x="1039"/>
        <item h="1" x="2860"/>
        <item h="1" x="3099"/>
        <item h="1" x="1067"/>
        <item h="1" x="116"/>
        <item h="1" x="2265"/>
        <item h="1" x="813"/>
        <item h="1" x="3181"/>
        <item h="1" x="3224"/>
        <item h="1" x="1793"/>
        <item h="1" x="3598"/>
        <item h="1" x="2533"/>
        <item h="1" x="91"/>
        <item h="1" x="2003"/>
        <item h="1" x="3066"/>
        <item h="1" x="3310"/>
        <item h="1" x="598"/>
        <item h="1" x="349"/>
        <item h="1" x="1068"/>
        <item h="1" x="3558"/>
        <item h="1" x="3636"/>
        <item h="1" x="2199"/>
        <item h="1" x="338"/>
        <item h="1" x="2863"/>
        <item h="1" x="1762"/>
        <item h="1" x="2374"/>
        <item h="1" x="1761"/>
        <item h="1" x="1758"/>
        <item h="1" x="695"/>
        <item h="1" x="2994"/>
        <item h="1" x="3664"/>
        <item h="1" x="624"/>
        <item h="1" x="1166"/>
        <item h="1" x="2661"/>
        <item h="1" x="1972"/>
        <item h="1" x="2852"/>
        <item h="1" x="2257"/>
        <item h="1" x="1233"/>
        <item h="1" x="1630"/>
        <item h="1" x="2859"/>
        <item h="1" x="574"/>
        <item h="1" x="2145"/>
        <item h="1" x="899"/>
        <item h="1" x="3352"/>
        <item h="1" x="2853"/>
        <item h="1" x="207"/>
        <item h="1" x="943"/>
        <item h="1" x="1161"/>
        <item h="1" x="2403"/>
        <item h="1" x="217"/>
        <item h="1" x="1756"/>
        <item h="1" x="2323"/>
        <item h="1" x="1334"/>
        <item h="1" x="1038"/>
        <item h="1" x="3344"/>
        <item h="1" x="513"/>
        <item h="1" x="2695"/>
        <item h="1" x="815"/>
        <item h="1" x="131"/>
        <item h="1" x="433"/>
        <item h="1" x="579"/>
        <item h="1" x="2502"/>
        <item h="1" x="2906"/>
        <item h="1" x="1532"/>
        <item h="1" x="2325"/>
        <item h="1" x="1598"/>
        <item h="1" x="2372"/>
        <item h="1" x="2992"/>
        <item h="1" x="508"/>
        <item h="1" x="3161"/>
        <item h="1" x="3268"/>
        <item h="1" x="1439"/>
        <item h="1" x="3592"/>
        <item h="1" x="2249"/>
        <item h="1" x="3600"/>
        <item h="1" x="3051"/>
        <item h="1" x="1735"/>
        <item h="1" x="2365"/>
        <item h="1" x="2948"/>
        <item h="1" x="2012"/>
        <item h="1" x="464"/>
        <item h="1" x="1858"/>
        <item h="1" x="2686"/>
        <item h="1" x="3605"/>
        <item h="1" x="389"/>
        <item h="1" x="1130"/>
        <item h="1" x="798"/>
        <item h="1" x="678"/>
        <item h="1" x="1351"/>
        <item h="1" x="964"/>
        <item h="1" x="582"/>
        <item h="1" x="854"/>
        <item h="1" x="3539"/>
        <item h="1" x="1893"/>
        <item h="1" x="1402"/>
        <item h="1" x="3359"/>
        <item h="1" x="89"/>
        <item h="1" x="3260"/>
        <item h="1" x="3174"/>
        <item h="1" x="1519"/>
        <item h="1" x="633"/>
        <item h="1" x="3444"/>
        <item h="1" x="503"/>
        <item h="1" x="820"/>
        <item h="1" x="278"/>
        <item h="1" x="92"/>
        <item h="1" x="2758"/>
        <item h="1" x="696"/>
        <item h="1" x="3655"/>
        <item h="1" x="2736"/>
        <item h="1" x="2226"/>
        <item h="1" x="158"/>
        <item h="1" x="396"/>
        <item h="1" x="2335"/>
        <item h="1" x="3313"/>
        <item h="1" x="285"/>
        <item h="1" x="2727"/>
        <item h="1" x="1713"/>
        <item h="1" x="2228"/>
        <item h="1" x="2394"/>
        <item h="1" x="3594"/>
        <item h="1" x="2715"/>
        <item h="1" x="1843"/>
        <item h="1" x="1060"/>
        <item h="1" x="70"/>
        <item h="1" x="2481"/>
        <item h="1" x="915"/>
        <item h="1" x="699"/>
        <item h="1" x="706"/>
        <item h="1" x="1997"/>
        <item h="1" x="1923"/>
        <item h="1" x="165"/>
        <item h="1" x="1076"/>
        <item h="1" x="830"/>
        <item h="1" x="542"/>
        <item h="1" x="3053"/>
        <item h="1" x="63"/>
        <item h="1" x="3173"/>
        <item h="1" x="1682"/>
        <item h="1" x="785"/>
        <item h="1" x="841"/>
        <item h="1" x="1820"/>
        <item h="1" x="3311"/>
        <item h="1" x="1814"/>
        <item h="1" x="1323"/>
        <item h="1" x="201"/>
        <item h="1" x="2087"/>
        <item h="1" x="2114"/>
        <item h="1" x="660"/>
        <item h="1" x="3101"/>
        <item h="1" x="1486"/>
        <item h="1" x="1251"/>
        <item h="1" x="3585"/>
        <item h="1" x="3690"/>
        <item h="1" x="295"/>
        <item h="1" x="2885"/>
        <item h="1" x="2522"/>
        <item h="1" x="879"/>
        <item h="1" x="1080"/>
        <item h="1" x="1275"/>
        <item h="1" x="3305"/>
        <item h="1" x="3646"/>
        <item h="1" x="2835"/>
        <item h="1" x="1957"/>
        <item h="1" x="2357"/>
        <item h="1" x="1348"/>
        <item h="1" x="3361"/>
        <item h="1" x="647"/>
        <item h="1" x="2927"/>
        <item h="1" x="1207"/>
        <item h="1" x="2701"/>
        <item h="1" x="3516"/>
        <item h="1" x="226"/>
        <item h="1" x="365"/>
        <item h="1" x="3024"/>
        <item h="1" x="2264"/>
        <item h="1" x="3175"/>
        <item h="1" x="1056"/>
        <item h="1" x="2617"/>
        <item h="1" x="1409"/>
        <item h="1" x="3247"/>
        <item h="1" x="670"/>
        <item h="1" x="1882"/>
        <item h="1" x="1764"/>
        <item h="1" x="887"/>
        <item h="1" x="3073"/>
        <item h="1" x="1752"/>
        <item h="1" x="966"/>
        <item h="1" x="3029"/>
        <item h="1" x="1716"/>
        <item h="1" x="337"/>
        <item h="1" x="2016"/>
        <item h="1" x="2362"/>
        <item h="1" x="1555"/>
        <item h="1" x="1264"/>
        <item h="1" x="1745"/>
        <item h="1" x="2469"/>
        <item h="1" x="1477"/>
        <item h="1" x="2600"/>
        <item h="1" x="2780"/>
        <item h="1" x="1681"/>
        <item h="1" x="2275"/>
        <item h="1" x="2824"/>
        <item h="1" x="3483"/>
        <item h="1" x="1472"/>
        <item h="1" x="1422"/>
        <item h="1" x="1909"/>
        <item h="1" x="2376"/>
        <item h="1" x="404"/>
        <item h="1" x="2341"/>
        <item h="1" x="2409"/>
        <item h="1" x="347"/>
        <item h="1" x="220"/>
        <item h="1" x="378"/>
        <item h="1" x="305"/>
        <item h="1" x="2982"/>
        <item h="1" x="3010"/>
        <item h="1" x="3630"/>
        <item h="1" x="1255"/>
        <item h="1" x="1914"/>
        <item h="1" x="3069"/>
        <item h="1" x="2196"/>
        <item h="1" x="2021"/>
        <item h="1" x="3047"/>
        <item h="1" x="956"/>
        <item h="1" x="1703"/>
        <item h="1" x="1096"/>
        <item h="1" x="1620"/>
        <item h="1" x="2602"/>
        <item h="1" x="609"/>
        <item h="1" x="1867"/>
        <item h="1" x="3324"/>
        <item h="1" x="1516"/>
        <item h="1" x="367"/>
        <item h="1" x="2770"/>
        <item h="1" x="2373"/>
        <item h="1" x="2496"/>
        <item h="1" x="104"/>
        <item h="1" x="1430"/>
        <item h="1" x="2470"/>
        <item h="1" x="2146"/>
        <item h="1" x="2500"/>
        <item h="1" x="809"/>
        <item h="1" x="437"/>
        <item h="1" x="2019"/>
        <item h="1" x="1290"/>
        <item h="1" x="1014"/>
        <item h="1" x="2404"/>
        <item h="1" x="970"/>
        <item h="1" x="3011"/>
        <item h="1" x="3455"/>
        <item h="1" x="2387"/>
        <item h="1" x="801"/>
        <item h="1" x="3200"/>
        <item h="1" x="2423"/>
        <item h="1" x="2336"/>
        <item h="1" x="3528"/>
        <item h="1" x="2052"/>
        <item h="1" x="3505"/>
        <item h="1" x="2642"/>
        <item h="1" x="1935"/>
        <item h="1" x="1141"/>
        <item h="1" x="2157"/>
        <item h="1" x="616"/>
        <item h="1" x="2078"/>
        <item h="1" x="1700"/>
        <item h="1" x="1553"/>
        <item h="1" x="290"/>
        <item h="1" x="3698"/>
        <item h="1" x="2223"/>
        <item h="1" x="1476"/>
        <item h="1" x="1859"/>
        <item x="1261"/>
        <item h="1" x="2830"/>
        <item h="1" x="3026"/>
        <item h="1" x="1289"/>
        <item h="1" x="1902"/>
        <item h="1" x="1072"/>
        <item h="1" x="245"/>
        <item h="1" x="2804"/>
        <item h="1" x="2978"/>
        <item h="1" x="1448"/>
        <item h="1" x="1489"/>
        <item h="1" x="2461"/>
        <item h="1" x="836"/>
        <item h="1" x="212"/>
        <item h="1" x="216"/>
        <item h="1" x="713"/>
        <item h="1" x="610"/>
        <item h="1" x="1730"/>
        <item h="1" x="3163"/>
        <item h="1" x="2726"/>
        <item h="1" x="3642"/>
        <item h="1" x="2501"/>
        <item h="1" x="2776"/>
        <item h="1" x="1654"/>
        <item h="1" x="1184"/>
        <item h="1" x="860"/>
        <item h="1" x="1434"/>
        <item h="1" x="79"/>
        <item h="1" x="1644"/>
        <item h="1" x="1862"/>
        <item h="1" x="3312"/>
        <item h="1" x="2768"/>
        <item h="1" x="111"/>
        <item h="1" x="479"/>
        <item h="1" x="242"/>
        <item h="1" x="1112"/>
        <item h="1" x="2841"/>
        <item h="1" x="292"/>
        <item h="1" x="1718"/>
        <item h="1" x="444"/>
        <item h="1" x="2417"/>
        <item h="1" x="1263"/>
        <item h="1" x="58"/>
        <item h="1" x="3699"/>
        <item h="1" x="2505"/>
        <item h="1" x="1683"/>
        <item h="1" x="2439"/>
        <item h="1" x="2034"/>
        <item h="1" x="1671"/>
        <item h="1" x="2981"/>
        <item h="1" x="2870"/>
        <item h="1" x="1045"/>
        <item h="1" x="178"/>
        <item h="1" x="2658"/>
        <item h="1" x="3284"/>
        <item h="1" x="1319"/>
        <item h="1" x="595"/>
        <item h="1" x="1198"/>
        <item h="1" x="3601"/>
        <item h="1" x="3667"/>
        <item h="1" x="3669"/>
        <item h="1" x="1074"/>
        <item h="1" x="951"/>
        <item h="1" x="1173"/>
        <item h="1" x="2891"/>
        <item h="1" x="1831"/>
        <item h="1" x="2342"/>
        <item h="1" x="1625"/>
        <item h="1" x="2207"/>
        <item h="1" x="923"/>
        <item h="1" x="1394"/>
        <item h="1" x="1981"/>
        <item h="1" x="1281"/>
        <item h="1" x="395"/>
        <item h="1" x="2401"/>
        <item h="1" x="3238"/>
        <item h="1" x="3035"/>
        <item h="1" x="1750"/>
        <item h="1" x="1016"/>
        <item h="1" x="369"/>
        <item h="1" x="3085"/>
        <item h="1" x="2326"/>
        <item h="1" x="972"/>
        <item h="1" x="2678"/>
        <item h="1" x="2548"/>
        <item h="1" x="1192"/>
        <item h="1" x="986"/>
        <item h="1" x="1217"/>
        <item h="1" x="914"/>
        <item h="1" x="863"/>
        <item h="1" x="733"/>
        <item h="1" x="1299"/>
        <item h="1" x="1206"/>
        <item h="1" x="1340"/>
        <item h="1" x="1661"/>
        <item h="1" x="1291"/>
        <item h="1" x="768"/>
        <item h="1" x="3347"/>
        <item h="1" x="2575"/>
        <item h="1" x="2299"/>
        <item h="1" x="918"/>
        <item h="1" x="2310"/>
        <item h="1" x="3176"/>
        <item h="1" x="3216"/>
        <item h="1" x="1968"/>
        <item h="1" x="2004"/>
        <item h="1" x="721"/>
        <item h="1" x="2909"/>
        <item h="1" x="1164"/>
        <item h="1" x="1916"/>
        <item h="1" x="1456"/>
        <item h="1" x="3218"/>
        <item h="1" x="1061"/>
        <item h="1" x="1559"/>
        <item h="1" x="946"/>
        <item h="1" x="674"/>
        <item h="1" x="1991"/>
        <item h="1" x="2251"/>
        <item h="1" x="2526"/>
        <item h="1" x="1307"/>
        <item h="1" x="1936"/>
        <item h="1" x="1177"/>
        <item h="1" x="3193"/>
        <item h="1" x="3700"/>
        <item h="1" x="3345"/>
        <item h="1" x="3423"/>
        <item h="1" x="3447"/>
        <item h="1" x="2949"/>
        <item h="1" x="1543"/>
        <item h="1" x="3093"/>
        <item h="1" x="2474"/>
        <item h="1" x="3427"/>
        <item h="1" x="2960"/>
        <item h="1" x="708"/>
        <item h="1" x="384"/>
        <item h="1" x="1210"/>
        <item h="1" x="812"/>
        <item h="1" x="3687"/>
        <item h="1" x="1810"/>
        <item h="1" x="3332"/>
        <item h="1" x="3564"/>
        <item h="1" x="2375"/>
        <item h="1" x="755"/>
        <item h="1" x="521"/>
        <item h="1" x="828"/>
        <item h="1" x="355"/>
        <item h="1" x="1212"/>
        <item h="1" x="1211"/>
        <item h="1" x="2261"/>
        <item h="1" x="1069"/>
        <item h="1" x="416"/>
        <item h="1" x="1544"/>
        <item h="1" x="3002"/>
        <item h="1" x="2851"/>
        <item h="1" x="1747"/>
        <item h="1" x="2887"/>
        <item h="1" x="2867"/>
        <item h="1" x="1693"/>
        <item h="1" x="1723"/>
        <item h="1" x="3394"/>
        <item h="1" x="2624"/>
        <item h="1" x="1136"/>
        <item h="1" x="1453"/>
        <item h="1" x="431"/>
        <item h="1" x="180"/>
        <item h="1" x="2565"/>
        <item h="1" x="3141"/>
        <item h="1" x="1562"/>
        <item h="1" x="1270"/>
        <item h="1" x="3192"/>
        <item h="1" x="924"/>
        <item h="1" x="786"/>
        <item h="1" x="740"/>
        <item h="1" x="2660"/>
        <item h="1" x="176"/>
        <item h="1" x="139"/>
        <item h="1" x="3384"/>
        <item h="1" x="875"/>
        <item h="1" x="474"/>
        <item h="1" x="1416"/>
        <item h="1" x="3016"/>
        <item h="1" x="1510"/>
        <item h="1" x="3560"/>
        <item h="1" x="3677"/>
        <item h="1" x="739"/>
        <item h="1" x="1162"/>
        <item h="1" x="2289"/>
        <item h="1" x="3142"/>
        <item h="1" x="1507"/>
        <item h="1" x="1707"/>
        <item h="1" x="3172"/>
        <item h="1" x="3621"/>
        <item h="1" x="1567"/>
        <item h="1" x="3327"/>
        <item h="1" x="2965"/>
        <item h="1" x="3691"/>
        <item h="1" x="614"/>
        <item h="1" x="1734"/>
        <item h="1" x="959"/>
        <item h="1" x="2400"/>
        <item h="1" x="1107"/>
        <item h="1" x="2320"/>
        <item h="1" x="2"/>
        <item h="1" x="2240"/>
        <item h="1" x="2542"/>
        <item h="1" x="1602"/>
        <item h="1" x="2096"/>
        <item h="1" x="1111"/>
        <item h="1" x="3396"/>
        <item h="1" x="3506"/>
        <item h="1" x="2242"/>
        <item h="1" x="2430"/>
        <item h="1" x="1993"/>
        <item h="1" x="2784"/>
        <item h="1" x="2814"/>
        <item h="1" x="2066"/>
        <item h="1" x="805"/>
        <item h="1" x="148"/>
        <item h="1" x="2263"/>
        <item h="1" x="648"/>
        <item h="1" x="856"/>
        <item h="1" x="2082"/>
        <item h="1" x="3251"/>
        <item h="1" x="2142"/>
        <item h="1" x="259"/>
        <item h="1" x="1145"/>
        <item h="1" x="1011"/>
        <item h="1" x="1033"/>
        <item h="1" x="1485"/>
        <item h="1" x="2515"/>
        <item h="1" x="797"/>
        <item h="1" x="1405"/>
        <item h="1" x="1445"/>
        <item h="1" x="1036"/>
        <item h="1" x="3206"/>
        <item h="1" x="3253"/>
        <item h="1" x="3328"/>
        <item h="1" x="1194"/>
        <item h="1" x="88"/>
        <item h="1" x="783"/>
        <item h="1" x="1765"/>
        <item h="1" x="2440"/>
        <item h="1" x="1589"/>
        <item h="1" x="86"/>
        <item h="1" x="423"/>
        <item h="1" x="2509"/>
        <item h="1" x="1153"/>
        <item h="1" x="3678"/>
        <item h="1" x="446"/>
        <item h="1" x="1526"/>
        <item h="1" x="2877"/>
        <item h="1" x="1670"/>
        <item h="1" x="1624"/>
        <item h="1" x="1953"/>
        <item h="1" x="850"/>
        <item h="1" x="1806"/>
        <item h="1" x="2080"/>
        <item h="1" x="1196"/>
        <item h="1" x="745"/>
        <item h="1" x="2013"/>
        <item h="1" x="1946"/>
        <item h="1" x="2144"/>
        <item h="1" x="2338"/>
        <item h="1" x="3566"/>
        <item h="1" x="3104"/>
        <item h="1" x="1325"/>
        <item h="1" x="2606"/>
        <item h="1" x="778"/>
        <item h="1" x="3410"/>
        <item h="1" x="3589"/>
        <item h="1" x="2126"/>
        <item h="1" x="3257"/>
        <item h="1" x="1727"/>
        <item h="1" x="2389"/>
        <item h="1" x="788"/>
        <item h="1" x="448"/>
        <item h="1" x="985"/>
        <item h="1" x="311"/>
        <item h="1" x="773"/>
        <item h="1" x="845"/>
        <item h="1" x="3269"/>
        <item h="1" x="659"/>
        <item h="1" x="1623"/>
        <item h="1" x="1648"/>
        <item h="1" x="892"/>
        <item h="1" x="1022"/>
        <item h="1" x="419"/>
        <item h="1" x="2465"/>
        <item h="1" x="309"/>
        <item h="1" x="2377"/>
        <item h="1" x="3670"/>
        <item h="1" x="394"/>
        <item h="1" x="1809"/>
        <item h="1" x="683"/>
        <item h="1" x="2517"/>
        <item h="1" x="125"/>
        <item h="1" x="2689"/>
        <item h="1" x="1737"/>
        <item h="1" x="2020"/>
        <item h="1" x="2122"/>
        <item h="1" x="2815"/>
        <item h="1" x="3293"/>
        <item h="1" x="2507"/>
        <item h="1" x="1616"/>
        <item h="1" x="191"/>
        <item h="1" x="2425"/>
        <item h="1" x="2699"/>
        <item h="1" x="2688"/>
        <item h="1" x="2769"/>
        <item h="1" x="428"/>
        <item h="1" x="324"/>
        <item h="1" x="3063"/>
        <item h="1" x="3527"/>
        <item h="1" x="2817"/>
        <item h="1" x="3548"/>
        <item h="1" x="949"/>
        <item h="1" x="2089"/>
        <item h="1" x="2854"/>
        <item h="1" x="3227"/>
        <item h="1" x="2805"/>
        <item h="1" x="24"/>
        <item h="1" x="2286"/>
        <item h="1" x="1524"/>
        <item h="1" x="3090"/>
        <item h="1" x="1239"/>
        <item h="1" x="2914"/>
        <item h="1" x="2531"/>
        <item h="1" x="3254"/>
        <item h="1" x="1088"/>
        <item h="1" x="99"/>
        <item h="1" x="987"/>
        <item h="1" x="334"/>
        <item h="1" x="6"/>
        <item h="1" x="3595"/>
        <item h="1" x="1388"/>
        <item h="1" x="3097"/>
        <item h="1" x="2773"/>
        <item h="1" x="239"/>
        <item h="1" x="1971"/>
        <item h="1" x="3449"/>
        <item h="1" x="1204"/>
        <item h="1" x="2397"/>
        <item h="1" x="1546"/>
        <item h="1" x="2603"/>
        <item h="1" x="1883"/>
        <item h="1" x="531"/>
        <item h="1" x="3316"/>
        <item h="1" x="3229"/>
        <item h="1" x="455"/>
        <item h="1" x="359"/>
        <item h="1" x="1886"/>
        <item h="1" x="1001"/>
        <item h="1" x="2322"/>
        <item h="1" x="1570"/>
        <item h="1" x="3046"/>
        <item h="1" x="3509"/>
        <item h="1" x="175"/>
        <item h="1" x="3625"/>
        <item h="1" x="1464"/>
        <item h="1" x="2466"/>
        <item h="1" x="1846"/>
        <item h="1" x="52"/>
        <item h="1" x="2991"/>
        <item h="1" x="2654"/>
        <item h="1" x="1593"/>
        <item h="1" x="727"/>
        <item h="1" x="2399"/>
        <item h="1" x="1577"/>
        <item h="1" x="910"/>
        <item h="1" x="3214"/>
        <item h="1" x="1308"/>
        <item h="1" x="2418"/>
        <item h="1" x="2765"/>
        <item h="1" x="585"/>
        <item h="1" x="532"/>
        <item h="1" x="2408"/>
        <item h="1" x="1129"/>
        <item h="1" x="2166"/>
        <item h="1" x="606"/>
        <item h="1" x="1125"/>
        <item h="1" x="3610"/>
        <item h="1" x="2499"/>
        <item h="1" x="1127"/>
        <item h="1" x="2708"/>
        <item h="1" x="414"/>
        <item h="1" x="1265"/>
        <item h="1" x="2125"/>
        <item h="1" x="505"/>
        <item h="1" x="974"/>
        <item h="1" x="688"/>
        <item h="1" x="162"/>
        <item h="1" x="373"/>
        <item h="1" x="467"/>
        <item h="1" x="3471"/>
        <item h="1" x="3424"/>
        <item h="1" x="2128"/>
        <item h="1" x="1429"/>
        <item h="1" x="3544"/>
        <item h="1" x="2272"/>
        <item h="1" x="1676"/>
        <item h="1" x="2951"/>
        <item h="1" x="3461"/>
        <item h="1" x="1252"/>
        <item h="1" x="2253"/>
        <item h="1" x="2327"/>
        <item h="1" x="511"/>
        <item h="1" x="1084"/>
        <item h="1" x="1807"/>
        <item h="1" x="3355"/>
        <item h="1" x="857"/>
        <item h="1" x="387"/>
        <item h="1" x="3295"/>
        <item h="1" x="1564"/>
        <item h="1" x="2957"/>
        <item h="1" x="476"/>
        <item h="1" x="1901"/>
        <item h="1" x="3369"/>
        <item h="1" x="1377"/>
        <item h="1" x="2388"/>
        <item h="1" x="3368"/>
        <item h="1" x="682"/>
        <item h="1" x="507"/>
        <item h="1" x="232"/>
        <item h="1" x="871"/>
        <item h="1" x="750"/>
        <item h="1" x="2258"/>
        <item h="1" x="443"/>
        <item h="1" x="2712"/>
        <item h="1" x="3711"/>
        <item h="1" x="1939"/>
        <item h="1" x="3624"/>
        <item h="1" x="2888"/>
        <item h="1" x="1473"/>
        <item h="1" x="1132"/>
        <item h="1" x="3393"/>
        <item h="1" x="3673"/>
        <item h="1" x="3286"/>
        <item h="1" x="799"/>
        <item h="1" x="2010"/>
        <item h="1" x="2609"/>
        <item h="1" x="3330"/>
        <item h="1" x="3579"/>
        <item h="1" x="707"/>
        <item h="1" x="2484"/>
        <item h="1" x="2116"/>
        <item h="1" x="3587"/>
        <item h="1" x="3522"/>
        <item h="1" x="1632"/>
        <item h="1" x="796"/>
        <item h="1" x="1805"/>
        <item h="1" x="2189"/>
        <item h="1" x="2647"/>
        <item h="1" x="1278"/>
        <item h="1" x="1369"/>
        <item h="1" x="2651"/>
        <item h="1" x="1440"/>
        <item h="1" x="873"/>
        <item h="1" x="2303"/>
        <item h="1" x="3267"/>
        <item h="1" x="2598"/>
        <item h="1" x="1791"/>
        <item h="1" x="3530"/>
        <item h="1" x="3536"/>
        <item h="1" x="877"/>
        <item h="1" x="2308"/>
        <item h="1" x="3043"/>
        <item h="1" x="2433"/>
        <item h="1" x="3448"/>
        <item h="1" x="1414"/>
        <item h="1" x="3712"/>
        <item h="1" x="3340"/>
        <item h="1" x="1248"/>
        <item h="1" x="1933"/>
        <item h="1" x="430"/>
        <item h="1" x="1500"/>
        <item h="1" x="308"/>
        <item h="1" x="1085"/>
        <item h="1" x="639"/>
        <item h="1" x="2344"/>
        <item h="1" x="3692"/>
        <item h="1" x="1871"/>
        <item h="1" x="730"/>
        <item h="1" x="415"/>
        <item h="1" x="2936"/>
        <item h="1" x="3338"/>
        <item h="1" x="1330"/>
        <item h="1" x="1719"/>
        <item h="1" x="775"/>
        <item h="1" x="1355"/>
        <item h="1" x="1044"/>
        <item h="1" x="2437"/>
        <item h="1" x="1297"/>
        <item h="1" x="2574"/>
        <item h="1" x="16"/>
        <item h="1" x="506"/>
        <item h="1" x="388"/>
        <item h="1" x="130"/>
        <item h="1" x="1283"/>
        <item h="1" x="1383"/>
        <item h="1" x="3044"/>
        <item h="1" x="2567"/>
        <item h="1" x="1897"/>
        <item h="1" x="2339"/>
        <item h="1" x="134"/>
        <item h="1" x="1051"/>
        <item h="1" x="662"/>
        <item h="1" x="570"/>
        <item h="1" x="2555"/>
        <item h="1" x="2426"/>
        <item h="1" x="3233"/>
        <item h="1" x="1925"/>
        <item h="1" x="2557"/>
        <item h="1" x="3138"/>
        <item h="1" x="2946"/>
        <item h="1" x="776"/>
        <item h="1" x="853"/>
        <item h="1" x="2090"/>
        <item h="1" x="2596"/>
        <item h="1" x="374"/>
        <item h="1" x="103"/>
        <item h="1" x="2153"/>
        <item h="1" x="3379"/>
        <item h="1" x="2545"/>
        <item h="1" x="2865"/>
        <item h="1" x="243"/>
        <item h="1" x="1349"/>
        <item h="1" x="3628"/>
        <item h="1" x="1774"/>
        <item h="1" x="3189"/>
        <item h="1" x="1020"/>
        <item h="1" x="3425"/>
        <item h="1" x="3292"/>
        <item h="1" x="1300"/>
        <item h="1" x="3157"/>
        <item h="1" x="3549"/>
        <item h="1" x="2245"/>
        <item h="1" x="3096"/>
        <item h="1" x="2106"/>
        <item h="1" x="1259"/>
        <item h="1" x="2488"/>
        <item h="1" x="2911"/>
        <item h="1" x="1864"/>
        <item h="1" x="1282"/>
        <item h="1" x="3301"/>
        <item h="1" x="361"/>
        <item t="default"/>
      </items>
    </pivotField>
    <pivotField axis="axisRow" showAll="0">
      <items count="101">
        <item x="49"/>
        <item x="55"/>
        <item x="41"/>
        <item x="53"/>
        <item x="61"/>
        <item x="52"/>
        <item x="79"/>
        <item x="54"/>
        <item x="7"/>
        <item x="57"/>
        <item x="91"/>
        <item x="96"/>
        <item x="3"/>
        <item x="72"/>
        <item x="10"/>
        <item x="22"/>
        <item x="38"/>
        <item x="0"/>
        <item x="5"/>
        <item x="21"/>
        <item x="65"/>
        <item x="48"/>
        <item x="9"/>
        <item x="23"/>
        <item x="46"/>
        <item x="66"/>
        <item x="68"/>
        <item x="36"/>
        <item x="30"/>
        <item x="34"/>
        <item x="19"/>
        <item x="11"/>
        <item x="17"/>
        <item x="15"/>
        <item x="84"/>
        <item x="42"/>
        <item x="58"/>
        <item x="98"/>
        <item x="86"/>
        <item x="56"/>
        <item x="2"/>
        <item x="45"/>
        <item x="50"/>
        <item x="27"/>
        <item x="97"/>
        <item x="95"/>
        <item x="63"/>
        <item x="70"/>
        <item x="32"/>
        <item x="73"/>
        <item x="4"/>
        <item x="28"/>
        <item x="60"/>
        <item x="31"/>
        <item x="14"/>
        <item x="88"/>
        <item x="29"/>
        <item x="59"/>
        <item x="51"/>
        <item x="43"/>
        <item x="71"/>
        <item x="80"/>
        <item x="89"/>
        <item x="67"/>
        <item x="47"/>
        <item x="35"/>
        <item x="20"/>
        <item x="82"/>
        <item x="90"/>
        <item x="99"/>
        <item x="33"/>
        <item x="16"/>
        <item x="40"/>
        <item x="26"/>
        <item x="76"/>
        <item x="77"/>
        <item x="83"/>
        <item x="93"/>
        <item x="75"/>
        <item x="44"/>
        <item x="8"/>
        <item x="1"/>
        <item x="74"/>
        <item x="37"/>
        <item x="25"/>
        <item x="92"/>
        <item x="78"/>
        <item x="87"/>
        <item x="13"/>
        <item x="39"/>
        <item x="24"/>
        <item x="62"/>
        <item x="69"/>
        <item x="12"/>
        <item x="94"/>
        <item x="64"/>
        <item x="18"/>
        <item x="85"/>
        <item x="6"/>
        <item x="81"/>
        <item t="default"/>
      </items>
    </pivotField>
    <pivotField showAll="0"/>
    <pivotField showAll="0"/>
    <pivotField showAll="0"/>
    <pivotField showAll="0"/>
    <pivotField showAll="0"/>
    <pivotField showAll="0"/>
    <pivotField showAll="0"/>
    <pivotField showAll="0"/>
    <pivotField showAll="0"/>
    <pivotField showAll="0"/>
    <pivotField showAll="0"/>
    <pivotField numFmtId="9" showAll="0"/>
    <pivotField numFmtId="9" showAll="0"/>
  </pivotFields>
  <rowFields count="2">
    <field x="0"/>
    <field x="1"/>
  </rowFields>
  <rowItems count="2">
    <i>
      <x v="3168"/>
    </i>
    <i r="1">
      <x v="9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2569CCD-FF34-43E5-A10E-C578A3C9B600}"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7:E9" firstHeaderRow="0" firstDataRow="1" firstDataCol="1"/>
  <pivotFields count="15">
    <pivotField axis="axisRow" showAll="0">
      <items count="3714">
        <item h="1" x="3672"/>
        <item h="1" x="601"/>
        <item h="1" x="672"/>
        <item h="1" x="988"/>
        <item h="1" x="2939"/>
        <item h="1" x="1938"/>
        <item h="1" x="2229"/>
        <item h="1" x="1511"/>
        <item h="1" x="3108"/>
        <item h="1" x="1494"/>
        <item h="1" x="560"/>
        <item h="1" x="484"/>
        <item h="1" x="2595"/>
        <item h="1" x="2801"/>
        <item h="1" x="592"/>
        <item h="1" x="1818"/>
        <item h="1" x="2613"/>
        <item h="1" x="3535"/>
        <item h="1" x="2451"/>
        <item h="1" x="920"/>
        <item h="1" x="2807"/>
        <item h="1" x="1698"/>
        <item h="1" x="2059"/>
        <item h="1" x="344"/>
        <item h="1" x="3641"/>
        <item h="1" x="2508"/>
        <item h="1" x="982"/>
        <item h="1" x="1549"/>
        <item h="1" x="3620"/>
        <item h="1" x="2485"/>
        <item h="1" x="1710"/>
        <item h="1" x="1168"/>
        <item h="1" x="2435"/>
        <item h="1" x="1417"/>
        <item h="1" x="1702"/>
        <item h="1" x="3403"/>
        <item h="1" x="3612"/>
        <item h="1" x="1977"/>
        <item h="1" x="2079"/>
        <item h="1" x="1870"/>
        <item h="1" x="1407"/>
        <item h="1" x="2065"/>
        <item h="1" x="1284"/>
        <item h="1" x="3397"/>
        <item h="1" x="1459"/>
        <item h="1" x="1482"/>
        <item h="1" x="2638"/>
        <item h="1" x="71"/>
        <item h="1" x="1113"/>
        <item h="1" x="944"/>
        <item h="1" x="1115"/>
        <item h="1" x="2535"/>
        <item h="1" x="886"/>
        <item h="1" x="878"/>
        <item h="1" x="1463"/>
        <item h="1" x="1499"/>
        <item h="1" x="1932"/>
        <item h="1" x="2676"/>
        <item h="1" x="2309"/>
        <item h="1" x="3288"/>
        <item h="1" x="583"/>
        <item h="1" x="1863"/>
        <item h="1" x="3291"/>
        <item h="1" x="2834"/>
        <item h="1" x="2593"/>
        <item h="1" x="319"/>
        <item h="1" x="1891"/>
        <item h="1" x="3435"/>
        <item h="1" x="1998"/>
        <item h="1" x="2719"/>
        <item h="1" x="3540"/>
        <item h="1" x="1475"/>
        <item h="1" x="141"/>
        <item h="1" x="1869"/>
        <item h="1" x="458"/>
        <item h="1" x="3576"/>
        <item h="1" x="2073"/>
        <item h="1" x="2896"/>
        <item h="1" x="2274"/>
        <item h="1" x="2697"/>
        <item h="1" x="1343"/>
        <item h="1" x="1117"/>
        <item h="1" x="2429"/>
        <item h="1" x="2091"/>
        <item h="1" x="983"/>
        <item h="1" x="1915"/>
        <item h="1" x="1838"/>
        <item h="1" x="1002"/>
        <item h="1" x="57"/>
        <item h="1" x="3145"/>
        <item h="1" x="1582"/>
        <item h="1" x="2354"/>
        <item h="1" x="2494"/>
        <item h="1" x="3521"/>
        <item h="1" x="3039"/>
        <item h="1" x="3660"/>
        <item h="1" x="1611"/>
        <item h="1" x="602"/>
        <item h="1" x="2766"/>
        <item h="1" x="2916"/>
        <item h="1" x="1059"/>
        <item h="1" x="1071"/>
        <item h="1" x="1105"/>
        <item h="1" x="1911"/>
        <item h="1" x="3591"/>
        <item h="1" x="2202"/>
        <item h="1" x="714"/>
        <item h="1" x="2011"/>
        <item h="1" x="2532"/>
        <item h="1" x="1686"/>
        <item h="1" x="1144"/>
        <item h="1" x="2707"/>
        <item h="1" x="1372"/>
        <item h="1" x="179"/>
        <item h="1" x="2588"/>
        <item h="1" x="3414"/>
        <item h="1" x="81"/>
        <item h="1" x="438"/>
        <item h="1" x="1732"/>
        <item h="1" x="401"/>
        <item h="1" x="3402"/>
        <item h="1" x="181"/>
        <item h="1" x="1121"/>
        <item h="1" x="3038"/>
        <item h="1" x="2839"/>
        <item h="1" x="2230"/>
        <item h="1" x="3087"/>
        <item h="1" x="1978"/>
        <item h="1" x="3134"/>
        <item h="1" x="2293"/>
        <item h="1" x="832"/>
        <item h="1" x="488"/>
        <item h="1" x="1537"/>
        <item h="1" x="3023"/>
        <item h="1" x="666"/>
        <item h="1" x="2237"/>
        <item h="1" x="889"/>
        <item h="1" x="3190"/>
        <item h="1" x="160"/>
        <item h="1" x="3607"/>
        <item h="1" x="3027"/>
        <item h="1" x="2704"/>
        <item h="1" x="2349"/>
        <item h="1" x="393"/>
        <item h="1" x="2969"/>
        <item h="1" x="2359"/>
        <item h="1" x="2301"/>
        <item h="1" x="3399"/>
        <item h="1" x="3064"/>
        <item h="1" x="3015"/>
        <item h="1" x="3486"/>
        <item h="1" x="1484"/>
        <item h="1" x="843"/>
        <item h="1" x="1006"/>
        <item h="1" x="146"/>
        <item h="1" x="47"/>
        <item h="1" x="2862"/>
        <item h="1" x="1848"/>
        <item h="1" x="2493"/>
        <item h="1" x="328"/>
        <item h="1" x="1563"/>
        <item h="1" x="1063"/>
        <item h="1" x="320"/>
        <item h="1" x="2752"/>
        <item h="1" x="1346"/>
        <item h="1" x="2650"/>
        <item h="1" x="3604"/>
        <item h="1" x="529"/>
        <item h="1" x="3695"/>
        <item h="1" x="2453"/>
        <item h="1" x="9"/>
        <item h="1" x="229"/>
        <item h="1" x="475"/>
        <item h="1" x="2640"/>
        <item h="1" x="2358"/>
        <item h="1" x="3346"/>
        <item h="1" x="559"/>
        <item h="1" x="452"/>
        <item h="1" x="2582"/>
        <item h="1" x="354"/>
        <item h="1" x="1673"/>
        <item h="1" x="3513"/>
        <item h="1" x="3273"/>
        <item h="1" x="303"/>
        <item h="1" x="205"/>
        <item h="1" x="1102"/>
        <item h="1" x="2267"/>
        <item h="1" x="3485"/>
        <item h="1" x="885"/>
        <item h="1" x="1956"/>
        <item h="1" x="948"/>
        <item h="1" x="2959"/>
        <item h="1" x="2562"/>
        <item h="1" x="578"/>
        <item h="1" x="25"/>
        <item h="1" x="969"/>
        <item h="1" x="621"/>
        <item h="1" x="580"/>
        <item h="1" x="1950"/>
        <item h="1" x="3456"/>
        <item h="1" x="2591"/>
        <item h="1" x="1857"/>
        <item h="1" x="990"/>
        <item h="1" x="2996"/>
        <item h="1" x="87"/>
        <item h="1" x="1008"/>
        <item h="1" x="3240"/>
        <item h="1" x="1374"/>
        <item h="1" x="2391"/>
        <item h="1" x="1638"/>
        <item h="1" x="3322"/>
        <item h="1" x="3329"/>
        <item h="1" x="1917"/>
        <item h="1" x="370"/>
        <item h="1" x="3529"/>
        <item h="1" x="3586"/>
        <item h="1" x="3709"/>
        <item h="1" x="3204"/>
        <item h="1" x="649"/>
        <item h="1" x="3184"/>
        <item h="1" x="382"/>
        <item h="1" x="2711"/>
        <item h="1" x="496"/>
        <item h="1" x="4"/>
        <item h="1" x="3242"/>
        <item h="1" x="381"/>
        <item h="1" x="2934"/>
        <item h="1" x="1696"/>
        <item h="1" x="2679"/>
        <item h="1" x="3643"/>
        <item h="1" x="473"/>
        <item h="1" x="198"/>
        <item h="1" x="1919"/>
        <item h="1" x="2225"/>
        <item h="1" x="2829"/>
        <item h="1" x="2216"/>
        <item h="1" x="1073"/>
        <item h="1" x="2195"/>
        <item h="1" x="1533"/>
        <item h="1" x="1089"/>
        <item h="1" x="1288"/>
        <item h="1" x="3596"/>
        <item h="1" x="629"/>
        <item h="1" x="126"/>
        <item h="1" x="3008"/>
        <item h="1" x="1359"/>
        <item h="1" x="3463"/>
        <item h="1" x="893"/>
        <item h="1" x="2739"/>
        <item h="1" x="1659"/>
        <item h="1" x="1483"/>
        <item h="1" x="3055"/>
        <item h="1" x="1674"/>
        <item h="1" x="3001"/>
        <item h="1" x="3390"/>
        <item h="1" x="3662"/>
        <item h="1" x="69"/>
        <item h="1" x="1304"/>
        <item h="1" x="2163"/>
        <item h="1" x="1053"/>
        <item h="1" x="3567"/>
        <item h="1" x="2663"/>
        <item h="1" x="1273"/>
        <item h="1" x="1556"/>
        <item h="1" x="1090"/>
        <item h="1" x="1907"/>
        <item h="1" x="2990"/>
        <item h="1" x="819"/>
        <item h="1" x="2693"/>
        <item h="1" x="2047"/>
        <item h="1" x="426"/>
        <item h="1" x="3275"/>
        <item h="1" x="3009"/>
        <item h="1" x="2054"/>
        <item h="1" x="1571"/>
        <item h="1" x="1918"/>
        <item h="1" x="1830"/>
        <item h="1" x="1147"/>
        <item h="1" x="817"/>
        <item h="1" x="26"/>
        <item h="1" x="51"/>
        <item h="1" x="112"/>
        <item h="1" x="277"/>
        <item h="1" x="2696"/>
        <item h="1" x="710"/>
        <item h="1" x="325"/>
        <item h="1" x="2127"/>
        <item h="1" x="1729"/>
        <item h="1" x="989"/>
        <item h="1" x="2331"/>
        <item h="1" x="2550"/>
        <item h="1" x="3512"/>
        <item h="1" x="2141"/>
        <item h="1" x="392"/>
        <item h="1" x="3326"/>
        <item h="1" x="1193"/>
        <item h="1" x="3241"/>
        <item h="1" x="1258"/>
        <item h="1" x="605"/>
        <item h="1" x="779"/>
        <item h="1" x="270"/>
        <item h="1" x="1550"/>
        <item h="1" x="2783"/>
        <item h="1" x="427"/>
        <item h="1" x="45"/>
        <item h="1" x="3061"/>
        <item h="1" x="1219"/>
        <item h="1" x="1903"/>
        <item h="1" x="1392"/>
        <item h="1" x="2558"/>
        <item h="1" x="2721"/>
        <item h="1" x="1302"/>
        <item h="1" x="1837"/>
        <item h="1" x="3491"/>
        <item h="1" x="548"/>
        <item h="1" x="1890"/>
        <item h="1" x="1135"/>
        <item h="1" x="340"/>
        <item h="1" x="253"/>
        <item h="1" x="1847"/>
        <item h="1" x="1970"/>
        <item h="1" x="2665"/>
        <item h="1" x="911"/>
        <item h="1" x="50"/>
        <item h="1" x="1842"/>
        <item h="1" x="1411"/>
        <item h="1" x="447"/>
        <item h="1" x="1062"/>
        <item h="1" x="3350"/>
        <item h="1" x="3518"/>
        <item h="1" x="1844"/>
        <item h="1" x="634"/>
        <item h="1" x="2953"/>
        <item h="1" x="2967"/>
        <item h="1" x="2239"/>
        <item h="1" x="716"/>
        <item h="1" x="3280"/>
        <item h="1" x="500"/>
        <item h="1" x="1221"/>
        <item h="1" x="2989"/>
        <item h="1" x="2319"/>
        <item h="1" x="60"/>
        <item h="1" x="1172"/>
        <item h="1" x="3705"/>
        <item h="1" x="1965"/>
        <item h="1" x="3331"/>
        <item h="1" x="916"/>
        <item h="1" x="2410"/>
        <item h="1" x="2330"/>
        <item h="1" x="2360"/>
        <item h="1" x="1100"/>
        <item h="1" x="1028"/>
        <item h="1" x="2692"/>
        <item h="1" x="1651"/>
        <item h="1" x="1679"/>
        <item h="1" x="1960"/>
        <item h="1" x="3510"/>
        <item h="1" x="246"/>
        <item h="1" x="470"/>
        <item h="1" x="1513"/>
        <item h="1" x="2893"/>
        <item h="1" x="650"/>
        <item h="1" x="2857"/>
        <item h="1" x="138"/>
        <item h="1" x="3534"/>
        <item h="1" x="1639"/>
        <item h="1" x="1887"/>
        <item h="1" x="934"/>
        <item h="1" x="1354"/>
        <item h="1" x="1285"/>
        <item h="1" x="460"/>
        <item h="1" x="3004"/>
        <item h="1" x="1973"/>
        <item h="1" x="3400"/>
        <item h="1" x="3541"/>
        <item h="1" x="457"/>
        <item h="1" x="2441"/>
        <item h="1" x="1733"/>
        <item h="1" x="1315"/>
        <item h="1" x="1406"/>
        <item h="1" x="3597"/>
        <item h="1" x="2856"/>
        <item h="1" x="1868"/>
        <item h="1" x="2794"/>
        <item h="1" x="3225"/>
        <item h="1" x="1083"/>
        <item h="1" x="1801"/>
        <item h="1" x="1444"/>
        <item h="1" x="3070"/>
        <item h="1" x="2546"/>
        <item h="1" x="3072"/>
        <item h="1" x="3294"/>
        <item h="1" x="1910"/>
        <item h="1" x="906"/>
        <item h="1" x="377"/>
        <item h="1" x="1531"/>
        <item h="1" x="2520"/>
        <item h="1" x="3095"/>
        <item h="1" x="1108"/>
        <item h="1" x="3078"/>
        <item h="1" x="954"/>
        <item h="1" x="996"/>
        <item h="1" x="1396"/>
        <item h="1" x="1455"/>
        <item h="1" x="3135"/>
        <item h="1" x="1604"/>
        <item h="1" x="3102"/>
        <item h="1" x="3416"/>
        <item h="1" x="1913"/>
        <item h="1" x="3188"/>
        <item h="1" x="3158"/>
        <item h="1" x="3199"/>
        <item h="1" x="3495"/>
        <item h="1" x="2811"/>
        <item h="1" x="3084"/>
        <item h="1" x="2973"/>
        <item h="1" x="2563"/>
        <item h="1" x="1250"/>
        <item h="1" x="2753"/>
        <item h="1" x="544"/>
        <item h="1" x="3639"/>
        <item h="1" x="2382"/>
        <item h="1" x="1170"/>
        <item h="1" x="2071"/>
        <item h="1" x="1585"/>
        <item h="1" x="2920"/>
        <item h="1" x="33"/>
        <item h="1" x="124"/>
        <item h="1" x="3645"/>
        <item h="1" x="407"/>
        <item h="1" x="1609"/>
        <item h="1" x="76"/>
        <item h="1" x="1438"/>
        <item h="1" x="221"/>
        <item h="1" x="1896"/>
        <item h="1" x="2422"/>
        <item h="1" x="1360"/>
        <item h="1" x="2710"/>
        <item h="1" x="569"/>
        <item h="1" x="1165"/>
        <item h="1" x="3351"/>
        <item h="1" x="2750"/>
        <item h="1" x="1961"/>
        <item h="1" x="1964"/>
        <item h="1" x="1607"/>
        <item h="1" x="3504"/>
        <item h="1" x="306"/>
        <item h="1" x="1086"/>
        <item h="1" x="2343"/>
        <item h="1" x="562"/>
        <item h="1" x="1821"/>
        <item h="1" x="2945"/>
        <item h="1" x="190"/>
        <item h="1" x="2007"/>
        <item h="1" x="519"/>
        <item h="1" x="1783"/>
        <item h="1" x="1322"/>
        <item h="1" x="7"/>
        <item h="1" x="222"/>
        <item h="1" x="1530"/>
        <item h="1" x="3708"/>
        <item h="1" x="3092"/>
        <item h="1" x="1077"/>
        <item h="1" x="3671"/>
        <item h="1" x="865"/>
        <item h="1" x="140"/>
        <item h="1" x="855"/>
        <item h="1" x="2028"/>
        <item h="1" x="2268"/>
        <item h="1" x="632"/>
        <item h="1" x="2269"/>
        <item h="1" x="528"/>
        <item h="1" x="1660"/>
        <item h="1" x="10"/>
        <item h="1" x="867"/>
        <item h="1" x="947"/>
        <item h="1" x="2321"/>
        <item h="1" x="49"/>
        <item h="1" x="21"/>
        <item h="1" x="362"/>
        <item h="1" x="2901"/>
        <item h="1" x="2132"/>
        <item h="1" x="3405"/>
        <item h="1" x="3619"/>
        <item h="1" x="2874"/>
        <item h="1" x="2728"/>
        <item h="1" x="1361"/>
        <item h="1" x="2789"/>
        <item h="1" x="1777"/>
        <item h="1" x="2743"/>
        <item h="1" x="215"/>
        <item h="1" x="2015"/>
        <item h="1" x="2569"/>
        <item h="1" x="912"/>
        <item h="1" x="1009"/>
        <item h="1" x="1106"/>
        <item h="1" x="608"/>
        <item h="1" x="1413"/>
        <item h="1" x="3289"/>
        <item h="1" x="3478"/>
        <item h="1" x="368"/>
        <item h="1" x="1612"/>
        <item h="1" x="1575"/>
        <item h="1" x="399"/>
        <item h="1" x="3360"/>
        <item h="1" x="2580"/>
        <item h="1" x="1158"/>
        <item h="1" x="2512"/>
        <item h="1" x="2201"/>
        <item h="1" x="379"/>
        <item h="1" x="3210"/>
        <item h="1" x="1597"/>
        <item h="1" x="1470"/>
        <item h="1" x="781"/>
        <item h="1" x="3457"/>
        <item h="1" x="1384"/>
        <item h="1" x="771"/>
        <item h="1" x="1943"/>
        <item h="1" x="3421"/>
        <item h="1" x="858"/>
        <item h="1" x="3160"/>
        <item h="1" x="3052"/>
        <item h="1" x="1536"/>
        <item h="1" x="2553"/>
        <item h="1" x="1104"/>
        <item h="1" x="3574"/>
        <item h="1" x="1225"/>
        <item h="1" x="862"/>
        <item h="1" x="3682"/>
        <item h="1" x="466"/>
        <item h="1" x="2571"/>
        <item h="1" x="936"/>
        <item h="1" x="1799"/>
        <item h="1" x="998"/>
        <item h="1" x="2390"/>
        <item h="1" x="2154"/>
        <item h="1" x="169"/>
        <item h="1" x="3128"/>
        <item h="1" x="1493"/>
        <item h="1" x="1428"/>
        <item h="1" x="2974"/>
        <item h="1" x="1664"/>
        <item h="1" x="3146"/>
        <item h="1" x="2529"/>
        <item h="1" x="636"/>
        <item h="1" x="1709"/>
        <item h="1" x="604"/>
        <item h="1" x="281"/>
        <item h="1" x="263"/>
        <item h="1" x="2950"/>
        <item h="1" x="2181"/>
        <item h="1" x="2060"/>
        <item h="1" x="2211"/>
        <item h="1" x="2133"/>
        <item h="1" x="2741"/>
        <item h="1" x="1433"/>
        <item h="1" x="118"/>
        <item h="1" x="921"/>
        <item h="1" x="356"/>
        <item h="1" x="932"/>
        <item h="1" x="1982"/>
        <item h="1" x="22"/>
        <item h="1" x="1154"/>
        <item h="1" x="3508"/>
        <item h="1" x="1401"/>
        <item h="1" x="3554"/>
        <item h="1" x="1853"/>
        <item h="1" x="1948"/>
        <item h="1" x="3488"/>
        <item h="1" x="1521"/>
        <item h="1" x="571"/>
        <item h="1" x="2241"/>
        <item h="1" x="3623"/>
        <item h="1" x="1976"/>
        <item h="1" x="3376"/>
        <item h="1" x="669"/>
        <item h="1" x="75"/>
        <item h="1" x="2775"/>
        <item h="1" x="1706"/>
        <item h="1" x="3545"/>
        <item h="1" x="3519"/>
        <item h="1" x="2061"/>
        <item h="1" x="1974"/>
        <item h="1" x="744"/>
        <item h="1" x="2755"/>
        <item h="1" x="289"/>
        <item h="1" x="2236"/>
        <item h="1" x="2534"/>
        <item h="1" x="0"/>
        <item h="1" x="3496"/>
        <item h="1" x="2084"/>
        <item h="1" x="199"/>
        <item h="1" x="1103"/>
        <item h="1" x="2457"/>
        <item h="1" x="343"/>
        <item h="1" x="3500"/>
        <item h="1" x="711"/>
        <item h="1" x="2962"/>
        <item h="1" x="3557"/>
        <item h="1" x="1990"/>
        <item h="1" x="3514"/>
        <item h="1" x="2167"/>
        <item h="1" x="2117"/>
        <item h="1" x="2017"/>
        <item h="1" x="273"/>
        <item h="1" x="2527"/>
        <item h="1" x="249"/>
        <item h="1" x="3581"/>
        <item h="1" x="561"/>
        <item h="1" x="3117"/>
        <item h="1" x="3255"/>
        <item h="1" x="2421"/>
        <item h="1" x="1955"/>
        <item h="1" x="849"/>
        <item h="1" x="3706"/>
        <item h="1" x="656"/>
        <item h="1" x="655"/>
        <item h="1" x="2764"/>
        <item h="1" x="3120"/>
        <item h="1" x="42"/>
        <item h="1" x="2232"/>
        <item h="1" x="1341"/>
        <item h="1" x="2259"/>
        <item h="1" x="1619"/>
        <item h="1" x="2737"/>
        <item h="1" x="724"/>
        <item h="1" x="3617"/>
        <item h="1" x="935"/>
        <item h="1" x="927"/>
        <item h="1" x="1306"/>
        <item h="1" x="2351"/>
        <item h="1" x="3028"/>
        <item h="1" x="2997"/>
        <item h="1" x="3648"/>
        <item h="1" x="1179"/>
        <item h="1" x="233"/>
        <item h="1" x="563"/>
        <item h="1" x="2971"/>
        <item h="1" x="1839"/>
        <item h="1" x="2544"/>
        <item h="1" x="2754"/>
        <item h="1" x="3086"/>
        <item h="1" x="2924"/>
        <item h="1" x="1898"/>
        <item h="1" x="551"/>
        <item h="1" x="3118"/>
        <item h="1" x="977"/>
        <item h="1" x="1640"/>
        <item h="1" x="884"/>
        <item h="1" x="725"/>
        <item h="1" x="1975"/>
        <item h="1" x="403"/>
        <item h="1" x="2873"/>
        <item h="1" x="748"/>
        <item h="1" x="2448"/>
        <item h="1" x="2584"/>
        <item h="1" x="2763"/>
        <item h="1" x="958"/>
        <item h="1" x="2108"/>
        <item h="1" x="752"/>
        <item h="1" x="72"/>
        <item h="1" x="1462"/>
        <item h="1" x="204"/>
        <item h="1" x="1373"/>
        <item h="1" x="3195"/>
        <item h="1" x="3228"/>
        <item h="1" x="687"/>
        <item h="1" x="567"/>
        <item h="1" x="901"/>
        <item h="1" x="1247"/>
        <item h="1" x="1150"/>
        <item h="1" x="2630"/>
        <item h="1" x="3633"/>
        <item h="1" x="840"/>
        <item h="1" x="3263"/>
        <item h="1" x="2881"/>
        <item h="1" x="2480"/>
        <item h="1" x="109"/>
        <item h="1" x="1151"/>
        <item h="1" x="975"/>
        <item h="1" x="1385"/>
        <item h="1" x="640"/>
        <item h="1" x="2579"/>
        <item h="1" x="829"/>
        <item h="1" x="1190"/>
        <item h="1" x="1877"/>
        <item h="1" x="3611"/>
        <item h="1" x="2510"/>
        <item h="1" x="2081"/>
        <item h="1" x="2993"/>
        <item h="1" x="1027"/>
        <item h="1" x="793"/>
        <item h="1" x="1276"/>
        <item h="1" x="449"/>
        <item h="1" x="2879"/>
        <item h="1" x="3476"/>
        <item h="1" x="106"/>
        <item h="1" x="1711"/>
        <item h="1" x="2822"/>
        <item h="1" x="1514"/>
        <item h="1" x="66"/>
        <item h="1" x="1345"/>
        <item h="1" x="1720"/>
        <item h="1" x="2846"/>
        <item h="1" x="2668"/>
        <item h="1" x="1746"/>
        <item h="1" x="1941"/>
        <item h="1" x="2680"/>
        <item h="1" x="1579"/>
        <item h="1" x="3075"/>
        <item h="1" x="1055"/>
        <item h="1" x="192"/>
        <item h="1" x="1479"/>
        <item h="1" x="61"/>
        <item h="1" x="1905"/>
        <item h="1" x="577"/>
        <item h="1" x="307"/>
        <item h="1" x="844"/>
        <item h="1" x="993"/>
        <item h="1" x="1547"/>
        <item h="1" x="1641"/>
        <item h="1" x="224"/>
        <item h="1" x="673"/>
        <item h="1" x="1996"/>
        <item h="1" x="3202"/>
        <item h="1" x="398"/>
        <item h="1" x="425"/>
        <item h="1" x="619"/>
        <item h="1" x="1375"/>
        <item h="1" x="2572"/>
        <item h="1" x="599"/>
        <item h="1" x="2158"/>
        <item h="1" x="1398"/>
        <item h="1" x="3462"/>
        <item h="1" x="3236"/>
        <item h="1" x="2848"/>
        <item h="1" x="34"/>
        <item h="1" x="2900"/>
        <item h="1" x="202"/>
        <item h="1" x="1515"/>
        <item h="1" x="1655"/>
        <item h="1" x="790"/>
        <item h="1" x="2599"/>
        <item h="1" x="2928"/>
        <item h="1" x="896"/>
        <item h="1" x="715"/>
        <item h="1" x="284"/>
        <item h="1" x="1780"/>
        <item h="1" x="252"/>
        <item h="1" x="3279"/>
        <item h="1" x="1621"/>
        <item h="1" x="2287"/>
        <item h="1" x="2045"/>
        <item h="1" x="3037"/>
        <item h="1" x="174"/>
        <item h="1" x="2995"/>
        <item h="1" x="3076"/>
        <item h="1" x="1082"/>
        <item h="1" x="1280"/>
        <item h="1" x="2105"/>
        <item h="1" x="3302"/>
        <item h="1" x="2869"/>
        <item h="1" x="304"/>
        <item h="1" x="195"/>
        <item h="1" x="3031"/>
        <item h="1" x="2110"/>
        <item h="1" x="2159"/>
        <item h="1" x="2102"/>
        <item h="1" x="3606"/>
        <item h="1" x="2318"/>
        <item h="1" x="586"/>
        <item h="1" x="2282"/>
        <item h="1" x="3371"/>
        <item h="1" x="3365"/>
        <item h="1" x="1779"/>
        <item h="1" x="661"/>
        <item h="1" x="1653"/>
        <item h="1" x="3317"/>
        <item h="1" x="213"/>
        <item h="1" x="15"/>
        <item h="1" x="3392"/>
        <item h="1" x="2104"/>
        <item h="1" x="151"/>
        <item h="1" x="2398"/>
        <item h="1" x="1185"/>
        <item h="1" x="1849"/>
        <item h="1" x="2987"/>
        <item h="1" x="1269"/>
        <item h="1" x="1030"/>
        <item h="1" x="2171"/>
        <item h="1" x="1906"/>
        <item h="1" x="1566"/>
        <item h="1" x="2537"/>
        <item h="1" x="1146"/>
        <item h="1" x="2977"/>
        <item h="1" x="1940"/>
        <item h="1" x="842"/>
        <item h="1" x="30"/>
        <item h="1" x="376"/>
        <item h="1" x="3649"/>
        <item h="1" x="637"/>
        <item h="1" x="492"/>
        <item h="1" x="3511"/>
        <item h="1" x="262"/>
        <item h="1" x="29"/>
        <item h="1" x="613"/>
        <item h="1" x="2475"/>
        <item h="1" x="1772"/>
        <item h="1" x="2898"/>
        <item h="1" x="2077"/>
        <item h="1" x="2604"/>
        <item h="1" x="1174"/>
        <item h="1" x="2905"/>
        <item h="1" x="618"/>
        <item h="1" x="3149"/>
        <item h="1" x="3524"/>
        <item h="1" x="1331"/>
        <item h="1" x="2024"/>
        <item h="1" x="1037"/>
        <item h="1" x="3303"/>
        <item h="1" x="2861"/>
        <item h="1" x="1889"/>
        <item h="1" x="2151"/>
        <item h="1" x="1175"/>
        <item h="1" x="654"/>
        <item h="1" x="1229"/>
        <item h="1" x="117"/>
        <item h="1" x="2855"/>
        <item h="1" x="1419"/>
        <item h="1" x="2002"/>
        <item h="1" x="420"/>
        <item h="1" x="2915"/>
        <item h="1" x="978"/>
        <item h="1" x="3148"/>
        <item h="1" x="3637"/>
        <item h="1" x="2168"/>
        <item h="1" x="3638"/>
        <item h="1" x="1178"/>
        <item h="1" x="1678"/>
        <item h="1" x="2030"/>
        <item h="1" x="2027"/>
        <item h="1" x="2779"/>
        <item h="1" x="2124"/>
        <item h="1" x="2137"/>
        <item h="1" x="1685"/>
        <item h="1" x="1763"/>
        <item h="1" x="1301"/>
        <item h="1" x="1594"/>
        <item h="1" x="3573"/>
        <item h="1" x="1099"/>
        <item h="1" x="2746"/>
        <item h="1" x="3433"/>
        <item h="1" x="1195"/>
        <item h="1" x="1525"/>
        <item h="1" x="2379"/>
        <item h="1" x="3653"/>
        <item h="1" x="3080"/>
        <item h="1" x="294"/>
        <item h="1" x="219"/>
        <item h="1" x="3089"/>
        <item h="1" x="2578"/>
        <item h="1" x="409"/>
        <item h="1" x="1509"/>
        <item h="1" x="3382"/>
        <item h="1" x="1590"/>
        <item h="1" x="685"/>
        <item h="1" x="1852"/>
        <item h="1" x="3049"/>
        <item h="1" x="2621"/>
        <item h="1" x="3169"/>
        <item h="1" x="3147"/>
        <item h="1" x="1186"/>
        <item h="1" x="690"/>
        <item h="1" x="2808"/>
        <item h="1" x="524"/>
        <item h="1" x="2328"/>
        <item h="1" x="2932"/>
        <item h="1" x="3054"/>
        <item h="1" x="351"/>
        <item h="1" x="2732"/>
        <item h="1" x="1148"/>
        <item h="1" x="753"/>
        <item h="1" x="665"/>
        <item h="1" x="1742"/>
        <item h="1" x="3499"/>
        <item h="1" x="846"/>
        <item h="1" x="3357"/>
        <item h="1" x="1450"/>
        <item h="1" x="1781"/>
        <item h="1" x="2420"/>
        <item h="1" x="2048"/>
        <item h="1" x="1436"/>
        <item h="1" x="2566"/>
        <item h="1" x="3356"/>
        <item h="1" x="3018"/>
        <item h="1" x="1294"/>
        <item h="1" x="2119"/>
        <item h="1" x="3243"/>
        <item h="1" x="469"/>
        <item h="1" x="3710"/>
        <item h="1" x="2046"/>
        <item h="1" x="3180"/>
        <item h="1" x="3"/>
        <item h="1" x="3479"/>
        <item h="1" x="1309"/>
        <item h="1" x="172"/>
        <item h="1" x="2781"/>
        <item h="1" x="1491"/>
        <item h="1" x="241"/>
        <item h="1" x="316"/>
        <item h="1" x="2787"/>
        <item h="1" x="1832"/>
        <item h="1" x="1197"/>
        <item h="1" x="1191"/>
        <item h="1" x="3688"/>
        <item h="1" x="1912"/>
        <item h="1" x="3154"/>
        <item h="1" x="2179"/>
        <item h="1" x="581"/>
        <item h="1" x="2778"/>
        <item h="1" x="3060"/>
        <item h="1" x="2864"/>
        <item h="1" x="1320"/>
        <item h="1" x="1881"/>
        <item h="1" x="2518"/>
        <item h="1" x="1872"/>
        <item h="1" x="28"/>
        <item h="1" x="2186"/>
        <item h="1" x="1420"/>
        <item h="1" x="2549"/>
        <item h="1" x="3003"/>
        <item h="1" x="1845"/>
        <item h="1" x="3467"/>
        <item h="1" x="256"/>
        <item h="1" x="2850"/>
        <item h="1" x="3088"/>
        <item h="1" x="352"/>
        <item h="1" x="2363"/>
        <item h="1" x="1573"/>
        <item h="1" x="3654"/>
        <item h="1" x="96"/>
        <item h="1" x="2348"/>
        <item h="1" x="821"/>
        <item h="1" x="2112"/>
        <item h="1" x="631"/>
        <item h="1" x="2771"/>
        <item h="1" x="903"/>
        <item h="1" x="2894"/>
        <item h="1" x="1120"/>
        <item h="1" x="2700"/>
        <item h="1" x="1945"/>
        <item h="1" x="3022"/>
        <item h="1" x="2633"/>
        <item h="1" x="2511"/>
        <item h="1" x="1861"/>
        <item h="1" x="1812"/>
        <item h="1" x="1926"/>
        <item h="1" x="2083"/>
        <item h="1" x="848"/>
        <item h="1" x="3131"/>
        <item h="1" x="38"/>
        <item h="1" x="1114"/>
        <item h="1" x="2903"/>
        <item h="1" x="2074"/>
        <item h="1" x="223"/>
        <item h="1" x="2871"/>
        <item h="1" x="32"/>
        <item h="1" x="1606"/>
        <item h="1" x="1005"/>
        <item h="1" x="2407"/>
        <item h="1" x="1885"/>
        <item h="1" x="3401"/>
        <item h="1" x="1029"/>
        <item h="1" x="266"/>
        <item h="1" x="12"/>
        <item h="1" x="3082"/>
        <item h="1" x="3440"/>
        <item h="1" x="1311"/>
        <item h="1" x="3194"/>
        <item h="1" x="3315"/>
        <item h="1" x="919"/>
        <item h="1" x="2944"/>
        <item h="1" x="1753"/>
        <item h="1" x="1636"/>
        <item h="1" x="681"/>
        <item h="1" x="940"/>
        <item h="1" x="2072"/>
        <item h="1" x="3443"/>
        <item h="1" x="3533"/>
        <item h="1" x="833"/>
        <item h="1" x="1924"/>
        <item h="1" x="2619"/>
        <item h="1" x="2547"/>
        <item h="1" x="1200"/>
        <item h="1" x="747"/>
        <item h="1" x="1949"/>
        <item h="1" x="360"/>
        <item h="1" x="218"/>
        <item h="1" x="482"/>
        <item h="1" x="3685"/>
        <item h="1" x="2926"/>
        <item h="1" x="8"/>
        <item h="1" x="2281"/>
        <item h="1" x="2560"/>
        <item h="1" x="1031"/>
        <item h="1" x="110"/>
        <item h="1" x="261"/>
        <item h="1" x="541"/>
        <item h="1" x="1481"/>
        <item h="1" x="1860"/>
        <item h="1" x="331"/>
        <item h="1" x="1181"/>
        <item h="1" x="3538"/>
        <item h="1" x="2443"/>
        <item h="1" x="210"/>
        <item h="1" x="839"/>
        <item h="1" x="1034"/>
        <item h="1" x="1123"/>
        <item h="1" x="1004"/>
        <item h="1" x="2748"/>
        <item h="1" x="2979"/>
        <item h="1" x="102"/>
        <item h="1" x="1789"/>
        <item h="1" x="321"/>
        <item h="1" x="1663"/>
        <item h="1" x="231"/>
        <item h="1" x="1986"/>
        <item h="1" x="2886"/>
        <item h="1" x="1922"/>
        <item h="1" x="2627"/>
        <item h="1" x="2098"/>
        <item h="1" x="2447"/>
        <item h="1" x="2826"/>
        <item h="1" x="2381"/>
        <item h="1" x="2187"/>
        <item h="1" x="2747"/>
        <item h="1" x="17"/>
        <item h="1" x="2193"/>
        <item h="1" x="1169"/>
        <item h="1" x="2177"/>
        <item h="1" x="800"/>
        <item h="1" x="808"/>
        <item h="1" x="260"/>
        <item h="1" x="1512"/>
        <item h="1" x="442"/>
        <item h="1" x="2255"/>
        <item h="1" x="3489"/>
        <item h="1" x="95"/>
        <item h="1" x="1984"/>
        <item h="1" x="1015"/>
        <item h="1" x="1314"/>
        <item h="1" x="3441"/>
        <item h="1" x="2964"/>
        <item h="1" x="1722"/>
        <item h="1" x="2798"/>
        <item h="1" x="383"/>
        <item h="1" x="909"/>
        <item h="1" x="1677"/>
        <item h="1" x="3109"/>
        <item h="1" x="5"/>
        <item h="1" x="1418"/>
        <item h="1" x="3490"/>
        <item h="1" x="271"/>
        <item h="1" x="1128"/>
        <item h="1" x="300"/>
        <item h="1" x="2935"/>
        <item h="1" x="2941"/>
        <item h="1" x="1505"/>
        <item h="1" x="3276"/>
        <item h="1" x="2674"/>
        <item h="1" x="2115"/>
        <item h="1" x="194"/>
        <item h="1" x="1947"/>
        <item h="1" x="1"/>
        <item h="1" x="584"/>
        <item h="1" x="1012"/>
        <item h="1" x="65"/>
        <item h="1" x="701"/>
        <item h="1" x="1054"/>
        <item h="1" x="3413"/>
        <item h="1" x="2761"/>
        <item h="1" x="2136"/>
        <item h="1" x="952"/>
        <item h="1" x="596"/>
        <item h="1" x="3578"/>
        <item h="1" x="1357"/>
        <item h="1" x="3703"/>
        <item h="1" x="882"/>
        <item h="1" x="1025"/>
        <item h="1" x="2790"/>
        <item h="1" x="48"/>
        <item h="1" x="3045"/>
        <item h="1" x="3482"/>
        <item h="1" x="2278"/>
        <item h="1" x="2172"/>
        <item h="1" x="2610"/>
        <item h="1" x="2902"/>
        <item h="1" x="3367"/>
        <item h="1" x="1478"/>
        <item h="1" x="1244"/>
        <item h="1" x="391"/>
        <item h="1" x="2041"/>
        <item h="1" x="2709"/>
        <item h="1" x="2998"/>
        <item h="1" x="686"/>
        <item h="1" x="2777"/>
        <item h="1" x="1140"/>
        <item h="1" x="1646"/>
        <item h="1" x="3507"/>
        <item h="1" x="2691"/>
        <item h="1" x="2291"/>
        <item h="1" x="2103"/>
        <item h="1" x="1921"/>
        <item h="1" x="1767"/>
        <item h="1" x="1876"/>
        <item h="1" x="2452"/>
        <item h="1" x="3525"/>
        <item h="1" x="2147"/>
        <item h="1" x="1262"/>
        <item h="1" x="153"/>
        <item h="1" x="3197"/>
        <item h="1" x="2307"/>
        <item h="1" x="36"/>
        <item h="1" x="268"/>
        <item h="1" x="719"/>
        <item h="1" x="2221"/>
        <item h="1" x="2833"/>
        <item h="1" x="3140"/>
        <item h="1" x="2130"/>
        <item h="1" x="971"/>
        <item h="1" x="1171"/>
        <item h="1" x="518"/>
        <item h="1" x="128"/>
        <item h="1" x="1426"/>
        <item h="1" x="2233"/>
        <item h="1" x="463"/>
        <item h="1" x="3281"/>
        <item h="1" x="2396"/>
        <item h="1" x="2718"/>
        <item h="1" x="1092"/>
        <item h="1" x="2174"/>
        <item h="1" x="3420"/>
        <item h="1" x="1631"/>
        <item h="1" x="2294"/>
        <item h="1" x="1689"/>
        <item h="1" x="2904"/>
        <item h="1" x="23"/>
        <item h="1" x="1645"/>
        <item h="1" x="2568"/>
        <item h="1" x="3468"/>
        <item h="1" x="1699"/>
        <item h="1" x="2031"/>
        <item h="1" x="1205"/>
        <item h="1" x="3635"/>
        <item h="1" x="2035"/>
        <item h="1" x="3622"/>
        <item h="1" x="1095"/>
        <item h="1" x="1999"/>
        <item h="1" x="930"/>
        <item h="1" x="1364"/>
        <item h="1" x="1474"/>
        <item h="1" x="3058"/>
        <item h="1" x="965"/>
        <item h="1" x="2149"/>
        <item h="1" x="950"/>
        <item h="1" x="3385"/>
        <item h="1" x="3526"/>
        <item h="1" x="3170"/>
        <item h="1" x="2641"/>
        <item h="1" x="2963"/>
        <item h="1" x="3665"/>
        <item h="1" x="2368"/>
        <item h="1" x="866"/>
        <item h="1" x="2227"/>
        <item h="1" x="3593"/>
        <item h="1" x="3159"/>
        <item h="1" x="3387"/>
        <item h="1" x="2608"/>
        <item h="1" x="1271"/>
        <item h="1" x="498"/>
        <item h="1" x="991"/>
        <item h="1" x="2961"/>
        <item h="1" x="994"/>
        <item h="1" x="2107"/>
        <item h="1" x="1967"/>
        <item h="1" x="803"/>
        <item h="1" x="2000"/>
        <item h="1" x="3123"/>
        <item h="1" x="1442"/>
        <item h="1" x="1237"/>
        <item h="1" x="3133"/>
        <item h="1" x="1797"/>
        <item h="1" x="757"/>
        <item h="1" x="953"/>
        <item h="1" x="3033"/>
        <item h="1" x="630"/>
        <item h="1" x="1156"/>
        <item h="1" x="436"/>
        <item h="1" x="2618"/>
        <item h="1" x="1875"/>
        <item h="1" x="1389"/>
        <item h="1" x="769"/>
        <item h="1" x="386"/>
        <item h="1" x="2713"/>
        <item h="1" x="689"/>
        <item h="1" x="1627"/>
        <item h="1" x="3081"/>
        <item h="1" x="330"/>
        <item h="1" x="1794"/>
        <item h="1" x="3339"/>
        <item h="1" x="3618"/>
        <item h="1" x="1362"/>
        <item h="1" x="1715"/>
        <item h="1" x="1800"/>
        <item h="1" x="2254"/>
        <item h="1" x="1137"/>
        <item h="1" x="1601"/>
        <item h="1" x="3343"/>
        <item h="1" x="3470"/>
        <item h="1" x="671"/>
        <item h="1" x="3191"/>
        <item h="1" x="2464"/>
        <item h="1" x="2210"/>
        <item h="1" x="3067"/>
        <item h="1" x="421"/>
        <item h="1" x="538"/>
        <item h="1" x="1768"/>
        <item h="1" x="3613"/>
        <item h="1" x="2184"/>
        <item h="1" x="1435"/>
        <item h="1" x="2244"/>
        <item h="1" x="3130"/>
        <item h="1" x="2214"/>
        <item h="1" x="905"/>
        <item h="1" x="3041"/>
        <item h="1" x="2361"/>
        <item h="1" x="1246"/>
        <item h="1" x="2459"/>
        <item h="1" x="3652"/>
        <item h="1" x="2477"/>
        <item h="1" x="2279"/>
        <item h="1" x="3363"/>
        <item h="1" x="3493"/>
        <item h="1" x="2023"/>
        <item h="1" x="333"/>
        <item h="1" x="454"/>
        <item h="1" x="2139"/>
        <item h="1" x="2643"/>
        <item h="1" x="3647"/>
        <item h="1" x="2970"/>
        <item h="1" x="385"/>
        <item h="1" x="1139"/>
        <item h="1" x="1618"/>
        <item h="1" x="2370"/>
        <item h="1" x="2573"/>
        <item h="1" x="3262"/>
        <item h="1" x="3696"/>
        <item h="1" x="1365"/>
        <item h="1" x="612"/>
        <item h="1" x="3408"/>
        <item h="1" x="2197"/>
        <item h="1" x="2623"/>
        <item h="1" x="3017"/>
        <item h="1" x="3650"/>
        <item h="1" x="876"/>
        <item h="1" x="1390"/>
        <item h="1" x="3250"/>
        <item h="1" x="27"/>
        <item h="1" x="2513"/>
        <item h="1" x="2917"/>
        <item h="1" x="2694"/>
        <item h="1" x="2629"/>
        <item h="1" x="1712"/>
        <item h="1" x="2111"/>
        <item h="1" x="1339"/>
        <item h="1" x="1704"/>
        <item h="1" x="770"/>
        <item h="1" x="3203"/>
        <item h="1" x="348"/>
        <item h="1" x="3370"/>
        <item h="1" x="723"/>
        <item h="1" x="2866"/>
        <item h="1" x="675"/>
        <item h="1" x="838"/>
        <item h="1" x="2292"/>
        <item h="1" x="3569"/>
        <item h="1" x="1017"/>
        <item h="1" x="2026"/>
        <item h="1" x="1637"/>
        <item h="1" x="1522"/>
        <item h="1" x="1313"/>
        <item h="1" x="2445"/>
        <item h="1" x="3542"/>
        <item h="1" x="792"/>
        <item h="1" x="2434"/>
        <item h="1" x="258"/>
        <item h="1" x="743"/>
        <item h="1" x="2042"/>
        <item h="1" x="2472"/>
        <item h="1" x="1586"/>
        <item h="1" x="1109"/>
        <item h="1" x="1692"/>
        <item h="1" x="3694"/>
        <item h="1" x="1236"/>
        <item h="1" x="1614"/>
        <item h="1" x="2827"/>
        <item h="1" x="2907"/>
        <item h="1" x="1920"/>
        <item h="1" x="1634"/>
        <item h="1" x="3036"/>
        <item h="1" x="1605"/>
        <item h="1" x="3380"/>
        <item h="1" x="2356"/>
        <item h="1" x="3068"/>
        <item h="1" x="549"/>
        <item h="1" x="961"/>
        <item h="1" x="870"/>
        <item h="1" x="868"/>
        <item h="1" x="82"/>
        <item h="1" x="3707"/>
        <item h="1" x="2317"/>
        <item h="1" x="760"/>
        <item h="1" x="3000"/>
        <item h="1" x="806"/>
        <item h="1" x="3501"/>
        <item h="1" x="1642"/>
        <item h="1" x="3599"/>
        <item h="1" x="3481"/>
        <item h="1" x="572"/>
        <item h="1" x="1437"/>
        <item h="1" x="2185"/>
        <item h="1" x="3266"/>
        <item h="1" x="2063"/>
        <item h="1" x="2543"/>
        <item h="1" x="1274"/>
        <item h="1" x="2947"/>
        <item h="1" x="3395"/>
        <item h="1" x="536"/>
        <item h="1" x="2838"/>
        <item h="1" x="2304"/>
        <item h="1" x="2845"/>
        <item h="1" x="1803"/>
        <item h="1" x="3042"/>
        <item h="1" x="1347"/>
        <item h="1" x="3325"/>
        <item h="1" x="1203"/>
        <item h="1" x="2631"/>
        <item h="1" x="731"/>
        <item h="1" x="133"/>
        <item h="1" x="1825"/>
        <item h="1" x="2178"/>
        <item h="1" x="400"/>
        <item h="1" x="2113"/>
        <item h="1" x="1201"/>
        <item h="1" x="1332"/>
        <item h="1" x="1222"/>
        <item h="1" x="2644"/>
        <item h="1" x="318"/>
        <item h="1" x="1796"/>
        <item h="1" x="2473"/>
        <item h="1" x="2444"/>
        <item h="1" x="2681"/>
        <item h="1" x="269"/>
        <item h="1" x="1425"/>
        <item h="1" x="2498"/>
        <item h="1" x="1254"/>
        <item h="1" x="80"/>
        <item h="1" x="1717"/>
        <item h="1" x="1583"/>
        <item h="1" x="2884"/>
        <item h="1" x="483"/>
        <item h="1" x="53"/>
        <item h="1" x="1892"/>
        <item h="1" x="3212"/>
        <item h="1" x="2129"/>
        <item h="1" x="1368"/>
        <item h="1" x="1657"/>
        <item h="1" x="2454"/>
        <item h="1" x="746"/>
        <item h="1" x="2844"/>
        <item h="1" x="1243"/>
        <item h="1" x="84"/>
        <item h="1" x="2364"/>
        <item h="1" x="2594"/>
        <item h="1" x="485"/>
        <item h="1" x="1397"/>
        <item h="1" x="1226"/>
        <item h="1" x="2204"/>
        <item h="1" x="627"/>
        <item h="1" x="2298"/>
        <item h="1" x="2821"/>
        <item h="1" x="2504"/>
        <item h="1" x="550"/>
        <item h="1" x="1808"/>
        <item h="1" x="3077"/>
        <item h="1" x="2206"/>
        <item h="1" x="1501"/>
        <item h="1" x="1725"/>
        <item h="1" x="2371"/>
        <item h="1" x="1652"/>
        <item h="1" x="3107"/>
        <item h="1" x="2956"/>
        <item h="1" x="1865"/>
        <item h="1" x="1680"/>
        <item h="1" x="504"/>
        <item h="1" x="1097"/>
        <item h="1" x="2428"/>
        <item h="1" x="1757"/>
        <item h="1" x="2605"/>
        <item h="1" x="2577"/>
        <item h="1" x="1497"/>
        <item h="1" x="1771"/>
        <item h="1" x="2797"/>
        <item h="1" x="1495"/>
        <item h="1" x="3590"/>
        <item h="1" x="314"/>
        <item h="1" x="1574"/>
        <item h="1" x="3373"/>
        <item h="1" x="3458"/>
        <item h="1" x="2802"/>
        <item h="1" x="3469"/>
        <item h="1" x="1736"/>
        <item h="1" x="641"/>
        <item h="1" x="3675"/>
        <item h="1" x="2094"/>
        <item h="1" x="1817"/>
        <item h="1" x="2018"/>
        <item h="1" x="2530"/>
        <item h="1" x="1988"/>
        <item h="1" x="2369"/>
        <item h="1" x="1635"/>
        <item h="1" x="1518"/>
        <item h="1" x="185"/>
        <item h="1" x="2757"/>
        <item h="1" x="3334"/>
        <item h="1" x="3666"/>
        <item h="1" x="3065"/>
        <item h="1" x="3217"/>
        <item h="1" x="1336"/>
        <item h="1" x="680"/>
        <item h="1" x="2093"/>
        <item h="1" x="1318"/>
        <item h="1" x="2334"/>
        <item h="1" x="100"/>
        <item h="1" x="2009"/>
        <item h="1" x="1581"/>
        <item h="1" x="2889"/>
        <item h="1" x="3588"/>
        <item h="1" x="286"/>
        <item h="1" x="2925"/>
        <item h="1" x="751"/>
        <item h="1" x="3341"/>
        <item h="1" x="2076"/>
        <item h="1" x="250"/>
        <item h="1" x="2176"/>
        <item h="1" x="1878"/>
        <item h="1" x="512"/>
        <item h="1" x="3304"/>
        <item h="1" x="2161"/>
        <item h="1" x="3025"/>
        <item h="1" x="2218"/>
        <item h="1" x="105"/>
        <item h="1" x="2143"/>
        <item h="1" x="3656"/>
        <item h="1" x="2986"/>
        <item h="1" x="1356"/>
        <item h="1" x="1427"/>
        <item h="1" x="2495"/>
        <item h="1" x="2450"/>
        <item h="1" x="2503"/>
        <item h="1" x="144"/>
        <item h="1" x="3320"/>
        <item h="1" x="363"/>
        <item h="1" x="55"/>
        <item h="1" x="1021"/>
        <item h="1" x="2671"/>
        <item h="1" x="1492"/>
        <item h="1" x="1019"/>
        <item h="1" x="1342"/>
        <item h="1" x="826"/>
        <item h="1" x="2519"/>
        <item h="1" x="1894"/>
        <item h="1" x="2088"/>
        <item h="1" x="3150"/>
        <item h="1" x="2723"/>
        <item h="1" x="1529"/>
        <item h="1" x="692"/>
        <item h="1" x="2772"/>
        <item h="1" x="1241"/>
        <item h="1" x="1119"/>
        <item h="1" x="902"/>
        <item h="1" x="499"/>
        <item h="1" x="1782"/>
        <item h="1" x="3465"/>
        <item h="1" x="3634"/>
        <item h="1" x="3658"/>
        <item h="1" x="3437"/>
        <item h="1" x="1087"/>
        <item h="1" x="254"/>
        <item h="1" x="3492"/>
        <item h="1" x="3342"/>
        <item h="1" x="1539"/>
        <item h="1" x="31"/>
        <item h="1" x="3287"/>
        <item h="1" x="2980"/>
        <item h="1" x="1075"/>
        <item h="1" x="2985"/>
        <item h="1" x="73"/>
        <item h="1" x="2109"/>
        <item h="1" x="1690"/>
        <item h="1" x="883"/>
        <item h="1" x="2648"/>
        <item h="1" x="1035"/>
        <item h="1" x="2479"/>
        <item h="1" x="345"/>
        <item h="1" x="2345"/>
        <item h="1" x="1874"/>
        <item h="1" x="1667"/>
        <item h="1" x="3419"/>
        <item h="1" x="3683"/>
        <item h="1" x="3473"/>
        <item h="1" x="2478"/>
        <item h="1" x="587"/>
        <item h="1" x="3151"/>
        <item h="1" x="1728"/>
        <item h="1" x="2311"/>
        <item h="1" x="264"/>
        <item h="1" x="3676"/>
        <item h="1" x="1049"/>
        <item h="1" x="2954"/>
        <item h="1" x="380"/>
        <item h="1" x="2386"/>
        <item h="1" x="502"/>
        <item h="1" x="999"/>
        <item h="1" x="2180"/>
        <item h="1" x="615"/>
        <item h="1" x="2740"/>
        <item h="1" x="310"/>
        <item h="1" x="772"/>
        <item h="1" x="1363"/>
        <item h="1" x="2536"/>
        <item h="1" x="545"/>
        <item h="1" x="1305"/>
        <item h="1" x="795"/>
        <item h="1" x="1748"/>
        <item h="1" x="450"/>
        <item h="1" x="1267"/>
        <item h="1" x="2622"/>
        <item h="1" x="440"/>
        <item h="1" x="366"/>
        <item h="1" x="2427"/>
        <item h="1" x="939"/>
        <item h="1" x="1468"/>
        <item h="1" x="3559"/>
        <item h="1" x="2832"/>
        <item h="1" x="3167"/>
        <item h="1" x="895"/>
        <item h="1" x="1738"/>
        <item h="1" x="1230"/>
        <item h="1" x="676"/>
        <item h="1" x="108"/>
        <item h="1" x="37"/>
        <item h="1" x="694"/>
        <item h="1" x="1163"/>
        <item h="1" x="327"/>
        <item h="1" x="132"/>
        <item h="1" x="1287"/>
        <item h="1" x="2999"/>
        <item h="1" x="1469"/>
        <item h="1" x="3552"/>
        <item h="1" x="2411"/>
        <item h="1" x="1833"/>
        <item h="1" x="1338"/>
        <item h="1" x="3459"/>
        <item h="1" x="2687"/>
        <item h="1" x="2738"/>
        <item h="1" x="2471"/>
        <item h="1" x="1687"/>
        <item h="1" x="3602"/>
        <item h="1" x="2284"/>
        <item h="1" x="237"/>
        <item h="1" x="515"/>
        <item h="1" x="917"/>
        <item h="1" x="2849"/>
        <item h="1" x="1260"/>
        <item h="1" x="238"/>
        <item h="1" x="3603"/>
        <item h="1" x="1098"/>
        <item h="1" x="3113"/>
        <item h="1" x="2191"/>
        <item h="1" x="2188"/>
        <item h="1" x="1647"/>
        <item h="1" x="1802"/>
        <item h="1" x="741"/>
        <item h="1" x="3546"/>
        <item h="1" x="1617"/>
        <item h="1" x="1367"/>
        <item h="1" x="1052"/>
        <item h="1" x="157"/>
        <item h="1" x="997"/>
        <item h="1" x="925"/>
        <item h="1" x="3517"/>
        <item h="1" x="534"/>
        <item h="1" x="1293"/>
        <item h="1" x="1279"/>
        <item h="1" x="3062"/>
        <item h="1" x="2626"/>
        <item h="1" x="2616"/>
        <item h="1" x="1498"/>
        <item h="1" x="280"/>
        <item h="1" x="2022"/>
        <item h="1" x="735"/>
        <item h="1" x="1303"/>
        <item h="1" x="2836"/>
        <item h="1" x="2690"/>
        <item h="1" x="720"/>
        <item h="1" x="3532"/>
        <item h="1" x="135"/>
        <item h="1" x="2795"/>
        <item h="1" x="3057"/>
        <item h="1" x="945"/>
        <item h="1" x="2734"/>
        <item h="1" x="1795"/>
        <item h="1" x="1769"/>
        <item h="1" x="1202"/>
        <item h="1" x="1371"/>
        <item h="1" x="339"/>
        <item h="1" x="2702"/>
        <item h="1" x="451"/>
        <item h="1" x="1122"/>
        <item h="1" x="2312"/>
        <item h="1" x="35"/>
        <item h="1" x="2818"/>
        <item h="1" x="2118"/>
        <item h="1" x="816"/>
        <item h="1" x="693"/>
        <item h="1" x="3362"/>
        <item h="1" x="342"/>
        <item h="1" x="489"/>
        <item h="1" x="537"/>
        <item h="1" x="1366"/>
        <item h="1" x="2366"/>
        <item h="1" x="3438"/>
        <item h="1" x="3644"/>
        <item h="1" x="2235"/>
        <item h="1" x="749"/>
        <item h="1" x="564"/>
        <item h="1" x="2224"/>
        <item h="1" x="1070"/>
        <item h="1" x="2039"/>
        <item h="1" x="3537"/>
        <item h="1" x="2222"/>
        <item h="1" x="3114"/>
        <item h="1" x="1684"/>
        <item h="1" x="763"/>
        <item h="1" x="3417"/>
        <item h="1" x="487"/>
        <item h="1" x="3626"/>
        <item h="1" x="2297"/>
        <item h="1" x="2892"/>
        <item h="1" x="2793"/>
        <item h="1" x="717"/>
        <item h="1" x="1942"/>
        <item h="1" x="2300"/>
        <item h="1" x="200"/>
        <item h="1" x="2561"/>
        <item h="1" x="453"/>
        <item h="1" x="1118"/>
        <item h="1" x="3300"/>
        <item h="1" x="189"/>
        <item h="1" x="1094"/>
        <item h="1" x="2760"/>
        <item h="1" x="3143"/>
        <item h="1" x="3439"/>
        <item h="1" x="2044"/>
        <item h="1" x="114"/>
        <item h="1" x="539"/>
        <item h="1" x="2858"/>
        <item h="1" x="3059"/>
        <item h="1" x="1393"/>
        <item h="1" x="1159"/>
        <item h="1" x="77"/>
        <item h="1" x="3186"/>
        <item h="1" x="1751"/>
        <item h="1" x="3318"/>
        <item h="1" x="2937"/>
        <item h="1" x="814"/>
        <item h="1" x="3248"/>
        <item h="1" x="2416"/>
        <item h="1" x="2097"/>
        <item h="1" x="3375"/>
        <item h="1" x="2796"/>
        <item h="1" x="2055"/>
        <item h="1" x="1232"/>
        <item h="1" x="441"/>
        <item h="1" x="1523"/>
        <item h="1" x="888"/>
        <item h="1" x="2968"/>
        <item h="1" x="1358"/>
        <item h="1" x="2353"/>
        <item h="1" x="456"/>
        <item h="1" x="1000"/>
        <item h="1" x="1851"/>
        <item h="1" x="960"/>
        <item h="1" x="881"/>
        <item h="1" x="2314"/>
        <item h="1" x="762"/>
        <item h="1" x="3030"/>
        <item h="1" x="3475"/>
        <item h="1" x="2972"/>
        <item h="1" x="2673"/>
        <item h="1" x="424"/>
        <item h="1" x="1187"/>
        <item h="1" x="2014"/>
        <item h="1" x="2160"/>
        <item h="1" x="390"/>
        <item h="1" x="2463"/>
        <item h="1" x="2333"/>
        <item h="1" x="3404"/>
        <item h="1" x="2095"/>
        <item h="1" x="1461"/>
        <item h="1" x="591"/>
        <item h="1" x="3452"/>
        <item h="1" x="2285"/>
        <item h="1" x="2491"/>
        <item h="1" x="1776"/>
        <item h="1" x="1743"/>
        <item h="1" x="652"/>
        <item h="1" x="3659"/>
        <item h="1" x="2462"/>
        <item h="1" x="543"/>
        <item h="1" x="2823"/>
        <item h="1" x="617"/>
        <item h="1" x="668"/>
        <item h="1" x="2538"/>
        <item h="1" x="3661"/>
        <item h="1" x="19"/>
        <item h="1" x="1214"/>
        <item h="1" x="1218"/>
        <item h="1" x="1816"/>
        <item h="1" x="2482"/>
        <item h="1" x="804"/>
        <item h="1" x="1116"/>
        <item h="1" x="2646"/>
        <item h="1" x="3398"/>
        <item h="1" x="981"/>
        <item h="1" x="2238"/>
        <item h="1" x="3205"/>
        <item h="1" x="1615"/>
        <item h="1" x="1754"/>
        <item h="1" x="2899"/>
        <item h="1" x="2685"/>
        <item h="1" x="3434"/>
        <item h="1" x="3553"/>
        <item h="1" x="1502"/>
        <item h="1" x="3112"/>
        <item h="1" x="3013"/>
        <item h="1" x="573"/>
        <item h="1" x="1503"/>
        <item h="1" x="152"/>
        <item h="1" x="761"/>
        <item h="1" x="1610"/>
        <item h="1" x="244"/>
        <item h="1" x="2842"/>
        <item h="1" x="1840"/>
        <item h="1" x="3285"/>
        <item h="1" x="3220"/>
        <item h="1" x="3407"/>
        <item h="1" x="2455"/>
        <item h="1" x="1208"/>
        <item h="1" x="1242"/>
        <item h="1" x="1899"/>
        <item h="1" x="62"/>
        <item h="1" x="2243"/>
        <item h="1" x="3032"/>
        <item h="1" x="123"/>
        <item h="1" x="1656"/>
        <item h="1" x="526"/>
        <item h="1" x="2134"/>
        <item h="1" x="90"/>
        <item h="1" x="3239"/>
        <item h="1" x="2006"/>
        <item h="1" x="764"/>
        <item h="1" x="1452"/>
        <item h="1" x="651"/>
        <item h="1" x="3014"/>
        <item h="1" x="2540"/>
        <item h="1" x="1608"/>
        <item h="1" x="402"/>
        <item h="1" x="2601"/>
        <item h="1" x="3349"/>
        <item h="1" x="1884"/>
        <item h="1" x="3335"/>
        <item h="1" x="851"/>
        <item h="1" x="2438"/>
        <item h="1" x="1528"/>
        <item h="1" x="1013"/>
        <item h="1" x="3252"/>
        <item h="1" x="780"/>
        <item h="1" x="1739"/>
        <item h="1" x="2262"/>
        <item h="1" x="3336"/>
        <item h="1" x="410"/>
        <item h="1" x="1856"/>
        <item h="1" x="962"/>
        <item h="1" x="3702"/>
        <item h="1" x="302"/>
        <item h="1" x="1403"/>
        <item h="1" x="908"/>
        <item h="1" x="3426"/>
        <item h="1" x="794"/>
        <item h="1" x="3354"/>
        <item h="1" x="2033"/>
        <item h="1" x="2032"/>
        <item h="1" x="2564"/>
        <item h="1" x="3584"/>
        <item h="1" x="1866"/>
        <item h="1" x="2785"/>
        <item h="1" x="236"/>
        <item h="1" x="97"/>
        <item h="1" x="3366"/>
        <item h="1" x="2918"/>
        <item h="1" x="736"/>
        <item h="1" x="2467"/>
        <item h="1" x="3020"/>
        <item h="1" x="2607"/>
        <item h="1" x="279"/>
        <item h="1" x="1930"/>
        <item h="1" x="2169"/>
        <item h="1" x="3412"/>
        <item h="1" x="18"/>
        <item h="1" x="2049"/>
        <item h="1" x="122"/>
        <item h="1" x="1064"/>
        <item h="1" x="1047"/>
        <item h="1" x="859"/>
        <item h="1" x="1381"/>
        <item h="1" x="1152"/>
        <item h="1" x="3168"/>
        <item h="1" x="1352"/>
        <item h="1" x="603"/>
        <item h="1" x="358"/>
        <item h="1" x="357"/>
        <item h="1" x="638"/>
        <item h="1" x="2634"/>
        <item h="1" x="1759"/>
        <item h="1" x="497"/>
        <item h="1" x="2632"/>
        <item h="1" x="2489"/>
        <item h="1" x="2025"/>
        <item h="1" x="2332"/>
        <item h="1" x="1760"/>
        <item h="1" x="3323"/>
        <item h="1" x="2194"/>
        <item h="1" x="1790"/>
        <item h="1" x="937"/>
        <item h="1" x="3139"/>
        <item h="1" x="2649"/>
        <item h="1" x="346"/>
        <item h="1" x="468"/>
        <item h="1" x="2589"/>
        <item h="1" x="3565"/>
        <item h="1" x="3164"/>
        <item h="1" x="3155"/>
        <item h="1" x="2672"/>
        <item h="1" x="547"/>
        <item h="1" x="1541"/>
        <item h="1" x="941"/>
        <item h="1" x="2099"/>
        <item h="1" x="2385"/>
        <item h="1" x="167"/>
        <item h="1" x="869"/>
        <item h="1" x="1749"/>
        <item h="1" x="1272"/>
        <item h="1" x="3177"/>
        <item h="1" x="417"/>
        <item h="1" x="2831"/>
        <item h="1" x="2067"/>
        <item h="1" x="3583"/>
        <item h="1" x="825"/>
        <item h="1" x="556"/>
        <item h="1" x="2215"/>
        <item h="1" x="3283"/>
        <item h="1" x="2205"/>
        <item h="1" x="3680"/>
        <item h="1" x="874"/>
        <item h="1" x="2528"/>
        <item h="1" x="1995"/>
        <item h="1" x="1819"/>
        <item h="1" x="1249"/>
        <item h="1" x="2983"/>
        <item h="1" x="3079"/>
        <item h="1" x="2698"/>
        <item h="1" x="2402"/>
        <item h="1" x="293"/>
        <item h="1" x="1962"/>
        <item h="1" x="1694"/>
        <item h="1" x="494"/>
        <item h="1" x="894"/>
        <item h="1" x="3487"/>
        <item h="1" x="1446"/>
        <item h="1" x="628"/>
        <item h="1" x="684"/>
        <item h="1" x="1811"/>
        <item h="1" x="980"/>
        <item h="1" x="3383"/>
        <item h="1" x="274"/>
        <item h="1" x="3005"/>
        <item h="1" x="1126"/>
        <item h="1" x="1931"/>
        <item h="1" x="2942"/>
        <item h="1" x="445"/>
        <item h="1" x="2922"/>
        <item h="1" x="2100"/>
        <item h="1" x="2806"/>
        <item h="1" x="187"/>
        <item h="1" x="3232"/>
        <item h="1" x="2247"/>
        <item h="1" x="709"/>
        <item h="1" x="2212"/>
        <item h="1" x="372"/>
        <item h="1" x="1310"/>
        <item h="1" x="3422"/>
        <item h="1" x="1979"/>
        <item h="1" x="1873"/>
        <item h="1" x="698"/>
        <item h="1" x="3231"/>
        <item h="1" x="1487"/>
        <item h="1" x="891"/>
        <item h="1" x="2175"/>
        <item h="1" x="677"/>
        <item h="1" x="2791"/>
        <item h="1" x="827"/>
        <item h="1" x="46"/>
        <item h="1" x="1058"/>
        <item h="1" x="3129"/>
        <item h="1" x="1675"/>
        <item h="1" x="3547"/>
        <item h="1" x="3040"/>
        <item h="1" x="2653"/>
        <item h="1" x="3050"/>
        <item h="1" x="1576"/>
        <item h="1" x="2767"/>
        <item h="1" x="406"/>
        <item h="1" x="2270"/>
        <item h="1" x="3271"/>
        <item h="1" x="1595"/>
        <item h="1" x="1133"/>
        <item h="1" x="1695"/>
        <item h="1" x="1705"/>
        <item h="1" x="3431"/>
        <item h="1" x="3466"/>
        <item h="1" x="3091"/>
        <item h="1" x="3627"/>
        <item h="1" x="170"/>
        <item h="1" x="766"/>
        <item h="1" x="3484"/>
        <item h="1" x="995"/>
        <item h="1" x="3663"/>
        <item h="1" x="1344"/>
        <item h="1" x="2975"/>
        <item h="1" x="1324"/>
        <item h="1" x="1951"/>
        <item h="1" x="622"/>
        <item h="1" x="597"/>
        <item h="1" x="2352"/>
        <item h="1" x="3555"/>
        <item h="1" x="3282"/>
        <item h="1" x="623"/>
        <item h="1" x="322"/>
        <item h="1" x="1551"/>
        <item h="1" x="1065"/>
        <item h="1" x="298"/>
        <item h="1" x="3209"/>
        <item h="1" x="2876"/>
        <item h="1" x="235"/>
        <item h="1" x="3211"/>
        <item h="1" x="3640"/>
        <item h="1" x="942"/>
        <item h="1" x="2337"/>
        <item h="1" x="1969"/>
        <item h="1" x="2380"/>
        <item h="1" x="2581"/>
        <item h="1" x="480"/>
        <item h="1" x="1557"/>
        <item h="1" x="2940"/>
        <item h="1" x="2910"/>
        <item h="1" x="1828"/>
        <item h="1" x="1041"/>
        <item h="1" x="2938"/>
        <item h="1" x="823"/>
        <item h="1" x="3668"/>
        <item h="1" x="203"/>
        <item h="1" x="1841"/>
        <item h="1" x="3450"/>
        <item h="1" x="1569"/>
        <item h="1" x="2551"/>
        <item h="1" x="2912"/>
        <item h="1" x="2929"/>
        <item h="1" x="2446"/>
        <item h="1" x="2554"/>
        <item h="1" x="161"/>
        <item h="1" x="2890"/>
        <item h="1" x="3632"/>
        <item h="1" x="3411"/>
        <item h="1" x="702"/>
        <item h="1" x="3689"/>
        <item h="1" x="2706"/>
        <item h="1" x="1561"/>
        <item h="1" x="3389"/>
        <item h="1" x="3406"/>
        <item h="1" x="1454"/>
        <item h="1" x="3460"/>
        <item h="1" x="2662"/>
        <item h="1" x="3121"/>
        <item h="1" x="2656"/>
        <item h="1" x="3105"/>
        <item h="1" x="3132"/>
        <item h="1" x="2612"/>
        <item h="1" x="754"/>
        <item h="1" x="3498"/>
        <item h="1" x="3244"/>
        <item h="1" x="3308"/>
        <item h="1" x="1538"/>
        <item h="1" x="251"/>
        <item h="1" x="166"/>
        <item h="1" x="2742"/>
        <item h="1" x="3704"/>
        <item h="1" x="1048"/>
        <item h="1" x="1599"/>
        <item h="1" x="1093"/>
        <item h="1" x="3575"/>
        <item h="1" x="1379"/>
        <item h="1" x="3226"/>
        <item h="1" x="412"/>
        <item h="1" x="2288"/>
        <item h="1" x="2724"/>
        <item h="1" x="1457"/>
        <item h="1" x="679"/>
        <item h="1" x="2290"/>
        <item h="1" x="164"/>
        <item h="1" x="248"/>
        <item h="1" x="864"/>
        <item h="1" x="520"/>
        <item h="1" x="2431"/>
        <item h="1" x="3021"/>
        <item h="1" x="177"/>
        <item h="1" x="228"/>
        <item h="1" x="2058"/>
        <item h="1" x="667"/>
        <item h="1" x="2810"/>
        <item h="1" x="119"/>
        <item h="1" x="1527"/>
        <item h="1" x="759"/>
        <item h="1" x="2449"/>
        <item h="1" x="2825"/>
        <item h="1" x="703"/>
        <item h="1" x="3374"/>
        <item h="1" x="2516"/>
        <item h="1" x="588"/>
        <item h="1" x="2200"/>
        <item h="1" x="2367"/>
        <item h="1" x="527"/>
        <item h="1" x="1813"/>
        <item h="1" x="315"/>
        <item h="1" x="1460"/>
        <item h="1" x="78"/>
        <item h="1" x="3674"/>
        <item h="1" x="478"/>
        <item h="1" x="1024"/>
        <item h="1" x="1432"/>
        <item h="1" x="756"/>
        <item h="1" x="1958"/>
        <item h="1" x="1215"/>
        <item h="1" x="3608"/>
        <item h="1" x="208"/>
        <item h="1" x="214"/>
        <item h="1" x="718"/>
        <item h="1" x="657"/>
        <item h="1" x="523"/>
        <item h="1" x="1829"/>
        <item h="1" x="1649"/>
        <item h="1" x="3183"/>
        <item h="1" x="2490"/>
        <item h="1" x="1731"/>
        <item h="1" x="296"/>
        <item h="1" x="2552"/>
        <item h="1" x="3249"/>
        <item h="1" x="3298"/>
        <item h="1" x="787"/>
        <item h="1" x="2432"/>
        <item h="1" x="2190"/>
        <item h="1" x="137"/>
        <item h="1" x="3561"/>
        <item h="1" x="2442"/>
        <item h="1" x="2086"/>
        <item h="1" x="3124"/>
        <item h="1" x="1040"/>
        <item h="1" x="3221"/>
        <item h="1" x="1007"/>
        <item h="1" x="94"/>
        <item h="1" x="3278"/>
        <item h="1" x="3571"/>
        <item h="1" x="1626"/>
        <item h="1" x="593"/>
        <item h="1" x="3144"/>
        <item h="1" x="472"/>
        <item h="1" x="1131"/>
        <item h="1" x="928"/>
        <item h="1" x="2231"/>
        <item h="1" x="926"/>
        <item h="1" x="168"/>
        <item h="1" x="3256"/>
        <item h="1" x="2637"/>
        <item h="1" x="3111"/>
        <item h="1" x="2976"/>
        <item h="1" x="2730"/>
        <item h="1" x="575"/>
        <item h="1" x="2057"/>
        <item h="1" x="1386"/>
        <item h="1" x="2837"/>
        <item h="1" x="568"/>
        <item h="1" x="154"/>
        <item h="1" x="2182"/>
        <item h="1" x="2683"/>
        <item h="1" x="282"/>
        <item h="1" x="3693"/>
        <item h="1" x="2340"/>
        <item h="1" x="173"/>
        <item h="1" x="143"/>
        <item h="1" x="1353"/>
        <item h="1" x="2586"/>
        <item h="1" x="3428"/>
        <item h="1" x="822"/>
        <item h="1" x="2684"/>
        <item h="1" x="1708"/>
        <item h="1" x="3474"/>
        <item h="1" x="2436"/>
        <item h="1" x="3570"/>
        <item h="1" x="1321"/>
        <item h="1" x="1650"/>
        <item h="1" x="729"/>
        <item h="1" x="2930"/>
        <item h="1" x="967"/>
        <item h="1" x="2749"/>
        <item h="1" x="3629"/>
        <item h="1" x="2670"/>
        <item h="1" x="68"/>
        <item h="1" x="1149"/>
        <item h="1" x="3681"/>
        <item h="1" x="3364"/>
        <item h="1" x="3103"/>
        <item h="1" x="1508"/>
        <item h="1" x="2556"/>
        <item h="1" x="2611"/>
        <item h="1" x="2908"/>
        <item h="1" x="1333"/>
        <item h="1" x="1312"/>
        <item h="1" x="3094"/>
        <item h="1" x="1580"/>
        <item h="1" x="3697"/>
        <item h="1" x="3572"/>
        <item h="1" x="712"/>
        <item h="1" x="2220"/>
        <item h="1" x="957"/>
        <item h="1" x="1042"/>
        <item h="1" x="3230"/>
        <item h="1" x="276"/>
        <item h="1" x="301"/>
        <item h="1" x="3246"/>
        <item h="1" x="2306"/>
        <item h="1" x="2001"/>
        <item h="1" x="734"/>
        <item h="1" x="2150"/>
        <item h="1" x="120"/>
        <item h="1" x="1900"/>
        <item h="1" x="2882"/>
        <item h="1" x="2809"/>
        <item h="1" x="620"/>
        <item h="1" x="136"/>
        <item h="1" x="2525"/>
        <item h="1" x="742"/>
        <item h="1" x="700"/>
        <item h="1" x="546"/>
        <item h="1" x="2492"/>
        <item h="1" x="3019"/>
        <item h="1" x="353"/>
        <item h="1" x="1520"/>
        <item h="1" x="847"/>
        <item h="1" x="1778"/>
        <item h="1" x="1449"/>
        <item h="1" x="3391"/>
        <item h="1" x="2592"/>
        <item h="1" x="397"/>
        <item h="1" x="461"/>
        <item h="1" x="2043"/>
        <item h="1" x="2847"/>
        <item h="1" x="3563"/>
        <item h="1" x="2625"/>
        <item h="1" x="2803"/>
        <item h="1" x="1231"/>
        <item h="1" x="1701"/>
        <item h="1" x="2792"/>
        <item h="1" x="149"/>
        <item h="1" x="2069"/>
        <item h="1" x="1798"/>
        <item h="1" x="931"/>
        <item h="1" x="1545"/>
        <item h="1" x="1628"/>
        <item h="1" x="3299"/>
        <item h="1" x="2140"/>
        <item h="1" x="2576"/>
        <item h="1" x="1183"/>
        <item h="1" x="227"/>
        <item h="1" x="265"/>
        <item h="1" x="3616"/>
        <item h="1" x="3381"/>
        <item h="1" x="976"/>
        <item h="1" x="20"/>
        <item h="1" x="159"/>
        <item h="1" x="510"/>
        <item h="1" x="2913"/>
        <item h="1" x="913"/>
        <item h="1" x="3034"/>
        <item h="1" x="2639"/>
        <item h="1" x="3274"/>
        <item h="1" x="2392"/>
        <item h="1" x="1142"/>
        <item h="1" x="501"/>
        <item h="1" x="1504"/>
        <item h="1" x="2412"/>
        <item h="1" x="2068"/>
        <item h="1" x="1643"/>
        <item h="1" x="2486"/>
        <item h="1" x="2958"/>
        <item h="1" x="3436"/>
        <item h="1" x="2583"/>
        <item h="1" x="1138"/>
        <item h="1" x="2966"/>
        <item h="1" x="40"/>
        <item h="1" x="1662"/>
        <item h="1" x="2744"/>
        <item h="1" x="2164"/>
        <item h="1" x="3007"/>
        <item h="1" x="1987"/>
        <item h="1" x="1726"/>
        <item h="1" x="1963"/>
        <item h="1" x="818"/>
        <item h="1" x="255"/>
        <item h="1" x="2266"/>
        <item h="1" x="758"/>
        <item h="1" x="3182"/>
        <item h="1" x="1010"/>
        <item h="1" x="2717"/>
        <item h="1" x="3523"/>
        <item h="1" x="2005"/>
        <item h="1" x="1382"/>
        <item h="1" x="938"/>
        <item h="1" x="553"/>
        <item h="1" x="1548"/>
        <item h="1" x="283"/>
        <item h="1" x="2170"/>
        <item h="1" x="3056"/>
        <item h="1" x="98"/>
        <item h="1" x="209"/>
        <item h="1" x="642"/>
        <item h="1" x="1408"/>
        <item h="1" x="3127"/>
        <item h="1" x="3265"/>
        <item h="1" x="74"/>
        <item h="1" x="2843"/>
        <item h="1" x="1447"/>
        <item h="1" x="1592"/>
        <item h="1" x="163"/>
        <item h="1" x="1327"/>
        <item h="1" x="2521"/>
        <item h="1" x="1804"/>
        <item h="1" x="3582"/>
        <item h="1" x="107"/>
        <item h="1" x="83"/>
        <item h="1" x="93"/>
        <item h="1" x="1600"/>
        <item h="1" x="2165"/>
        <item h="1" x="3178"/>
        <item h="1" x="3083"/>
        <item h="1" x="2919"/>
        <item h="1" x="1826"/>
        <item h="1" x="963"/>
        <item h="1" x="1404"/>
        <item h="1" x="973"/>
        <item h="1" x="477"/>
        <item h="1" x="1328"/>
        <item h="1" x="1766"/>
        <item h="1" x="789"/>
        <item h="1" x="1471"/>
        <item h="1" x="1824"/>
        <item h="1" x="3098"/>
        <item h="1" x="1724"/>
        <item h="1" x="2406"/>
        <item h="1" x="1714"/>
        <item h="1" x="2456"/>
        <item h="1" x="1827"/>
        <item h="1" x="3152"/>
        <item h="1" x="929"/>
        <item h="1" x="2725"/>
        <item h="1" x="852"/>
        <item h="1" x="297"/>
        <item h="1" x="1266"/>
        <item h="1" x="1691"/>
        <item h="1" x="1755"/>
        <item h="1" x="1026"/>
        <item h="1" x="129"/>
        <item h="1" x="1182"/>
        <item h="1" x="1568"/>
        <item h="1" x="2895"/>
        <item h="1" x="1400"/>
        <item h="1" x="1253"/>
        <item h="1" x="56"/>
        <item h="1" x="288"/>
        <item h="1" x="275"/>
        <item h="1" x="3378"/>
        <item h="1" x="1415"/>
        <item h="1" x="2395"/>
        <item h="1" x="810"/>
        <item h="1" x="2250"/>
        <item h="1" x="2664"/>
        <item h="1" x="922"/>
        <item h="1" x="155"/>
        <item h="1" x="1855"/>
        <item h="1" x="904"/>
        <item h="1" x="2135"/>
        <item h="1" x="880"/>
        <item h="1" x="555"/>
        <item h="1" x="791"/>
        <item h="1" x="979"/>
        <item h="1" x="2277"/>
        <item h="1" x="171"/>
        <item h="1" x="2248"/>
        <item h="1" x="635"/>
        <item h="1" x="3006"/>
        <item h="1" x="2800"/>
        <item h="1" x="1823"/>
        <item h="1" x="3520"/>
        <item h="1" x="3208"/>
        <item h="1" x="1050"/>
        <item h="1" x="2183"/>
        <item h="1" x="3261"/>
        <item h="1" x="432"/>
        <item h="1" x="183"/>
        <item h="1" x="2156"/>
        <item h="1" x="2666"/>
        <item h="1" x="2405"/>
        <item h="1" x="516"/>
        <item h="1" x="3480"/>
        <item h="1" x="2497"/>
        <item h="1" x="2587"/>
        <item h="1" x="1257"/>
        <item h="1" x="1296"/>
        <item h="1" x="313"/>
        <item h="1" x="611"/>
        <item h="1" x="1784"/>
        <item h="1" x="3477"/>
        <item h="1" x="3551"/>
        <item h="1" x="2820"/>
        <item h="1" x="3453"/>
        <item h="1" x="1665"/>
        <item h="1" x="1213"/>
        <item h="1" x="230"/>
        <item h="1" x="1775"/>
        <item h="1" x="643"/>
        <item h="1" x="2524"/>
        <item h="1" x="1101"/>
        <item h="1" x="3156"/>
        <item h="1" x="1989"/>
        <item h="1" x="1329"/>
        <item h="1" x="1959"/>
        <item h="1" x="3502"/>
        <item h="1" x="1326"/>
        <item h="1" x="1376"/>
        <item h="1" x="211"/>
        <item h="1" x="429"/>
        <item h="1" x="1785"/>
        <item h="1" x="1596"/>
        <item h="1" x="2273"/>
        <item h="1" x="704"/>
        <item h="1" x="3166"/>
        <item h="1" x="3185"/>
        <item h="1" x="1223"/>
        <item h="1" x="898"/>
        <item h="1" x="2468"/>
        <item h="1" x="3615"/>
        <item h="1" x="2620"/>
        <item h="1" x="3125"/>
        <item h="1" x="323"/>
        <item h="1" x="1741"/>
        <item h="1" x="1542"/>
        <item h="1" x="1160"/>
        <item h="1" x="2506"/>
        <item h="1" x="2868"/>
        <item h="1" x="3165"/>
        <item h="1" x="1189"/>
        <item h="1" x="2050"/>
        <item h="1" x="257"/>
        <item h="1" x="2523"/>
        <item h="1" x="1238"/>
        <item h="1" x="1023"/>
        <item h="1" x="3377"/>
        <item h="1" x="3531"/>
        <item h="1" x="2751"/>
        <item h="1" x="11"/>
        <item h="1" x="1018"/>
        <item h="1" x="1697"/>
        <item h="1" x="514"/>
        <item h="1" x="1143"/>
        <item h="1" x="2636"/>
        <item h="1" x="968"/>
        <item h="1" x="1688"/>
        <item h="1" x="44"/>
        <item h="1" x="2635"/>
        <item h="1" x="3201"/>
        <item h="1" x="1335"/>
        <item h="1" x="2198"/>
        <item h="1" x="64"/>
        <item h="1" x="1066"/>
        <item h="1" x="2943"/>
        <item h="1" x="658"/>
        <item h="1" x="1209"/>
        <item h="1" x="3179"/>
        <item h="1" x="1572"/>
        <item h="1" x="1240"/>
        <item h="1" x="1836"/>
        <item h="1" x="3358"/>
        <item h="1" x="1277"/>
        <item h="1" x="2138"/>
        <item h="1" x="2984"/>
        <item h="1" x="418"/>
        <item h="1" x="1451"/>
        <item h="1" x="1904"/>
        <item h="1" x="2682"/>
        <item h="1" x="127"/>
        <item h="1" x="2120"/>
        <item h="1" x="434"/>
        <item h="1" x="2415"/>
        <item h="1" x="1268"/>
        <item h="1" x="2745"/>
        <item h="1" x="1879"/>
        <item h="1" x="2037"/>
        <item h="1" x="1488"/>
        <item h="1" x="540"/>
        <item h="1" x="1834"/>
        <item h="1" x="3297"/>
        <item h="1" x="774"/>
        <item h="1" x="2585"/>
        <item h="1" x="1378"/>
        <item h="1" x="2514"/>
        <item h="1" x="835"/>
        <item h="1" x="2819"/>
        <item h="1" x="1391"/>
        <item h="1" x="2615"/>
        <item h="1" x="3577"/>
        <item h="1" x="422"/>
        <item h="1" x="2062"/>
        <item h="1" x="1057"/>
        <item h="1" x="2313"/>
        <item h="1" x="54"/>
        <item h="1" x="2828"/>
        <item h="1" x="1220"/>
        <item h="1" x="2203"/>
        <item h="1" x="3472"/>
        <item h="1" x="2419"/>
        <item h="1" x="1316"/>
        <item h="1" x="811"/>
        <item h="1" x="554"/>
        <item h="1" x="317"/>
        <item h="1" x="2614"/>
        <item h="1" x="3550"/>
        <item h="1" x="1787"/>
        <item h="1" x="1540"/>
        <item h="1" x="1399"/>
        <item h="1" x="1155"/>
        <item h="1" x="3012"/>
        <item h="1" x="3568"/>
        <item h="1" x="3272"/>
        <item h="1" x="1908"/>
        <item h="1" x="2714"/>
        <item h="1" x="2669"/>
        <item h="1" x="2652"/>
        <item h="1" x="2217"/>
        <item h="1" x="2559"/>
        <item h="1" x="408"/>
        <item h="1" x="1234"/>
        <item h="1" x="1157"/>
        <item h="1" x="2075"/>
        <item h="1" x="2883"/>
        <item h="1" x="3446"/>
        <item h="1" x="113"/>
        <item h="1" x="530"/>
        <item h="1" x="2260"/>
        <item h="1" x="2192"/>
        <item h="1" x="196"/>
        <item h="1" x="2875"/>
        <item h="1" x="3207"/>
        <item h="1" x="3162"/>
        <item h="1" x="247"/>
        <item h="1" x="1934"/>
        <item h="1" x="1534"/>
        <item h="1" x="1591"/>
        <item h="1" x="2316"/>
        <item h="1" x="435"/>
        <item h="1" x="2720"/>
        <item h="1" x="625"/>
        <item h="1" x="3701"/>
        <item h="1" x="1578"/>
        <item h="1" x="1954"/>
        <item h="1" x="2597"/>
        <item h="1" x="2897"/>
        <item h="1" x="1552"/>
        <item h="1" x="2355"/>
        <item h="1" x="493"/>
        <item h="1" x="3494"/>
        <item h="1" x="2324"/>
        <item h="1" x="2101"/>
        <item h="1" x="13"/>
        <item h="1" x="121"/>
        <item h="1" x="2051"/>
        <item h="1" x="3432"/>
        <item h="1" x="1180"/>
        <item h="1" x="2131"/>
        <item h="1" x="3515"/>
        <item h="1" x="439"/>
        <item h="1" x="1850"/>
        <item h="1" x="2628"/>
        <item h="1" x="3464"/>
        <item h="1" x="767"/>
        <item h="1" x="2029"/>
        <item h="1" x="2305"/>
        <item h="1" x="653"/>
        <item h="1" x="1770"/>
        <item h="1" x="2219"/>
        <item h="1" x="3429"/>
        <item h="1" x="3219"/>
        <item h="1" x="299"/>
        <item h="1" x="1966"/>
        <item h="1" x="2774"/>
        <item h="1" x="1854"/>
        <item h="1" x="1286"/>
        <item h="1" x="1980"/>
        <item h="1" x="1740"/>
        <item h="1" x="3306"/>
        <item h="1" x="1668"/>
        <item h="1" x="1928"/>
        <item h="1" x="1633"/>
        <item h="1" x="3223"/>
        <item h="1" x="3445"/>
        <item h="1" x="3348"/>
        <item h="1" x="193"/>
        <item h="1" x="1081"/>
        <item h="1" x="197"/>
        <item h="1" x="2350"/>
        <item h="1" x="3100"/>
        <item h="1" x="1985"/>
        <item h="1" x="645"/>
        <item h="1" x="3409"/>
        <item h="1" x="3614"/>
        <item h="1" x="1423"/>
        <item h="1" x="142"/>
        <item h="1" x="3137"/>
        <item h="1" x="3321"/>
        <item h="1" x="2483"/>
        <item h="1" x="2931"/>
        <item h="1" x="14"/>
        <item h="1" x="1506"/>
        <item h="1" x="1588"/>
        <item h="1" x="1629"/>
        <item h="1" x="3235"/>
        <item h="1" x="1467"/>
        <item h="1" x="3119"/>
        <item h="1" x="156"/>
        <item h="1" x="1421"/>
        <item h="1" x="2152"/>
        <item h="1" x="1091"/>
        <item h="1" x="722"/>
        <item h="1" x="2296"/>
        <item h="1" x="955"/>
        <item h="1" x="1994"/>
        <item h="1" x="2733"/>
        <item h="1" x="1587"/>
        <item h="1" x="2762"/>
        <item h="1" x="2729"/>
        <item h="1" x="2413"/>
        <item h="1" x="2036"/>
        <item h="1" x="3296"/>
        <item h="1" x="1387"/>
        <item h="1" x="2162"/>
        <item h="1" x="3631"/>
        <item h="1" x="481"/>
        <item h="1" x="1199"/>
        <item h="1" x="1952"/>
        <item h="1" x="3580"/>
        <item h="1" x="1431"/>
        <item h="1" x="535"/>
        <item h="1" x="2460"/>
        <item h="1" x="2590"/>
        <item h="1" x="1888"/>
        <item h="1" x="802"/>
        <item h="1" x="1256"/>
        <item h="1" x="2716"/>
        <item h="1" x="3171"/>
        <item h="1" x="3684"/>
        <item h="1" x="3115"/>
        <item h="1" x="2952"/>
        <item h="1" x="1835"/>
        <item h="1" x="2840"/>
        <item h="1" x="2933"/>
        <item h="1" x="737"/>
        <item h="1" x="1228"/>
        <item h="1" x="1880"/>
        <item h="1" x="3106"/>
        <item h="1" x="3609"/>
        <item h="1" x="1295"/>
        <item h="1" x="2252"/>
        <item h="1" x="1337"/>
        <item h="1" x="1078"/>
        <item h="1" x="2038"/>
        <item h="1" x="3451"/>
        <item h="1" x="2148"/>
        <item h="1" x="1298"/>
        <item h="1" x="1944"/>
        <item h="1" x="2921"/>
        <item h="1" x="3074"/>
        <item h="1" x="2705"/>
        <item h="1" x="2731"/>
        <item h="1" x="3454"/>
        <item h="1" x="589"/>
        <item h="1" x="558"/>
        <item h="1" x="2246"/>
        <item h="1" x="726"/>
        <item h="1" x="287"/>
        <item h="1" x="2786"/>
        <item h="1" x="3388"/>
        <item h="1" x="517"/>
        <item h="1" x="2208"/>
        <item h="1" x="3319"/>
        <item h="1" x="39"/>
        <item h="1" x="2121"/>
        <item h="1" x="3258"/>
        <item h="1" x="405"/>
        <item h="1" x="3337"/>
        <item h="1" x="3386"/>
        <item h="1" x="411"/>
        <item h="1" x="272"/>
        <item h="1" x="2703"/>
        <item h="1" x="2378"/>
        <item h="1" x="1216"/>
        <item h="1" x="2256"/>
        <item h="1" x="738"/>
        <item h="1" x="490"/>
        <item h="1" x="2759"/>
        <item h="1" x="2424"/>
        <item h="1" x="1227"/>
        <item h="1" x="101"/>
        <item h="1" x="184"/>
        <item h="1" x="413"/>
        <item h="1" x="3122"/>
        <item h="1" x="565"/>
        <item h="1" x="1992"/>
        <item h="1" x="1565"/>
        <item h="1" x="1666"/>
        <item h="1" x="1245"/>
        <item h="1" x="375"/>
        <item h="1" x="234"/>
        <item h="1" x="3196"/>
        <item h="1" x="3686"/>
        <item h="1" x="371"/>
        <item h="1" x="1235"/>
        <item h="1" x="2393"/>
        <item h="1" x="1927"/>
        <item h="1" x="1815"/>
        <item h="1" x="3277"/>
        <item h="1" x="2722"/>
        <item h="1" x="2092"/>
        <item h="1" x="1744"/>
        <item h="1" x="897"/>
        <item h="1" x="1032"/>
        <item h="1" x="3418"/>
        <item h="1" x="1937"/>
        <item h="1" x="907"/>
        <item h="1" x="3153"/>
        <item h="1" x="1669"/>
        <item h="1" x="2346"/>
        <item h="1" x="1603"/>
        <item h="1" x="3372"/>
        <item h="1" x="225"/>
        <item h="1" x="2872"/>
        <item h="1" x="2812"/>
        <item h="1" x="2659"/>
        <item h="1" x="705"/>
        <item h="1" x="984"/>
        <item h="1" x="1517"/>
        <item h="1" x="2878"/>
        <item h="1" x="3657"/>
        <item h="1" x="861"/>
        <item h="1" x="3270"/>
        <item h="1" x="3497"/>
        <item h="1" x="3556"/>
        <item h="1" x="3415"/>
        <item h="1" x="3116"/>
        <item h="1" x="1046"/>
        <item h="1" x="3110"/>
        <item h="1" x="2085"/>
        <item h="1" x="2756"/>
        <item h="1" x="784"/>
        <item h="1" x="3198"/>
        <item h="1" x="2923"/>
        <item h="1" x="522"/>
        <item h="1" x="831"/>
        <item h="1" x="2329"/>
        <item h="1" x="2053"/>
        <item h="1" x="728"/>
        <item h="1" x="1443"/>
        <item h="1" x="495"/>
        <item h="1" x="3309"/>
        <item h="1" x="1554"/>
        <item h="1" x="765"/>
        <item h="1" x="872"/>
        <item h="1" x="2347"/>
        <item h="1" x="364"/>
        <item h="1" x="341"/>
        <item h="1" x="3679"/>
        <item h="1" x="2414"/>
        <item h="1" x="2070"/>
        <item h="1" x="2213"/>
        <item h="1" x="2667"/>
        <item h="1" x="3314"/>
        <item h="1" x="1658"/>
        <item h="1" x="590"/>
        <item h="1" x="2645"/>
        <item h="1" x="1672"/>
        <item h="1" x="3215"/>
        <item h="1" x="471"/>
        <item h="1" x="1786"/>
        <item h="1" x="1134"/>
        <item h="1" x="992"/>
        <item h="1" x="2123"/>
        <item h="1" x="2799"/>
        <item h="1" x="2539"/>
        <item h="1" x="1480"/>
        <item h="1" x="188"/>
        <item h="1" x="663"/>
        <item h="1" x="576"/>
        <item h="1" x="2276"/>
        <item h="1" x="462"/>
        <item h="1" x="1176"/>
        <item h="1" x="240"/>
        <item h="1" x="145"/>
        <item h="1" x="336"/>
        <item h="1" x="3048"/>
        <item h="1" x="335"/>
        <item h="1" x="1412"/>
        <item h="1" x="1167"/>
        <item h="1" x="566"/>
        <item h="1" x="332"/>
        <item h="1" x="2880"/>
        <item h="1" x="43"/>
        <item h="1" x="465"/>
        <item h="1" x="1466"/>
        <item h="1" x="2988"/>
        <item h="1" x="2271"/>
        <item h="1" x="3071"/>
        <item h="1" x="491"/>
        <item h="1" x="644"/>
        <item h="1" x="1043"/>
        <item h="1" x="2064"/>
        <item h="1" x="1584"/>
        <item h="1" x="3187"/>
        <item h="1" x="2813"/>
        <item h="1" x="2675"/>
        <item h="1" x="2056"/>
        <item h="1" x="1560"/>
        <item h="1" x="2476"/>
        <item h="1" x="1458"/>
        <item h="1" x="2173"/>
        <item h="1" x="2458"/>
        <item h="1" x="552"/>
        <item h="1" x="326"/>
        <item h="1" x="1895"/>
        <item h="1" x="1822"/>
        <item h="1" x="2487"/>
        <item h="1" x="3126"/>
        <item h="1" x="2302"/>
        <item h="1" x="459"/>
        <item h="1" x="837"/>
        <item h="1" x="3543"/>
        <item h="1" x="3234"/>
        <item h="1" x="350"/>
        <item h="1" x="2788"/>
        <item h="1" x="85"/>
        <item h="1" x="1983"/>
        <item h="1" x="206"/>
        <item h="1" x="267"/>
        <item h="1" x="2040"/>
        <item h="1" x="2280"/>
        <item h="1" x="3259"/>
        <item h="1" x="3333"/>
        <item h="1" x="697"/>
        <item h="1" x="1929"/>
        <item h="1" x="2677"/>
        <item h="1" x="2541"/>
        <item h="1" x="626"/>
        <item h="1" x="3307"/>
        <item h="1" x="1622"/>
        <item h="1" x="3213"/>
        <item h="1" x="1395"/>
        <item h="1" x="2816"/>
        <item h="1" x="486"/>
        <item h="1" x="691"/>
        <item h="1" x="312"/>
        <item h="1" x="1788"/>
        <item h="1" x="329"/>
        <item h="1" x="1292"/>
        <item h="1" x="2657"/>
        <item h="1" x="1124"/>
        <item h="1" x="291"/>
        <item h="1" x="557"/>
        <item h="1" x="824"/>
        <item h="1" x="115"/>
        <item h="1" x="1490"/>
        <item h="1" x="3503"/>
        <item h="1" x="3237"/>
        <item h="1" x="890"/>
        <item h="1" x="1558"/>
        <item h="1" x="1370"/>
        <item h="1" x="2008"/>
        <item h="1" x="1424"/>
        <item h="1" x="594"/>
        <item h="1" x="1380"/>
        <item h="1" x="1792"/>
        <item h="1" x="600"/>
        <item h="1" x="834"/>
        <item h="1" x="732"/>
        <item h="1" x="3136"/>
        <item h="1" x="1496"/>
        <item h="1" x="2283"/>
        <item h="1" x="1003"/>
        <item h="1" x="1773"/>
        <item h="1" x="1410"/>
        <item h="1" x="2955"/>
        <item h="1" x="2782"/>
        <item h="1" x="67"/>
        <item h="1" x="2655"/>
        <item h="1" x="2735"/>
        <item h="1" x="3290"/>
        <item h="1" x="2315"/>
        <item h="1" x="3442"/>
        <item h="1" x="1613"/>
        <item h="1" x="1350"/>
        <item h="1" x="777"/>
        <item h="1" x="2384"/>
        <item h="1" x="807"/>
        <item h="1" x="1079"/>
        <item h="1" x="59"/>
        <item h="1" x="533"/>
        <item h="1" x="664"/>
        <item h="1" x="1224"/>
        <item h="1" x="3222"/>
        <item h="1" x="1110"/>
        <item h="1" x="2383"/>
        <item h="1" x="147"/>
        <item h="1" x="1441"/>
        <item h="1" x="2295"/>
        <item h="1" x="186"/>
        <item h="1" x="607"/>
        <item h="1" x="3651"/>
        <item h="1" x="3264"/>
        <item h="1" x="1188"/>
        <item h="1" x="41"/>
        <item h="1" x="525"/>
        <item h="1" x="900"/>
        <item h="1" x="150"/>
        <item h="1" x="646"/>
        <item h="1" x="933"/>
        <item h="1" x="1721"/>
        <item h="1" x="3353"/>
        <item h="1" x="1535"/>
        <item h="1" x="1317"/>
        <item h="1" x="1465"/>
        <item h="1" x="182"/>
        <item h="1" x="782"/>
        <item h="1" x="3562"/>
        <item h="1" x="2570"/>
        <item h="1" x="2234"/>
        <item h="1" x="509"/>
        <item h="1" x="2155"/>
        <item h="1" x="3430"/>
        <item h="1" x="2209"/>
        <item h="1" x="3245"/>
        <item h="1" x="1039"/>
        <item h="1" x="2860"/>
        <item h="1" x="3099"/>
        <item h="1" x="1067"/>
        <item h="1" x="116"/>
        <item h="1" x="2265"/>
        <item h="1" x="813"/>
        <item h="1" x="3181"/>
        <item h="1" x="3224"/>
        <item h="1" x="1793"/>
        <item h="1" x="3598"/>
        <item h="1" x="2533"/>
        <item h="1" x="91"/>
        <item h="1" x="2003"/>
        <item h="1" x="3066"/>
        <item h="1" x="3310"/>
        <item h="1" x="598"/>
        <item h="1" x="349"/>
        <item h="1" x="1068"/>
        <item h="1" x="3558"/>
        <item h="1" x="3636"/>
        <item h="1" x="2199"/>
        <item h="1" x="338"/>
        <item h="1" x="2863"/>
        <item h="1" x="1762"/>
        <item h="1" x="2374"/>
        <item h="1" x="1761"/>
        <item h="1" x="1758"/>
        <item h="1" x="695"/>
        <item h="1" x="2994"/>
        <item h="1" x="3664"/>
        <item h="1" x="624"/>
        <item h="1" x="1166"/>
        <item h="1" x="2661"/>
        <item h="1" x="1972"/>
        <item h="1" x="2852"/>
        <item h="1" x="2257"/>
        <item h="1" x="1233"/>
        <item h="1" x="1630"/>
        <item h="1" x="2859"/>
        <item h="1" x="574"/>
        <item h="1" x="2145"/>
        <item h="1" x="899"/>
        <item h="1" x="3352"/>
        <item h="1" x="2853"/>
        <item h="1" x="207"/>
        <item h="1" x="943"/>
        <item h="1" x="1161"/>
        <item h="1" x="2403"/>
        <item h="1" x="217"/>
        <item h="1" x="1756"/>
        <item h="1" x="2323"/>
        <item h="1" x="1334"/>
        <item h="1" x="1038"/>
        <item h="1" x="3344"/>
        <item h="1" x="513"/>
        <item h="1" x="2695"/>
        <item h="1" x="815"/>
        <item h="1" x="131"/>
        <item h="1" x="433"/>
        <item h="1" x="579"/>
        <item h="1" x="2502"/>
        <item h="1" x="2906"/>
        <item h="1" x="1532"/>
        <item h="1" x="2325"/>
        <item h="1" x="1598"/>
        <item h="1" x="2372"/>
        <item h="1" x="2992"/>
        <item h="1" x="508"/>
        <item h="1" x="3161"/>
        <item h="1" x="3268"/>
        <item h="1" x="1439"/>
        <item h="1" x="3592"/>
        <item h="1" x="2249"/>
        <item h="1" x="3600"/>
        <item h="1" x="3051"/>
        <item h="1" x="1735"/>
        <item h="1" x="2365"/>
        <item h="1" x="2948"/>
        <item h="1" x="2012"/>
        <item h="1" x="464"/>
        <item h="1" x="1858"/>
        <item h="1" x="2686"/>
        <item h="1" x="3605"/>
        <item h="1" x="389"/>
        <item h="1" x="1130"/>
        <item h="1" x="798"/>
        <item h="1" x="678"/>
        <item h="1" x="1351"/>
        <item h="1" x="964"/>
        <item h="1" x="582"/>
        <item h="1" x="854"/>
        <item h="1" x="3539"/>
        <item h="1" x="1893"/>
        <item h="1" x="1402"/>
        <item h="1" x="3359"/>
        <item h="1" x="89"/>
        <item h="1" x="3260"/>
        <item h="1" x="3174"/>
        <item h="1" x="1519"/>
        <item h="1" x="633"/>
        <item h="1" x="3444"/>
        <item h="1" x="503"/>
        <item h="1" x="820"/>
        <item h="1" x="278"/>
        <item h="1" x="92"/>
        <item h="1" x="2758"/>
        <item h="1" x="696"/>
        <item h="1" x="3655"/>
        <item h="1" x="2736"/>
        <item h="1" x="2226"/>
        <item h="1" x="158"/>
        <item h="1" x="396"/>
        <item h="1" x="2335"/>
        <item h="1" x="3313"/>
        <item h="1" x="285"/>
        <item h="1" x="2727"/>
        <item h="1" x="1713"/>
        <item h="1" x="2228"/>
        <item h="1" x="2394"/>
        <item h="1" x="3594"/>
        <item h="1" x="2715"/>
        <item h="1" x="1843"/>
        <item h="1" x="1060"/>
        <item h="1" x="70"/>
        <item h="1" x="2481"/>
        <item h="1" x="915"/>
        <item h="1" x="699"/>
        <item h="1" x="706"/>
        <item h="1" x="1997"/>
        <item h="1" x="1923"/>
        <item h="1" x="165"/>
        <item h="1" x="1076"/>
        <item h="1" x="830"/>
        <item h="1" x="542"/>
        <item h="1" x="3053"/>
        <item h="1" x="63"/>
        <item h="1" x="3173"/>
        <item h="1" x="1682"/>
        <item h="1" x="785"/>
        <item h="1" x="841"/>
        <item h="1" x="1820"/>
        <item h="1" x="3311"/>
        <item h="1" x="1814"/>
        <item h="1" x="1323"/>
        <item h="1" x="201"/>
        <item h="1" x="2087"/>
        <item h="1" x="2114"/>
        <item h="1" x="660"/>
        <item h="1" x="3101"/>
        <item h="1" x="1486"/>
        <item h="1" x="1251"/>
        <item h="1" x="3585"/>
        <item h="1" x="3690"/>
        <item h="1" x="295"/>
        <item h="1" x="2885"/>
        <item h="1" x="2522"/>
        <item h="1" x="879"/>
        <item h="1" x="1080"/>
        <item h="1" x="1275"/>
        <item h="1" x="3305"/>
        <item h="1" x="3646"/>
        <item h="1" x="2835"/>
        <item h="1" x="1957"/>
        <item h="1" x="2357"/>
        <item h="1" x="1348"/>
        <item h="1" x="3361"/>
        <item h="1" x="647"/>
        <item h="1" x="2927"/>
        <item h="1" x="1207"/>
        <item h="1" x="2701"/>
        <item h="1" x="3516"/>
        <item h="1" x="226"/>
        <item h="1" x="365"/>
        <item h="1" x="3024"/>
        <item h="1" x="2264"/>
        <item h="1" x="3175"/>
        <item h="1" x="1056"/>
        <item h="1" x="2617"/>
        <item h="1" x="1409"/>
        <item h="1" x="3247"/>
        <item h="1" x="670"/>
        <item h="1" x="1882"/>
        <item h="1" x="1764"/>
        <item h="1" x="887"/>
        <item h="1" x="3073"/>
        <item h="1" x="1752"/>
        <item h="1" x="966"/>
        <item h="1" x="3029"/>
        <item h="1" x="1716"/>
        <item h="1" x="337"/>
        <item h="1" x="2016"/>
        <item h="1" x="2362"/>
        <item h="1" x="1555"/>
        <item h="1" x="1264"/>
        <item h="1" x="1745"/>
        <item h="1" x="2469"/>
        <item h="1" x="1477"/>
        <item h="1" x="2600"/>
        <item h="1" x="2780"/>
        <item h="1" x="1681"/>
        <item h="1" x="2275"/>
        <item h="1" x="2824"/>
        <item h="1" x="3483"/>
        <item h="1" x="1472"/>
        <item h="1" x="1422"/>
        <item h="1" x="1909"/>
        <item h="1" x="2376"/>
        <item h="1" x="404"/>
        <item h="1" x="2341"/>
        <item h="1" x="2409"/>
        <item h="1" x="347"/>
        <item h="1" x="220"/>
        <item h="1" x="378"/>
        <item h="1" x="305"/>
        <item h="1" x="2982"/>
        <item h="1" x="3010"/>
        <item h="1" x="3630"/>
        <item h="1" x="1255"/>
        <item h="1" x="1914"/>
        <item h="1" x="3069"/>
        <item h="1" x="2196"/>
        <item h="1" x="2021"/>
        <item h="1" x="3047"/>
        <item h="1" x="956"/>
        <item h="1" x="1703"/>
        <item h="1" x="1096"/>
        <item h="1" x="1620"/>
        <item h="1" x="2602"/>
        <item h="1" x="609"/>
        <item h="1" x="1867"/>
        <item h="1" x="3324"/>
        <item h="1" x="1516"/>
        <item h="1" x="367"/>
        <item h="1" x="2770"/>
        <item h="1" x="2373"/>
        <item h="1" x="2496"/>
        <item h="1" x="104"/>
        <item h="1" x="1430"/>
        <item h="1" x="2470"/>
        <item h="1" x="2146"/>
        <item h="1" x="2500"/>
        <item h="1" x="809"/>
        <item h="1" x="437"/>
        <item h="1" x="2019"/>
        <item h="1" x="1290"/>
        <item h="1" x="1014"/>
        <item h="1" x="2404"/>
        <item h="1" x="970"/>
        <item h="1" x="3011"/>
        <item h="1" x="3455"/>
        <item h="1" x="2387"/>
        <item h="1" x="801"/>
        <item h="1" x="3200"/>
        <item h="1" x="2423"/>
        <item h="1" x="2336"/>
        <item h="1" x="3528"/>
        <item h="1" x="2052"/>
        <item h="1" x="3505"/>
        <item h="1" x="2642"/>
        <item h="1" x="1935"/>
        <item h="1" x="1141"/>
        <item h="1" x="2157"/>
        <item h="1" x="616"/>
        <item h="1" x="2078"/>
        <item h="1" x="1700"/>
        <item h="1" x="1553"/>
        <item h="1" x="290"/>
        <item h="1" x="3698"/>
        <item h="1" x="2223"/>
        <item h="1" x="1476"/>
        <item h="1" x="1859"/>
        <item x="1261"/>
        <item h="1" x="2830"/>
        <item h="1" x="3026"/>
        <item h="1" x="1289"/>
        <item h="1" x="1902"/>
        <item h="1" x="1072"/>
        <item h="1" x="245"/>
        <item h="1" x="2804"/>
        <item h="1" x="2978"/>
        <item h="1" x="1448"/>
        <item h="1" x="1489"/>
        <item h="1" x="2461"/>
        <item h="1" x="836"/>
        <item h="1" x="212"/>
        <item h="1" x="216"/>
        <item h="1" x="713"/>
        <item h="1" x="610"/>
        <item h="1" x="1730"/>
        <item h="1" x="3163"/>
        <item h="1" x="2726"/>
        <item h="1" x="3642"/>
        <item h="1" x="2501"/>
        <item h="1" x="2776"/>
        <item h="1" x="1654"/>
        <item h="1" x="1184"/>
        <item h="1" x="860"/>
        <item h="1" x="1434"/>
        <item h="1" x="79"/>
        <item h="1" x="1644"/>
        <item h="1" x="1862"/>
        <item h="1" x="3312"/>
        <item h="1" x="2768"/>
        <item h="1" x="111"/>
        <item h="1" x="479"/>
        <item h="1" x="242"/>
        <item h="1" x="1112"/>
        <item h="1" x="2841"/>
        <item h="1" x="292"/>
        <item h="1" x="1718"/>
        <item h="1" x="444"/>
        <item h="1" x="2417"/>
        <item h="1" x="1263"/>
        <item h="1" x="58"/>
        <item h="1" x="3699"/>
        <item h="1" x="2505"/>
        <item h="1" x="1683"/>
        <item h="1" x="2439"/>
        <item h="1" x="2034"/>
        <item h="1" x="1671"/>
        <item h="1" x="2981"/>
        <item h="1" x="2870"/>
        <item h="1" x="1045"/>
        <item h="1" x="178"/>
        <item h="1" x="2658"/>
        <item h="1" x="3284"/>
        <item h="1" x="1319"/>
        <item h="1" x="595"/>
        <item h="1" x="1198"/>
        <item h="1" x="3601"/>
        <item h="1" x="3667"/>
        <item h="1" x="3669"/>
        <item h="1" x="1074"/>
        <item h="1" x="951"/>
        <item h="1" x="1173"/>
        <item h="1" x="2891"/>
        <item h="1" x="1831"/>
        <item h="1" x="2342"/>
        <item h="1" x="1625"/>
        <item h="1" x="2207"/>
        <item h="1" x="923"/>
        <item h="1" x="1394"/>
        <item h="1" x="1981"/>
        <item h="1" x="1281"/>
        <item h="1" x="395"/>
        <item h="1" x="2401"/>
        <item h="1" x="3238"/>
        <item h="1" x="3035"/>
        <item h="1" x="1750"/>
        <item h="1" x="1016"/>
        <item h="1" x="369"/>
        <item h="1" x="3085"/>
        <item h="1" x="2326"/>
        <item h="1" x="972"/>
        <item h="1" x="2678"/>
        <item h="1" x="2548"/>
        <item h="1" x="1192"/>
        <item h="1" x="986"/>
        <item h="1" x="1217"/>
        <item h="1" x="914"/>
        <item h="1" x="863"/>
        <item h="1" x="733"/>
        <item h="1" x="1299"/>
        <item h="1" x="1206"/>
        <item h="1" x="1340"/>
        <item h="1" x="1661"/>
        <item h="1" x="1291"/>
        <item h="1" x="768"/>
        <item h="1" x="3347"/>
        <item h="1" x="2575"/>
        <item h="1" x="2299"/>
        <item h="1" x="918"/>
        <item h="1" x="2310"/>
        <item h="1" x="3176"/>
        <item h="1" x="3216"/>
        <item h="1" x="1968"/>
        <item h="1" x="2004"/>
        <item h="1" x="721"/>
        <item h="1" x="2909"/>
        <item h="1" x="1164"/>
        <item h="1" x="1916"/>
        <item h="1" x="1456"/>
        <item h="1" x="3218"/>
        <item h="1" x="1061"/>
        <item h="1" x="1559"/>
        <item h="1" x="946"/>
        <item h="1" x="674"/>
        <item h="1" x="1991"/>
        <item h="1" x="2251"/>
        <item h="1" x="2526"/>
        <item h="1" x="1307"/>
        <item h="1" x="1936"/>
        <item h="1" x="1177"/>
        <item h="1" x="3193"/>
        <item h="1" x="3700"/>
        <item h="1" x="3345"/>
        <item h="1" x="3423"/>
        <item h="1" x="3447"/>
        <item h="1" x="2949"/>
        <item h="1" x="1543"/>
        <item h="1" x="3093"/>
        <item h="1" x="2474"/>
        <item h="1" x="3427"/>
        <item h="1" x="2960"/>
        <item h="1" x="708"/>
        <item h="1" x="384"/>
        <item h="1" x="1210"/>
        <item h="1" x="812"/>
        <item h="1" x="3687"/>
        <item h="1" x="1810"/>
        <item h="1" x="3332"/>
        <item h="1" x="3564"/>
        <item h="1" x="2375"/>
        <item h="1" x="755"/>
        <item h="1" x="521"/>
        <item h="1" x="828"/>
        <item h="1" x="355"/>
        <item h="1" x="1212"/>
        <item h="1" x="1211"/>
        <item h="1" x="2261"/>
        <item h="1" x="1069"/>
        <item h="1" x="416"/>
        <item h="1" x="1544"/>
        <item h="1" x="3002"/>
        <item h="1" x="2851"/>
        <item h="1" x="1747"/>
        <item h="1" x="2887"/>
        <item h="1" x="2867"/>
        <item h="1" x="1693"/>
        <item h="1" x="1723"/>
        <item h="1" x="3394"/>
        <item h="1" x="2624"/>
        <item h="1" x="1136"/>
        <item h="1" x="1453"/>
        <item h="1" x="431"/>
        <item h="1" x="180"/>
        <item h="1" x="2565"/>
        <item h="1" x="3141"/>
        <item h="1" x="1562"/>
        <item h="1" x="1270"/>
        <item h="1" x="3192"/>
        <item h="1" x="924"/>
        <item h="1" x="786"/>
        <item h="1" x="740"/>
        <item h="1" x="2660"/>
        <item h="1" x="176"/>
        <item h="1" x="139"/>
        <item h="1" x="3384"/>
        <item h="1" x="875"/>
        <item h="1" x="474"/>
        <item h="1" x="1416"/>
        <item h="1" x="3016"/>
        <item h="1" x="1510"/>
        <item h="1" x="3560"/>
        <item h="1" x="3677"/>
        <item h="1" x="739"/>
        <item h="1" x="1162"/>
        <item h="1" x="2289"/>
        <item h="1" x="3142"/>
        <item h="1" x="1507"/>
        <item h="1" x="1707"/>
        <item h="1" x="3172"/>
        <item h="1" x="3621"/>
        <item h="1" x="1567"/>
        <item h="1" x="3327"/>
        <item h="1" x="2965"/>
        <item h="1" x="3691"/>
        <item h="1" x="614"/>
        <item h="1" x="1734"/>
        <item h="1" x="959"/>
        <item h="1" x="2400"/>
        <item h="1" x="1107"/>
        <item h="1" x="2320"/>
        <item h="1" x="2"/>
        <item h="1" x="2240"/>
        <item h="1" x="2542"/>
        <item h="1" x="1602"/>
        <item h="1" x="2096"/>
        <item h="1" x="1111"/>
        <item h="1" x="3396"/>
        <item h="1" x="3506"/>
        <item h="1" x="2242"/>
        <item h="1" x="2430"/>
        <item h="1" x="1993"/>
        <item h="1" x="2784"/>
        <item h="1" x="2814"/>
        <item h="1" x="2066"/>
        <item h="1" x="805"/>
        <item h="1" x="148"/>
        <item h="1" x="2263"/>
        <item h="1" x="648"/>
        <item h="1" x="856"/>
        <item h="1" x="2082"/>
        <item h="1" x="3251"/>
        <item h="1" x="2142"/>
        <item h="1" x="259"/>
        <item h="1" x="1145"/>
        <item h="1" x="1011"/>
        <item h="1" x="1033"/>
        <item h="1" x="1485"/>
        <item h="1" x="2515"/>
        <item h="1" x="797"/>
        <item h="1" x="1405"/>
        <item h="1" x="1445"/>
        <item h="1" x="1036"/>
        <item h="1" x="3206"/>
        <item h="1" x="3253"/>
        <item h="1" x="3328"/>
        <item h="1" x="1194"/>
        <item h="1" x="88"/>
        <item h="1" x="783"/>
        <item h="1" x="1765"/>
        <item h="1" x="2440"/>
        <item h="1" x="1589"/>
        <item h="1" x="86"/>
        <item h="1" x="423"/>
        <item h="1" x="2509"/>
        <item h="1" x="1153"/>
        <item h="1" x="3678"/>
        <item h="1" x="446"/>
        <item h="1" x="1526"/>
        <item h="1" x="2877"/>
        <item h="1" x="1670"/>
        <item h="1" x="1624"/>
        <item h="1" x="1953"/>
        <item h="1" x="850"/>
        <item h="1" x="1806"/>
        <item h="1" x="2080"/>
        <item h="1" x="1196"/>
        <item h="1" x="745"/>
        <item h="1" x="2013"/>
        <item h="1" x="1946"/>
        <item h="1" x="2144"/>
        <item h="1" x="2338"/>
        <item h="1" x="3566"/>
        <item h="1" x="3104"/>
        <item h="1" x="1325"/>
        <item h="1" x="2606"/>
        <item h="1" x="778"/>
        <item h="1" x="3410"/>
        <item h="1" x="3589"/>
        <item h="1" x="2126"/>
        <item h="1" x="3257"/>
        <item h="1" x="1727"/>
        <item h="1" x="2389"/>
        <item h="1" x="788"/>
        <item h="1" x="448"/>
        <item h="1" x="985"/>
        <item h="1" x="311"/>
        <item h="1" x="773"/>
        <item h="1" x="845"/>
        <item h="1" x="3269"/>
        <item h="1" x="659"/>
        <item h="1" x="1623"/>
        <item h="1" x="1648"/>
        <item h="1" x="892"/>
        <item h="1" x="1022"/>
        <item h="1" x="419"/>
        <item h="1" x="2465"/>
        <item h="1" x="309"/>
        <item h="1" x="2377"/>
        <item h="1" x="3670"/>
        <item h="1" x="394"/>
        <item h="1" x="1809"/>
        <item h="1" x="683"/>
        <item h="1" x="2517"/>
        <item h="1" x="125"/>
        <item h="1" x="2689"/>
        <item h="1" x="1737"/>
        <item h="1" x="2020"/>
        <item h="1" x="2122"/>
        <item h="1" x="2815"/>
        <item h="1" x="3293"/>
        <item h="1" x="2507"/>
        <item h="1" x="1616"/>
        <item h="1" x="191"/>
        <item h="1" x="2425"/>
        <item h="1" x="2699"/>
        <item h="1" x="2688"/>
        <item h="1" x="2769"/>
        <item h="1" x="428"/>
        <item h="1" x="324"/>
        <item h="1" x="3063"/>
        <item h="1" x="3527"/>
        <item h="1" x="2817"/>
        <item h="1" x="3548"/>
        <item h="1" x="949"/>
        <item h="1" x="2089"/>
        <item h="1" x="2854"/>
        <item h="1" x="3227"/>
        <item h="1" x="2805"/>
        <item h="1" x="24"/>
        <item h="1" x="2286"/>
        <item h="1" x="1524"/>
        <item h="1" x="3090"/>
        <item h="1" x="1239"/>
        <item h="1" x="2914"/>
        <item h="1" x="2531"/>
        <item h="1" x="3254"/>
        <item h="1" x="1088"/>
        <item h="1" x="99"/>
        <item h="1" x="987"/>
        <item h="1" x="334"/>
        <item h="1" x="6"/>
        <item h="1" x="3595"/>
        <item h="1" x="1388"/>
        <item h="1" x="3097"/>
        <item h="1" x="2773"/>
        <item h="1" x="239"/>
        <item h="1" x="1971"/>
        <item h="1" x="3449"/>
        <item h="1" x="1204"/>
        <item h="1" x="2397"/>
        <item h="1" x="1546"/>
        <item h="1" x="2603"/>
        <item h="1" x="1883"/>
        <item h="1" x="531"/>
        <item h="1" x="3316"/>
        <item h="1" x="3229"/>
        <item h="1" x="455"/>
        <item h="1" x="359"/>
        <item h="1" x="1886"/>
        <item h="1" x="1001"/>
        <item h="1" x="2322"/>
        <item h="1" x="1570"/>
        <item h="1" x="3046"/>
        <item h="1" x="3509"/>
        <item h="1" x="175"/>
        <item h="1" x="3625"/>
        <item h="1" x="1464"/>
        <item h="1" x="2466"/>
        <item h="1" x="1846"/>
        <item h="1" x="52"/>
        <item h="1" x="2991"/>
        <item h="1" x="2654"/>
        <item h="1" x="1593"/>
        <item h="1" x="727"/>
        <item h="1" x="2399"/>
        <item h="1" x="1577"/>
        <item h="1" x="910"/>
        <item h="1" x="3214"/>
        <item h="1" x="1308"/>
        <item h="1" x="2418"/>
        <item h="1" x="2765"/>
        <item h="1" x="585"/>
        <item h="1" x="532"/>
        <item h="1" x="2408"/>
        <item h="1" x="1129"/>
        <item h="1" x="2166"/>
        <item h="1" x="606"/>
        <item h="1" x="1125"/>
        <item h="1" x="3610"/>
        <item h="1" x="2499"/>
        <item h="1" x="1127"/>
        <item h="1" x="2708"/>
        <item h="1" x="414"/>
        <item h="1" x="1265"/>
        <item h="1" x="2125"/>
        <item h="1" x="505"/>
        <item h="1" x="974"/>
        <item h="1" x="688"/>
        <item h="1" x="162"/>
        <item h="1" x="373"/>
        <item h="1" x="467"/>
        <item h="1" x="3471"/>
        <item h="1" x="3424"/>
        <item h="1" x="2128"/>
        <item h="1" x="1429"/>
        <item h="1" x="3544"/>
        <item h="1" x="2272"/>
        <item h="1" x="1676"/>
        <item h="1" x="2951"/>
        <item h="1" x="3461"/>
        <item h="1" x="1252"/>
        <item h="1" x="2253"/>
        <item h="1" x="2327"/>
        <item h="1" x="511"/>
        <item h="1" x="1084"/>
        <item h="1" x="1807"/>
        <item h="1" x="3355"/>
        <item h="1" x="857"/>
        <item h="1" x="387"/>
        <item h="1" x="3295"/>
        <item h="1" x="1564"/>
        <item h="1" x="2957"/>
        <item h="1" x="476"/>
        <item h="1" x="1901"/>
        <item h="1" x="3369"/>
        <item h="1" x="1377"/>
        <item h="1" x="2388"/>
        <item h="1" x="3368"/>
        <item h="1" x="682"/>
        <item h="1" x="507"/>
        <item h="1" x="232"/>
        <item h="1" x="871"/>
        <item h="1" x="750"/>
        <item h="1" x="2258"/>
        <item h="1" x="443"/>
        <item h="1" x="2712"/>
        <item h="1" x="3711"/>
        <item h="1" x="1939"/>
        <item h="1" x="3624"/>
        <item h="1" x="2888"/>
        <item h="1" x="1473"/>
        <item h="1" x="1132"/>
        <item h="1" x="3393"/>
        <item h="1" x="3673"/>
        <item h="1" x="3286"/>
        <item h="1" x="799"/>
        <item h="1" x="2010"/>
        <item h="1" x="2609"/>
        <item h="1" x="3330"/>
        <item h="1" x="3579"/>
        <item h="1" x="707"/>
        <item h="1" x="2484"/>
        <item h="1" x="2116"/>
        <item h="1" x="3587"/>
        <item h="1" x="3522"/>
        <item h="1" x="1632"/>
        <item h="1" x="796"/>
        <item h="1" x="1805"/>
        <item h="1" x="2189"/>
        <item h="1" x="2647"/>
        <item h="1" x="1278"/>
        <item h="1" x="1369"/>
        <item h="1" x="2651"/>
        <item h="1" x="1440"/>
        <item h="1" x="873"/>
        <item h="1" x="2303"/>
        <item h="1" x="3267"/>
        <item h="1" x="2598"/>
        <item h="1" x="1791"/>
        <item h="1" x="3530"/>
        <item h="1" x="3536"/>
        <item h="1" x="877"/>
        <item h="1" x="2308"/>
        <item h="1" x="3043"/>
        <item h="1" x="2433"/>
        <item h="1" x="3448"/>
        <item h="1" x="1414"/>
        <item h="1" x="3712"/>
        <item h="1" x="3340"/>
        <item h="1" x="1248"/>
        <item h="1" x="1933"/>
        <item h="1" x="430"/>
        <item h="1" x="1500"/>
        <item h="1" x="308"/>
        <item h="1" x="1085"/>
        <item h="1" x="639"/>
        <item h="1" x="2344"/>
        <item h="1" x="3692"/>
        <item h="1" x="1871"/>
        <item h="1" x="730"/>
        <item h="1" x="415"/>
        <item h="1" x="2936"/>
        <item h="1" x="3338"/>
        <item h="1" x="1330"/>
        <item h="1" x="1719"/>
        <item h="1" x="775"/>
        <item h="1" x="1355"/>
        <item h="1" x="1044"/>
        <item h="1" x="2437"/>
        <item h="1" x="1297"/>
        <item h="1" x="2574"/>
        <item h="1" x="16"/>
        <item h="1" x="506"/>
        <item h="1" x="388"/>
        <item h="1" x="130"/>
        <item h="1" x="1283"/>
        <item h="1" x="1383"/>
        <item h="1" x="3044"/>
        <item h="1" x="2567"/>
        <item h="1" x="1897"/>
        <item h="1" x="2339"/>
        <item h="1" x="134"/>
        <item h="1" x="1051"/>
        <item h="1" x="662"/>
        <item h="1" x="570"/>
        <item h="1" x="2555"/>
        <item h="1" x="2426"/>
        <item h="1" x="3233"/>
        <item h="1" x="1925"/>
        <item h="1" x="2557"/>
        <item h="1" x="3138"/>
        <item h="1" x="2946"/>
        <item h="1" x="776"/>
        <item h="1" x="853"/>
        <item h="1" x="2090"/>
        <item h="1" x="2596"/>
        <item h="1" x="374"/>
        <item h="1" x="103"/>
        <item h="1" x="2153"/>
        <item h="1" x="3379"/>
        <item h="1" x="2545"/>
        <item h="1" x="2865"/>
        <item h="1" x="243"/>
        <item h="1" x="1349"/>
        <item h="1" x="3628"/>
        <item h="1" x="1774"/>
        <item h="1" x="3189"/>
        <item h="1" x="1020"/>
        <item h="1" x="3425"/>
        <item h="1" x="3292"/>
        <item h="1" x="1300"/>
        <item h="1" x="3157"/>
        <item h="1" x="3549"/>
        <item h="1" x="2245"/>
        <item h="1" x="3096"/>
        <item h="1" x="2106"/>
        <item h="1" x="1259"/>
        <item h="1" x="2488"/>
        <item h="1" x="2911"/>
        <item h="1" x="1864"/>
        <item h="1" x="1282"/>
        <item h="1" x="3301"/>
        <item h="1" x="361"/>
        <item t="default"/>
      </items>
    </pivotField>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numFmtId="9" showAll="0"/>
    <pivotField numFmtId="9" showAll="0"/>
  </pivotFields>
  <rowFields count="1">
    <field x="0"/>
  </rowFields>
  <rowItems count="2">
    <i>
      <x v="3168"/>
    </i>
    <i t="grand">
      <x/>
    </i>
  </rowItems>
  <colFields count="1">
    <field x="-2"/>
  </colFields>
  <colItems count="4">
    <i>
      <x/>
    </i>
    <i i="1">
      <x v="1"/>
    </i>
    <i i="2">
      <x v="2"/>
    </i>
    <i i="3">
      <x v="3"/>
    </i>
  </colItems>
  <dataFields count="4">
    <dataField name="Sum of rating" fld="4" baseField="0" baseItem="0"/>
    <dataField name="Sum of ACS" fld="5" baseField="0" baseItem="0"/>
    <dataField name="Sum of K/D" fld="6" baseField="0" baseItem="0"/>
    <dataField name="Sum of ADR"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EAA3F2A-FBDB-4695-9D9E-5E0E4169FB37}" name="PivotTable2"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5" firstHeaderRow="0" firstDataRow="1" firstDataCol="1"/>
  <pivotFields count="15">
    <pivotField axis="axisRow" showAll="0">
      <items count="3714">
        <item h="1" x="3672"/>
        <item h="1" x="601"/>
        <item h="1" x="672"/>
        <item h="1" x="988"/>
        <item h="1" x="2939"/>
        <item h="1" x="1938"/>
        <item h="1" x="2229"/>
        <item h="1" x="1511"/>
        <item h="1" x="3108"/>
        <item h="1" x="1494"/>
        <item h="1" x="560"/>
        <item h="1" x="484"/>
        <item h="1" x="2595"/>
        <item h="1" x="2801"/>
        <item h="1" x="592"/>
        <item h="1" x="1818"/>
        <item h="1" x="2613"/>
        <item h="1" x="3535"/>
        <item h="1" x="2451"/>
        <item h="1" x="920"/>
        <item h="1" x="2807"/>
        <item h="1" x="1698"/>
        <item h="1" x="2059"/>
        <item h="1" x="344"/>
        <item h="1" x="3641"/>
        <item h="1" x="2508"/>
        <item h="1" x="982"/>
        <item h="1" x="1549"/>
        <item h="1" x="3620"/>
        <item h="1" x="2485"/>
        <item h="1" x="1710"/>
        <item h="1" x="1168"/>
        <item h="1" x="2435"/>
        <item h="1" x="1417"/>
        <item h="1" x="1702"/>
        <item h="1" x="3403"/>
        <item h="1" x="3612"/>
        <item h="1" x="1977"/>
        <item h="1" x="2079"/>
        <item h="1" x="1870"/>
        <item h="1" x="1407"/>
        <item h="1" x="2065"/>
        <item h="1" x="1284"/>
        <item h="1" x="3397"/>
        <item h="1" x="1459"/>
        <item h="1" x="1482"/>
        <item h="1" x="2638"/>
        <item h="1" x="71"/>
        <item h="1" x="1113"/>
        <item h="1" x="944"/>
        <item h="1" x="1115"/>
        <item h="1" x="2535"/>
        <item h="1" x="886"/>
        <item h="1" x="878"/>
        <item h="1" x="1463"/>
        <item h="1" x="1499"/>
        <item h="1" x="1932"/>
        <item h="1" x="2676"/>
        <item h="1" x="2309"/>
        <item h="1" x="3288"/>
        <item h="1" x="583"/>
        <item h="1" x="1863"/>
        <item h="1" x="3291"/>
        <item h="1" x="2834"/>
        <item h="1" x="2593"/>
        <item h="1" x="319"/>
        <item h="1" x="1891"/>
        <item h="1" x="3435"/>
        <item h="1" x="1998"/>
        <item h="1" x="2719"/>
        <item h="1" x="3540"/>
        <item h="1" x="1475"/>
        <item h="1" x="141"/>
        <item h="1" x="1869"/>
        <item h="1" x="458"/>
        <item h="1" x="3576"/>
        <item h="1" x="2073"/>
        <item h="1" x="2896"/>
        <item h="1" x="2274"/>
        <item h="1" x="2697"/>
        <item h="1" x="1343"/>
        <item h="1" x="1117"/>
        <item h="1" x="2429"/>
        <item h="1" x="2091"/>
        <item h="1" x="983"/>
        <item h="1" x="1915"/>
        <item h="1" x="1838"/>
        <item h="1" x="1002"/>
        <item h="1" x="57"/>
        <item h="1" x="3145"/>
        <item h="1" x="1582"/>
        <item h="1" x="2354"/>
        <item h="1" x="2494"/>
        <item h="1" x="3521"/>
        <item h="1" x="3039"/>
        <item h="1" x="3660"/>
        <item h="1" x="1611"/>
        <item h="1" x="602"/>
        <item h="1" x="2766"/>
        <item h="1" x="2916"/>
        <item h="1" x="1059"/>
        <item h="1" x="1071"/>
        <item h="1" x="1105"/>
        <item h="1" x="1911"/>
        <item h="1" x="3591"/>
        <item h="1" x="2202"/>
        <item h="1" x="714"/>
        <item h="1" x="2011"/>
        <item h="1" x="2532"/>
        <item h="1" x="1686"/>
        <item h="1" x="1144"/>
        <item h="1" x="2707"/>
        <item h="1" x="1372"/>
        <item h="1" x="179"/>
        <item h="1" x="2588"/>
        <item h="1" x="3414"/>
        <item h="1" x="81"/>
        <item h="1" x="438"/>
        <item h="1" x="1732"/>
        <item h="1" x="401"/>
        <item h="1" x="3402"/>
        <item h="1" x="181"/>
        <item h="1" x="1121"/>
        <item h="1" x="3038"/>
        <item h="1" x="2839"/>
        <item h="1" x="2230"/>
        <item h="1" x="3087"/>
        <item h="1" x="1978"/>
        <item h="1" x="3134"/>
        <item h="1" x="2293"/>
        <item h="1" x="832"/>
        <item h="1" x="488"/>
        <item h="1" x="1537"/>
        <item h="1" x="3023"/>
        <item h="1" x="666"/>
        <item h="1" x="2237"/>
        <item h="1" x="889"/>
        <item h="1" x="3190"/>
        <item h="1" x="160"/>
        <item h="1" x="3607"/>
        <item h="1" x="3027"/>
        <item h="1" x="2704"/>
        <item h="1" x="2349"/>
        <item h="1" x="393"/>
        <item h="1" x="2969"/>
        <item h="1" x="2359"/>
        <item h="1" x="2301"/>
        <item h="1" x="3399"/>
        <item h="1" x="3064"/>
        <item h="1" x="3015"/>
        <item h="1" x="3486"/>
        <item h="1" x="1484"/>
        <item h="1" x="843"/>
        <item h="1" x="1006"/>
        <item h="1" x="146"/>
        <item h="1" x="47"/>
        <item h="1" x="2862"/>
        <item h="1" x="1848"/>
        <item h="1" x="2493"/>
        <item h="1" x="328"/>
        <item h="1" x="1563"/>
        <item h="1" x="1063"/>
        <item h="1" x="320"/>
        <item h="1" x="2752"/>
        <item h="1" x="1346"/>
        <item h="1" x="2650"/>
        <item h="1" x="3604"/>
        <item h="1" x="529"/>
        <item h="1" x="3695"/>
        <item h="1" x="2453"/>
        <item h="1" x="9"/>
        <item h="1" x="229"/>
        <item h="1" x="475"/>
        <item h="1" x="2640"/>
        <item h="1" x="2358"/>
        <item h="1" x="3346"/>
        <item h="1" x="559"/>
        <item h="1" x="452"/>
        <item h="1" x="2582"/>
        <item h="1" x="354"/>
        <item h="1" x="1673"/>
        <item h="1" x="3513"/>
        <item h="1" x="3273"/>
        <item h="1" x="303"/>
        <item h="1" x="205"/>
        <item h="1" x="1102"/>
        <item h="1" x="2267"/>
        <item h="1" x="3485"/>
        <item h="1" x="885"/>
        <item h="1" x="1956"/>
        <item h="1" x="948"/>
        <item h="1" x="2959"/>
        <item h="1" x="2562"/>
        <item h="1" x="578"/>
        <item h="1" x="25"/>
        <item h="1" x="969"/>
        <item h="1" x="621"/>
        <item h="1" x="580"/>
        <item h="1" x="1950"/>
        <item h="1" x="3456"/>
        <item h="1" x="2591"/>
        <item h="1" x="1857"/>
        <item h="1" x="990"/>
        <item h="1" x="2996"/>
        <item h="1" x="87"/>
        <item h="1" x="1008"/>
        <item h="1" x="3240"/>
        <item h="1" x="1374"/>
        <item h="1" x="2391"/>
        <item h="1" x="1638"/>
        <item h="1" x="3322"/>
        <item h="1" x="3329"/>
        <item h="1" x="1917"/>
        <item h="1" x="370"/>
        <item h="1" x="3529"/>
        <item h="1" x="3586"/>
        <item h="1" x="3709"/>
        <item h="1" x="3204"/>
        <item h="1" x="649"/>
        <item h="1" x="3184"/>
        <item h="1" x="382"/>
        <item h="1" x="2711"/>
        <item h="1" x="496"/>
        <item h="1" x="4"/>
        <item h="1" x="3242"/>
        <item h="1" x="381"/>
        <item h="1" x="2934"/>
        <item h="1" x="1696"/>
        <item h="1" x="2679"/>
        <item h="1" x="3643"/>
        <item h="1" x="473"/>
        <item h="1" x="198"/>
        <item h="1" x="1919"/>
        <item h="1" x="2225"/>
        <item h="1" x="2829"/>
        <item h="1" x="2216"/>
        <item h="1" x="1073"/>
        <item h="1" x="2195"/>
        <item h="1" x="1533"/>
        <item h="1" x="1089"/>
        <item h="1" x="1288"/>
        <item h="1" x="3596"/>
        <item h="1" x="629"/>
        <item h="1" x="126"/>
        <item h="1" x="3008"/>
        <item h="1" x="1359"/>
        <item h="1" x="3463"/>
        <item h="1" x="893"/>
        <item h="1" x="2739"/>
        <item h="1" x="1659"/>
        <item h="1" x="1483"/>
        <item h="1" x="3055"/>
        <item h="1" x="1674"/>
        <item h="1" x="3001"/>
        <item h="1" x="3390"/>
        <item h="1" x="3662"/>
        <item h="1" x="69"/>
        <item h="1" x="1304"/>
        <item h="1" x="2163"/>
        <item h="1" x="1053"/>
        <item h="1" x="3567"/>
        <item h="1" x="2663"/>
        <item h="1" x="1273"/>
        <item h="1" x="1556"/>
        <item h="1" x="1090"/>
        <item h="1" x="1907"/>
        <item h="1" x="2990"/>
        <item h="1" x="819"/>
        <item h="1" x="2693"/>
        <item h="1" x="2047"/>
        <item h="1" x="426"/>
        <item h="1" x="3275"/>
        <item h="1" x="3009"/>
        <item h="1" x="2054"/>
        <item h="1" x="1571"/>
        <item h="1" x="1918"/>
        <item h="1" x="1830"/>
        <item h="1" x="1147"/>
        <item h="1" x="817"/>
        <item h="1" x="26"/>
        <item h="1" x="51"/>
        <item h="1" x="112"/>
        <item h="1" x="277"/>
        <item h="1" x="2696"/>
        <item h="1" x="710"/>
        <item h="1" x="325"/>
        <item h="1" x="2127"/>
        <item h="1" x="1729"/>
        <item h="1" x="989"/>
        <item h="1" x="2331"/>
        <item h="1" x="2550"/>
        <item h="1" x="3512"/>
        <item h="1" x="2141"/>
        <item h="1" x="392"/>
        <item h="1" x="3326"/>
        <item h="1" x="1193"/>
        <item h="1" x="3241"/>
        <item h="1" x="1258"/>
        <item h="1" x="605"/>
        <item h="1" x="779"/>
        <item h="1" x="270"/>
        <item h="1" x="1550"/>
        <item h="1" x="2783"/>
        <item h="1" x="427"/>
        <item h="1" x="45"/>
        <item h="1" x="3061"/>
        <item h="1" x="1219"/>
        <item h="1" x="1903"/>
        <item h="1" x="1392"/>
        <item h="1" x="2558"/>
        <item h="1" x="2721"/>
        <item h="1" x="1302"/>
        <item h="1" x="1837"/>
        <item h="1" x="3491"/>
        <item h="1" x="548"/>
        <item h="1" x="1890"/>
        <item h="1" x="1135"/>
        <item h="1" x="340"/>
        <item h="1" x="253"/>
        <item h="1" x="1847"/>
        <item h="1" x="1970"/>
        <item h="1" x="2665"/>
        <item h="1" x="911"/>
        <item h="1" x="50"/>
        <item h="1" x="1842"/>
        <item h="1" x="1411"/>
        <item h="1" x="447"/>
        <item h="1" x="1062"/>
        <item h="1" x="3350"/>
        <item h="1" x="3518"/>
        <item h="1" x="1844"/>
        <item h="1" x="634"/>
        <item h="1" x="2953"/>
        <item h="1" x="2967"/>
        <item h="1" x="2239"/>
        <item h="1" x="716"/>
        <item h="1" x="3280"/>
        <item h="1" x="500"/>
        <item h="1" x="1221"/>
        <item h="1" x="2989"/>
        <item h="1" x="2319"/>
        <item h="1" x="60"/>
        <item h="1" x="1172"/>
        <item h="1" x="3705"/>
        <item h="1" x="1965"/>
        <item h="1" x="3331"/>
        <item h="1" x="916"/>
        <item h="1" x="2410"/>
        <item h="1" x="2330"/>
        <item h="1" x="2360"/>
        <item h="1" x="1100"/>
        <item h="1" x="1028"/>
        <item h="1" x="2692"/>
        <item h="1" x="1651"/>
        <item h="1" x="1679"/>
        <item h="1" x="1960"/>
        <item h="1" x="3510"/>
        <item h="1" x="246"/>
        <item h="1" x="470"/>
        <item h="1" x="1513"/>
        <item h="1" x="2893"/>
        <item h="1" x="650"/>
        <item h="1" x="2857"/>
        <item h="1" x="138"/>
        <item h="1" x="3534"/>
        <item h="1" x="1639"/>
        <item h="1" x="1887"/>
        <item h="1" x="934"/>
        <item h="1" x="1354"/>
        <item h="1" x="1285"/>
        <item h="1" x="460"/>
        <item h="1" x="3004"/>
        <item h="1" x="1973"/>
        <item h="1" x="3400"/>
        <item h="1" x="3541"/>
        <item h="1" x="457"/>
        <item h="1" x="2441"/>
        <item h="1" x="1733"/>
        <item h="1" x="1315"/>
        <item h="1" x="1406"/>
        <item h="1" x="3597"/>
        <item h="1" x="2856"/>
        <item h="1" x="1868"/>
        <item h="1" x="2794"/>
        <item h="1" x="3225"/>
        <item h="1" x="1083"/>
        <item h="1" x="1801"/>
        <item h="1" x="1444"/>
        <item h="1" x="3070"/>
        <item h="1" x="2546"/>
        <item h="1" x="3072"/>
        <item h="1" x="3294"/>
        <item h="1" x="1910"/>
        <item h="1" x="906"/>
        <item h="1" x="377"/>
        <item h="1" x="1531"/>
        <item h="1" x="2520"/>
        <item h="1" x="3095"/>
        <item h="1" x="1108"/>
        <item h="1" x="3078"/>
        <item h="1" x="954"/>
        <item h="1" x="996"/>
        <item h="1" x="1396"/>
        <item h="1" x="1455"/>
        <item h="1" x="3135"/>
        <item h="1" x="1604"/>
        <item h="1" x="3102"/>
        <item h="1" x="3416"/>
        <item h="1" x="1913"/>
        <item h="1" x="3188"/>
        <item h="1" x="3158"/>
        <item h="1" x="3199"/>
        <item h="1" x="3495"/>
        <item h="1" x="2811"/>
        <item h="1" x="3084"/>
        <item h="1" x="2973"/>
        <item h="1" x="2563"/>
        <item h="1" x="1250"/>
        <item h="1" x="2753"/>
        <item h="1" x="544"/>
        <item h="1" x="3639"/>
        <item h="1" x="2382"/>
        <item h="1" x="1170"/>
        <item h="1" x="2071"/>
        <item h="1" x="1585"/>
        <item h="1" x="2920"/>
        <item h="1" x="33"/>
        <item h="1" x="124"/>
        <item h="1" x="3645"/>
        <item h="1" x="407"/>
        <item h="1" x="1609"/>
        <item h="1" x="76"/>
        <item h="1" x="1438"/>
        <item h="1" x="221"/>
        <item h="1" x="1896"/>
        <item h="1" x="2422"/>
        <item h="1" x="1360"/>
        <item h="1" x="2710"/>
        <item h="1" x="569"/>
        <item h="1" x="1165"/>
        <item h="1" x="3351"/>
        <item h="1" x="2750"/>
        <item h="1" x="1961"/>
        <item h="1" x="1964"/>
        <item h="1" x="1607"/>
        <item h="1" x="3504"/>
        <item h="1" x="306"/>
        <item h="1" x="1086"/>
        <item h="1" x="2343"/>
        <item h="1" x="562"/>
        <item h="1" x="1821"/>
        <item h="1" x="2945"/>
        <item h="1" x="190"/>
        <item h="1" x="2007"/>
        <item h="1" x="519"/>
        <item h="1" x="1783"/>
        <item h="1" x="1322"/>
        <item h="1" x="7"/>
        <item h="1" x="222"/>
        <item h="1" x="1530"/>
        <item h="1" x="3708"/>
        <item h="1" x="3092"/>
        <item h="1" x="1077"/>
        <item h="1" x="3671"/>
        <item h="1" x="865"/>
        <item h="1" x="140"/>
        <item h="1" x="855"/>
        <item h="1" x="2028"/>
        <item h="1" x="2268"/>
        <item h="1" x="632"/>
        <item h="1" x="2269"/>
        <item h="1" x="528"/>
        <item h="1" x="1660"/>
        <item h="1" x="10"/>
        <item h="1" x="867"/>
        <item h="1" x="947"/>
        <item h="1" x="2321"/>
        <item h="1" x="49"/>
        <item h="1" x="21"/>
        <item h="1" x="362"/>
        <item h="1" x="2901"/>
        <item h="1" x="2132"/>
        <item h="1" x="3405"/>
        <item h="1" x="3619"/>
        <item h="1" x="2874"/>
        <item h="1" x="2728"/>
        <item h="1" x="1361"/>
        <item h="1" x="2789"/>
        <item h="1" x="1777"/>
        <item h="1" x="2743"/>
        <item h="1" x="215"/>
        <item h="1" x="2015"/>
        <item h="1" x="2569"/>
        <item h="1" x="912"/>
        <item h="1" x="1009"/>
        <item h="1" x="1106"/>
        <item h="1" x="608"/>
        <item h="1" x="1413"/>
        <item h="1" x="3289"/>
        <item h="1" x="3478"/>
        <item h="1" x="368"/>
        <item h="1" x="1612"/>
        <item h="1" x="1575"/>
        <item h="1" x="399"/>
        <item h="1" x="3360"/>
        <item h="1" x="2580"/>
        <item h="1" x="1158"/>
        <item h="1" x="2512"/>
        <item h="1" x="2201"/>
        <item h="1" x="379"/>
        <item h="1" x="3210"/>
        <item h="1" x="1597"/>
        <item h="1" x="1470"/>
        <item h="1" x="781"/>
        <item h="1" x="3457"/>
        <item h="1" x="1384"/>
        <item h="1" x="771"/>
        <item h="1" x="1943"/>
        <item h="1" x="3421"/>
        <item h="1" x="858"/>
        <item h="1" x="3160"/>
        <item h="1" x="3052"/>
        <item h="1" x="1536"/>
        <item h="1" x="2553"/>
        <item h="1" x="1104"/>
        <item h="1" x="3574"/>
        <item h="1" x="1225"/>
        <item h="1" x="862"/>
        <item h="1" x="3682"/>
        <item h="1" x="466"/>
        <item h="1" x="2571"/>
        <item h="1" x="936"/>
        <item h="1" x="1799"/>
        <item h="1" x="998"/>
        <item h="1" x="2390"/>
        <item h="1" x="2154"/>
        <item h="1" x="169"/>
        <item h="1" x="3128"/>
        <item h="1" x="1493"/>
        <item h="1" x="1428"/>
        <item h="1" x="2974"/>
        <item h="1" x="1664"/>
        <item h="1" x="3146"/>
        <item h="1" x="2529"/>
        <item h="1" x="636"/>
        <item h="1" x="1709"/>
        <item h="1" x="604"/>
        <item h="1" x="281"/>
        <item h="1" x="263"/>
        <item h="1" x="2950"/>
        <item h="1" x="2181"/>
        <item h="1" x="2060"/>
        <item h="1" x="2211"/>
        <item h="1" x="2133"/>
        <item h="1" x="2741"/>
        <item h="1" x="1433"/>
        <item h="1" x="118"/>
        <item h="1" x="921"/>
        <item h="1" x="356"/>
        <item h="1" x="932"/>
        <item h="1" x="1982"/>
        <item h="1" x="22"/>
        <item h="1" x="1154"/>
        <item h="1" x="3508"/>
        <item h="1" x="1401"/>
        <item h="1" x="3554"/>
        <item h="1" x="1853"/>
        <item h="1" x="1948"/>
        <item h="1" x="3488"/>
        <item h="1" x="1521"/>
        <item h="1" x="571"/>
        <item h="1" x="2241"/>
        <item h="1" x="3623"/>
        <item h="1" x="1976"/>
        <item h="1" x="3376"/>
        <item h="1" x="669"/>
        <item h="1" x="75"/>
        <item h="1" x="2775"/>
        <item h="1" x="1706"/>
        <item h="1" x="3545"/>
        <item h="1" x="3519"/>
        <item h="1" x="2061"/>
        <item h="1" x="1974"/>
        <item h="1" x="744"/>
        <item h="1" x="2755"/>
        <item h="1" x="289"/>
        <item h="1" x="2236"/>
        <item h="1" x="2534"/>
        <item h="1" x="0"/>
        <item h="1" x="3496"/>
        <item h="1" x="2084"/>
        <item h="1" x="199"/>
        <item h="1" x="1103"/>
        <item h="1" x="2457"/>
        <item h="1" x="343"/>
        <item h="1" x="3500"/>
        <item h="1" x="711"/>
        <item h="1" x="2962"/>
        <item h="1" x="3557"/>
        <item h="1" x="1990"/>
        <item h="1" x="3514"/>
        <item h="1" x="2167"/>
        <item h="1" x="2117"/>
        <item h="1" x="2017"/>
        <item h="1" x="273"/>
        <item h="1" x="2527"/>
        <item h="1" x="249"/>
        <item h="1" x="3581"/>
        <item h="1" x="561"/>
        <item h="1" x="3117"/>
        <item h="1" x="3255"/>
        <item h="1" x="2421"/>
        <item h="1" x="1955"/>
        <item h="1" x="849"/>
        <item h="1" x="3706"/>
        <item h="1" x="656"/>
        <item h="1" x="655"/>
        <item h="1" x="2764"/>
        <item h="1" x="3120"/>
        <item h="1" x="42"/>
        <item h="1" x="2232"/>
        <item h="1" x="1341"/>
        <item h="1" x="2259"/>
        <item h="1" x="1619"/>
        <item h="1" x="2737"/>
        <item h="1" x="724"/>
        <item h="1" x="3617"/>
        <item h="1" x="935"/>
        <item h="1" x="927"/>
        <item h="1" x="1306"/>
        <item h="1" x="2351"/>
        <item h="1" x="3028"/>
        <item h="1" x="2997"/>
        <item h="1" x="3648"/>
        <item h="1" x="1179"/>
        <item h="1" x="233"/>
        <item h="1" x="563"/>
        <item h="1" x="2971"/>
        <item h="1" x="1839"/>
        <item h="1" x="2544"/>
        <item h="1" x="2754"/>
        <item h="1" x="3086"/>
        <item h="1" x="2924"/>
        <item h="1" x="1898"/>
        <item h="1" x="551"/>
        <item h="1" x="3118"/>
        <item h="1" x="977"/>
        <item h="1" x="1640"/>
        <item h="1" x="884"/>
        <item h="1" x="725"/>
        <item h="1" x="1975"/>
        <item h="1" x="403"/>
        <item h="1" x="2873"/>
        <item h="1" x="748"/>
        <item h="1" x="2448"/>
        <item h="1" x="2584"/>
        <item h="1" x="2763"/>
        <item h="1" x="958"/>
        <item h="1" x="2108"/>
        <item h="1" x="752"/>
        <item h="1" x="72"/>
        <item h="1" x="1462"/>
        <item h="1" x="204"/>
        <item h="1" x="1373"/>
        <item h="1" x="3195"/>
        <item h="1" x="3228"/>
        <item h="1" x="687"/>
        <item h="1" x="567"/>
        <item h="1" x="901"/>
        <item h="1" x="1247"/>
        <item h="1" x="1150"/>
        <item h="1" x="2630"/>
        <item h="1" x="3633"/>
        <item h="1" x="840"/>
        <item h="1" x="3263"/>
        <item h="1" x="2881"/>
        <item h="1" x="2480"/>
        <item h="1" x="109"/>
        <item h="1" x="1151"/>
        <item h="1" x="975"/>
        <item h="1" x="1385"/>
        <item h="1" x="640"/>
        <item h="1" x="2579"/>
        <item h="1" x="829"/>
        <item h="1" x="1190"/>
        <item h="1" x="1877"/>
        <item h="1" x="3611"/>
        <item h="1" x="2510"/>
        <item h="1" x="2081"/>
        <item h="1" x="2993"/>
        <item h="1" x="1027"/>
        <item h="1" x="793"/>
        <item h="1" x="1276"/>
        <item h="1" x="449"/>
        <item h="1" x="2879"/>
        <item h="1" x="3476"/>
        <item h="1" x="106"/>
        <item h="1" x="1711"/>
        <item h="1" x="2822"/>
        <item h="1" x="1514"/>
        <item h="1" x="66"/>
        <item h="1" x="1345"/>
        <item h="1" x="1720"/>
        <item h="1" x="2846"/>
        <item h="1" x="2668"/>
        <item h="1" x="1746"/>
        <item h="1" x="1941"/>
        <item h="1" x="2680"/>
        <item h="1" x="1579"/>
        <item h="1" x="3075"/>
        <item h="1" x="1055"/>
        <item h="1" x="192"/>
        <item h="1" x="1479"/>
        <item h="1" x="61"/>
        <item h="1" x="1905"/>
        <item h="1" x="577"/>
        <item h="1" x="307"/>
        <item h="1" x="844"/>
        <item h="1" x="993"/>
        <item h="1" x="1547"/>
        <item h="1" x="1641"/>
        <item h="1" x="224"/>
        <item h="1" x="673"/>
        <item h="1" x="1996"/>
        <item h="1" x="3202"/>
        <item h="1" x="398"/>
        <item h="1" x="425"/>
        <item h="1" x="619"/>
        <item h="1" x="1375"/>
        <item h="1" x="2572"/>
        <item h="1" x="599"/>
        <item h="1" x="2158"/>
        <item h="1" x="1398"/>
        <item h="1" x="3462"/>
        <item h="1" x="3236"/>
        <item h="1" x="2848"/>
        <item h="1" x="34"/>
        <item h="1" x="2900"/>
        <item h="1" x="202"/>
        <item h="1" x="1515"/>
        <item h="1" x="1655"/>
        <item h="1" x="790"/>
        <item h="1" x="2599"/>
        <item h="1" x="2928"/>
        <item h="1" x="896"/>
        <item h="1" x="715"/>
        <item h="1" x="284"/>
        <item h="1" x="1780"/>
        <item h="1" x="252"/>
        <item h="1" x="3279"/>
        <item h="1" x="1621"/>
        <item h="1" x="2287"/>
        <item h="1" x="2045"/>
        <item h="1" x="3037"/>
        <item h="1" x="174"/>
        <item h="1" x="2995"/>
        <item h="1" x="3076"/>
        <item h="1" x="1082"/>
        <item h="1" x="1280"/>
        <item h="1" x="2105"/>
        <item h="1" x="3302"/>
        <item h="1" x="2869"/>
        <item h="1" x="304"/>
        <item h="1" x="195"/>
        <item h="1" x="3031"/>
        <item h="1" x="2110"/>
        <item h="1" x="2159"/>
        <item h="1" x="2102"/>
        <item h="1" x="3606"/>
        <item h="1" x="2318"/>
        <item h="1" x="586"/>
        <item h="1" x="2282"/>
        <item h="1" x="3371"/>
        <item h="1" x="3365"/>
        <item h="1" x="1779"/>
        <item h="1" x="661"/>
        <item h="1" x="1653"/>
        <item h="1" x="3317"/>
        <item h="1" x="213"/>
        <item h="1" x="15"/>
        <item h="1" x="3392"/>
        <item h="1" x="2104"/>
        <item h="1" x="151"/>
        <item h="1" x="2398"/>
        <item h="1" x="1185"/>
        <item h="1" x="1849"/>
        <item h="1" x="2987"/>
        <item h="1" x="1269"/>
        <item h="1" x="1030"/>
        <item h="1" x="2171"/>
        <item h="1" x="1906"/>
        <item h="1" x="1566"/>
        <item h="1" x="2537"/>
        <item h="1" x="1146"/>
        <item h="1" x="2977"/>
        <item h="1" x="1940"/>
        <item h="1" x="842"/>
        <item h="1" x="30"/>
        <item h="1" x="376"/>
        <item h="1" x="3649"/>
        <item h="1" x="637"/>
        <item h="1" x="492"/>
        <item h="1" x="3511"/>
        <item h="1" x="262"/>
        <item h="1" x="29"/>
        <item h="1" x="613"/>
        <item h="1" x="2475"/>
        <item h="1" x="1772"/>
        <item h="1" x="2898"/>
        <item h="1" x="2077"/>
        <item h="1" x="2604"/>
        <item h="1" x="1174"/>
        <item h="1" x="2905"/>
        <item h="1" x="618"/>
        <item h="1" x="3149"/>
        <item h="1" x="3524"/>
        <item h="1" x="1331"/>
        <item h="1" x="2024"/>
        <item h="1" x="1037"/>
        <item h="1" x="3303"/>
        <item h="1" x="2861"/>
        <item h="1" x="1889"/>
        <item h="1" x="2151"/>
        <item h="1" x="1175"/>
        <item h="1" x="654"/>
        <item h="1" x="1229"/>
        <item h="1" x="117"/>
        <item h="1" x="2855"/>
        <item h="1" x="1419"/>
        <item h="1" x="2002"/>
        <item h="1" x="420"/>
        <item h="1" x="2915"/>
        <item h="1" x="978"/>
        <item h="1" x="3148"/>
        <item h="1" x="3637"/>
        <item h="1" x="2168"/>
        <item h="1" x="3638"/>
        <item h="1" x="1178"/>
        <item h="1" x="1678"/>
        <item h="1" x="2030"/>
        <item h="1" x="2027"/>
        <item h="1" x="2779"/>
        <item h="1" x="2124"/>
        <item h="1" x="2137"/>
        <item h="1" x="1685"/>
        <item h="1" x="1763"/>
        <item h="1" x="1301"/>
        <item h="1" x="1594"/>
        <item h="1" x="3573"/>
        <item h="1" x="1099"/>
        <item h="1" x="2746"/>
        <item h="1" x="3433"/>
        <item h="1" x="1195"/>
        <item h="1" x="1525"/>
        <item h="1" x="2379"/>
        <item h="1" x="3653"/>
        <item h="1" x="3080"/>
        <item h="1" x="294"/>
        <item h="1" x="219"/>
        <item h="1" x="3089"/>
        <item h="1" x="2578"/>
        <item h="1" x="409"/>
        <item h="1" x="1509"/>
        <item h="1" x="3382"/>
        <item h="1" x="1590"/>
        <item h="1" x="685"/>
        <item h="1" x="1852"/>
        <item h="1" x="3049"/>
        <item h="1" x="2621"/>
        <item h="1" x="3169"/>
        <item h="1" x="3147"/>
        <item h="1" x="1186"/>
        <item h="1" x="690"/>
        <item h="1" x="2808"/>
        <item h="1" x="524"/>
        <item h="1" x="2328"/>
        <item h="1" x="2932"/>
        <item h="1" x="3054"/>
        <item h="1" x="351"/>
        <item h="1" x="2732"/>
        <item h="1" x="1148"/>
        <item h="1" x="753"/>
        <item h="1" x="665"/>
        <item h="1" x="1742"/>
        <item h="1" x="3499"/>
        <item h="1" x="846"/>
        <item h="1" x="3357"/>
        <item h="1" x="1450"/>
        <item h="1" x="1781"/>
        <item h="1" x="2420"/>
        <item h="1" x="2048"/>
        <item h="1" x="1436"/>
        <item h="1" x="2566"/>
        <item h="1" x="3356"/>
        <item h="1" x="3018"/>
        <item h="1" x="1294"/>
        <item h="1" x="2119"/>
        <item h="1" x="3243"/>
        <item h="1" x="469"/>
        <item h="1" x="3710"/>
        <item h="1" x="2046"/>
        <item h="1" x="3180"/>
        <item h="1" x="3"/>
        <item h="1" x="3479"/>
        <item h="1" x="1309"/>
        <item h="1" x="172"/>
        <item h="1" x="2781"/>
        <item h="1" x="1491"/>
        <item h="1" x="241"/>
        <item h="1" x="316"/>
        <item h="1" x="2787"/>
        <item h="1" x="1832"/>
        <item h="1" x="1197"/>
        <item h="1" x="1191"/>
        <item h="1" x="3688"/>
        <item h="1" x="1912"/>
        <item h="1" x="3154"/>
        <item h="1" x="2179"/>
        <item h="1" x="581"/>
        <item h="1" x="2778"/>
        <item h="1" x="3060"/>
        <item h="1" x="2864"/>
        <item h="1" x="1320"/>
        <item h="1" x="1881"/>
        <item h="1" x="2518"/>
        <item h="1" x="1872"/>
        <item h="1" x="28"/>
        <item h="1" x="2186"/>
        <item h="1" x="1420"/>
        <item h="1" x="2549"/>
        <item h="1" x="3003"/>
        <item h="1" x="1845"/>
        <item h="1" x="3467"/>
        <item h="1" x="256"/>
        <item h="1" x="2850"/>
        <item h="1" x="3088"/>
        <item h="1" x="352"/>
        <item h="1" x="2363"/>
        <item h="1" x="1573"/>
        <item h="1" x="3654"/>
        <item h="1" x="96"/>
        <item h="1" x="2348"/>
        <item h="1" x="821"/>
        <item h="1" x="2112"/>
        <item h="1" x="631"/>
        <item h="1" x="2771"/>
        <item h="1" x="903"/>
        <item h="1" x="2894"/>
        <item h="1" x="1120"/>
        <item h="1" x="2700"/>
        <item h="1" x="1945"/>
        <item h="1" x="3022"/>
        <item h="1" x="2633"/>
        <item h="1" x="2511"/>
        <item h="1" x="1861"/>
        <item h="1" x="1812"/>
        <item h="1" x="1926"/>
        <item h="1" x="2083"/>
        <item h="1" x="848"/>
        <item h="1" x="3131"/>
        <item h="1" x="38"/>
        <item h="1" x="1114"/>
        <item h="1" x="2903"/>
        <item h="1" x="2074"/>
        <item h="1" x="223"/>
        <item h="1" x="2871"/>
        <item h="1" x="32"/>
        <item h="1" x="1606"/>
        <item h="1" x="1005"/>
        <item h="1" x="2407"/>
        <item h="1" x="1885"/>
        <item h="1" x="3401"/>
        <item h="1" x="1029"/>
        <item h="1" x="266"/>
        <item h="1" x="12"/>
        <item h="1" x="3082"/>
        <item h="1" x="3440"/>
        <item h="1" x="1311"/>
        <item h="1" x="3194"/>
        <item h="1" x="3315"/>
        <item h="1" x="919"/>
        <item h="1" x="2944"/>
        <item h="1" x="1753"/>
        <item h="1" x="1636"/>
        <item h="1" x="681"/>
        <item h="1" x="940"/>
        <item h="1" x="2072"/>
        <item h="1" x="3443"/>
        <item h="1" x="3533"/>
        <item h="1" x="833"/>
        <item h="1" x="1924"/>
        <item h="1" x="2619"/>
        <item h="1" x="2547"/>
        <item h="1" x="1200"/>
        <item h="1" x="747"/>
        <item h="1" x="1949"/>
        <item h="1" x="360"/>
        <item h="1" x="218"/>
        <item h="1" x="482"/>
        <item h="1" x="3685"/>
        <item h="1" x="2926"/>
        <item h="1" x="8"/>
        <item h="1" x="2281"/>
        <item h="1" x="2560"/>
        <item h="1" x="1031"/>
        <item h="1" x="110"/>
        <item h="1" x="261"/>
        <item h="1" x="541"/>
        <item h="1" x="1481"/>
        <item h="1" x="1860"/>
        <item h="1" x="331"/>
        <item h="1" x="1181"/>
        <item h="1" x="3538"/>
        <item h="1" x="2443"/>
        <item h="1" x="210"/>
        <item h="1" x="839"/>
        <item h="1" x="1034"/>
        <item h="1" x="1123"/>
        <item h="1" x="1004"/>
        <item h="1" x="2748"/>
        <item h="1" x="2979"/>
        <item h="1" x="102"/>
        <item h="1" x="1789"/>
        <item h="1" x="321"/>
        <item h="1" x="1663"/>
        <item h="1" x="231"/>
        <item h="1" x="1986"/>
        <item h="1" x="2886"/>
        <item h="1" x="1922"/>
        <item h="1" x="2627"/>
        <item h="1" x="2098"/>
        <item h="1" x="2447"/>
        <item h="1" x="2826"/>
        <item h="1" x="2381"/>
        <item h="1" x="2187"/>
        <item h="1" x="2747"/>
        <item h="1" x="17"/>
        <item h="1" x="2193"/>
        <item h="1" x="1169"/>
        <item h="1" x="2177"/>
        <item h="1" x="800"/>
        <item h="1" x="808"/>
        <item h="1" x="260"/>
        <item h="1" x="1512"/>
        <item h="1" x="442"/>
        <item h="1" x="2255"/>
        <item h="1" x="3489"/>
        <item h="1" x="95"/>
        <item h="1" x="1984"/>
        <item h="1" x="1015"/>
        <item h="1" x="1314"/>
        <item h="1" x="3441"/>
        <item h="1" x="2964"/>
        <item h="1" x="1722"/>
        <item h="1" x="2798"/>
        <item h="1" x="383"/>
        <item h="1" x="909"/>
        <item h="1" x="1677"/>
        <item h="1" x="3109"/>
        <item h="1" x="5"/>
        <item h="1" x="1418"/>
        <item h="1" x="3490"/>
        <item h="1" x="271"/>
        <item h="1" x="1128"/>
        <item h="1" x="300"/>
        <item h="1" x="2935"/>
        <item h="1" x="2941"/>
        <item h="1" x="1505"/>
        <item h="1" x="3276"/>
        <item h="1" x="2674"/>
        <item h="1" x="2115"/>
        <item h="1" x="194"/>
        <item h="1" x="1947"/>
        <item h="1" x="1"/>
        <item h="1" x="584"/>
        <item h="1" x="1012"/>
        <item h="1" x="65"/>
        <item h="1" x="701"/>
        <item h="1" x="1054"/>
        <item h="1" x="3413"/>
        <item h="1" x="2761"/>
        <item h="1" x="2136"/>
        <item h="1" x="952"/>
        <item h="1" x="596"/>
        <item h="1" x="3578"/>
        <item h="1" x="1357"/>
        <item h="1" x="3703"/>
        <item h="1" x="882"/>
        <item h="1" x="1025"/>
        <item h="1" x="2790"/>
        <item h="1" x="48"/>
        <item h="1" x="3045"/>
        <item h="1" x="3482"/>
        <item h="1" x="2278"/>
        <item h="1" x="2172"/>
        <item h="1" x="2610"/>
        <item h="1" x="2902"/>
        <item h="1" x="3367"/>
        <item h="1" x="1478"/>
        <item h="1" x="1244"/>
        <item h="1" x="391"/>
        <item h="1" x="2041"/>
        <item h="1" x="2709"/>
        <item h="1" x="2998"/>
        <item h="1" x="686"/>
        <item h="1" x="2777"/>
        <item h="1" x="1140"/>
        <item h="1" x="1646"/>
        <item h="1" x="3507"/>
        <item h="1" x="2691"/>
        <item h="1" x="2291"/>
        <item h="1" x="2103"/>
        <item h="1" x="1921"/>
        <item h="1" x="1767"/>
        <item h="1" x="1876"/>
        <item h="1" x="2452"/>
        <item h="1" x="3525"/>
        <item h="1" x="2147"/>
        <item h="1" x="1262"/>
        <item h="1" x="153"/>
        <item h="1" x="3197"/>
        <item h="1" x="2307"/>
        <item h="1" x="36"/>
        <item h="1" x="268"/>
        <item h="1" x="719"/>
        <item h="1" x="2221"/>
        <item h="1" x="2833"/>
        <item h="1" x="3140"/>
        <item h="1" x="2130"/>
        <item h="1" x="971"/>
        <item h="1" x="1171"/>
        <item h="1" x="518"/>
        <item h="1" x="128"/>
        <item h="1" x="1426"/>
        <item h="1" x="2233"/>
        <item h="1" x="463"/>
        <item h="1" x="3281"/>
        <item h="1" x="2396"/>
        <item h="1" x="2718"/>
        <item h="1" x="1092"/>
        <item h="1" x="2174"/>
        <item h="1" x="3420"/>
        <item h="1" x="1631"/>
        <item h="1" x="2294"/>
        <item h="1" x="1689"/>
        <item h="1" x="2904"/>
        <item h="1" x="23"/>
        <item h="1" x="1645"/>
        <item h="1" x="2568"/>
        <item h="1" x="3468"/>
        <item h="1" x="1699"/>
        <item h="1" x="2031"/>
        <item h="1" x="1205"/>
        <item h="1" x="3635"/>
        <item h="1" x="2035"/>
        <item h="1" x="3622"/>
        <item h="1" x="1095"/>
        <item h="1" x="1999"/>
        <item h="1" x="930"/>
        <item h="1" x="1364"/>
        <item h="1" x="1474"/>
        <item h="1" x="3058"/>
        <item h="1" x="965"/>
        <item h="1" x="2149"/>
        <item h="1" x="950"/>
        <item h="1" x="3385"/>
        <item h="1" x="3526"/>
        <item h="1" x="3170"/>
        <item h="1" x="2641"/>
        <item h="1" x="2963"/>
        <item h="1" x="3665"/>
        <item h="1" x="2368"/>
        <item h="1" x="866"/>
        <item h="1" x="2227"/>
        <item h="1" x="3593"/>
        <item h="1" x="3159"/>
        <item h="1" x="3387"/>
        <item h="1" x="2608"/>
        <item h="1" x="1271"/>
        <item h="1" x="498"/>
        <item h="1" x="991"/>
        <item h="1" x="2961"/>
        <item h="1" x="994"/>
        <item h="1" x="2107"/>
        <item h="1" x="1967"/>
        <item h="1" x="803"/>
        <item h="1" x="2000"/>
        <item h="1" x="3123"/>
        <item h="1" x="1442"/>
        <item h="1" x="1237"/>
        <item h="1" x="3133"/>
        <item h="1" x="1797"/>
        <item h="1" x="757"/>
        <item h="1" x="953"/>
        <item h="1" x="3033"/>
        <item h="1" x="630"/>
        <item h="1" x="1156"/>
        <item h="1" x="436"/>
        <item h="1" x="2618"/>
        <item h="1" x="1875"/>
        <item h="1" x="1389"/>
        <item h="1" x="769"/>
        <item h="1" x="386"/>
        <item h="1" x="2713"/>
        <item h="1" x="689"/>
        <item h="1" x="1627"/>
        <item h="1" x="3081"/>
        <item h="1" x="330"/>
        <item h="1" x="1794"/>
        <item h="1" x="3339"/>
        <item h="1" x="3618"/>
        <item h="1" x="1362"/>
        <item h="1" x="1715"/>
        <item h="1" x="1800"/>
        <item h="1" x="2254"/>
        <item h="1" x="1137"/>
        <item h="1" x="1601"/>
        <item h="1" x="3343"/>
        <item h="1" x="3470"/>
        <item h="1" x="671"/>
        <item h="1" x="3191"/>
        <item h="1" x="2464"/>
        <item h="1" x="2210"/>
        <item h="1" x="3067"/>
        <item h="1" x="421"/>
        <item h="1" x="538"/>
        <item h="1" x="1768"/>
        <item h="1" x="3613"/>
        <item h="1" x="2184"/>
        <item h="1" x="1435"/>
        <item h="1" x="2244"/>
        <item h="1" x="3130"/>
        <item h="1" x="2214"/>
        <item h="1" x="905"/>
        <item h="1" x="3041"/>
        <item h="1" x="2361"/>
        <item h="1" x="1246"/>
        <item h="1" x="2459"/>
        <item h="1" x="3652"/>
        <item h="1" x="2477"/>
        <item h="1" x="2279"/>
        <item h="1" x="3363"/>
        <item h="1" x="3493"/>
        <item h="1" x="2023"/>
        <item h="1" x="333"/>
        <item h="1" x="454"/>
        <item h="1" x="2139"/>
        <item h="1" x="2643"/>
        <item h="1" x="3647"/>
        <item h="1" x="2970"/>
        <item h="1" x="385"/>
        <item h="1" x="1139"/>
        <item h="1" x="1618"/>
        <item h="1" x="2370"/>
        <item h="1" x="2573"/>
        <item h="1" x="3262"/>
        <item h="1" x="3696"/>
        <item h="1" x="1365"/>
        <item h="1" x="612"/>
        <item h="1" x="3408"/>
        <item h="1" x="2197"/>
        <item h="1" x="2623"/>
        <item h="1" x="3017"/>
        <item h="1" x="3650"/>
        <item h="1" x="876"/>
        <item h="1" x="1390"/>
        <item h="1" x="3250"/>
        <item h="1" x="27"/>
        <item h="1" x="2513"/>
        <item h="1" x="2917"/>
        <item h="1" x="2694"/>
        <item h="1" x="2629"/>
        <item h="1" x="1712"/>
        <item h="1" x="2111"/>
        <item h="1" x="1339"/>
        <item h="1" x="1704"/>
        <item h="1" x="770"/>
        <item h="1" x="3203"/>
        <item h="1" x="348"/>
        <item h="1" x="3370"/>
        <item h="1" x="723"/>
        <item h="1" x="2866"/>
        <item h="1" x="675"/>
        <item h="1" x="838"/>
        <item h="1" x="2292"/>
        <item h="1" x="3569"/>
        <item h="1" x="1017"/>
        <item h="1" x="2026"/>
        <item h="1" x="1637"/>
        <item h="1" x="1522"/>
        <item h="1" x="1313"/>
        <item h="1" x="2445"/>
        <item h="1" x="3542"/>
        <item h="1" x="792"/>
        <item h="1" x="2434"/>
        <item h="1" x="258"/>
        <item h="1" x="743"/>
        <item h="1" x="2042"/>
        <item h="1" x="2472"/>
        <item h="1" x="1586"/>
        <item h="1" x="1109"/>
        <item h="1" x="1692"/>
        <item h="1" x="3694"/>
        <item h="1" x="1236"/>
        <item h="1" x="1614"/>
        <item h="1" x="2827"/>
        <item h="1" x="2907"/>
        <item h="1" x="1920"/>
        <item h="1" x="1634"/>
        <item h="1" x="3036"/>
        <item h="1" x="1605"/>
        <item h="1" x="3380"/>
        <item h="1" x="2356"/>
        <item h="1" x="3068"/>
        <item h="1" x="549"/>
        <item h="1" x="961"/>
        <item h="1" x="870"/>
        <item h="1" x="868"/>
        <item h="1" x="82"/>
        <item h="1" x="3707"/>
        <item h="1" x="2317"/>
        <item h="1" x="760"/>
        <item h="1" x="3000"/>
        <item h="1" x="806"/>
        <item h="1" x="3501"/>
        <item h="1" x="1642"/>
        <item h="1" x="3599"/>
        <item h="1" x="3481"/>
        <item h="1" x="572"/>
        <item h="1" x="1437"/>
        <item h="1" x="2185"/>
        <item h="1" x="3266"/>
        <item h="1" x="2063"/>
        <item h="1" x="2543"/>
        <item h="1" x="1274"/>
        <item h="1" x="2947"/>
        <item h="1" x="3395"/>
        <item h="1" x="536"/>
        <item h="1" x="2838"/>
        <item h="1" x="2304"/>
        <item h="1" x="2845"/>
        <item h="1" x="1803"/>
        <item h="1" x="3042"/>
        <item h="1" x="1347"/>
        <item h="1" x="3325"/>
        <item h="1" x="1203"/>
        <item h="1" x="2631"/>
        <item h="1" x="731"/>
        <item h="1" x="133"/>
        <item h="1" x="1825"/>
        <item h="1" x="2178"/>
        <item h="1" x="400"/>
        <item h="1" x="2113"/>
        <item h="1" x="1201"/>
        <item h="1" x="1332"/>
        <item h="1" x="1222"/>
        <item h="1" x="2644"/>
        <item h="1" x="318"/>
        <item h="1" x="1796"/>
        <item h="1" x="2473"/>
        <item h="1" x="2444"/>
        <item h="1" x="2681"/>
        <item h="1" x="269"/>
        <item h="1" x="1425"/>
        <item h="1" x="2498"/>
        <item h="1" x="1254"/>
        <item h="1" x="80"/>
        <item h="1" x="1717"/>
        <item h="1" x="1583"/>
        <item h="1" x="2884"/>
        <item h="1" x="483"/>
        <item h="1" x="53"/>
        <item h="1" x="1892"/>
        <item h="1" x="3212"/>
        <item h="1" x="2129"/>
        <item h="1" x="1368"/>
        <item h="1" x="1657"/>
        <item h="1" x="2454"/>
        <item h="1" x="746"/>
        <item h="1" x="2844"/>
        <item h="1" x="1243"/>
        <item h="1" x="84"/>
        <item h="1" x="2364"/>
        <item h="1" x="2594"/>
        <item h="1" x="485"/>
        <item h="1" x="1397"/>
        <item h="1" x="1226"/>
        <item h="1" x="2204"/>
        <item h="1" x="627"/>
        <item h="1" x="2298"/>
        <item h="1" x="2821"/>
        <item h="1" x="2504"/>
        <item h="1" x="550"/>
        <item h="1" x="1808"/>
        <item h="1" x="3077"/>
        <item h="1" x="2206"/>
        <item h="1" x="1501"/>
        <item h="1" x="1725"/>
        <item h="1" x="2371"/>
        <item h="1" x="1652"/>
        <item h="1" x="3107"/>
        <item h="1" x="2956"/>
        <item h="1" x="1865"/>
        <item h="1" x="1680"/>
        <item h="1" x="504"/>
        <item h="1" x="1097"/>
        <item h="1" x="2428"/>
        <item h="1" x="1757"/>
        <item h="1" x="2605"/>
        <item h="1" x="2577"/>
        <item h="1" x="1497"/>
        <item h="1" x="1771"/>
        <item h="1" x="2797"/>
        <item h="1" x="1495"/>
        <item h="1" x="3590"/>
        <item h="1" x="314"/>
        <item h="1" x="1574"/>
        <item h="1" x="3373"/>
        <item h="1" x="3458"/>
        <item h="1" x="2802"/>
        <item h="1" x="3469"/>
        <item h="1" x="1736"/>
        <item h="1" x="641"/>
        <item h="1" x="3675"/>
        <item h="1" x="2094"/>
        <item h="1" x="1817"/>
        <item h="1" x="2018"/>
        <item h="1" x="2530"/>
        <item h="1" x="1988"/>
        <item h="1" x="2369"/>
        <item h="1" x="1635"/>
        <item h="1" x="1518"/>
        <item h="1" x="185"/>
        <item h="1" x="2757"/>
        <item h="1" x="3334"/>
        <item h="1" x="3666"/>
        <item h="1" x="3065"/>
        <item h="1" x="3217"/>
        <item h="1" x="1336"/>
        <item h="1" x="680"/>
        <item h="1" x="2093"/>
        <item h="1" x="1318"/>
        <item h="1" x="2334"/>
        <item h="1" x="100"/>
        <item h="1" x="2009"/>
        <item h="1" x="1581"/>
        <item h="1" x="2889"/>
        <item h="1" x="3588"/>
        <item h="1" x="286"/>
        <item h="1" x="2925"/>
        <item h="1" x="751"/>
        <item h="1" x="3341"/>
        <item h="1" x="2076"/>
        <item h="1" x="250"/>
        <item h="1" x="2176"/>
        <item h="1" x="1878"/>
        <item h="1" x="512"/>
        <item h="1" x="3304"/>
        <item h="1" x="2161"/>
        <item h="1" x="3025"/>
        <item h="1" x="2218"/>
        <item h="1" x="105"/>
        <item h="1" x="2143"/>
        <item h="1" x="3656"/>
        <item h="1" x="2986"/>
        <item h="1" x="1356"/>
        <item h="1" x="1427"/>
        <item h="1" x="2495"/>
        <item h="1" x="2450"/>
        <item h="1" x="2503"/>
        <item h="1" x="144"/>
        <item h="1" x="3320"/>
        <item h="1" x="363"/>
        <item h="1" x="55"/>
        <item h="1" x="1021"/>
        <item h="1" x="2671"/>
        <item h="1" x="1492"/>
        <item h="1" x="1019"/>
        <item h="1" x="1342"/>
        <item h="1" x="826"/>
        <item h="1" x="2519"/>
        <item h="1" x="1894"/>
        <item h="1" x="2088"/>
        <item h="1" x="3150"/>
        <item h="1" x="2723"/>
        <item h="1" x="1529"/>
        <item h="1" x="692"/>
        <item h="1" x="2772"/>
        <item h="1" x="1241"/>
        <item h="1" x="1119"/>
        <item h="1" x="902"/>
        <item h="1" x="499"/>
        <item h="1" x="1782"/>
        <item h="1" x="3465"/>
        <item h="1" x="3634"/>
        <item h="1" x="3658"/>
        <item h="1" x="3437"/>
        <item h="1" x="1087"/>
        <item h="1" x="254"/>
        <item h="1" x="3492"/>
        <item h="1" x="3342"/>
        <item h="1" x="1539"/>
        <item h="1" x="31"/>
        <item h="1" x="3287"/>
        <item h="1" x="2980"/>
        <item h="1" x="1075"/>
        <item h="1" x="2985"/>
        <item h="1" x="73"/>
        <item h="1" x="2109"/>
        <item h="1" x="1690"/>
        <item h="1" x="883"/>
        <item h="1" x="2648"/>
        <item h="1" x="1035"/>
        <item h="1" x="2479"/>
        <item h="1" x="345"/>
        <item h="1" x="2345"/>
        <item h="1" x="1874"/>
        <item h="1" x="1667"/>
        <item h="1" x="3419"/>
        <item h="1" x="3683"/>
        <item h="1" x="3473"/>
        <item h="1" x="2478"/>
        <item h="1" x="587"/>
        <item h="1" x="3151"/>
        <item h="1" x="1728"/>
        <item h="1" x="2311"/>
        <item h="1" x="264"/>
        <item h="1" x="3676"/>
        <item h="1" x="1049"/>
        <item h="1" x="2954"/>
        <item h="1" x="380"/>
        <item h="1" x="2386"/>
        <item h="1" x="502"/>
        <item h="1" x="999"/>
        <item h="1" x="2180"/>
        <item h="1" x="615"/>
        <item h="1" x="2740"/>
        <item h="1" x="310"/>
        <item h="1" x="772"/>
        <item h="1" x="1363"/>
        <item h="1" x="2536"/>
        <item h="1" x="545"/>
        <item h="1" x="1305"/>
        <item h="1" x="795"/>
        <item h="1" x="1748"/>
        <item h="1" x="450"/>
        <item h="1" x="1267"/>
        <item h="1" x="2622"/>
        <item h="1" x="440"/>
        <item h="1" x="366"/>
        <item h="1" x="2427"/>
        <item h="1" x="939"/>
        <item h="1" x="1468"/>
        <item h="1" x="3559"/>
        <item h="1" x="2832"/>
        <item h="1" x="3167"/>
        <item h="1" x="895"/>
        <item h="1" x="1738"/>
        <item h="1" x="1230"/>
        <item h="1" x="676"/>
        <item h="1" x="108"/>
        <item h="1" x="37"/>
        <item h="1" x="694"/>
        <item h="1" x="1163"/>
        <item h="1" x="327"/>
        <item h="1" x="132"/>
        <item h="1" x="1287"/>
        <item h="1" x="2999"/>
        <item h="1" x="1469"/>
        <item h="1" x="3552"/>
        <item h="1" x="2411"/>
        <item h="1" x="1833"/>
        <item h="1" x="1338"/>
        <item h="1" x="3459"/>
        <item h="1" x="2687"/>
        <item h="1" x="2738"/>
        <item h="1" x="2471"/>
        <item h="1" x="1687"/>
        <item h="1" x="3602"/>
        <item h="1" x="2284"/>
        <item h="1" x="237"/>
        <item h="1" x="515"/>
        <item h="1" x="917"/>
        <item h="1" x="2849"/>
        <item h="1" x="1260"/>
        <item h="1" x="238"/>
        <item h="1" x="3603"/>
        <item h="1" x="1098"/>
        <item h="1" x="3113"/>
        <item h="1" x="2191"/>
        <item h="1" x="2188"/>
        <item h="1" x="1647"/>
        <item h="1" x="1802"/>
        <item h="1" x="741"/>
        <item h="1" x="3546"/>
        <item h="1" x="1617"/>
        <item h="1" x="1367"/>
        <item h="1" x="1052"/>
        <item h="1" x="157"/>
        <item h="1" x="997"/>
        <item h="1" x="925"/>
        <item h="1" x="3517"/>
        <item h="1" x="534"/>
        <item h="1" x="1293"/>
        <item h="1" x="1279"/>
        <item h="1" x="3062"/>
        <item h="1" x="2626"/>
        <item h="1" x="2616"/>
        <item h="1" x="1498"/>
        <item h="1" x="280"/>
        <item h="1" x="2022"/>
        <item h="1" x="735"/>
        <item h="1" x="1303"/>
        <item h="1" x="2836"/>
        <item h="1" x="2690"/>
        <item h="1" x="720"/>
        <item h="1" x="3532"/>
        <item h="1" x="135"/>
        <item h="1" x="2795"/>
        <item h="1" x="3057"/>
        <item h="1" x="945"/>
        <item h="1" x="2734"/>
        <item h="1" x="1795"/>
        <item h="1" x="1769"/>
        <item h="1" x="1202"/>
        <item h="1" x="1371"/>
        <item h="1" x="339"/>
        <item h="1" x="2702"/>
        <item h="1" x="451"/>
        <item h="1" x="1122"/>
        <item h="1" x="2312"/>
        <item h="1" x="35"/>
        <item h="1" x="2818"/>
        <item h="1" x="2118"/>
        <item h="1" x="816"/>
        <item h="1" x="693"/>
        <item h="1" x="3362"/>
        <item h="1" x="342"/>
        <item h="1" x="489"/>
        <item h="1" x="537"/>
        <item h="1" x="1366"/>
        <item h="1" x="2366"/>
        <item h="1" x="3438"/>
        <item h="1" x="3644"/>
        <item h="1" x="2235"/>
        <item h="1" x="749"/>
        <item h="1" x="564"/>
        <item h="1" x="2224"/>
        <item h="1" x="1070"/>
        <item h="1" x="2039"/>
        <item h="1" x="3537"/>
        <item h="1" x="2222"/>
        <item h="1" x="3114"/>
        <item h="1" x="1684"/>
        <item h="1" x="763"/>
        <item h="1" x="3417"/>
        <item h="1" x="487"/>
        <item h="1" x="3626"/>
        <item h="1" x="2297"/>
        <item h="1" x="2892"/>
        <item h="1" x="2793"/>
        <item h="1" x="717"/>
        <item h="1" x="1942"/>
        <item h="1" x="2300"/>
        <item h="1" x="200"/>
        <item h="1" x="2561"/>
        <item h="1" x="453"/>
        <item h="1" x="1118"/>
        <item h="1" x="3300"/>
        <item h="1" x="189"/>
        <item h="1" x="1094"/>
        <item h="1" x="2760"/>
        <item h="1" x="3143"/>
        <item h="1" x="3439"/>
        <item h="1" x="2044"/>
        <item h="1" x="114"/>
        <item h="1" x="539"/>
        <item h="1" x="2858"/>
        <item h="1" x="3059"/>
        <item h="1" x="1393"/>
        <item h="1" x="1159"/>
        <item h="1" x="77"/>
        <item h="1" x="3186"/>
        <item h="1" x="1751"/>
        <item h="1" x="3318"/>
        <item h="1" x="2937"/>
        <item h="1" x="814"/>
        <item h="1" x="3248"/>
        <item h="1" x="2416"/>
        <item h="1" x="2097"/>
        <item h="1" x="3375"/>
        <item h="1" x="2796"/>
        <item h="1" x="2055"/>
        <item h="1" x="1232"/>
        <item h="1" x="441"/>
        <item h="1" x="1523"/>
        <item h="1" x="888"/>
        <item h="1" x="2968"/>
        <item h="1" x="1358"/>
        <item h="1" x="2353"/>
        <item h="1" x="456"/>
        <item h="1" x="1000"/>
        <item h="1" x="1851"/>
        <item h="1" x="960"/>
        <item h="1" x="881"/>
        <item h="1" x="2314"/>
        <item h="1" x="762"/>
        <item h="1" x="3030"/>
        <item h="1" x="3475"/>
        <item h="1" x="2972"/>
        <item h="1" x="2673"/>
        <item h="1" x="424"/>
        <item h="1" x="1187"/>
        <item h="1" x="2014"/>
        <item h="1" x="2160"/>
        <item h="1" x="390"/>
        <item h="1" x="2463"/>
        <item h="1" x="2333"/>
        <item h="1" x="3404"/>
        <item h="1" x="2095"/>
        <item h="1" x="1461"/>
        <item h="1" x="591"/>
        <item h="1" x="3452"/>
        <item h="1" x="2285"/>
        <item h="1" x="2491"/>
        <item h="1" x="1776"/>
        <item h="1" x="1743"/>
        <item h="1" x="652"/>
        <item h="1" x="3659"/>
        <item h="1" x="2462"/>
        <item h="1" x="543"/>
        <item h="1" x="2823"/>
        <item h="1" x="617"/>
        <item h="1" x="668"/>
        <item h="1" x="2538"/>
        <item h="1" x="3661"/>
        <item h="1" x="19"/>
        <item h="1" x="1214"/>
        <item h="1" x="1218"/>
        <item h="1" x="1816"/>
        <item h="1" x="2482"/>
        <item h="1" x="804"/>
        <item h="1" x="1116"/>
        <item h="1" x="2646"/>
        <item h="1" x="3398"/>
        <item h="1" x="981"/>
        <item h="1" x="2238"/>
        <item h="1" x="3205"/>
        <item h="1" x="1615"/>
        <item h="1" x="1754"/>
        <item h="1" x="2899"/>
        <item h="1" x="2685"/>
        <item h="1" x="3434"/>
        <item h="1" x="3553"/>
        <item h="1" x="1502"/>
        <item h="1" x="3112"/>
        <item h="1" x="3013"/>
        <item h="1" x="573"/>
        <item h="1" x="1503"/>
        <item h="1" x="152"/>
        <item h="1" x="761"/>
        <item h="1" x="1610"/>
        <item h="1" x="244"/>
        <item h="1" x="2842"/>
        <item h="1" x="1840"/>
        <item h="1" x="3285"/>
        <item h="1" x="3220"/>
        <item h="1" x="3407"/>
        <item h="1" x="2455"/>
        <item h="1" x="1208"/>
        <item h="1" x="1242"/>
        <item h="1" x="1899"/>
        <item h="1" x="62"/>
        <item h="1" x="2243"/>
        <item h="1" x="3032"/>
        <item h="1" x="123"/>
        <item h="1" x="1656"/>
        <item h="1" x="526"/>
        <item h="1" x="2134"/>
        <item h="1" x="90"/>
        <item h="1" x="3239"/>
        <item h="1" x="2006"/>
        <item h="1" x="764"/>
        <item h="1" x="1452"/>
        <item h="1" x="651"/>
        <item h="1" x="3014"/>
        <item h="1" x="2540"/>
        <item h="1" x="1608"/>
        <item h="1" x="402"/>
        <item h="1" x="2601"/>
        <item h="1" x="3349"/>
        <item h="1" x="1884"/>
        <item h="1" x="3335"/>
        <item h="1" x="851"/>
        <item h="1" x="2438"/>
        <item h="1" x="1528"/>
        <item h="1" x="1013"/>
        <item h="1" x="3252"/>
        <item h="1" x="780"/>
        <item h="1" x="1739"/>
        <item h="1" x="2262"/>
        <item h="1" x="3336"/>
        <item h="1" x="410"/>
        <item h="1" x="1856"/>
        <item h="1" x="962"/>
        <item h="1" x="3702"/>
        <item h="1" x="302"/>
        <item h="1" x="1403"/>
        <item h="1" x="908"/>
        <item h="1" x="3426"/>
        <item h="1" x="794"/>
        <item h="1" x="3354"/>
        <item h="1" x="2033"/>
        <item h="1" x="2032"/>
        <item h="1" x="2564"/>
        <item h="1" x="3584"/>
        <item h="1" x="1866"/>
        <item h="1" x="2785"/>
        <item h="1" x="236"/>
        <item h="1" x="97"/>
        <item h="1" x="3366"/>
        <item h="1" x="2918"/>
        <item h="1" x="736"/>
        <item h="1" x="2467"/>
        <item h="1" x="3020"/>
        <item h="1" x="2607"/>
        <item h="1" x="279"/>
        <item h="1" x="1930"/>
        <item h="1" x="2169"/>
        <item h="1" x="3412"/>
        <item h="1" x="18"/>
        <item h="1" x="2049"/>
        <item h="1" x="122"/>
        <item h="1" x="1064"/>
        <item h="1" x="1047"/>
        <item h="1" x="859"/>
        <item h="1" x="1381"/>
        <item h="1" x="1152"/>
        <item h="1" x="3168"/>
        <item h="1" x="1352"/>
        <item h="1" x="603"/>
        <item h="1" x="358"/>
        <item h="1" x="357"/>
        <item h="1" x="638"/>
        <item h="1" x="2634"/>
        <item h="1" x="1759"/>
        <item h="1" x="497"/>
        <item h="1" x="2632"/>
        <item h="1" x="2489"/>
        <item h="1" x="2025"/>
        <item h="1" x="2332"/>
        <item h="1" x="1760"/>
        <item h="1" x="3323"/>
        <item h="1" x="2194"/>
        <item h="1" x="1790"/>
        <item h="1" x="937"/>
        <item h="1" x="3139"/>
        <item h="1" x="2649"/>
        <item h="1" x="346"/>
        <item h="1" x="468"/>
        <item h="1" x="2589"/>
        <item h="1" x="3565"/>
        <item h="1" x="3164"/>
        <item h="1" x="3155"/>
        <item h="1" x="2672"/>
        <item h="1" x="547"/>
        <item h="1" x="1541"/>
        <item h="1" x="941"/>
        <item h="1" x="2099"/>
        <item h="1" x="2385"/>
        <item h="1" x="167"/>
        <item h="1" x="869"/>
        <item h="1" x="1749"/>
        <item h="1" x="1272"/>
        <item h="1" x="3177"/>
        <item h="1" x="417"/>
        <item h="1" x="2831"/>
        <item h="1" x="2067"/>
        <item h="1" x="3583"/>
        <item h="1" x="825"/>
        <item h="1" x="556"/>
        <item h="1" x="2215"/>
        <item h="1" x="3283"/>
        <item h="1" x="2205"/>
        <item h="1" x="3680"/>
        <item h="1" x="874"/>
        <item h="1" x="2528"/>
        <item h="1" x="1995"/>
        <item h="1" x="1819"/>
        <item h="1" x="1249"/>
        <item h="1" x="2983"/>
        <item h="1" x="3079"/>
        <item h="1" x="2698"/>
        <item h="1" x="2402"/>
        <item h="1" x="293"/>
        <item h="1" x="1962"/>
        <item h="1" x="1694"/>
        <item h="1" x="494"/>
        <item h="1" x="894"/>
        <item h="1" x="3487"/>
        <item h="1" x="1446"/>
        <item h="1" x="628"/>
        <item h="1" x="684"/>
        <item h="1" x="1811"/>
        <item h="1" x="980"/>
        <item h="1" x="3383"/>
        <item h="1" x="274"/>
        <item h="1" x="3005"/>
        <item h="1" x="1126"/>
        <item h="1" x="1931"/>
        <item h="1" x="2942"/>
        <item h="1" x="445"/>
        <item h="1" x="2922"/>
        <item h="1" x="2100"/>
        <item h="1" x="2806"/>
        <item h="1" x="187"/>
        <item h="1" x="3232"/>
        <item h="1" x="2247"/>
        <item h="1" x="709"/>
        <item h="1" x="2212"/>
        <item h="1" x="372"/>
        <item h="1" x="1310"/>
        <item h="1" x="3422"/>
        <item h="1" x="1979"/>
        <item h="1" x="1873"/>
        <item h="1" x="698"/>
        <item h="1" x="3231"/>
        <item h="1" x="1487"/>
        <item h="1" x="891"/>
        <item h="1" x="2175"/>
        <item h="1" x="677"/>
        <item h="1" x="2791"/>
        <item h="1" x="827"/>
        <item h="1" x="46"/>
        <item h="1" x="1058"/>
        <item h="1" x="3129"/>
        <item h="1" x="1675"/>
        <item h="1" x="3547"/>
        <item h="1" x="3040"/>
        <item h="1" x="2653"/>
        <item h="1" x="3050"/>
        <item h="1" x="1576"/>
        <item h="1" x="2767"/>
        <item h="1" x="406"/>
        <item h="1" x="2270"/>
        <item h="1" x="3271"/>
        <item h="1" x="1595"/>
        <item h="1" x="1133"/>
        <item h="1" x="1695"/>
        <item h="1" x="1705"/>
        <item h="1" x="3431"/>
        <item h="1" x="3466"/>
        <item h="1" x="3091"/>
        <item h="1" x="3627"/>
        <item h="1" x="170"/>
        <item h="1" x="766"/>
        <item h="1" x="3484"/>
        <item h="1" x="995"/>
        <item h="1" x="3663"/>
        <item h="1" x="1344"/>
        <item h="1" x="2975"/>
        <item h="1" x="1324"/>
        <item h="1" x="1951"/>
        <item h="1" x="622"/>
        <item h="1" x="597"/>
        <item h="1" x="2352"/>
        <item h="1" x="3555"/>
        <item h="1" x="3282"/>
        <item h="1" x="623"/>
        <item h="1" x="322"/>
        <item h="1" x="1551"/>
        <item h="1" x="1065"/>
        <item h="1" x="298"/>
        <item h="1" x="3209"/>
        <item h="1" x="2876"/>
        <item h="1" x="235"/>
        <item h="1" x="3211"/>
        <item h="1" x="3640"/>
        <item h="1" x="942"/>
        <item h="1" x="2337"/>
        <item h="1" x="1969"/>
        <item h="1" x="2380"/>
        <item h="1" x="2581"/>
        <item h="1" x="480"/>
        <item h="1" x="1557"/>
        <item h="1" x="2940"/>
        <item h="1" x="2910"/>
        <item h="1" x="1828"/>
        <item h="1" x="1041"/>
        <item h="1" x="2938"/>
        <item h="1" x="823"/>
        <item h="1" x="3668"/>
        <item h="1" x="203"/>
        <item h="1" x="1841"/>
        <item h="1" x="3450"/>
        <item h="1" x="1569"/>
        <item h="1" x="2551"/>
        <item h="1" x="2912"/>
        <item h="1" x="2929"/>
        <item h="1" x="2446"/>
        <item h="1" x="2554"/>
        <item h="1" x="161"/>
        <item h="1" x="2890"/>
        <item h="1" x="3632"/>
        <item h="1" x="3411"/>
        <item h="1" x="702"/>
        <item h="1" x="3689"/>
        <item h="1" x="2706"/>
        <item h="1" x="1561"/>
        <item h="1" x="3389"/>
        <item h="1" x="3406"/>
        <item h="1" x="1454"/>
        <item h="1" x="3460"/>
        <item h="1" x="2662"/>
        <item h="1" x="3121"/>
        <item h="1" x="2656"/>
        <item h="1" x="3105"/>
        <item h="1" x="3132"/>
        <item h="1" x="2612"/>
        <item h="1" x="754"/>
        <item h="1" x="3498"/>
        <item h="1" x="3244"/>
        <item h="1" x="3308"/>
        <item h="1" x="1538"/>
        <item h="1" x="251"/>
        <item h="1" x="166"/>
        <item h="1" x="2742"/>
        <item h="1" x="3704"/>
        <item h="1" x="1048"/>
        <item h="1" x="1599"/>
        <item h="1" x="1093"/>
        <item h="1" x="3575"/>
        <item h="1" x="1379"/>
        <item h="1" x="3226"/>
        <item h="1" x="412"/>
        <item h="1" x="2288"/>
        <item h="1" x="2724"/>
        <item h="1" x="1457"/>
        <item h="1" x="679"/>
        <item h="1" x="2290"/>
        <item h="1" x="164"/>
        <item h="1" x="248"/>
        <item h="1" x="864"/>
        <item h="1" x="520"/>
        <item h="1" x="2431"/>
        <item h="1" x="3021"/>
        <item h="1" x="177"/>
        <item h="1" x="228"/>
        <item h="1" x="2058"/>
        <item h="1" x="667"/>
        <item h="1" x="2810"/>
        <item h="1" x="119"/>
        <item h="1" x="1527"/>
        <item h="1" x="759"/>
        <item h="1" x="2449"/>
        <item h="1" x="2825"/>
        <item h="1" x="703"/>
        <item h="1" x="3374"/>
        <item h="1" x="2516"/>
        <item h="1" x="588"/>
        <item h="1" x="2200"/>
        <item h="1" x="2367"/>
        <item h="1" x="527"/>
        <item h="1" x="1813"/>
        <item h="1" x="315"/>
        <item h="1" x="1460"/>
        <item h="1" x="78"/>
        <item h="1" x="3674"/>
        <item h="1" x="478"/>
        <item h="1" x="1024"/>
        <item h="1" x="1432"/>
        <item h="1" x="756"/>
        <item h="1" x="1958"/>
        <item h="1" x="1215"/>
        <item h="1" x="3608"/>
        <item h="1" x="208"/>
        <item h="1" x="214"/>
        <item h="1" x="718"/>
        <item h="1" x="657"/>
        <item h="1" x="523"/>
        <item h="1" x="1829"/>
        <item h="1" x="1649"/>
        <item h="1" x="3183"/>
        <item h="1" x="2490"/>
        <item h="1" x="1731"/>
        <item h="1" x="296"/>
        <item h="1" x="2552"/>
        <item h="1" x="3249"/>
        <item h="1" x="3298"/>
        <item h="1" x="787"/>
        <item h="1" x="2432"/>
        <item h="1" x="2190"/>
        <item h="1" x="137"/>
        <item h="1" x="3561"/>
        <item h="1" x="2442"/>
        <item h="1" x="2086"/>
        <item h="1" x="3124"/>
        <item h="1" x="1040"/>
        <item h="1" x="3221"/>
        <item h="1" x="1007"/>
        <item h="1" x="94"/>
        <item h="1" x="3278"/>
        <item h="1" x="3571"/>
        <item h="1" x="1626"/>
        <item h="1" x="593"/>
        <item h="1" x="3144"/>
        <item h="1" x="472"/>
        <item h="1" x="1131"/>
        <item h="1" x="928"/>
        <item h="1" x="2231"/>
        <item h="1" x="926"/>
        <item h="1" x="168"/>
        <item h="1" x="3256"/>
        <item h="1" x="2637"/>
        <item h="1" x="3111"/>
        <item h="1" x="2976"/>
        <item h="1" x="2730"/>
        <item h="1" x="575"/>
        <item h="1" x="2057"/>
        <item h="1" x="1386"/>
        <item h="1" x="2837"/>
        <item h="1" x="568"/>
        <item h="1" x="154"/>
        <item h="1" x="2182"/>
        <item h="1" x="2683"/>
        <item h="1" x="282"/>
        <item h="1" x="3693"/>
        <item h="1" x="2340"/>
        <item h="1" x="173"/>
        <item h="1" x="143"/>
        <item h="1" x="1353"/>
        <item h="1" x="2586"/>
        <item h="1" x="3428"/>
        <item h="1" x="822"/>
        <item h="1" x="2684"/>
        <item h="1" x="1708"/>
        <item h="1" x="3474"/>
        <item h="1" x="2436"/>
        <item h="1" x="3570"/>
        <item h="1" x="1321"/>
        <item h="1" x="1650"/>
        <item h="1" x="729"/>
        <item h="1" x="2930"/>
        <item h="1" x="967"/>
        <item h="1" x="2749"/>
        <item h="1" x="3629"/>
        <item h="1" x="2670"/>
        <item h="1" x="68"/>
        <item h="1" x="1149"/>
        <item h="1" x="3681"/>
        <item h="1" x="3364"/>
        <item h="1" x="3103"/>
        <item h="1" x="1508"/>
        <item h="1" x="2556"/>
        <item h="1" x="2611"/>
        <item h="1" x="2908"/>
        <item h="1" x="1333"/>
        <item h="1" x="1312"/>
        <item h="1" x="3094"/>
        <item h="1" x="1580"/>
        <item h="1" x="3697"/>
        <item h="1" x="3572"/>
        <item h="1" x="712"/>
        <item h="1" x="2220"/>
        <item h="1" x="957"/>
        <item h="1" x="1042"/>
        <item h="1" x="3230"/>
        <item h="1" x="276"/>
        <item h="1" x="301"/>
        <item h="1" x="3246"/>
        <item h="1" x="2306"/>
        <item h="1" x="2001"/>
        <item h="1" x="734"/>
        <item h="1" x="2150"/>
        <item h="1" x="120"/>
        <item h="1" x="1900"/>
        <item h="1" x="2882"/>
        <item h="1" x="2809"/>
        <item h="1" x="620"/>
        <item h="1" x="136"/>
        <item h="1" x="2525"/>
        <item h="1" x="742"/>
        <item h="1" x="700"/>
        <item h="1" x="546"/>
        <item h="1" x="2492"/>
        <item h="1" x="3019"/>
        <item h="1" x="353"/>
        <item h="1" x="1520"/>
        <item h="1" x="847"/>
        <item h="1" x="1778"/>
        <item h="1" x="1449"/>
        <item h="1" x="3391"/>
        <item h="1" x="2592"/>
        <item h="1" x="397"/>
        <item h="1" x="461"/>
        <item h="1" x="2043"/>
        <item h="1" x="2847"/>
        <item h="1" x="3563"/>
        <item h="1" x="2625"/>
        <item h="1" x="2803"/>
        <item h="1" x="1231"/>
        <item h="1" x="1701"/>
        <item h="1" x="2792"/>
        <item h="1" x="149"/>
        <item h="1" x="2069"/>
        <item h="1" x="1798"/>
        <item h="1" x="931"/>
        <item h="1" x="1545"/>
        <item h="1" x="1628"/>
        <item h="1" x="3299"/>
        <item h="1" x="2140"/>
        <item h="1" x="2576"/>
        <item h="1" x="1183"/>
        <item h="1" x="227"/>
        <item h="1" x="265"/>
        <item h="1" x="3616"/>
        <item h="1" x="3381"/>
        <item h="1" x="976"/>
        <item h="1" x="20"/>
        <item h="1" x="159"/>
        <item h="1" x="510"/>
        <item h="1" x="2913"/>
        <item h="1" x="913"/>
        <item h="1" x="3034"/>
        <item h="1" x="2639"/>
        <item h="1" x="3274"/>
        <item h="1" x="2392"/>
        <item h="1" x="1142"/>
        <item h="1" x="501"/>
        <item h="1" x="1504"/>
        <item h="1" x="2412"/>
        <item h="1" x="2068"/>
        <item h="1" x="1643"/>
        <item h="1" x="2486"/>
        <item h="1" x="2958"/>
        <item h="1" x="3436"/>
        <item h="1" x="2583"/>
        <item h="1" x="1138"/>
        <item h="1" x="2966"/>
        <item h="1" x="40"/>
        <item h="1" x="1662"/>
        <item h="1" x="2744"/>
        <item h="1" x="2164"/>
        <item h="1" x="3007"/>
        <item h="1" x="1987"/>
        <item h="1" x="1726"/>
        <item h="1" x="1963"/>
        <item h="1" x="818"/>
        <item h="1" x="255"/>
        <item h="1" x="2266"/>
        <item h="1" x="758"/>
        <item h="1" x="3182"/>
        <item h="1" x="1010"/>
        <item h="1" x="2717"/>
        <item h="1" x="3523"/>
        <item h="1" x="2005"/>
        <item h="1" x="1382"/>
        <item h="1" x="938"/>
        <item h="1" x="553"/>
        <item h="1" x="1548"/>
        <item h="1" x="283"/>
        <item h="1" x="2170"/>
        <item h="1" x="3056"/>
        <item h="1" x="98"/>
        <item h="1" x="209"/>
        <item h="1" x="642"/>
        <item h="1" x="1408"/>
        <item h="1" x="3127"/>
        <item h="1" x="3265"/>
        <item h="1" x="74"/>
        <item h="1" x="2843"/>
        <item h="1" x="1447"/>
        <item h="1" x="1592"/>
        <item h="1" x="163"/>
        <item h="1" x="1327"/>
        <item h="1" x="2521"/>
        <item h="1" x="1804"/>
        <item h="1" x="3582"/>
        <item h="1" x="107"/>
        <item h="1" x="83"/>
        <item h="1" x="93"/>
        <item h="1" x="1600"/>
        <item h="1" x="2165"/>
        <item h="1" x="3178"/>
        <item h="1" x="3083"/>
        <item h="1" x="2919"/>
        <item h="1" x="1826"/>
        <item h="1" x="963"/>
        <item h="1" x="1404"/>
        <item h="1" x="973"/>
        <item h="1" x="477"/>
        <item h="1" x="1328"/>
        <item h="1" x="1766"/>
        <item h="1" x="789"/>
        <item h="1" x="1471"/>
        <item h="1" x="1824"/>
        <item h="1" x="3098"/>
        <item h="1" x="1724"/>
        <item h="1" x="2406"/>
        <item h="1" x="1714"/>
        <item h="1" x="2456"/>
        <item h="1" x="1827"/>
        <item h="1" x="3152"/>
        <item h="1" x="929"/>
        <item h="1" x="2725"/>
        <item h="1" x="852"/>
        <item h="1" x="297"/>
        <item h="1" x="1266"/>
        <item h="1" x="1691"/>
        <item h="1" x="1755"/>
        <item h="1" x="1026"/>
        <item h="1" x="129"/>
        <item h="1" x="1182"/>
        <item h="1" x="1568"/>
        <item h="1" x="2895"/>
        <item h="1" x="1400"/>
        <item h="1" x="1253"/>
        <item h="1" x="56"/>
        <item h="1" x="288"/>
        <item h="1" x="275"/>
        <item h="1" x="3378"/>
        <item h="1" x="1415"/>
        <item h="1" x="2395"/>
        <item h="1" x="810"/>
        <item h="1" x="2250"/>
        <item h="1" x="2664"/>
        <item h="1" x="922"/>
        <item h="1" x="155"/>
        <item h="1" x="1855"/>
        <item h="1" x="904"/>
        <item h="1" x="2135"/>
        <item h="1" x="880"/>
        <item h="1" x="555"/>
        <item h="1" x="791"/>
        <item h="1" x="979"/>
        <item h="1" x="2277"/>
        <item h="1" x="171"/>
        <item h="1" x="2248"/>
        <item h="1" x="635"/>
        <item h="1" x="3006"/>
        <item h="1" x="2800"/>
        <item h="1" x="1823"/>
        <item h="1" x="3520"/>
        <item h="1" x="3208"/>
        <item h="1" x="1050"/>
        <item h="1" x="2183"/>
        <item h="1" x="3261"/>
        <item h="1" x="432"/>
        <item h="1" x="183"/>
        <item h="1" x="2156"/>
        <item h="1" x="2666"/>
        <item h="1" x="2405"/>
        <item h="1" x="516"/>
        <item h="1" x="3480"/>
        <item h="1" x="2497"/>
        <item h="1" x="2587"/>
        <item h="1" x="1257"/>
        <item h="1" x="1296"/>
        <item h="1" x="313"/>
        <item h="1" x="611"/>
        <item h="1" x="1784"/>
        <item h="1" x="3477"/>
        <item h="1" x="3551"/>
        <item h="1" x="2820"/>
        <item h="1" x="3453"/>
        <item h="1" x="1665"/>
        <item h="1" x="1213"/>
        <item h="1" x="230"/>
        <item h="1" x="1775"/>
        <item h="1" x="643"/>
        <item h="1" x="2524"/>
        <item h="1" x="1101"/>
        <item h="1" x="3156"/>
        <item h="1" x="1989"/>
        <item h="1" x="1329"/>
        <item h="1" x="1959"/>
        <item h="1" x="3502"/>
        <item h="1" x="1326"/>
        <item h="1" x="1376"/>
        <item h="1" x="211"/>
        <item h="1" x="429"/>
        <item h="1" x="1785"/>
        <item h="1" x="1596"/>
        <item h="1" x="2273"/>
        <item h="1" x="704"/>
        <item h="1" x="3166"/>
        <item h="1" x="3185"/>
        <item h="1" x="1223"/>
        <item h="1" x="898"/>
        <item h="1" x="2468"/>
        <item h="1" x="3615"/>
        <item h="1" x="2620"/>
        <item h="1" x="3125"/>
        <item h="1" x="323"/>
        <item h="1" x="1741"/>
        <item h="1" x="1542"/>
        <item h="1" x="1160"/>
        <item h="1" x="2506"/>
        <item h="1" x="2868"/>
        <item h="1" x="3165"/>
        <item h="1" x="1189"/>
        <item h="1" x="2050"/>
        <item h="1" x="257"/>
        <item h="1" x="2523"/>
        <item h="1" x="1238"/>
        <item h="1" x="1023"/>
        <item h="1" x="3377"/>
        <item h="1" x="3531"/>
        <item h="1" x="2751"/>
        <item h="1" x="11"/>
        <item h="1" x="1018"/>
        <item h="1" x="1697"/>
        <item h="1" x="514"/>
        <item h="1" x="1143"/>
        <item h="1" x="2636"/>
        <item h="1" x="968"/>
        <item h="1" x="1688"/>
        <item h="1" x="44"/>
        <item h="1" x="2635"/>
        <item h="1" x="3201"/>
        <item h="1" x="1335"/>
        <item h="1" x="2198"/>
        <item h="1" x="64"/>
        <item h="1" x="1066"/>
        <item h="1" x="2943"/>
        <item h="1" x="658"/>
        <item h="1" x="1209"/>
        <item h="1" x="3179"/>
        <item h="1" x="1572"/>
        <item h="1" x="1240"/>
        <item h="1" x="1836"/>
        <item h="1" x="3358"/>
        <item h="1" x="1277"/>
        <item h="1" x="2138"/>
        <item h="1" x="2984"/>
        <item h="1" x="418"/>
        <item h="1" x="1451"/>
        <item h="1" x="1904"/>
        <item h="1" x="2682"/>
        <item h="1" x="127"/>
        <item h="1" x="2120"/>
        <item h="1" x="434"/>
        <item h="1" x="2415"/>
        <item h="1" x="1268"/>
        <item h="1" x="2745"/>
        <item h="1" x="1879"/>
        <item h="1" x="2037"/>
        <item h="1" x="1488"/>
        <item h="1" x="540"/>
        <item h="1" x="1834"/>
        <item h="1" x="3297"/>
        <item h="1" x="774"/>
        <item h="1" x="2585"/>
        <item h="1" x="1378"/>
        <item h="1" x="2514"/>
        <item h="1" x="835"/>
        <item h="1" x="2819"/>
        <item h="1" x="1391"/>
        <item h="1" x="2615"/>
        <item h="1" x="3577"/>
        <item h="1" x="422"/>
        <item h="1" x="2062"/>
        <item h="1" x="1057"/>
        <item h="1" x="2313"/>
        <item h="1" x="54"/>
        <item h="1" x="2828"/>
        <item h="1" x="1220"/>
        <item h="1" x="2203"/>
        <item h="1" x="3472"/>
        <item h="1" x="2419"/>
        <item h="1" x="1316"/>
        <item h="1" x="811"/>
        <item h="1" x="554"/>
        <item h="1" x="317"/>
        <item h="1" x="2614"/>
        <item h="1" x="3550"/>
        <item h="1" x="1787"/>
        <item h="1" x="1540"/>
        <item h="1" x="1399"/>
        <item h="1" x="1155"/>
        <item h="1" x="3012"/>
        <item h="1" x="3568"/>
        <item h="1" x="3272"/>
        <item h="1" x="1908"/>
        <item h="1" x="2714"/>
        <item h="1" x="2669"/>
        <item h="1" x="2652"/>
        <item h="1" x="2217"/>
        <item h="1" x="2559"/>
        <item h="1" x="408"/>
        <item h="1" x="1234"/>
        <item h="1" x="1157"/>
        <item h="1" x="2075"/>
        <item h="1" x="2883"/>
        <item h="1" x="3446"/>
        <item h="1" x="113"/>
        <item h="1" x="530"/>
        <item h="1" x="2260"/>
        <item h="1" x="2192"/>
        <item h="1" x="196"/>
        <item h="1" x="2875"/>
        <item h="1" x="3207"/>
        <item h="1" x="3162"/>
        <item h="1" x="247"/>
        <item h="1" x="1934"/>
        <item h="1" x="1534"/>
        <item h="1" x="1591"/>
        <item h="1" x="2316"/>
        <item h="1" x="435"/>
        <item h="1" x="2720"/>
        <item h="1" x="625"/>
        <item h="1" x="3701"/>
        <item h="1" x="1578"/>
        <item h="1" x="1954"/>
        <item h="1" x="2597"/>
        <item h="1" x="2897"/>
        <item h="1" x="1552"/>
        <item h="1" x="2355"/>
        <item h="1" x="493"/>
        <item h="1" x="3494"/>
        <item h="1" x="2324"/>
        <item h="1" x="2101"/>
        <item h="1" x="13"/>
        <item h="1" x="121"/>
        <item h="1" x="2051"/>
        <item h="1" x="3432"/>
        <item h="1" x="1180"/>
        <item h="1" x="2131"/>
        <item h="1" x="3515"/>
        <item h="1" x="439"/>
        <item h="1" x="1850"/>
        <item h="1" x="2628"/>
        <item h="1" x="3464"/>
        <item h="1" x="767"/>
        <item h="1" x="2029"/>
        <item h="1" x="2305"/>
        <item h="1" x="653"/>
        <item h="1" x="1770"/>
        <item h="1" x="2219"/>
        <item h="1" x="3429"/>
        <item h="1" x="3219"/>
        <item h="1" x="299"/>
        <item h="1" x="1966"/>
        <item h="1" x="2774"/>
        <item h="1" x="1854"/>
        <item h="1" x="1286"/>
        <item h="1" x="1980"/>
        <item h="1" x="1740"/>
        <item h="1" x="3306"/>
        <item h="1" x="1668"/>
        <item h="1" x="1928"/>
        <item h="1" x="1633"/>
        <item h="1" x="3223"/>
        <item h="1" x="3445"/>
        <item h="1" x="3348"/>
        <item h="1" x="193"/>
        <item h="1" x="1081"/>
        <item h="1" x="197"/>
        <item h="1" x="2350"/>
        <item h="1" x="3100"/>
        <item h="1" x="1985"/>
        <item h="1" x="645"/>
        <item h="1" x="3409"/>
        <item h="1" x="3614"/>
        <item h="1" x="1423"/>
        <item h="1" x="142"/>
        <item h="1" x="3137"/>
        <item h="1" x="3321"/>
        <item h="1" x="2483"/>
        <item h="1" x="2931"/>
        <item h="1" x="14"/>
        <item h="1" x="1506"/>
        <item h="1" x="1588"/>
        <item h="1" x="1629"/>
        <item h="1" x="3235"/>
        <item h="1" x="1467"/>
        <item h="1" x="3119"/>
        <item h="1" x="156"/>
        <item h="1" x="1421"/>
        <item h="1" x="2152"/>
        <item h="1" x="1091"/>
        <item h="1" x="722"/>
        <item h="1" x="2296"/>
        <item h="1" x="955"/>
        <item h="1" x="1994"/>
        <item h="1" x="2733"/>
        <item h="1" x="1587"/>
        <item h="1" x="2762"/>
        <item h="1" x="2729"/>
        <item h="1" x="2413"/>
        <item h="1" x="2036"/>
        <item h="1" x="3296"/>
        <item h="1" x="1387"/>
        <item h="1" x="2162"/>
        <item h="1" x="3631"/>
        <item h="1" x="481"/>
        <item h="1" x="1199"/>
        <item h="1" x="1952"/>
        <item h="1" x="3580"/>
        <item h="1" x="1431"/>
        <item h="1" x="535"/>
        <item h="1" x="2460"/>
        <item h="1" x="2590"/>
        <item h="1" x="1888"/>
        <item h="1" x="802"/>
        <item h="1" x="1256"/>
        <item h="1" x="2716"/>
        <item h="1" x="3171"/>
        <item h="1" x="3684"/>
        <item h="1" x="3115"/>
        <item h="1" x="2952"/>
        <item h="1" x="1835"/>
        <item h="1" x="2840"/>
        <item h="1" x="2933"/>
        <item h="1" x="737"/>
        <item h="1" x="1228"/>
        <item h="1" x="1880"/>
        <item h="1" x="3106"/>
        <item h="1" x="3609"/>
        <item h="1" x="1295"/>
        <item h="1" x="2252"/>
        <item h="1" x="1337"/>
        <item h="1" x="1078"/>
        <item h="1" x="2038"/>
        <item h="1" x="3451"/>
        <item h="1" x="2148"/>
        <item h="1" x="1298"/>
        <item h="1" x="1944"/>
        <item h="1" x="2921"/>
        <item h="1" x="3074"/>
        <item h="1" x="2705"/>
        <item h="1" x="2731"/>
        <item h="1" x="3454"/>
        <item h="1" x="589"/>
        <item h="1" x="558"/>
        <item h="1" x="2246"/>
        <item h="1" x="726"/>
        <item h="1" x="287"/>
        <item h="1" x="2786"/>
        <item h="1" x="3388"/>
        <item h="1" x="517"/>
        <item h="1" x="2208"/>
        <item h="1" x="3319"/>
        <item h="1" x="39"/>
        <item h="1" x="2121"/>
        <item h="1" x="3258"/>
        <item h="1" x="405"/>
        <item h="1" x="3337"/>
        <item h="1" x="3386"/>
        <item h="1" x="411"/>
        <item h="1" x="272"/>
        <item h="1" x="2703"/>
        <item h="1" x="2378"/>
        <item h="1" x="1216"/>
        <item h="1" x="2256"/>
        <item h="1" x="738"/>
        <item h="1" x="490"/>
        <item h="1" x="2759"/>
        <item h="1" x="2424"/>
        <item h="1" x="1227"/>
        <item h="1" x="101"/>
        <item h="1" x="184"/>
        <item h="1" x="413"/>
        <item h="1" x="3122"/>
        <item h="1" x="565"/>
        <item h="1" x="1992"/>
        <item h="1" x="1565"/>
        <item h="1" x="1666"/>
        <item h="1" x="1245"/>
        <item h="1" x="375"/>
        <item h="1" x="234"/>
        <item h="1" x="3196"/>
        <item h="1" x="3686"/>
        <item h="1" x="371"/>
        <item h="1" x="1235"/>
        <item h="1" x="2393"/>
        <item h="1" x="1927"/>
        <item h="1" x="1815"/>
        <item h="1" x="3277"/>
        <item h="1" x="2722"/>
        <item h="1" x="2092"/>
        <item h="1" x="1744"/>
        <item h="1" x="897"/>
        <item h="1" x="1032"/>
        <item h="1" x="3418"/>
        <item h="1" x="1937"/>
        <item h="1" x="907"/>
        <item h="1" x="3153"/>
        <item h="1" x="1669"/>
        <item h="1" x="2346"/>
        <item h="1" x="1603"/>
        <item h="1" x="3372"/>
        <item h="1" x="225"/>
        <item h="1" x="2872"/>
        <item h="1" x="2812"/>
        <item h="1" x="2659"/>
        <item h="1" x="705"/>
        <item h="1" x="984"/>
        <item h="1" x="1517"/>
        <item h="1" x="2878"/>
        <item h="1" x="3657"/>
        <item h="1" x="861"/>
        <item h="1" x="3270"/>
        <item h="1" x="3497"/>
        <item h="1" x="3556"/>
        <item h="1" x="3415"/>
        <item h="1" x="3116"/>
        <item h="1" x="1046"/>
        <item h="1" x="3110"/>
        <item h="1" x="2085"/>
        <item h="1" x="2756"/>
        <item h="1" x="784"/>
        <item h="1" x="3198"/>
        <item h="1" x="2923"/>
        <item h="1" x="522"/>
        <item h="1" x="831"/>
        <item h="1" x="2329"/>
        <item h="1" x="2053"/>
        <item h="1" x="728"/>
        <item h="1" x="1443"/>
        <item h="1" x="495"/>
        <item h="1" x="3309"/>
        <item h="1" x="1554"/>
        <item h="1" x="765"/>
        <item h="1" x="872"/>
        <item h="1" x="2347"/>
        <item h="1" x="364"/>
        <item h="1" x="341"/>
        <item h="1" x="3679"/>
        <item h="1" x="2414"/>
        <item h="1" x="2070"/>
        <item h="1" x="2213"/>
        <item h="1" x="2667"/>
        <item h="1" x="3314"/>
        <item h="1" x="1658"/>
        <item h="1" x="590"/>
        <item h="1" x="2645"/>
        <item h="1" x="1672"/>
        <item h="1" x="3215"/>
        <item h="1" x="471"/>
        <item h="1" x="1786"/>
        <item h="1" x="1134"/>
        <item h="1" x="992"/>
        <item h="1" x="2123"/>
        <item h="1" x="2799"/>
        <item h="1" x="2539"/>
        <item h="1" x="1480"/>
        <item h="1" x="188"/>
        <item h="1" x="663"/>
        <item h="1" x="576"/>
        <item h="1" x="2276"/>
        <item h="1" x="462"/>
        <item h="1" x="1176"/>
        <item h="1" x="240"/>
        <item h="1" x="145"/>
        <item h="1" x="336"/>
        <item h="1" x="3048"/>
        <item h="1" x="335"/>
        <item h="1" x="1412"/>
        <item h="1" x="1167"/>
        <item h="1" x="566"/>
        <item h="1" x="332"/>
        <item h="1" x="2880"/>
        <item h="1" x="43"/>
        <item h="1" x="465"/>
        <item h="1" x="1466"/>
        <item h="1" x="2988"/>
        <item h="1" x="2271"/>
        <item h="1" x="3071"/>
        <item h="1" x="491"/>
        <item h="1" x="644"/>
        <item h="1" x="1043"/>
        <item h="1" x="2064"/>
        <item h="1" x="1584"/>
        <item h="1" x="3187"/>
        <item h="1" x="2813"/>
        <item h="1" x="2675"/>
        <item h="1" x="2056"/>
        <item h="1" x="1560"/>
        <item h="1" x="2476"/>
        <item h="1" x="1458"/>
        <item h="1" x="2173"/>
        <item h="1" x="2458"/>
        <item h="1" x="552"/>
        <item h="1" x="326"/>
        <item h="1" x="1895"/>
        <item h="1" x="1822"/>
        <item h="1" x="2487"/>
        <item h="1" x="3126"/>
        <item h="1" x="2302"/>
        <item h="1" x="459"/>
        <item h="1" x="837"/>
        <item h="1" x="3543"/>
        <item h="1" x="3234"/>
        <item h="1" x="350"/>
        <item h="1" x="2788"/>
        <item h="1" x="85"/>
        <item h="1" x="1983"/>
        <item h="1" x="206"/>
        <item h="1" x="267"/>
        <item h="1" x="2040"/>
        <item h="1" x="2280"/>
        <item h="1" x="3259"/>
        <item h="1" x="3333"/>
        <item h="1" x="697"/>
        <item h="1" x="1929"/>
        <item h="1" x="2677"/>
        <item h="1" x="2541"/>
        <item h="1" x="626"/>
        <item h="1" x="3307"/>
        <item h="1" x="1622"/>
        <item h="1" x="3213"/>
        <item h="1" x="1395"/>
        <item h="1" x="2816"/>
        <item h="1" x="486"/>
        <item h="1" x="691"/>
        <item h="1" x="312"/>
        <item h="1" x="1788"/>
        <item h="1" x="329"/>
        <item h="1" x="1292"/>
        <item h="1" x="2657"/>
        <item h="1" x="1124"/>
        <item h="1" x="291"/>
        <item h="1" x="557"/>
        <item h="1" x="824"/>
        <item h="1" x="115"/>
        <item h="1" x="1490"/>
        <item h="1" x="3503"/>
        <item h="1" x="3237"/>
        <item h="1" x="890"/>
        <item h="1" x="1558"/>
        <item h="1" x="1370"/>
        <item h="1" x="2008"/>
        <item h="1" x="1424"/>
        <item h="1" x="594"/>
        <item h="1" x="1380"/>
        <item h="1" x="1792"/>
        <item h="1" x="600"/>
        <item h="1" x="834"/>
        <item h="1" x="732"/>
        <item h="1" x="3136"/>
        <item h="1" x="1496"/>
        <item h="1" x="2283"/>
        <item h="1" x="1003"/>
        <item h="1" x="1773"/>
        <item h="1" x="1410"/>
        <item h="1" x="2955"/>
        <item h="1" x="2782"/>
        <item h="1" x="67"/>
        <item h="1" x="2655"/>
        <item h="1" x="2735"/>
        <item h="1" x="3290"/>
        <item h="1" x="2315"/>
        <item h="1" x="3442"/>
        <item h="1" x="1613"/>
        <item h="1" x="1350"/>
        <item h="1" x="777"/>
        <item h="1" x="2384"/>
        <item h="1" x="807"/>
        <item h="1" x="1079"/>
        <item h="1" x="59"/>
        <item h="1" x="533"/>
        <item h="1" x="664"/>
        <item h="1" x="1224"/>
        <item h="1" x="3222"/>
        <item h="1" x="1110"/>
        <item h="1" x="2383"/>
        <item h="1" x="147"/>
        <item h="1" x="1441"/>
        <item h="1" x="2295"/>
        <item h="1" x="186"/>
        <item h="1" x="607"/>
        <item h="1" x="3651"/>
        <item h="1" x="3264"/>
        <item h="1" x="1188"/>
        <item h="1" x="41"/>
        <item h="1" x="525"/>
        <item h="1" x="900"/>
        <item h="1" x="150"/>
        <item h="1" x="646"/>
        <item h="1" x="933"/>
        <item h="1" x="1721"/>
        <item h="1" x="3353"/>
        <item h="1" x="1535"/>
        <item h="1" x="1317"/>
        <item h="1" x="1465"/>
        <item h="1" x="182"/>
        <item h="1" x="782"/>
        <item h="1" x="3562"/>
        <item h="1" x="2570"/>
        <item h="1" x="2234"/>
        <item h="1" x="509"/>
        <item h="1" x="2155"/>
        <item h="1" x="3430"/>
        <item h="1" x="2209"/>
        <item h="1" x="3245"/>
        <item h="1" x="1039"/>
        <item h="1" x="2860"/>
        <item h="1" x="3099"/>
        <item h="1" x="1067"/>
        <item h="1" x="116"/>
        <item h="1" x="2265"/>
        <item h="1" x="813"/>
        <item h="1" x="3181"/>
        <item h="1" x="3224"/>
        <item h="1" x="1793"/>
        <item h="1" x="3598"/>
        <item h="1" x="2533"/>
        <item h="1" x="91"/>
        <item h="1" x="2003"/>
        <item h="1" x="3066"/>
        <item h="1" x="3310"/>
        <item h="1" x="598"/>
        <item h="1" x="349"/>
        <item h="1" x="1068"/>
        <item h="1" x="3558"/>
        <item h="1" x="3636"/>
        <item h="1" x="2199"/>
        <item h="1" x="338"/>
        <item h="1" x="2863"/>
        <item h="1" x="1762"/>
        <item h="1" x="2374"/>
        <item h="1" x="1761"/>
        <item h="1" x="1758"/>
        <item h="1" x="695"/>
        <item h="1" x="2994"/>
        <item h="1" x="3664"/>
        <item h="1" x="624"/>
        <item h="1" x="1166"/>
        <item h="1" x="2661"/>
        <item h="1" x="1972"/>
        <item h="1" x="2852"/>
        <item h="1" x="2257"/>
        <item h="1" x="1233"/>
        <item h="1" x="1630"/>
        <item h="1" x="2859"/>
        <item h="1" x="574"/>
        <item h="1" x="2145"/>
        <item h="1" x="899"/>
        <item h="1" x="3352"/>
        <item h="1" x="2853"/>
        <item h="1" x="207"/>
        <item h="1" x="943"/>
        <item h="1" x="1161"/>
        <item h="1" x="2403"/>
        <item h="1" x="217"/>
        <item h="1" x="1756"/>
        <item h="1" x="2323"/>
        <item h="1" x="1334"/>
        <item h="1" x="1038"/>
        <item h="1" x="3344"/>
        <item h="1" x="513"/>
        <item h="1" x="2695"/>
        <item h="1" x="815"/>
        <item h="1" x="131"/>
        <item h="1" x="433"/>
        <item h="1" x="579"/>
        <item h="1" x="2502"/>
        <item h="1" x="2906"/>
        <item h="1" x="1532"/>
        <item h="1" x="2325"/>
        <item h="1" x="1598"/>
        <item h="1" x="2372"/>
        <item h="1" x="2992"/>
        <item h="1" x="508"/>
        <item h="1" x="3161"/>
        <item h="1" x="3268"/>
        <item h="1" x="1439"/>
        <item h="1" x="3592"/>
        <item h="1" x="2249"/>
        <item h="1" x="3600"/>
        <item h="1" x="3051"/>
        <item h="1" x="1735"/>
        <item h="1" x="2365"/>
        <item h="1" x="2948"/>
        <item h="1" x="2012"/>
        <item h="1" x="464"/>
        <item h="1" x="1858"/>
        <item h="1" x="2686"/>
        <item h="1" x="3605"/>
        <item h="1" x="389"/>
        <item h="1" x="1130"/>
        <item h="1" x="798"/>
        <item h="1" x="678"/>
        <item h="1" x="1351"/>
        <item h="1" x="964"/>
        <item h="1" x="582"/>
        <item h="1" x="854"/>
        <item h="1" x="3539"/>
        <item h="1" x="1893"/>
        <item h="1" x="1402"/>
        <item h="1" x="3359"/>
        <item h="1" x="89"/>
        <item h="1" x="3260"/>
        <item h="1" x="3174"/>
        <item h="1" x="1519"/>
        <item h="1" x="633"/>
        <item h="1" x="3444"/>
        <item h="1" x="503"/>
        <item h="1" x="820"/>
        <item h="1" x="278"/>
        <item h="1" x="92"/>
        <item h="1" x="2758"/>
        <item h="1" x="696"/>
        <item h="1" x="3655"/>
        <item h="1" x="2736"/>
        <item h="1" x="2226"/>
        <item h="1" x="158"/>
        <item h="1" x="396"/>
        <item h="1" x="2335"/>
        <item h="1" x="3313"/>
        <item h="1" x="285"/>
        <item h="1" x="2727"/>
        <item h="1" x="1713"/>
        <item h="1" x="2228"/>
        <item h="1" x="2394"/>
        <item h="1" x="3594"/>
        <item h="1" x="2715"/>
        <item h="1" x="1843"/>
        <item h="1" x="1060"/>
        <item h="1" x="70"/>
        <item h="1" x="2481"/>
        <item h="1" x="915"/>
        <item h="1" x="699"/>
        <item h="1" x="706"/>
        <item h="1" x="1997"/>
        <item h="1" x="1923"/>
        <item h="1" x="165"/>
        <item h="1" x="1076"/>
        <item h="1" x="830"/>
        <item h="1" x="542"/>
        <item h="1" x="3053"/>
        <item h="1" x="63"/>
        <item h="1" x="3173"/>
        <item h="1" x="1682"/>
        <item h="1" x="785"/>
        <item h="1" x="841"/>
        <item h="1" x="1820"/>
        <item h="1" x="3311"/>
        <item h="1" x="1814"/>
        <item h="1" x="1323"/>
        <item h="1" x="201"/>
        <item h="1" x="2087"/>
        <item h="1" x="2114"/>
        <item h="1" x="660"/>
        <item h="1" x="3101"/>
        <item h="1" x="1486"/>
        <item h="1" x="1251"/>
        <item h="1" x="3585"/>
        <item h="1" x="3690"/>
        <item h="1" x="295"/>
        <item h="1" x="2885"/>
        <item h="1" x="2522"/>
        <item h="1" x="879"/>
        <item h="1" x="1080"/>
        <item h="1" x="1275"/>
        <item h="1" x="3305"/>
        <item h="1" x="3646"/>
        <item h="1" x="2835"/>
        <item h="1" x="1957"/>
        <item h="1" x="2357"/>
        <item h="1" x="1348"/>
        <item h="1" x="3361"/>
        <item h="1" x="647"/>
        <item h="1" x="2927"/>
        <item h="1" x="1207"/>
        <item h="1" x="2701"/>
        <item h="1" x="3516"/>
        <item h="1" x="226"/>
        <item h="1" x="365"/>
        <item h="1" x="3024"/>
        <item h="1" x="2264"/>
        <item h="1" x="3175"/>
        <item h="1" x="1056"/>
        <item h="1" x="2617"/>
        <item h="1" x="1409"/>
        <item h="1" x="3247"/>
        <item h="1" x="670"/>
        <item h="1" x="1882"/>
        <item h="1" x="1764"/>
        <item h="1" x="887"/>
        <item h="1" x="3073"/>
        <item h="1" x="1752"/>
        <item h="1" x="966"/>
        <item h="1" x="3029"/>
        <item h="1" x="1716"/>
        <item h="1" x="337"/>
        <item h="1" x="2016"/>
        <item h="1" x="2362"/>
        <item h="1" x="1555"/>
        <item h="1" x="1264"/>
        <item h="1" x="1745"/>
        <item h="1" x="2469"/>
        <item h="1" x="1477"/>
        <item h="1" x="2600"/>
        <item h="1" x="2780"/>
        <item h="1" x="1681"/>
        <item h="1" x="2275"/>
        <item h="1" x="2824"/>
        <item h="1" x="3483"/>
        <item h="1" x="1472"/>
        <item h="1" x="1422"/>
        <item h="1" x="1909"/>
        <item h="1" x="2376"/>
        <item h="1" x="404"/>
        <item h="1" x="2341"/>
        <item h="1" x="2409"/>
        <item h="1" x="347"/>
        <item h="1" x="220"/>
        <item h="1" x="378"/>
        <item h="1" x="305"/>
        <item h="1" x="2982"/>
        <item h="1" x="3010"/>
        <item h="1" x="3630"/>
        <item h="1" x="1255"/>
        <item h="1" x="1914"/>
        <item h="1" x="3069"/>
        <item h="1" x="2196"/>
        <item h="1" x="2021"/>
        <item h="1" x="3047"/>
        <item h="1" x="956"/>
        <item h="1" x="1703"/>
        <item h="1" x="1096"/>
        <item h="1" x="1620"/>
        <item h="1" x="2602"/>
        <item h="1" x="609"/>
        <item h="1" x="1867"/>
        <item h="1" x="3324"/>
        <item h="1" x="1516"/>
        <item h="1" x="367"/>
        <item h="1" x="2770"/>
        <item h="1" x="2373"/>
        <item h="1" x="2496"/>
        <item h="1" x="104"/>
        <item h="1" x="1430"/>
        <item h="1" x="2470"/>
        <item h="1" x="2146"/>
        <item h="1" x="2500"/>
        <item h="1" x="809"/>
        <item h="1" x="437"/>
        <item h="1" x="2019"/>
        <item h="1" x="1290"/>
        <item h="1" x="1014"/>
        <item h="1" x="2404"/>
        <item h="1" x="970"/>
        <item h="1" x="3011"/>
        <item h="1" x="3455"/>
        <item h="1" x="2387"/>
        <item h="1" x="801"/>
        <item h="1" x="3200"/>
        <item h="1" x="2423"/>
        <item h="1" x="2336"/>
        <item h="1" x="3528"/>
        <item h="1" x="2052"/>
        <item h="1" x="3505"/>
        <item h="1" x="2642"/>
        <item h="1" x="1935"/>
        <item h="1" x="1141"/>
        <item h="1" x="2157"/>
        <item h="1" x="616"/>
        <item h="1" x="2078"/>
        <item h="1" x="1700"/>
        <item h="1" x="1553"/>
        <item h="1" x="290"/>
        <item h="1" x="3698"/>
        <item h="1" x="2223"/>
        <item h="1" x="1476"/>
        <item h="1" x="1859"/>
        <item x="1261"/>
        <item h="1" x="2830"/>
        <item h="1" x="3026"/>
        <item h="1" x="1289"/>
        <item h="1" x="1902"/>
        <item h="1" x="1072"/>
        <item h="1" x="245"/>
        <item h="1" x="2804"/>
        <item h="1" x="2978"/>
        <item h="1" x="1448"/>
        <item h="1" x="1489"/>
        <item h="1" x="2461"/>
        <item h="1" x="836"/>
        <item h="1" x="212"/>
        <item h="1" x="216"/>
        <item h="1" x="713"/>
        <item h="1" x="610"/>
        <item h="1" x="1730"/>
        <item h="1" x="3163"/>
        <item h="1" x="2726"/>
        <item h="1" x="3642"/>
        <item h="1" x="2501"/>
        <item h="1" x="2776"/>
        <item h="1" x="1654"/>
        <item h="1" x="1184"/>
        <item h="1" x="860"/>
        <item h="1" x="1434"/>
        <item h="1" x="79"/>
        <item h="1" x="1644"/>
        <item h="1" x="1862"/>
        <item h="1" x="3312"/>
        <item h="1" x="2768"/>
        <item h="1" x="111"/>
        <item h="1" x="479"/>
        <item h="1" x="242"/>
        <item h="1" x="1112"/>
        <item h="1" x="2841"/>
        <item h="1" x="292"/>
        <item h="1" x="1718"/>
        <item h="1" x="444"/>
        <item h="1" x="2417"/>
        <item h="1" x="1263"/>
        <item h="1" x="58"/>
        <item h="1" x="3699"/>
        <item h="1" x="2505"/>
        <item h="1" x="1683"/>
        <item h="1" x="2439"/>
        <item h="1" x="2034"/>
        <item h="1" x="1671"/>
        <item h="1" x="2981"/>
        <item h="1" x="2870"/>
        <item h="1" x="1045"/>
        <item h="1" x="178"/>
        <item h="1" x="2658"/>
        <item h="1" x="3284"/>
        <item h="1" x="1319"/>
        <item h="1" x="595"/>
        <item h="1" x="1198"/>
        <item h="1" x="3601"/>
        <item h="1" x="3667"/>
        <item h="1" x="3669"/>
        <item h="1" x="1074"/>
        <item h="1" x="951"/>
        <item h="1" x="1173"/>
        <item h="1" x="2891"/>
        <item h="1" x="1831"/>
        <item h="1" x="2342"/>
        <item h="1" x="1625"/>
        <item h="1" x="2207"/>
        <item h="1" x="923"/>
        <item h="1" x="1394"/>
        <item h="1" x="1981"/>
        <item h="1" x="1281"/>
        <item h="1" x="395"/>
        <item h="1" x="2401"/>
        <item h="1" x="3238"/>
        <item h="1" x="3035"/>
        <item h="1" x="1750"/>
        <item h="1" x="1016"/>
        <item h="1" x="369"/>
        <item h="1" x="3085"/>
        <item h="1" x="2326"/>
        <item h="1" x="972"/>
        <item h="1" x="2678"/>
        <item h="1" x="2548"/>
        <item h="1" x="1192"/>
        <item h="1" x="986"/>
        <item h="1" x="1217"/>
        <item h="1" x="914"/>
        <item h="1" x="863"/>
        <item h="1" x="733"/>
        <item h="1" x="1299"/>
        <item h="1" x="1206"/>
        <item h="1" x="1340"/>
        <item h="1" x="1661"/>
        <item h="1" x="1291"/>
        <item h="1" x="768"/>
        <item h="1" x="3347"/>
        <item h="1" x="2575"/>
        <item h="1" x="2299"/>
        <item h="1" x="918"/>
        <item h="1" x="2310"/>
        <item h="1" x="3176"/>
        <item h="1" x="3216"/>
        <item h="1" x="1968"/>
        <item h="1" x="2004"/>
        <item h="1" x="721"/>
        <item h="1" x="2909"/>
        <item h="1" x="1164"/>
        <item h="1" x="1916"/>
        <item h="1" x="1456"/>
        <item h="1" x="3218"/>
        <item h="1" x="1061"/>
        <item h="1" x="1559"/>
        <item h="1" x="946"/>
        <item h="1" x="674"/>
        <item h="1" x="1991"/>
        <item h="1" x="2251"/>
        <item h="1" x="2526"/>
        <item h="1" x="1307"/>
        <item h="1" x="1936"/>
        <item h="1" x="1177"/>
        <item h="1" x="3193"/>
        <item h="1" x="3700"/>
        <item h="1" x="3345"/>
        <item h="1" x="3423"/>
        <item h="1" x="3447"/>
        <item h="1" x="2949"/>
        <item h="1" x="1543"/>
        <item h="1" x="3093"/>
        <item h="1" x="2474"/>
        <item h="1" x="3427"/>
        <item h="1" x="2960"/>
        <item h="1" x="708"/>
        <item h="1" x="384"/>
        <item h="1" x="1210"/>
        <item h="1" x="812"/>
        <item h="1" x="3687"/>
        <item h="1" x="1810"/>
        <item h="1" x="3332"/>
        <item h="1" x="3564"/>
        <item h="1" x="2375"/>
        <item h="1" x="755"/>
        <item h="1" x="521"/>
        <item h="1" x="828"/>
        <item h="1" x="355"/>
        <item h="1" x="1212"/>
        <item h="1" x="1211"/>
        <item h="1" x="2261"/>
        <item h="1" x="1069"/>
        <item h="1" x="416"/>
        <item h="1" x="1544"/>
        <item h="1" x="3002"/>
        <item h="1" x="2851"/>
        <item h="1" x="1747"/>
        <item h="1" x="2887"/>
        <item h="1" x="2867"/>
        <item h="1" x="1693"/>
        <item h="1" x="1723"/>
        <item h="1" x="3394"/>
        <item h="1" x="2624"/>
        <item h="1" x="1136"/>
        <item h="1" x="1453"/>
        <item h="1" x="431"/>
        <item h="1" x="180"/>
        <item h="1" x="2565"/>
        <item h="1" x="3141"/>
        <item h="1" x="1562"/>
        <item h="1" x="1270"/>
        <item h="1" x="3192"/>
        <item h="1" x="924"/>
        <item h="1" x="786"/>
        <item h="1" x="740"/>
        <item h="1" x="2660"/>
        <item h="1" x="176"/>
        <item h="1" x="139"/>
        <item h="1" x="3384"/>
        <item h="1" x="875"/>
        <item h="1" x="474"/>
        <item h="1" x="1416"/>
        <item h="1" x="3016"/>
        <item h="1" x="1510"/>
        <item h="1" x="3560"/>
        <item h="1" x="3677"/>
        <item h="1" x="739"/>
        <item h="1" x="1162"/>
        <item h="1" x="2289"/>
        <item h="1" x="3142"/>
        <item h="1" x="1507"/>
        <item h="1" x="1707"/>
        <item h="1" x="3172"/>
        <item h="1" x="3621"/>
        <item h="1" x="1567"/>
        <item h="1" x="3327"/>
        <item h="1" x="2965"/>
        <item h="1" x="3691"/>
        <item h="1" x="614"/>
        <item h="1" x="1734"/>
        <item h="1" x="959"/>
        <item h="1" x="2400"/>
        <item h="1" x="1107"/>
        <item h="1" x="2320"/>
        <item h="1" x="2"/>
        <item h="1" x="2240"/>
        <item h="1" x="2542"/>
        <item h="1" x="1602"/>
        <item h="1" x="2096"/>
        <item h="1" x="1111"/>
        <item h="1" x="3396"/>
        <item h="1" x="3506"/>
        <item h="1" x="2242"/>
        <item h="1" x="2430"/>
        <item h="1" x="1993"/>
        <item h="1" x="2784"/>
        <item h="1" x="2814"/>
        <item h="1" x="2066"/>
        <item h="1" x="805"/>
        <item h="1" x="148"/>
        <item h="1" x="2263"/>
        <item h="1" x="648"/>
        <item h="1" x="856"/>
        <item h="1" x="2082"/>
        <item h="1" x="3251"/>
        <item h="1" x="2142"/>
        <item h="1" x="259"/>
        <item h="1" x="1145"/>
        <item h="1" x="1011"/>
        <item h="1" x="1033"/>
        <item h="1" x="1485"/>
        <item h="1" x="2515"/>
        <item h="1" x="797"/>
        <item h="1" x="1405"/>
        <item h="1" x="1445"/>
        <item h="1" x="1036"/>
        <item h="1" x="3206"/>
        <item h="1" x="3253"/>
        <item h="1" x="3328"/>
        <item h="1" x="1194"/>
        <item h="1" x="88"/>
        <item h="1" x="783"/>
        <item h="1" x="1765"/>
        <item h="1" x="2440"/>
        <item h="1" x="1589"/>
        <item h="1" x="86"/>
        <item h="1" x="423"/>
        <item h="1" x="2509"/>
        <item h="1" x="1153"/>
        <item h="1" x="3678"/>
        <item h="1" x="446"/>
        <item h="1" x="1526"/>
        <item h="1" x="2877"/>
        <item h="1" x="1670"/>
        <item h="1" x="1624"/>
        <item h="1" x="1953"/>
        <item h="1" x="850"/>
        <item h="1" x="1806"/>
        <item h="1" x="2080"/>
        <item h="1" x="1196"/>
        <item h="1" x="745"/>
        <item h="1" x="2013"/>
        <item h="1" x="1946"/>
        <item h="1" x="2144"/>
        <item h="1" x="2338"/>
        <item h="1" x="3566"/>
        <item h="1" x="3104"/>
        <item h="1" x="1325"/>
        <item h="1" x="2606"/>
        <item h="1" x="778"/>
        <item h="1" x="3410"/>
        <item h="1" x="3589"/>
        <item h="1" x="2126"/>
        <item h="1" x="3257"/>
        <item h="1" x="1727"/>
        <item h="1" x="2389"/>
        <item h="1" x="788"/>
        <item h="1" x="448"/>
        <item h="1" x="985"/>
        <item h="1" x="311"/>
        <item h="1" x="773"/>
        <item h="1" x="845"/>
        <item h="1" x="3269"/>
        <item h="1" x="659"/>
        <item h="1" x="1623"/>
        <item h="1" x="1648"/>
        <item h="1" x="892"/>
        <item h="1" x="1022"/>
        <item h="1" x="419"/>
        <item h="1" x="2465"/>
        <item h="1" x="309"/>
        <item h="1" x="2377"/>
        <item h="1" x="3670"/>
        <item h="1" x="394"/>
        <item h="1" x="1809"/>
        <item h="1" x="683"/>
        <item h="1" x="2517"/>
        <item h="1" x="125"/>
        <item h="1" x="2689"/>
        <item h="1" x="1737"/>
        <item h="1" x="2020"/>
        <item h="1" x="2122"/>
        <item h="1" x="2815"/>
        <item h="1" x="3293"/>
        <item h="1" x="2507"/>
        <item h="1" x="1616"/>
        <item h="1" x="191"/>
        <item h="1" x="2425"/>
        <item h="1" x="2699"/>
        <item h="1" x="2688"/>
        <item h="1" x="2769"/>
        <item h="1" x="428"/>
        <item h="1" x="324"/>
        <item h="1" x="3063"/>
        <item h="1" x="3527"/>
        <item h="1" x="2817"/>
        <item h="1" x="3548"/>
        <item h="1" x="949"/>
        <item h="1" x="2089"/>
        <item h="1" x="2854"/>
        <item h="1" x="3227"/>
        <item h="1" x="2805"/>
        <item h="1" x="24"/>
        <item h="1" x="2286"/>
        <item h="1" x="1524"/>
        <item h="1" x="3090"/>
        <item h="1" x="1239"/>
        <item h="1" x="2914"/>
        <item h="1" x="2531"/>
        <item h="1" x="3254"/>
        <item h="1" x="1088"/>
        <item h="1" x="99"/>
        <item h="1" x="987"/>
        <item h="1" x="334"/>
        <item h="1" x="6"/>
        <item h="1" x="3595"/>
        <item h="1" x="1388"/>
        <item h="1" x="3097"/>
        <item h="1" x="2773"/>
        <item h="1" x="239"/>
        <item h="1" x="1971"/>
        <item h="1" x="3449"/>
        <item h="1" x="1204"/>
        <item h="1" x="2397"/>
        <item h="1" x="1546"/>
        <item h="1" x="2603"/>
        <item h="1" x="1883"/>
        <item h="1" x="531"/>
        <item h="1" x="3316"/>
        <item h="1" x="3229"/>
        <item h="1" x="455"/>
        <item h="1" x="359"/>
        <item h="1" x="1886"/>
        <item h="1" x="1001"/>
        <item h="1" x="2322"/>
        <item h="1" x="1570"/>
        <item h="1" x="3046"/>
        <item h="1" x="3509"/>
        <item h="1" x="175"/>
        <item h="1" x="3625"/>
        <item h="1" x="1464"/>
        <item h="1" x="2466"/>
        <item h="1" x="1846"/>
        <item h="1" x="52"/>
        <item h="1" x="2991"/>
        <item h="1" x="2654"/>
        <item h="1" x="1593"/>
        <item h="1" x="727"/>
        <item h="1" x="2399"/>
        <item h="1" x="1577"/>
        <item h="1" x="910"/>
        <item h="1" x="3214"/>
        <item h="1" x="1308"/>
        <item h="1" x="2418"/>
        <item h="1" x="2765"/>
        <item h="1" x="585"/>
        <item h="1" x="532"/>
        <item h="1" x="2408"/>
        <item h="1" x="1129"/>
        <item h="1" x="2166"/>
        <item h="1" x="606"/>
        <item h="1" x="1125"/>
        <item h="1" x="3610"/>
        <item h="1" x="2499"/>
        <item h="1" x="1127"/>
        <item h="1" x="2708"/>
        <item h="1" x="414"/>
        <item h="1" x="1265"/>
        <item h="1" x="2125"/>
        <item h="1" x="505"/>
        <item h="1" x="974"/>
        <item h="1" x="688"/>
        <item h="1" x="162"/>
        <item h="1" x="373"/>
        <item h="1" x="467"/>
        <item h="1" x="3471"/>
        <item h="1" x="3424"/>
        <item h="1" x="2128"/>
        <item h="1" x="1429"/>
        <item h="1" x="3544"/>
        <item h="1" x="2272"/>
        <item h="1" x="1676"/>
        <item h="1" x="2951"/>
        <item h="1" x="3461"/>
        <item h="1" x="1252"/>
        <item h="1" x="2253"/>
        <item h="1" x="2327"/>
        <item h="1" x="511"/>
        <item h="1" x="1084"/>
        <item h="1" x="1807"/>
        <item h="1" x="3355"/>
        <item h="1" x="857"/>
        <item h="1" x="387"/>
        <item h="1" x="3295"/>
        <item h="1" x="1564"/>
        <item h="1" x="2957"/>
        <item h="1" x="476"/>
        <item h="1" x="1901"/>
        <item h="1" x="3369"/>
        <item h="1" x="1377"/>
        <item h="1" x="2388"/>
        <item h="1" x="3368"/>
        <item h="1" x="682"/>
        <item h="1" x="507"/>
        <item h="1" x="232"/>
        <item h="1" x="871"/>
        <item h="1" x="750"/>
        <item h="1" x="2258"/>
        <item h="1" x="443"/>
        <item h="1" x="2712"/>
        <item h="1" x="3711"/>
        <item h="1" x="1939"/>
        <item h="1" x="3624"/>
        <item h="1" x="2888"/>
        <item h="1" x="1473"/>
        <item h="1" x="1132"/>
        <item h="1" x="3393"/>
        <item h="1" x="3673"/>
        <item h="1" x="3286"/>
        <item h="1" x="799"/>
        <item h="1" x="2010"/>
        <item h="1" x="2609"/>
        <item h="1" x="3330"/>
        <item h="1" x="3579"/>
        <item h="1" x="707"/>
        <item h="1" x="2484"/>
        <item h="1" x="2116"/>
        <item h="1" x="3587"/>
        <item h="1" x="3522"/>
        <item h="1" x="1632"/>
        <item h="1" x="796"/>
        <item h="1" x="1805"/>
        <item h="1" x="2189"/>
        <item h="1" x="2647"/>
        <item h="1" x="1278"/>
        <item h="1" x="1369"/>
        <item h="1" x="2651"/>
        <item h="1" x="1440"/>
        <item h="1" x="873"/>
        <item h="1" x="2303"/>
        <item h="1" x="3267"/>
        <item h="1" x="2598"/>
        <item h="1" x="1791"/>
        <item h="1" x="3530"/>
        <item h="1" x="3536"/>
        <item h="1" x="877"/>
        <item h="1" x="2308"/>
        <item h="1" x="3043"/>
        <item h="1" x="2433"/>
        <item h="1" x="3448"/>
        <item h="1" x="1414"/>
        <item h="1" x="3712"/>
        <item h="1" x="3340"/>
        <item h="1" x="1248"/>
        <item h="1" x="1933"/>
        <item h="1" x="430"/>
        <item h="1" x="1500"/>
        <item h="1" x="308"/>
        <item h="1" x="1085"/>
        <item h="1" x="639"/>
        <item h="1" x="2344"/>
        <item h="1" x="3692"/>
        <item h="1" x="1871"/>
        <item h="1" x="730"/>
        <item h="1" x="415"/>
        <item h="1" x="2936"/>
        <item h="1" x="3338"/>
        <item h="1" x="1330"/>
        <item h="1" x="1719"/>
        <item h="1" x="775"/>
        <item h="1" x="1355"/>
        <item h="1" x="1044"/>
        <item h="1" x="2437"/>
        <item h="1" x="1297"/>
        <item h="1" x="2574"/>
        <item h="1" x="16"/>
        <item h="1" x="506"/>
        <item h="1" x="388"/>
        <item h="1" x="130"/>
        <item h="1" x="1283"/>
        <item h="1" x="1383"/>
        <item h="1" x="3044"/>
        <item h="1" x="2567"/>
        <item h="1" x="1897"/>
        <item h="1" x="2339"/>
        <item h="1" x="134"/>
        <item h="1" x="1051"/>
        <item h="1" x="662"/>
        <item h="1" x="570"/>
        <item h="1" x="2555"/>
        <item h="1" x="2426"/>
        <item h="1" x="3233"/>
        <item h="1" x="1925"/>
        <item h="1" x="2557"/>
        <item h="1" x="3138"/>
        <item h="1" x="2946"/>
        <item h="1" x="776"/>
        <item h="1" x="853"/>
        <item h="1" x="2090"/>
        <item h="1" x="2596"/>
        <item h="1" x="374"/>
        <item h="1" x="103"/>
        <item h="1" x="2153"/>
        <item h="1" x="3379"/>
        <item h="1" x="2545"/>
        <item h="1" x="2865"/>
        <item h="1" x="243"/>
        <item h="1" x="1349"/>
        <item h="1" x="3628"/>
        <item h="1" x="1774"/>
        <item h="1" x="3189"/>
        <item h="1" x="1020"/>
        <item h="1" x="3425"/>
        <item h="1" x="3292"/>
        <item h="1" x="1300"/>
        <item h="1" x="3157"/>
        <item h="1" x="3549"/>
        <item h="1" x="2245"/>
        <item h="1" x="3096"/>
        <item h="1" x="2106"/>
        <item h="1" x="1259"/>
        <item h="1" x="2488"/>
        <item h="1" x="2911"/>
        <item h="1" x="1864"/>
        <item h="1" x="1282"/>
        <item h="1" x="3301"/>
        <item h="1" x="361"/>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numFmtId="9" showAll="0"/>
    <pivotField numFmtId="9" showAll="0"/>
  </pivotFields>
  <rowFields count="1">
    <field x="0"/>
  </rowFields>
  <rowItems count="2">
    <i>
      <x v="3168"/>
    </i>
    <i t="grand">
      <x/>
    </i>
  </rowItems>
  <colFields count="1">
    <field x="-2"/>
  </colFields>
  <colItems count="5">
    <i>
      <x/>
    </i>
    <i i="1">
      <x v="1"/>
    </i>
    <i i="2">
      <x v="2"/>
    </i>
    <i i="3">
      <x v="3"/>
    </i>
    <i i="4">
      <x v="4"/>
    </i>
  </colItems>
  <dataFields count="5">
    <dataField name=" KPR" fld="8" baseField="0" baseItem="0"/>
    <dataField name=" DPR" fld="9" baseField="0" baseItem="1"/>
    <dataField name=" APR" fld="10" baseField="0" baseItem="0"/>
    <dataField name=" FBPR" fld="11" baseField="0" baseItem="0"/>
    <dataField name=" FDPR" fld="12" baseField="0" baseItem="0"/>
  </dataFields>
  <chartFormats count="5">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1">
          <reference field="4294967294" count="1" selected="0">
            <x v="1"/>
          </reference>
        </references>
      </pivotArea>
    </chartFormat>
    <chartFormat chart="2" format="12" series="1">
      <pivotArea type="data" outline="0" fieldPosition="0">
        <references count="1">
          <reference field="4294967294" count="1" selected="0">
            <x v="2"/>
          </reference>
        </references>
      </pivotArea>
    </chartFormat>
    <chartFormat chart="2" format="13" series="1">
      <pivotArea type="data" outline="0" fieldPosition="0">
        <references count="1">
          <reference field="4294967294" count="1" selected="0">
            <x v="3"/>
          </reference>
        </references>
      </pivotArea>
    </chartFormat>
    <chartFormat chart="2"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4BCBDF33-08AD-4970-A7CC-534DC3F2BD33}" sourceName="agent">
  <pivotTables>
    <pivotTable tabId="7" name="PivotTable3"/>
    <pivotTable tabId="7" name="PivotTable4"/>
  </pivotTables>
  <data>
    <tabular pivotCacheId="1398816908">
      <items count="18">
        <i x="2"/>
        <i x="10"/>
        <i x="14" s="1"/>
        <i x="5"/>
        <i x="11"/>
        <i x="0"/>
        <i x="8"/>
        <i x="4"/>
        <i x="15"/>
        <i x="13"/>
        <i x="16"/>
        <i x="9"/>
        <i x="12"/>
        <i x="7"/>
        <i x="6"/>
        <i x="1"/>
        <i x="3"/>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p" xr10:uid="{3B46C5AB-8FB2-4B7E-B658-2401914DD277}" sourceName="map">
  <pivotTables>
    <pivotTable tabId="1" name="PivotTable3"/>
    <pivotTable tabId="1" name="PivotTable2"/>
    <pivotTable tabId="1" name="PivotTable5"/>
    <pivotTable tabId="1" name="PivotTable4"/>
    <pivotTable tabId="1" name="PivotTable6"/>
    <pivotTable tabId="1" name="PivotTable7"/>
    <pivotTable tabId="1" name="PivotTable8"/>
    <pivotTable tabId="1" name="PivotTable9"/>
    <pivotTable tabId="1" name="PivotTable10"/>
    <pivotTable tabId="1" name="PivotTable14"/>
  </pivotTables>
  <data>
    <tabular pivotCacheId="358220634">
      <items count="7">
        <i x="0" s="1"/>
        <i x="3"/>
        <i x="4"/>
        <i x="6"/>
        <i x="1"/>
        <i x="2"/>
        <i x="5"/>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yer" xr10:uid="{9BAE4ABE-2AE6-49D4-9701-4CAEEEC05CC7}" sourceName="player">
  <pivotTables>
    <pivotTable tabId="14" name="PivotTable2"/>
    <pivotTable tabId="14" name="PivotTable4"/>
    <pivotTable tabId="14" name="PivotTable5"/>
    <pivotTable tabId="14" name="PivotTable6"/>
    <pivotTable tabId="14" name="PivotTable7"/>
    <pivotTable tabId="14" name="PivotTable8"/>
    <pivotTable tabId="14" name="PivotTable9"/>
  </pivotTables>
  <data>
    <tabular pivotCacheId="1754450927">
      <items count="3713">
        <i x="3672"/>
        <i x="672"/>
        <i x="601"/>
        <i x="988"/>
        <i x="2939"/>
        <i x="1938"/>
        <i x="2229"/>
        <i x="1511"/>
        <i x="3108"/>
        <i x="1494"/>
        <i x="560"/>
        <i x="484"/>
        <i x="2595"/>
        <i x="2801"/>
        <i x="592"/>
        <i x="1818"/>
        <i x="2613"/>
        <i x="3535"/>
        <i x="2451"/>
        <i x="920"/>
        <i x="2807"/>
        <i x="1698"/>
        <i x="2059"/>
        <i x="344"/>
        <i x="3641"/>
        <i x="2508"/>
        <i x="982"/>
        <i x="1549"/>
        <i x="3620"/>
        <i x="2485"/>
        <i x="1710"/>
        <i x="1168"/>
        <i x="2435"/>
        <i x="1417"/>
        <i x="1702"/>
        <i x="3403"/>
        <i x="3612"/>
        <i x="1977"/>
        <i x="2079"/>
        <i x="1870"/>
        <i x="1407"/>
        <i x="2065"/>
        <i x="1284"/>
        <i x="3397"/>
        <i x="1459"/>
        <i x="1482"/>
        <i x="2638"/>
        <i x="71"/>
        <i x="1113"/>
        <i x="944"/>
        <i x="1115"/>
        <i x="2535"/>
        <i x="886"/>
        <i x="878"/>
        <i x="1463"/>
        <i x="1499"/>
        <i x="1932"/>
        <i x="2676"/>
        <i x="2309"/>
        <i x="3288"/>
        <i x="583"/>
        <i x="1863"/>
        <i x="3291"/>
        <i x="2834"/>
        <i x="2593"/>
        <i x="319"/>
        <i x="1891"/>
        <i x="3435"/>
        <i x="1998"/>
        <i x="2719"/>
        <i x="3540"/>
        <i x="1475"/>
        <i x="141"/>
        <i x="1869"/>
        <i x="458"/>
        <i x="3576"/>
        <i x="2073"/>
        <i x="2896"/>
        <i x="2274"/>
        <i x="2697"/>
        <i x="1343"/>
        <i x="1117"/>
        <i x="2429"/>
        <i x="2091"/>
        <i x="983"/>
        <i x="1915"/>
        <i x="1838"/>
        <i x="1002"/>
        <i x="57"/>
        <i x="3145"/>
        <i x="1582"/>
        <i x="2354"/>
        <i x="2494"/>
        <i x="3521"/>
        <i x="3039"/>
        <i x="3660"/>
        <i x="1611"/>
        <i x="602"/>
        <i x="2766"/>
        <i x="2916"/>
        <i x="1059"/>
        <i x="1071"/>
        <i x="1105"/>
        <i x="1911"/>
        <i x="3591"/>
        <i x="2202"/>
        <i x="714"/>
        <i x="2011"/>
        <i x="2532"/>
        <i x="1686"/>
        <i x="1144"/>
        <i x="2707"/>
        <i x="1372"/>
        <i x="179"/>
        <i x="2588"/>
        <i x="3414"/>
        <i x="81"/>
        <i x="438"/>
        <i x="1732"/>
        <i x="401"/>
        <i x="3402"/>
        <i x="181"/>
        <i x="1121"/>
        <i x="3038"/>
        <i x="2839"/>
        <i x="2230"/>
        <i x="3087"/>
        <i x="1978"/>
        <i x="3134"/>
        <i x="2293"/>
        <i x="832"/>
        <i x="488"/>
        <i x="1537"/>
        <i x="3023"/>
        <i x="666"/>
        <i x="2237"/>
        <i x="889"/>
        <i x="3190"/>
        <i x="160"/>
        <i x="3607"/>
        <i x="3027"/>
        <i x="2704"/>
        <i x="2349"/>
        <i x="393"/>
        <i x="2969"/>
        <i x="2359"/>
        <i x="2301"/>
        <i x="3399"/>
        <i x="3064"/>
        <i x="3015"/>
        <i x="3486"/>
        <i x="1484"/>
        <i x="843"/>
        <i x="1006"/>
        <i x="146"/>
        <i x="47"/>
        <i x="2862"/>
        <i x="1848"/>
        <i x="2493"/>
        <i x="328"/>
        <i x="1563"/>
        <i x="1063"/>
        <i x="320"/>
        <i x="2752"/>
        <i x="1346"/>
        <i x="2650"/>
        <i x="3604"/>
        <i x="529"/>
        <i x="3695"/>
        <i x="2453"/>
        <i x="9"/>
        <i x="229"/>
        <i x="475"/>
        <i x="2640"/>
        <i x="2358"/>
        <i x="3346"/>
        <i x="559"/>
        <i x="452"/>
        <i x="2582"/>
        <i x="354"/>
        <i x="1673"/>
        <i x="3513"/>
        <i x="3273"/>
        <i x="303"/>
        <i x="205"/>
        <i x="1102"/>
        <i x="2267"/>
        <i x="3485"/>
        <i x="885"/>
        <i x="1956"/>
        <i x="948"/>
        <i x="2959"/>
        <i x="2562"/>
        <i x="578"/>
        <i x="25"/>
        <i x="969"/>
        <i x="621"/>
        <i x="580"/>
        <i x="1950"/>
        <i x="3456"/>
        <i x="2591"/>
        <i x="1857"/>
        <i x="990"/>
        <i x="2996"/>
        <i x="87"/>
        <i x="1008"/>
        <i x="3240"/>
        <i x="1374"/>
        <i x="2391"/>
        <i x="1638"/>
        <i x="3322"/>
        <i x="3329"/>
        <i x="1917"/>
        <i x="370"/>
        <i x="3529"/>
        <i x="3586"/>
        <i x="3709"/>
        <i x="3204"/>
        <i x="649"/>
        <i x="3184"/>
        <i x="382"/>
        <i x="2711"/>
        <i x="496"/>
        <i x="4"/>
        <i x="3242"/>
        <i x="381"/>
        <i x="2934"/>
        <i x="1696"/>
        <i x="2679"/>
        <i x="3643"/>
        <i x="473"/>
        <i x="198"/>
        <i x="1919"/>
        <i x="2225"/>
        <i x="2829"/>
        <i x="2216"/>
        <i x="1073"/>
        <i x="2195"/>
        <i x="1533"/>
        <i x="1089"/>
        <i x="1288"/>
        <i x="3596"/>
        <i x="629"/>
        <i x="126"/>
        <i x="3008"/>
        <i x="1359"/>
        <i x="3463"/>
        <i x="893"/>
        <i x="2739"/>
        <i x="1659"/>
        <i x="1483"/>
        <i x="3055"/>
        <i x="1674"/>
        <i x="3001"/>
        <i x="3390"/>
        <i x="3662"/>
        <i x="69"/>
        <i x="1304"/>
        <i x="2163"/>
        <i x="1053"/>
        <i x="3567"/>
        <i x="2663"/>
        <i x="1273"/>
        <i x="1556"/>
        <i x="1090"/>
        <i x="1907"/>
        <i x="2990"/>
        <i x="819"/>
        <i x="2693"/>
        <i x="2047"/>
        <i x="426"/>
        <i x="3275"/>
        <i x="3009"/>
        <i x="2054"/>
        <i x="1571"/>
        <i x="1918"/>
        <i x="1830"/>
        <i x="1147"/>
        <i x="817"/>
        <i x="26"/>
        <i x="51"/>
        <i x="112"/>
        <i x="277"/>
        <i x="2696"/>
        <i x="710"/>
        <i x="325"/>
        <i x="2127"/>
        <i x="1729"/>
        <i x="989"/>
        <i x="2331"/>
        <i x="2550"/>
        <i x="3512"/>
        <i x="2141"/>
        <i x="392"/>
        <i x="3326"/>
        <i x="1193"/>
        <i x="3241"/>
        <i x="1258"/>
        <i x="605"/>
        <i x="779"/>
        <i x="270"/>
        <i x="1550"/>
        <i x="2783"/>
        <i x="427"/>
        <i x="45"/>
        <i x="3061"/>
        <i x="1219"/>
        <i x="1903"/>
        <i x="1392"/>
        <i x="2558"/>
        <i x="2721"/>
        <i x="1302"/>
        <i x="1837"/>
        <i x="3491"/>
        <i x="548"/>
        <i x="1890"/>
        <i x="1135"/>
        <i x="340"/>
        <i x="253"/>
        <i x="1847"/>
        <i x="1970"/>
        <i x="2665"/>
        <i x="911"/>
        <i x="50"/>
        <i x="1842"/>
        <i x="1411"/>
        <i x="447"/>
        <i x="1062"/>
        <i x="3350"/>
        <i x="3518"/>
        <i x="1844"/>
        <i x="634"/>
        <i x="2953"/>
        <i x="2967"/>
        <i x="2239"/>
        <i x="716"/>
        <i x="3280"/>
        <i x="500"/>
        <i x="1221"/>
        <i x="2989"/>
        <i x="2319"/>
        <i x="60"/>
        <i x="1172"/>
        <i x="3705"/>
        <i x="1965"/>
        <i x="3331"/>
        <i x="916"/>
        <i x="2410"/>
        <i x="2330"/>
        <i x="2360"/>
        <i x="1100"/>
        <i x="1028"/>
        <i x="2692"/>
        <i x="1651"/>
        <i x="1679"/>
        <i x="1960"/>
        <i x="3510"/>
        <i x="246"/>
        <i x="470"/>
        <i x="1513"/>
        <i x="2893"/>
        <i x="650"/>
        <i x="2857"/>
        <i x="138"/>
        <i x="3534"/>
        <i x="1639"/>
        <i x="1887"/>
        <i x="934"/>
        <i x="1354"/>
        <i x="1285"/>
        <i x="460"/>
        <i x="3004"/>
        <i x="1973"/>
        <i x="3400"/>
        <i x="3541"/>
        <i x="457"/>
        <i x="2441"/>
        <i x="1733"/>
        <i x="1315"/>
        <i x="1406"/>
        <i x="3597"/>
        <i x="2856"/>
        <i x="1868"/>
        <i x="2794"/>
        <i x="3225"/>
        <i x="1083"/>
        <i x="1801"/>
        <i x="1444"/>
        <i x="3070"/>
        <i x="2546"/>
        <i x="3072"/>
        <i x="3294"/>
        <i x="1910"/>
        <i x="906"/>
        <i x="377"/>
        <i x="1531"/>
        <i x="2520"/>
        <i x="3095"/>
        <i x="1108"/>
        <i x="3078"/>
        <i x="954"/>
        <i x="996"/>
        <i x="1396"/>
        <i x="1455"/>
        <i x="3135"/>
        <i x="1604"/>
        <i x="3102"/>
        <i x="3416"/>
        <i x="1913"/>
        <i x="3188"/>
        <i x="3158"/>
        <i x="3199"/>
        <i x="3495"/>
        <i x="2811"/>
        <i x="3084"/>
        <i x="2973"/>
        <i x="2563"/>
        <i x="1250"/>
        <i x="2753"/>
        <i x="544"/>
        <i x="3639"/>
        <i x="2382"/>
        <i x="1170"/>
        <i x="2071"/>
        <i x="1585"/>
        <i x="2920"/>
        <i x="33"/>
        <i x="124"/>
        <i x="3645"/>
        <i x="407"/>
        <i x="1609"/>
        <i x="76"/>
        <i x="1438"/>
        <i x="221"/>
        <i x="1896"/>
        <i x="2422"/>
        <i x="1360"/>
        <i x="2710"/>
        <i x="569"/>
        <i x="1165"/>
        <i x="3351"/>
        <i x="2750"/>
        <i x="1961"/>
        <i x="1964"/>
        <i x="1607"/>
        <i x="3504"/>
        <i x="306"/>
        <i x="1086"/>
        <i x="2343"/>
        <i x="562"/>
        <i x="1821"/>
        <i x="2945"/>
        <i x="190"/>
        <i x="2007"/>
        <i x="519"/>
        <i x="1783"/>
        <i x="1322"/>
        <i x="7"/>
        <i x="222"/>
        <i x="1530"/>
        <i x="3708"/>
        <i x="3092"/>
        <i x="1077"/>
        <i x="3671"/>
        <i x="865"/>
        <i x="140"/>
        <i x="855"/>
        <i x="2028"/>
        <i x="2268"/>
        <i x="632"/>
        <i x="2269"/>
        <i x="528"/>
        <i x="1660"/>
        <i x="10"/>
        <i x="867"/>
        <i x="947"/>
        <i x="2321"/>
        <i x="49"/>
        <i x="21"/>
        <i x="362"/>
        <i x="2901"/>
        <i x="2132"/>
        <i x="3405"/>
        <i x="3619"/>
        <i x="2874"/>
        <i x="2728"/>
        <i x="1361"/>
        <i x="2789"/>
        <i x="1777"/>
        <i x="2743"/>
        <i x="215"/>
        <i x="2015"/>
        <i x="2569"/>
        <i x="912"/>
        <i x="1009"/>
        <i x="1106"/>
        <i x="608"/>
        <i x="1413"/>
        <i x="3289"/>
        <i x="3478"/>
        <i x="368"/>
        <i x="1612"/>
        <i x="1575"/>
        <i x="399"/>
        <i x="3360"/>
        <i x="2580"/>
        <i x="1158"/>
        <i x="2512"/>
        <i x="2201"/>
        <i x="379"/>
        <i x="3210"/>
        <i x="1597"/>
        <i x="1470"/>
        <i x="781"/>
        <i x="3457"/>
        <i x="1384"/>
        <i x="771"/>
        <i x="1943"/>
        <i x="3421"/>
        <i x="858"/>
        <i x="3160"/>
        <i x="3052"/>
        <i x="1536"/>
        <i x="2553"/>
        <i x="1104"/>
        <i x="3574"/>
        <i x="1225"/>
        <i x="862"/>
        <i x="3682"/>
        <i x="466"/>
        <i x="2571"/>
        <i x="936"/>
        <i x="1799"/>
        <i x="998"/>
        <i x="2390"/>
        <i x="2154"/>
        <i x="169"/>
        <i x="3128"/>
        <i x="1493"/>
        <i x="1428"/>
        <i x="2974"/>
        <i x="1664"/>
        <i x="3146"/>
        <i x="2529"/>
        <i x="636"/>
        <i x="1709"/>
        <i x="604"/>
        <i x="281"/>
        <i x="263"/>
        <i x="2950"/>
        <i x="2181"/>
        <i x="2060"/>
        <i x="2211"/>
        <i x="2133"/>
        <i x="2741"/>
        <i x="1433"/>
        <i x="118"/>
        <i x="921"/>
        <i x="356"/>
        <i x="932"/>
        <i x="1982"/>
        <i x="22"/>
        <i x="1154"/>
        <i x="3508"/>
        <i x="1401"/>
        <i x="3554"/>
        <i x="1853"/>
        <i x="1948"/>
        <i x="3488"/>
        <i x="1521"/>
        <i x="571"/>
        <i x="2241"/>
        <i x="3623"/>
        <i x="1976"/>
        <i x="3376"/>
        <i x="669"/>
        <i x="75"/>
        <i x="2775"/>
        <i x="1706"/>
        <i x="3545"/>
        <i x="3519"/>
        <i x="2061"/>
        <i x="1974"/>
        <i x="744"/>
        <i x="2755"/>
        <i x="289"/>
        <i x="2236"/>
        <i x="2534"/>
        <i x="0"/>
        <i x="3496"/>
        <i x="2084"/>
        <i x="199"/>
        <i x="1103"/>
        <i x="2457"/>
        <i x="343"/>
        <i x="3500"/>
        <i x="711"/>
        <i x="2962"/>
        <i x="3557"/>
        <i x="1990"/>
        <i x="3514"/>
        <i x="2167"/>
        <i x="2117"/>
        <i x="2017"/>
        <i x="273"/>
        <i x="2527"/>
        <i x="249"/>
        <i x="3581"/>
        <i x="561"/>
        <i x="3117"/>
        <i x="3255"/>
        <i x="2421"/>
        <i x="1955"/>
        <i x="849"/>
        <i x="3706"/>
        <i x="656"/>
        <i x="655"/>
        <i x="2764"/>
        <i x="3120"/>
        <i x="42"/>
        <i x="2232"/>
        <i x="1341"/>
        <i x="2259"/>
        <i x="1619"/>
        <i x="2737"/>
        <i x="724"/>
        <i x="3617"/>
        <i x="935"/>
        <i x="927"/>
        <i x="1306"/>
        <i x="2351"/>
        <i x="3028"/>
        <i x="2997"/>
        <i x="3648"/>
        <i x="1179"/>
        <i x="233"/>
        <i x="563"/>
        <i x="2971"/>
        <i x="1839"/>
        <i x="2544"/>
        <i x="2754"/>
        <i x="3086"/>
        <i x="2924"/>
        <i x="1898"/>
        <i x="551"/>
        <i x="3118"/>
        <i x="977"/>
        <i x="1640"/>
        <i x="884"/>
        <i x="725"/>
        <i x="1975"/>
        <i x="403"/>
        <i x="2873"/>
        <i x="748"/>
        <i x="2448"/>
        <i x="2584"/>
        <i x="2763"/>
        <i x="958"/>
        <i x="2108"/>
        <i x="752"/>
        <i x="72"/>
        <i x="1462"/>
        <i x="204"/>
        <i x="1373"/>
        <i x="3195"/>
        <i x="3228"/>
        <i x="687"/>
        <i x="567"/>
        <i x="901"/>
        <i x="1247"/>
        <i x="1150"/>
        <i x="2630"/>
        <i x="3633"/>
        <i x="840"/>
        <i x="3263"/>
        <i x="2881"/>
        <i x="2480"/>
        <i x="109"/>
        <i x="1151"/>
        <i x="975"/>
        <i x="1385"/>
        <i x="640"/>
        <i x="2579"/>
        <i x="829"/>
        <i x="1190"/>
        <i x="1877"/>
        <i x="3611"/>
        <i x="2510"/>
        <i x="2081"/>
        <i x="2993"/>
        <i x="1027"/>
        <i x="793"/>
        <i x="1276"/>
        <i x="449"/>
        <i x="2879"/>
        <i x="3476"/>
        <i x="106"/>
        <i x="1711"/>
        <i x="2822"/>
        <i x="1514"/>
        <i x="66"/>
        <i x="1345"/>
        <i x="1720"/>
        <i x="2846"/>
        <i x="2668"/>
        <i x="1746"/>
        <i x="1941"/>
        <i x="2680"/>
        <i x="1579"/>
        <i x="3075"/>
        <i x="1055"/>
        <i x="192"/>
        <i x="1479"/>
        <i x="61"/>
        <i x="1905"/>
        <i x="577"/>
        <i x="307"/>
        <i x="844"/>
        <i x="993"/>
        <i x="1547"/>
        <i x="1641"/>
        <i x="224"/>
        <i x="673"/>
        <i x="1996"/>
        <i x="3202"/>
        <i x="398"/>
        <i x="425"/>
        <i x="619"/>
        <i x="1375"/>
        <i x="2572"/>
        <i x="599"/>
        <i x="2158"/>
        <i x="1398"/>
        <i x="3462"/>
        <i x="3236"/>
        <i x="2848"/>
        <i x="34"/>
        <i x="2900"/>
        <i x="202"/>
        <i x="1515"/>
        <i x="1655"/>
        <i x="790"/>
        <i x="2599"/>
        <i x="2928"/>
        <i x="896"/>
        <i x="715"/>
        <i x="284"/>
        <i x="1780"/>
        <i x="252"/>
        <i x="3279"/>
        <i x="1621"/>
        <i x="2287"/>
        <i x="2045"/>
        <i x="3037"/>
        <i x="174"/>
        <i x="2995"/>
        <i x="3076"/>
        <i x="1082"/>
        <i x="1280"/>
        <i x="2105"/>
        <i x="3302"/>
        <i x="2869"/>
        <i x="304"/>
        <i x="195"/>
        <i x="3031"/>
        <i x="2110"/>
        <i x="2159"/>
        <i x="2102"/>
        <i x="3606"/>
        <i x="2318"/>
        <i x="586"/>
        <i x="2282"/>
        <i x="3371"/>
        <i x="3365"/>
        <i x="1779"/>
        <i x="661"/>
        <i x="1653"/>
        <i x="3317"/>
        <i x="213"/>
        <i x="15"/>
        <i x="3392"/>
        <i x="2104"/>
        <i x="151"/>
        <i x="2398"/>
        <i x="1185"/>
        <i x="1849"/>
        <i x="2987"/>
        <i x="1269"/>
        <i x="1030"/>
        <i x="2171"/>
        <i x="1906"/>
        <i x="1566"/>
        <i x="2537"/>
        <i x="1146"/>
        <i x="2977"/>
        <i x="1940"/>
        <i x="842"/>
        <i x="30"/>
        <i x="376"/>
        <i x="3649"/>
        <i x="637"/>
        <i x="492"/>
        <i x="3511"/>
        <i x="262"/>
        <i x="29"/>
        <i x="613"/>
        <i x="2475"/>
        <i x="1772"/>
        <i x="2898"/>
        <i x="2077"/>
        <i x="2604"/>
        <i x="1174"/>
        <i x="2905"/>
        <i x="618"/>
        <i x="3149"/>
        <i x="3524"/>
        <i x="1331"/>
        <i x="2024"/>
        <i x="1037"/>
        <i x="3303"/>
        <i x="2861"/>
        <i x="1889"/>
        <i x="2151"/>
        <i x="1175"/>
        <i x="654"/>
        <i x="1229"/>
        <i x="117"/>
        <i x="2855"/>
        <i x="1419"/>
        <i x="2002"/>
        <i x="420"/>
        <i x="2915"/>
        <i x="978"/>
        <i x="3148"/>
        <i x="3637"/>
        <i x="2168"/>
        <i x="3638"/>
        <i x="1178"/>
        <i x="1678"/>
        <i x="2030"/>
        <i x="2027"/>
        <i x="2779"/>
        <i x="2124"/>
        <i x="2137"/>
        <i x="1685"/>
        <i x="1763"/>
        <i x="1301"/>
        <i x="1594"/>
        <i x="3573"/>
        <i x="1099"/>
        <i x="2746"/>
        <i x="3433"/>
        <i x="1195"/>
        <i x="1525"/>
        <i x="2379"/>
        <i x="3653"/>
        <i x="3080"/>
        <i x="294"/>
        <i x="219"/>
        <i x="3089"/>
        <i x="2578"/>
        <i x="409"/>
        <i x="1509"/>
        <i x="3382"/>
        <i x="1590"/>
        <i x="685"/>
        <i x="1852"/>
        <i x="3049"/>
        <i x="2621"/>
        <i x="3169"/>
        <i x="3147"/>
        <i x="1186"/>
        <i x="690"/>
        <i x="2808"/>
        <i x="524"/>
        <i x="2328"/>
        <i x="2932"/>
        <i x="3054"/>
        <i x="351"/>
        <i x="2732"/>
        <i x="1148"/>
        <i x="753"/>
        <i x="665"/>
        <i x="1742"/>
        <i x="3499"/>
        <i x="846"/>
        <i x="3357"/>
        <i x="1450"/>
        <i x="1781"/>
        <i x="2420"/>
        <i x="2048"/>
        <i x="1436"/>
        <i x="2566"/>
        <i x="3356"/>
        <i x="3018"/>
        <i x="1294"/>
        <i x="2119"/>
        <i x="3243"/>
        <i x="469"/>
        <i x="3710"/>
        <i x="2046"/>
        <i x="3180"/>
        <i x="3"/>
        <i x="3479"/>
        <i x="1309"/>
        <i x="172"/>
        <i x="2781"/>
        <i x="1491"/>
        <i x="241"/>
        <i x="316"/>
        <i x="2787"/>
        <i x="1832"/>
        <i x="1197"/>
        <i x="1191"/>
        <i x="3688"/>
        <i x="1912"/>
        <i x="3154"/>
        <i x="2179"/>
        <i x="581"/>
        <i x="2778"/>
        <i x="3060"/>
        <i x="2864"/>
        <i x="1320"/>
        <i x="1881"/>
        <i x="2518"/>
        <i x="1872"/>
        <i x="28"/>
        <i x="2186"/>
        <i x="1420"/>
        <i x="2549"/>
        <i x="3003"/>
        <i x="1845"/>
        <i x="3467"/>
        <i x="256"/>
        <i x="2850"/>
        <i x="3088"/>
        <i x="352"/>
        <i x="2363"/>
        <i x="1573"/>
        <i x="3654"/>
        <i x="96"/>
        <i x="2348"/>
        <i x="821"/>
        <i x="2112"/>
        <i x="631"/>
        <i x="2771"/>
        <i x="903"/>
        <i x="2894"/>
        <i x="1120"/>
        <i x="2700"/>
        <i x="1945"/>
        <i x="3022"/>
        <i x="2633"/>
        <i x="2511"/>
        <i x="1861"/>
        <i x="1812"/>
        <i x="1926"/>
        <i x="2083"/>
        <i x="848"/>
        <i x="3131"/>
        <i x="38"/>
        <i x="1114"/>
        <i x="2903"/>
        <i x="2074"/>
        <i x="223"/>
        <i x="2871"/>
        <i x="32"/>
        <i x="1606"/>
        <i x="1005"/>
        <i x="2407"/>
        <i x="1885"/>
        <i x="3401"/>
        <i x="1029"/>
        <i x="266"/>
        <i x="12"/>
        <i x="3082"/>
        <i x="3440"/>
        <i x="1311"/>
        <i x="3194"/>
        <i x="3315"/>
        <i x="919"/>
        <i x="2944"/>
        <i x="1753"/>
        <i x="1636"/>
        <i x="681"/>
        <i x="940"/>
        <i x="2072"/>
        <i x="3443"/>
        <i x="3533"/>
        <i x="833"/>
        <i x="1924"/>
        <i x="2619"/>
        <i x="2547"/>
        <i x="1200"/>
        <i x="747"/>
        <i x="1949"/>
        <i x="360"/>
        <i x="218"/>
        <i x="482"/>
        <i x="3685"/>
        <i x="2926"/>
        <i x="8"/>
        <i x="2281"/>
        <i x="2560"/>
        <i x="1031"/>
        <i x="110"/>
        <i x="261"/>
        <i x="541"/>
        <i x="1481"/>
        <i x="1860"/>
        <i x="331"/>
        <i x="1181"/>
        <i x="3538"/>
        <i x="2443"/>
        <i x="210"/>
        <i x="839"/>
        <i x="1034"/>
        <i x="1123"/>
        <i x="1004"/>
        <i x="2748"/>
        <i x="2979"/>
        <i x="102"/>
        <i x="1789"/>
        <i x="321"/>
        <i x="1663"/>
        <i x="231"/>
        <i x="1986"/>
        <i x="2886"/>
        <i x="1922"/>
        <i x="2627"/>
        <i x="2098"/>
        <i x="2447"/>
        <i x="2826"/>
        <i x="2381"/>
        <i x="2187"/>
        <i x="2747"/>
        <i x="17"/>
        <i x="2193"/>
        <i x="1169"/>
        <i x="2177"/>
        <i x="800"/>
        <i x="808"/>
        <i x="260"/>
        <i x="1512"/>
        <i x="442"/>
        <i x="2255"/>
        <i x="3489"/>
        <i x="95"/>
        <i x="1984"/>
        <i x="1015"/>
        <i x="1314"/>
        <i x="3441"/>
        <i x="2964"/>
        <i x="1722"/>
        <i x="2798"/>
        <i x="383"/>
        <i x="909"/>
        <i x="1677"/>
        <i x="3109"/>
        <i x="5"/>
        <i x="1418"/>
        <i x="3490"/>
        <i x="271"/>
        <i x="1128"/>
        <i x="300"/>
        <i x="2935"/>
        <i x="2941"/>
        <i x="1505"/>
        <i x="3276"/>
        <i x="2674"/>
        <i x="2115"/>
        <i x="194"/>
        <i x="1947"/>
        <i x="1"/>
        <i x="584"/>
        <i x="1012"/>
        <i x="65"/>
        <i x="701"/>
        <i x="1054"/>
        <i x="3413"/>
        <i x="2761"/>
        <i x="2136"/>
        <i x="952"/>
        <i x="596"/>
        <i x="3578"/>
        <i x="1357"/>
        <i x="3703"/>
        <i x="882"/>
        <i x="1025"/>
        <i x="2790"/>
        <i x="48"/>
        <i x="3045"/>
        <i x="3482"/>
        <i x="2278"/>
        <i x="2172"/>
        <i x="2610"/>
        <i x="2902"/>
        <i x="3367"/>
        <i x="1478"/>
        <i x="1244"/>
        <i x="391"/>
        <i x="2041"/>
        <i x="2709"/>
        <i x="2998"/>
        <i x="686"/>
        <i x="2777"/>
        <i x="1140"/>
        <i x="1646"/>
        <i x="3507"/>
        <i x="2691"/>
        <i x="2291"/>
        <i x="2103"/>
        <i x="1921"/>
        <i x="1767"/>
        <i x="1876"/>
        <i x="2452"/>
        <i x="3525"/>
        <i x="2147"/>
        <i x="1262"/>
        <i x="153"/>
        <i x="3197"/>
        <i x="2307"/>
        <i x="36"/>
        <i x="268"/>
        <i x="719"/>
        <i x="2221"/>
        <i x="2833"/>
        <i x="3140"/>
        <i x="2130"/>
        <i x="971"/>
        <i x="1171"/>
        <i x="518"/>
        <i x="128"/>
        <i x="1426"/>
        <i x="2233"/>
        <i x="463"/>
        <i x="3281"/>
        <i x="2396"/>
        <i x="2718"/>
        <i x="1092"/>
        <i x="2174"/>
        <i x="3420"/>
        <i x="1631"/>
        <i x="2294"/>
        <i x="1689"/>
        <i x="2904"/>
        <i x="23"/>
        <i x="1645"/>
        <i x="2568"/>
        <i x="3468"/>
        <i x="1699"/>
        <i x="2031"/>
        <i x="1205"/>
        <i x="3635"/>
        <i x="2035"/>
        <i x="3622"/>
        <i x="1095"/>
        <i x="1999"/>
        <i x="930"/>
        <i x="1364"/>
        <i x="1474"/>
        <i x="3058"/>
        <i x="965"/>
        <i x="2149"/>
        <i x="950"/>
        <i x="3385"/>
        <i x="3526"/>
        <i x="3170"/>
        <i x="2641"/>
        <i x="2963"/>
        <i x="3665"/>
        <i x="2368"/>
        <i x="866"/>
        <i x="2227"/>
        <i x="3593"/>
        <i x="3159"/>
        <i x="3387"/>
        <i x="2608"/>
        <i x="1271"/>
        <i x="498"/>
        <i x="991"/>
        <i x="2961"/>
        <i x="994"/>
        <i x="2107"/>
        <i x="1967"/>
        <i x="803"/>
        <i x="2000"/>
        <i x="3123"/>
        <i x="1442"/>
        <i x="1237"/>
        <i x="3133"/>
        <i x="1797"/>
        <i x="757"/>
        <i x="953"/>
        <i x="3033"/>
        <i x="630"/>
        <i x="1156"/>
        <i x="436"/>
        <i x="2618"/>
        <i x="1875"/>
        <i x="1389"/>
        <i x="769"/>
        <i x="386"/>
        <i x="2713"/>
        <i x="689"/>
        <i x="1627"/>
        <i x="3081"/>
        <i x="330"/>
        <i x="1794"/>
        <i x="3339"/>
        <i x="3618"/>
        <i x="1362"/>
        <i x="1715"/>
        <i x="1800"/>
        <i x="2254"/>
        <i x="1137"/>
        <i x="1601"/>
        <i x="3343"/>
        <i x="3470"/>
        <i x="671"/>
        <i x="3191"/>
        <i x="2464"/>
        <i x="2210"/>
        <i x="3067"/>
        <i x="421"/>
        <i x="538"/>
        <i x="1768"/>
        <i x="3613"/>
        <i x="2184"/>
        <i x="1435"/>
        <i x="2244"/>
        <i x="3130"/>
        <i x="2214"/>
        <i x="905"/>
        <i x="3041"/>
        <i x="2361"/>
        <i x="1246"/>
        <i x="2459"/>
        <i x="3652"/>
        <i x="2477"/>
        <i x="2279"/>
        <i x="3363"/>
        <i x="3493"/>
        <i x="2023"/>
        <i x="333"/>
        <i x="454"/>
        <i x="2139"/>
        <i x="2643"/>
        <i x="3647"/>
        <i x="2970"/>
        <i x="385"/>
        <i x="1139"/>
        <i x="1618"/>
        <i x="2370"/>
        <i x="2573"/>
        <i x="3262"/>
        <i x="3696"/>
        <i x="1365"/>
        <i x="612"/>
        <i x="3408"/>
        <i x="2197"/>
        <i x="2623"/>
        <i x="3017"/>
        <i x="3650"/>
        <i x="876"/>
        <i x="1390"/>
        <i x="3250"/>
        <i x="27"/>
        <i x="2513"/>
        <i x="2917"/>
        <i x="2694"/>
        <i x="2629"/>
        <i x="1712"/>
        <i x="2111"/>
        <i x="1339"/>
        <i x="1704"/>
        <i x="770"/>
        <i x="3203"/>
        <i x="348"/>
        <i x="3370"/>
        <i x="723"/>
        <i x="2866"/>
        <i x="675"/>
        <i x="838"/>
        <i x="2292"/>
        <i x="3569"/>
        <i x="1017"/>
        <i x="2026"/>
        <i x="1637"/>
        <i x="1522"/>
        <i x="1313"/>
        <i x="2445"/>
        <i x="3542"/>
        <i x="792"/>
        <i x="2434"/>
        <i x="258"/>
        <i x="743"/>
        <i x="2042"/>
        <i x="2472"/>
        <i x="1586"/>
        <i x="1109"/>
        <i x="1692"/>
        <i x="3694"/>
        <i x="1236"/>
        <i x="1614"/>
        <i x="2827"/>
        <i x="2907"/>
        <i x="1920"/>
        <i x="1634"/>
        <i x="3036"/>
        <i x="1605"/>
        <i x="3380"/>
        <i x="2356"/>
        <i x="3068"/>
        <i x="549"/>
        <i x="961"/>
        <i x="870"/>
        <i x="868"/>
        <i x="82"/>
        <i x="3707"/>
        <i x="2317"/>
        <i x="760"/>
        <i x="3000"/>
        <i x="806"/>
        <i x="3501"/>
        <i x="1642"/>
        <i x="3599"/>
        <i x="3481"/>
        <i x="572"/>
        <i x="1437"/>
        <i x="2185"/>
        <i x="3266"/>
        <i x="2063"/>
        <i x="2543"/>
        <i x="1274"/>
        <i x="2947"/>
        <i x="3395"/>
        <i x="536"/>
        <i x="2838"/>
        <i x="2304"/>
        <i x="2845"/>
        <i x="1803"/>
        <i x="3042"/>
        <i x="1347"/>
        <i x="3325"/>
        <i x="1203"/>
        <i x="2631"/>
        <i x="731"/>
        <i x="133"/>
        <i x="1825"/>
        <i x="2178"/>
        <i x="400"/>
        <i x="2113"/>
        <i x="1201"/>
        <i x="1332"/>
        <i x="1222"/>
        <i x="2644"/>
        <i x="318"/>
        <i x="1796"/>
        <i x="2473"/>
        <i x="2444"/>
        <i x="2681"/>
        <i x="269"/>
        <i x="1425"/>
        <i x="2498"/>
        <i x="1254"/>
        <i x="80"/>
        <i x="1717"/>
        <i x="1583"/>
        <i x="2884"/>
        <i x="483"/>
        <i x="53"/>
        <i x="1892"/>
        <i x="3212"/>
        <i x="2129"/>
        <i x="1368"/>
        <i x="1657"/>
        <i x="2454"/>
        <i x="746"/>
        <i x="2844"/>
        <i x="1243"/>
        <i x="84"/>
        <i x="2364"/>
        <i x="2594"/>
        <i x="485"/>
        <i x="1397"/>
        <i x="1226"/>
        <i x="2204"/>
        <i x="627"/>
        <i x="2298"/>
        <i x="2821"/>
        <i x="2504"/>
        <i x="550"/>
        <i x="1808"/>
        <i x="3077"/>
        <i x="2206"/>
        <i x="1501"/>
        <i x="1725"/>
        <i x="2371"/>
        <i x="1652"/>
        <i x="3107"/>
        <i x="2956"/>
        <i x="1865"/>
        <i x="1680"/>
        <i x="504"/>
        <i x="1097"/>
        <i x="2428"/>
        <i x="1757"/>
        <i x="2605"/>
        <i x="2577"/>
        <i x="1497"/>
        <i x="1771"/>
        <i x="2797"/>
        <i x="1495"/>
        <i x="3590"/>
        <i x="314"/>
        <i x="1574"/>
        <i x="3373"/>
        <i x="3458"/>
        <i x="2802"/>
        <i x="3469"/>
        <i x="1736"/>
        <i x="641"/>
        <i x="3675"/>
        <i x="2094"/>
        <i x="1817"/>
        <i x="2018"/>
        <i x="2530"/>
        <i x="1988"/>
        <i x="2369"/>
        <i x="1635"/>
        <i x="1518"/>
        <i x="185"/>
        <i x="2757"/>
        <i x="3334"/>
        <i x="3666"/>
        <i x="3065"/>
        <i x="3217"/>
        <i x="1336"/>
        <i x="680"/>
        <i x="2093"/>
        <i x="1318"/>
        <i x="2334"/>
        <i x="100"/>
        <i x="2009"/>
        <i x="1581"/>
        <i x="2889"/>
        <i x="3588"/>
        <i x="286"/>
        <i x="2925"/>
        <i x="751"/>
        <i x="3341"/>
        <i x="2076"/>
        <i x="250"/>
        <i x="2176"/>
        <i x="1878"/>
        <i x="512"/>
        <i x="3304"/>
        <i x="2161"/>
        <i x="3025"/>
        <i x="2218"/>
        <i x="105"/>
        <i x="2143"/>
        <i x="3656"/>
        <i x="2986"/>
        <i x="1356"/>
        <i x="1427"/>
        <i x="2495"/>
        <i x="2450"/>
        <i x="2503"/>
        <i x="144"/>
        <i x="3320"/>
        <i x="363"/>
        <i x="55"/>
        <i x="1021"/>
        <i x="2671"/>
        <i x="1492"/>
        <i x="1019"/>
        <i x="1342"/>
        <i x="826"/>
        <i x="2519"/>
        <i x="1894"/>
        <i x="2088"/>
        <i x="3150"/>
        <i x="2723"/>
        <i x="1529"/>
        <i x="692"/>
        <i x="2772"/>
        <i x="1241"/>
        <i x="1119"/>
        <i x="902"/>
        <i x="499"/>
        <i x="1782"/>
        <i x="3465"/>
        <i x="3634"/>
        <i x="3658"/>
        <i x="3437"/>
        <i x="1087"/>
        <i x="254"/>
        <i x="3492"/>
        <i x="3342"/>
        <i x="1539"/>
        <i x="31"/>
        <i x="3287"/>
        <i x="2980"/>
        <i x="1075"/>
        <i x="2985"/>
        <i x="73"/>
        <i x="2109"/>
        <i x="1690"/>
        <i x="883"/>
        <i x="2648"/>
        <i x="1035"/>
        <i x="2479"/>
        <i x="345"/>
        <i x="2345"/>
        <i x="1874"/>
        <i x="1667"/>
        <i x="3419"/>
        <i x="3683"/>
        <i x="3473"/>
        <i x="2478"/>
        <i x="587"/>
        <i x="3151"/>
        <i x="1728"/>
        <i x="2311"/>
        <i x="264"/>
        <i x="3676"/>
        <i x="1049"/>
        <i x="2954"/>
        <i x="380"/>
        <i x="2386"/>
        <i x="502"/>
        <i x="999"/>
        <i x="2180"/>
        <i x="615"/>
        <i x="2740"/>
        <i x="310"/>
        <i x="772"/>
        <i x="1363"/>
        <i x="2536"/>
        <i x="545"/>
        <i x="1305"/>
        <i x="795"/>
        <i x="1748"/>
        <i x="450"/>
        <i x="1267"/>
        <i x="2622"/>
        <i x="440"/>
        <i x="366"/>
        <i x="2427"/>
        <i x="939"/>
        <i x="1468"/>
        <i x="3559"/>
        <i x="2832"/>
        <i x="3167"/>
        <i x="895"/>
        <i x="1738"/>
        <i x="1230"/>
        <i x="676"/>
        <i x="108"/>
        <i x="37"/>
        <i x="694"/>
        <i x="1163"/>
        <i x="327"/>
        <i x="132"/>
        <i x="1287"/>
        <i x="2999"/>
        <i x="1469"/>
        <i x="3552"/>
        <i x="2411"/>
        <i x="1833"/>
        <i x="1338"/>
        <i x="3459"/>
        <i x="2687"/>
        <i x="2738"/>
        <i x="2471"/>
        <i x="1687"/>
        <i x="3602"/>
        <i x="2284"/>
        <i x="237"/>
        <i x="515"/>
        <i x="917"/>
        <i x="2849"/>
        <i x="1260"/>
        <i x="238"/>
        <i x="3603"/>
        <i x="1098"/>
        <i x="3113"/>
        <i x="2191"/>
        <i x="2188"/>
        <i x="1647"/>
        <i x="1802"/>
        <i x="741"/>
        <i x="3546"/>
        <i x="1617"/>
        <i x="1367"/>
        <i x="1052"/>
        <i x="157"/>
        <i x="997"/>
        <i x="925"/>
        <i x="3517"/>
        <i x="534"/>
        <i x="1293"/>
        <i x="1279"/>
        <i x="3062"/>
        <i x="2626"/>
        <i x="2616"/>
        <i x="1498"/>
        <i x="280"/>
        <i x="2022"/>
        <i x="735"/>
        <i x="1303"/>
        <i x="2836"/>
        <i x="2690"/>
        <i x="720"/>
        <i x="3532"/>
        <i x="135"/>
        <i x="2795"/>
        <i x="3057"/>
        <i x="945"/>
        <i x="2734"/>
        <i x="1795"/>
        <i x="1769"/>
        <i x="1202"/>
        <i x="1371"/>
        <i x="339"/>
        <i x="2702"/>
        <i x="451"/>
        <i x="1122"/>
        <i x="2312"/>
        <i x="35"/>
        <i x="2818"/>
        <i x="2118"/>
        <i x="816"/>
        <i x="693"/>
        <i x="3362"/>
        <i x="342"/>
        <i x="489"/>
        <i x="537"/>
        <i x="1366"/>
        <i x="2366"/>
        <i x="3438"/>
        <i x="3644"/>
        <i x="2235"/>
        <i x="749"/>
        <i x="564"/>
        <i x="2224"/>
        <i x="1070"/>
        <i x="2039"/>
        <i x="3537"/>
        <i x="2222"/>
        <i x="3114"/>
        <i x="1684"/>
        <i x="763"/>
        <i x="3417"/>
        <i x="487"/>
        <i x="3626"/>
        <i x="2297"/>
        <i x="2892"/>
        <i x="2793"/>
        <i x="717"/>
        <i x="1942"/>
        <i x="2300"/>
        <i x="200"/>
        <i x="2561"/>
        <i x="453"/>
        <i x="1118"/>
        <i x="3300"/>
        <i x="189"/>
        <i x="1094"/>
        <i x="2760"/>
        <i x="3143"/>
        <i x="3439"/>
        <i x="2044"/>
        <i x="114"/>
        <i x="539"/>
        <i x="2858"/>
        <i x="3059"/>
        <i x="1393"/>
        <i x="1159"/>
        <i x="77"/>
        <i x="3186"/>
        <i x="1751"/>
        <i x="3318"/>
        <i x="2937"/>
        <i x="814"/>
        <i x="3248"/>
        <i x="2416"/>
        <i x="2097"/>
        <i x="3375"/>
        <i x="2796"/>
        <i x="2055"/>
        <i x="1232"/>
        <i x="441"/>
        <i x="1523"/>
        <i x="888"/>
        <i x="2968"/>
        <i x="1358"/>
        <i x="2353"/>
        <i x="456"/>
        <i x="1000"/>
        <i x="1851"/>
        <i x="960"/>
        <i x="881"/>
        <i x="2314"/>
        <i x="762"/>
        <i x="3030"/>
        <i x="3475"/>
        <i x="2972"/>
        <i x="2673"/>
        <i x="424"/>
        <i x="1187"/>
        <i x="2014"/>
        <i x="2160"/>
        <i x="390"/>
        <i x="2463"/>
        <i x="2333"/>
        <i x="3404"/>
        <i x="2095"/>
        <i x="1461"/>
        <i x="591"/>
        <i x="3452"/>
        <i x="2285"/>
        <i x="2491"/>
        <i x="1776"/>
        <i x="1743"/>
        <i x="652"/>
        <i x="3659"/>
        <i x="2462"/>
        <i x="543"/>
        <i x="2823"/>
        <i x="617"/>
        <i x="668"/>
        <i x="2538"/>
        <i x="3661"/>
        <i x="19"/>
        <i x="1214"/>
        <i x="1218"/>
        <i x="1816"/>
        <i x="2482"/>
        <i x="804"/>
        <i x="1116"/>
        <i x="2646"/>
        <i x="3398"/>
        <i x="981"/>
        <i x="2238"/>
        <i x="3205"/>
        <i x="1615"/>
        <i x="1754"/>
        <i x="2899"/>
        <i x="2685"/>
        <i x="3434"/>
        <i x="3553"/>
        <i x="1502"/>
        <i x="3112"/>
        <i x="3013"/>
        <i x="573"/>
        <i x="1503"/>
        <i x="152"/>
        <i x="761"/>
        <i x="1610"/>
        <i x="244"/>
        <i x="2842"/>
        <i x="1840"/>
        <i x="3285"/>
        <i x="3220"/>
        <i x="3407"/>
        <i x="2455"/>
        <i x="1208"/>
        <i x="1242"/>
        <i x="1899"/>
        <i x="62"/>
        <i x="2243"/>
        <i x="3032"/>
        <i x="123"/>
        <i x="1656"/>
        <i x="526"/>
        <i x="2134"/>
        <i x="90"/>
        <i x="3239"/>
        <i x="2006"/>
        <i x="764"/>
        <i x="1452"/>
        <i x="651"/>
        <i x="3014"/>
        <i x="2540"/>
        <i x="1608"/>
        <i x="402"/>
        <i x="2601"/>
        <i x="3349"/>
        <i x="1884"/>
        <i x="3335"/>
        <i x="851"/>
        <i x="2438"/>
        <i x="1528"/>
        <i x="1013"/>
        <i x="3252"/>
        <i x="780"/>
        <i x="1739"/>
        <i x="2262"/>
        <i x="3336"/>
        <i x="410"/>
        <i x="1856"/>
        <i x="962"/>
        <i x="3702"/>
        <i x="302"/>
        <i x="1403"/>
        <i x="908"/>
        <i x="3426"/>
        <i x="794"/>
        <i x="3354"/>
        <i x="2033"/>
        <i x="2032"/>
        <i x="2564"/>
        <i x="3584"/>
        <i x="1866"/>
        <i x="2785"/>
        <i x="236"/>
        <i x="97"/>
        <i x="3366"/>
        <i x="2918"/>
        <i x="736"/>
        <i x="2467"/>
        <i x="3020"/>
        <i x="2607"/>
        <i x="279"/>
        <i x="1930"/>
        <i x="2169"/>
        <i x="3412"/>
        <i x="18"/>
        <i x="2049"/>
        <i x="122"/>
        <i x="1064"/>
        <i x="1047"/>
        <i x="859"/>
        <i x="1381"/>
        <i x="1152"/>
        <i x="3168"/>
        <i x="1352"/>
        <i x="603"/>
        <i x="358"/>
        <i x="357"/>
        <i x="638"/>
        <i x="2634"/>
        <i x="1759"/>
        <i x="497"/>
        <i x="2632"/>
        <i x="2489"/>
        <i x="2025"/>
        <i x="2332"/>
        <i x="1760"/>
        <i x="3323"/>
        <i x="2194"/>
        <i x="1790"/>
        <i x="937"/>
        <i x="3139"/>
        <i x="2649"/>
        <i x="346"/>
        <i x="468"/>
        <i x="2589"/>
        <i x="3565"/>
        <i x="3164"/>
        <i x="3155"/>
        <i x="2672"/>
        <i x="547"/>
        <i x="1541"/>
        <i x="941"/>
        <i x="2099"/>
        <i x="2385"/>
        <i x="167"/>
        <i x="869"/>
        <i x="1749"/>
        <i x="1272"/>
        <i x="3177"/>
        <i x="417"/>
        <i x="2831"/>
        <i x="2067"/>
        <i x="3583"/>
        <i x="825"/>
        <i x="556"/>
        <i x="2215"/>
        <i x="3283"/>
        <i x="2205"/>
        <i x="3680"/>
        <i x="874"/>
        <i x="2528"/>
        <i x="1995"/>
        <i x="1819"/>
        <i x="1249"/>
        <i x="2983"/>
        <i x="3079"/>
        <i x="2698"/>
        <i x="2402"/>
        <i x="293"/>
        <i x="1962"/>
        <i x="1694"/>
        <i x="494"/>
        <i x="894"/>
        <i x="3487"/>
        <i x="1446"/>
        <i x="628"/>
        <i x="684"/>
        <i x="1811"/>
        <i x="980"/>
        <i x="3383"/>
        <i x="274"/>
        <i x="3005"/>
        <i x="1126"/>
        <i x="1931"/>
        <i x="2942"/>
        <i x="445"/>
        <i x="2922"/>
        <i x="2100"/>
        <i x="2806"/>
        <i x="187"/>
        <i x="3232"/>
        <i x="2247"/>
        <i x="709"/>
        <i x="2212"/>
        <i x="372"/>
        <i x="1310"/>
        <i x="3422"/>
        <i x="1979"/>
        <i x="1873"/>
        <i x="698"/>
        <i x="3231"/>
        <i x="1487"/>
        <i x="891"/>
        <i x="2175"/>
        <i x="677"/>
        <i x="2791"/>
        <i x="827"/>
        <i x="46"/>
        <i x="1058"/>
        <i x="3129"/>
        <i x="1675"/>
        <i x="3547"/>
        <i x="3040"/>
        <i x="2653"/>
        <i x="3050"/>
        <i x="1576"/>
        <i x="2767"/>
        <i x="406"/>
        <i x="2270"/>
        <i x="3271"/>
        <i x="1595"/>
        <i x="1133"/>
        <i x="1695"/>
        <i x="1705"/>
        <i x="3431"/>
        <i x="3466"/>
        <i x="3091"/>
        <i x="3627"/>
        <i x="170"/>
        <i x="766"/>
        <i x="3484"/>
        <i x="995"/>
        <i x="3663"/>
        <i x="1344"/>
        <i x="2975"/>
        <i x="1324"/>
        <i x="1951"/>
        <i x="622"/>
        <i x="597"/>
        <i x="2352"/>
        <i x="3555"/>
        <i x="3282"/>
        <i x="623"/>
        <i x="322"/>
        <i x="1551"/>
        <i x="1065"/>
        <i x="298"/>
        <i x="3209"/>
        <i x="2876"/>
        <i x="235"/>
        <i x="3211"/>
        <i x="3640"/>
        <i x="942"/>
        <i x="2337"/>
        <i x="1969"/>
        <i x="2380"/>
        <i x="2581"/>
        <i x="480"/>
        <i x="1557"/>
        <i x="2940"/>
        <i x="2910"/>
        <i x="1828"/>
        <i x="1041"/>
        <i x="2938"/>
        <i x="823"/>
        <i x="3668"/>
        <i x="203"/>
        <i x="1841"/>
        <i x="3450"/>
        <i x="1569"/>
        <i x="2551"/>
        <i x="2912"/>
        <i x="2929"/>
        <i x="2446"/>
        <i x="2554"/>
        <i x="161"/>
        <i x="2890"/>
        <i x="3632"/>
        <i x="3411"/>
        <i x="702"/>
        <i x="3689"/>
        <i x="2706"/>
        <i x="1561"/>
        <i x="3389"/>
        <i x="3406"/>
        <i x="1454"/>
        <i x="3460"/>
        <i x="2662"/>
        <i x="3121"/>
        <i x="2656"/>
        <i x="3105"/>
        <i x="3132"/>
        <i x="2612"/>
        <i x="754"/>
        <i x="3498"/>
        <i x="3244"/>
        <i x="3308"/>
        <i x="1538"/>
        <i x="251"/>
        <i x="166"/>
        <i x="2742"/>
        <i x="3704"/>
        <i x="1048"/>
        <i x="1599"/>
        <i x="1093"/>
        <i x="3575"/>
        <i x="1379"/>
        <i x="3226"/>
        <i x="412"/>
        <i x="2288"/>
        <i x="2724"/>
        <i x="1457"/>
        <i x="679"/>
        <i x="2290"/>
        <i x="164"/>
        <i x="248"/>
        <i x="864"/>
        <i x="520"/>
        <i x="2431"/>
        <i x="3021"/>
        <i x="177"/>
        <i x="228"/>
        <i x="2058"/>
        <i x="667"/>
        <i x="2810"/>
        <i x="119"/>
        <i x="1527"/>
        <i x="759"/>
        <i x="2449"/>
        <i x="2825"/>
        <i x="703"/>
        <i x="3374"/>
        <i x="2516"/>
        <i x="588"/>
        <i x="2200"/>
        <i x="2367"/>
        <i x="527"/>
        <i x="1813"/>
        <i x="315"/>
        <i x="1460"/>
        <i x="78"/>
        <i x="3674"/>
        <i x="478"/>
        <i x="1024"/>
        <i x="1432"/>
        <i x="756"/>
        <i x="1958"/>
        <i x="1215"/>
        <i x="3608"/>
        <i x="208"/>
        <i x="214"/>
        <i x="718"/>
        <i x="657"/>
        <i x="523"/>
        <i x="1829"/>
        <i x="1649"/>
        <i x="3183"/>
        <i x="2490"/>
        <i x="1731"/>
        <i x="296"/>
        <i x="2552"/>
        <i x="3249"/>
        <i x="3298"/>
        <i x="787"/>
        <i x="2432"/>
        <i x="2190"/>
        <i x="137"/>
        <i x="3561"/>
        <i x="2442"/>
        <i x="2086"/>
        <i x="3124"/>
        <i x="1040"/>
        <i x="3221"/>
        <i x="1007"/>
        <i x="94"/>
        <i x="3278"/>
        <i x="3571"/>
        <i x="1626"/>
        <i x="593"/>
        <i x="3144"/>
        <i x="472"/>
        <i x="1131"/>
        <i x="928"/>
        <i x="2231"/>
        <i x="926"/>
        <i x="168"/>
        <i x="3256"/>
        <i x="2637"/>
        <i x="3111"/>
        <i x="2976"/>
        <i x="2730"/>
        <i x="575"/>
        <i x="2057"/>
        <i x="1386"/>
        <i x="2837"/>
        <i x="568"/>
        <i x="154"/>
        <i x="2182"/>
        <i x="2683"/>
        <i x="282"/>
        <i x="3693"/>
        <i x="2340"/>
        <i x="173"/>
        <i x="143"/>
        <i x="1353"/>
        <i x="2586"/>
        <i x="3428"/>
        <i x="822"/>
        <i x="2684"/>
        <i x="1708"/>
        <i x="3474"/>
        <i x="2436"/>
        <i x="3570"/>
        <i x="1321"/>
        <i x="1650"/>
        <i x="729"/>
        <i x="2930"/>
        <i x="967"/>
        <i x="2749"/>
        <i x="3629"/>
        <i x="2670"/>
        <i x="68"/>
        <i x="1149"/>
        <i x="3681"/>
        <i x="3364"/>
        <i x="3103"/>
        <i x="1508"/>
        <i x="2556"/>
        <i x="2611"/>
        <i x="2908"/>
        <i x="1333"/>
        <i x="1312"/>
        <i x="3094"/>
        <i x="1580"/>
        <i x="3697"/>
        <i x="3572"/>
        <i x="712"/>
        <i x="2220"/>
        <i x="957"/>
        <i x="1042"/>
        <i x="3230"/>
        <i x="276"/>
        <i x="301"/>
        <i x="3246"/>
        <i x="2306"/>
        <i x="2001"/>
        <i x="734"/>
        <i x="2150"/>
        <i x="120"/>
        <i x="1900"/>
        <i x="2882"/>
        <i x="2809"/>
        <i x="620"/>
        <i x="136"/>
        <i x="2525"/>
        <i x="742"/>
        <i x="700"/>
        <i x="546"/>
        <i x="2492"/>
        <i x="3019"/>
        <i x="353"/>
        <i x="1520"/>
        <i x="847"/>
        <i x="1778"/>
        <i x="1449"/>
        <i x="3391"/>
        <i x="2592"/>
        <i x="397"/>
        <i x="461"/>
        <i x="2043"/>
        <i x="2847"/>
        <i x="3563"/>
        <i x="2625"/>
        <i x="2803"/>
        <i x="1231"/>
        <i x="1701"/>
        <i x="2792"/>
        <i x="149"/>
        <i x="2069"/>
        <i x="1798"/>
        <i x="931"/>
        <i x="1545"/>
        <i x="1628"/>
        <i x="3299"/>
        <i x="2140"/>
        <i x="2576"/>
        <i x="1183"/>
        <i x="227"/>
        <i x="265"/>
        <i x="3616"/>
        <i x="3381"/>
        <i x="976"/>
        <i x="20"/>
        <i x="159"/>
        <i x="510"/>
        <i x="2913"/>
        <i x="913"/>
        <i x="3034"/>
        <i x="2639"/>
        <i x="3274"/>
        <i x="2392"/>
        <i x="1142"/>
        <i x="501"/>
        <i x="1504"/>
        <i x="2412"/>
        <i x="2068"/>
        <i x="1643"/>
        <i x="2486"/>
        <i x="2958"/>
        <i x="3436"/>
        <i x="2583"/>
        <i x="1138"/>
        <i x="2966"/>
        <i x="40"/>
        <i x="1662"/>
        <i x="2744"/>
        <i x="2164"/>
        <i x="3007"/>
        <i x="1987"/>
        <i x="1726"/>
        <i x="1963"/>
        <i x="818"/>
        <i x="255"/>
        <i x="2266"/>
        <i x="758"/>
        <i x="3182"/>
        <i x="1010"/>
        <i x="2717"/>
        <i x="3523"/>
        <i x="2005"/>
        <i x="1382"/>
        <i x="938"/>
        <i x="553"/>
        <i x="1548"/>
        <i x="283"/>
        <i x="2170"/>
        <i x="3056"/>
        <i x="98"/>
        <i x="209"/>
        <i x="642"/>
        <i x="1408"/>
        <i x="3127"/>
        <i x="3265"/>
        <i x="74"/>
        <i x="2843"/>
        <i x="1447"/>
        <i x="1592"/>
        <i x="163"/>
        <i x="1327"/>
        <i x="2521"/>
        <i x="1804"/>
        <i x="3582"/>
        <i x="107"/>
        <i x="83"/>
        <i x="93"/>
        <i x="1600"/>
        <i x="2165"/>
        <i x="3178"/>
        <i x="3083"/>
        <i x="2919"/>
        <i x="1826"/>
        <i x="963"/>
        <i x="1404"/>
        <i x="973"/>
        <i x="477"/>
        <i x="1328"/>
        <i x="1766"/>
        <i x="789"/>
        <i x="1471"/>
        <i x="1824"/>
        <i x="3098"/>
        <i x="1724"/>
        <i x="2406"/>
        <i x="1714"/>
        <i x="2456"/>
        <i x="1827"/>
        <i x="3152"/>
        <i x="929"/>
        <i x="2725"/>
        <i x="852"/>
        <i x="297"/>
        <i x="1266"/>
        <i x="1691"/>
        <i x="1755"/>
        <i x="1026"/>
        <i x="129"/>
        <i x="1182"/>
        <i x="1568"/>
        <i x="2895"/>
        <i x="1400"/>
        <i x="1253"/>
        <i x="56"/>
        <i x="288"/>
        <i x="275"/>
        <i x="3378"/>
        <i x="1415"/>
        <i x="2395"/>
        <i x="810"/>
        <i x="2250"/>
        <i x="2664"/>
        <i x="922"/>
        <i x="155"/>
        <i x="1855"/>
        <i x="904"/>
        <i x="2135"/>
        <i x="880"/>
        <i x="555"/>
        <i x="791"/>
        <i x="979"/>
        <i x="2277"/>
        <i x="171"/>
        <i x="2248"/>
        <i x="635"/>
        <i x="3006"/>
        <i x="2800"/>
        <i x="1823"/>
        <i x="3520"/>
        <i x="3208"/>
        <i x="1050"/>
        <i x="2183"/>
        <i x="3261"/>
        <i x="432"/>
        <i x="183"/>
        <i x="2156"/>
        <i x="2666"/>
        <i x="2405"/>
        <i x="516"/>
        <i x="3480"/>
        <i x="2497"/>
        <i x="2587"/>
        <i x="1257"/>
        <i x="1296"/>
        <i x="313"/>
        <i x="611"/>
        <i x="1784"/>
        <i x="3477"/>
        <i x="3551"/>
        <i x="2820"/>
        <i x="3453"/>
        <i x="1665"/>
        <i x="1213"/>
        <i x="230"/>
        <i x="1775"/>
        <i x="643"/>
        <i x="2524"/>
        <i x="1101"/>
        <i x="3156"/>
        <i x="1989"/>
        <i x="1329"/>
        <i x="1959"/>
        <i x="3502"/>
        <i x="1326"/>
        <i x="1376"/>
        <i x="211"/>
        <i x="429"/>
        <i x="1785"/>
        <i x="1596"/>
        <i x="2273"/>
        <i x="704"/>
        <i x="3166"/>
        <i x="3185"/>
        <i x="1223"/>
        <i x="898"/>
        <i x="2468"/>
        <i x="3615"/>
        <i x="2620"/>
        <i x="3125"/>
        <i x="323"/>
        <i x="1741"/>
        <i x="1542"/>
        <i x="1160"/>
        <i x="2506"/>
        <i x="2868"/>
        <i x="3165"/>
        <i x="1189"/>
        <i x="2050"/>
        <i x="257"/>
        <i x="2523"/>
        <i x="1238"/>
        <i x="1023"/>
        <i x="3377"/>
        <i x="3531"/>
        <i x="2751"/>
        <i x="11"/>
        <i x="1018"/>
        <i x="1697"/>
        <i x="514"/>
        <i x="1143"/>
        <i x="2636"/>
        <i x="968"/>
        <i x="1688"/>
        <i x="44"/>
        <i x="2635"/>
        <i x="3201"/>
        <i x="1335"/>
        <i x="2198"/>
        <i x="64"/>
        <i x="1066"/>
        <i x="2943"/>
        <i x="658"/>
        <i x="1209"/>
        <i x="3179"/>
        <i x="1572"/>
        <i x="1240"/>
        <i x="1836"/>
        <i x="3358"/>
        <i x="1277"/>
        <i x="2138"/>
        <i x="2984"/>
        <i x="418"/>
        <i x="1451"/>
        <i x="1904"/>
        <i x="2682"/>
        <i x="127"/>
        <i x="2120"/>
        <i x="434"/>
        <i x="2415"/>
        <i x="1268"/>
        <i x="2745"/>
        <i x="1879"/>
        <i x="2037"/>
        <i x="1488"/>
        <i x="540"/>
        <i x="1834"/>
        <i x="3297"/>
        <i x="774"/>
        <i x="2585"/>
        <i x="1378"/>
        <i x="2514"/>
        <i x="835"/>
        <i x="2819"/>
        <i x="1391"/>
        <i x="2615"/>
        <i x="3577"/>
        <i x="422"/>
        <i x="2062"/>
        <i x="1057"/>
        <i x="2313"/>
        <i x="54"/>
        <i x="2828"/>
        <i x="1220"/>
        <i x="2203"/>
        <i x="3472"/>
        <i x="2419"/>
        <i x="1316"/>
        <i x="811"/>
        <i x="554"/>
        <i x="317"/>
        <i x="2614"/>
        <i x="3550"/>
        <i x="1787"/>
        <i x="1540"/>
        <i x="1399"/>
        <i x="1155"/>
        <i x="3012"/>
        <i x="3568"/>
        <i x="3272"/>
        <i x="1908"/>
        <i x="2714"/>
        <i x="2669"/>
        <i x="2652"/>
        <i x="2217"/>
        <i x="2559"/>
        <i x="408"/>
        <i x="1234"/>
        <i x="1157"/>
        <i x="2075"/>
        <i x="2883"/>
        <i x="3446"/>
        <i x="113"/>
        <i x="530"/>
        <i x="2260"/>
        <i x="2192"/>
        <i x="196"/>
        <i x="2875"/>
        <i x="3207"/>
        <i x="3162"/>
        <i x="247"/>
        <i x="1934"/>
        <i x="1534"/>
        <i x="1591"/>
        <i x="2316"/>
        <i x="435"/>
        <i x="2720"/>
        <i x="625"/>
        <i x="3701"/>
        <i x="1578"/>
        <i x="1954"/>
        <i x="2597"/>
        <i x="2897"/>
        <i x="1552"/>
        <i x="2355"/>
        <i x="493"/>
        <i x="3494"/>
        <i x="2324"/>
        <i x="2101"/>
        <i x="13"/>
        <i x="121"/>
        <i x="2051"/>
        <i x="3432"/>
        <i x="1180"/>
        <i x="2131"/>
        <i x="3515"/>
        <i x="439"/>
        <i x="1850"/>
        <i x="2628"/>
        <i x="3464"/>
        <i x="767"/>
        <i x="2029"/>
        <i x="2305"/>
        <i x="653"/>
        <i x="1770"/>
        <i x="2219"/>
        <i x="3429"/>
        <i x="3219"/>
        <i x="299"/>
        <i x="1966"/>
        <i x="2774"/>
        <i x="1854"/>
        <i x="1286"/>
        <i x="1980"/>
        <i x="1740"/>
        <i x="3306"/>
        <i x="1668"/>
        <i x="1928"/>
        <i x="1633"/>
        <i x="3223"/>
        <i x="3445"/>
        <i x="3348"/>
        <i x="193"/>
        <i x="1081"/>
        <i x="197"/>
        <i x="2350"/>
        <i x="3100"/>
        <i x="1985"/>
        <i x="645"/>
        <i x="3409"/>
        <i x="3614"/>
        <i x="1423"/>
        <i x="142"/>
        <i x="3137"/>
        <i x="3321"/>
        <i x="2483"/>
        <i x="2931"/>
        <i x="14"/>
        <i x="1506"/>
        <i x="1588"/>
        <i x="1629"/>
        <i x="3235"/>
        <i x="1467"/>
        <i x="3119"/>
        <i x="156"/>
        <i x="1421"/>
        <i x="2152"/>
        <i x="1091"/>
        <i x="722"/>
        <i x="2296"/>
        <i x="955"/>
        <i x="1994"/>
        <i x="2733"/>
        <i x="1587"/>
        <i x="2762"/>
        <i x="2729"/>
        <i x="2413"/>
        <i x="2036"/>
        <i x="3296"/>
        <i x="1387"/>
        <i x="2162"/>
        <i x="3631"/>
        <i x="481"/>
        <i x="1199"/>
        <i x="1952"/>
        <i x="3580"/>
        <i x="1431"/>
        <i x="535"/>
        <i x="2460"/>
        <i x="2590"/>
        <i x="1888"/>
        <i x="802"/>
        <i x="1256"/>
        <i x="2716"/>
        <i x="3171"/>
        <i x="3684"/>
        <i x="3115"/>
        <i x="2952"/>
        <i x="1835"/>
        <i x="2840"/>
        <i x="2933"/>
        <i x="737"/>
        <i x="1228"/>
        <i x="1880"/>
        <i x="3106"/>
        <i x="3609"/>
        <i x="1295"/>
        <i x="2252"/>
        <i x="1337"/>
        <i x="1078"/>
        <i x="2038"/>
        <i x="3451"/>
        <i x="2148"/>
        <i x="1298"/>
        <i x="1944"/>
        <i x="2921"/>
        <i x="3074"/>
        <i x="2705"/>
        <i x="2731"/>
        <i x="3454"/>
        <i x="589"/>
        <i x="558"/>
        <i x="2246"/>
        <i x="726"/>
        <i x="287"/>
        <i x="2786"/>
        <i x="3388"/>
        <i x="517"/>
        <i x="2208"/>
        <i x="3319"/>
        <i x="39"/>
        <i x="2121"/>
        <i x="3258"/>
        <i x="405"/>
        <i x="3337"/>
        <i x="3386"/>
        <i x="411"/>
        <i x="272"/>
        <i x="2703"/>
        <i x="2378"/>
        <i x="1216"/>
        <i x="2256"/>
        <i x="738"/>
        <i x="490"/>
        <i x="2759"/>
        <i x="2424"/>
        <i x="1227"/>
        <i x="101"/>
        <i x="184"/>
        <i x="413"/>
        <i x="3122"/>
        <i x="565"/>
        <i x="1992"/>
        <i x="1565"/>
        <i x="1666"/>
        <i x="1245"/>
        <i x="375"/>
        <i x="234"/>
        <i x="3196"/>
        <i x="3686"/>
        <i x="371"/>
        <i x="1235"/>
        <i x="2393"/>
        <i x="1927"/>
        <i x="1815"/>
        <i x="3277"/>
        <i x="2722"/>
        <i x="2092"/>
        <i x="1744"/>
        <i x="897"/>
        <i x="1032"/>
        <i x="3418"/>
        <i x="1937"/>
        <i x="907"/>
        <i x="3153"/>
        <i x="1669"/>
        <i x="2346"/>
        <i x="1603"/>
        <i x="3372"/>
        <i x="225"/>
        <i x="2872"/>
        <i x="2812"/>
        <i x="2659"/>
        <i x="705"/>
        <i x="984"/>
        <i x="1517"/>
        <i x="2878"/>
        <i x="3657"/>
        <i x="861"/>
        <i x="3270"/>
        <i x="3497"/>
        <i x="3556"/>
        <i x="3415"/>
        <i x="3116"/>
        <i x="1046"/>
        <i x="3110"/>
        <i x="2085"/>
        <i x="2756"/>
        <i x="784"/>
        <i x="3198"/>
        <i x="2923"/>
        <i x="522"/>
        <i x="831"/>
        <i x="2329"/>
        <i x="2053"/>
        <i x="728"/>
        <i x="1443"/>
        <i x="495"/>
        <i x="3309"/>
        <i x="1554"/>
        <i x="765"/>
        <i x="872"/>
        <i x="2347"/>
        <i x="364"/>
        <i x="341"/>
        <i x="3679"/>
        <i x="2414"/>
        <i x="2070"/>
        <i x="2213"/>
        <i x="2667"/>
        <i x="3314"/>
        <i x="1658"/>
        <i x="590"/>
        <i x="2645"/>
        <i x="1672"/>
        <i x="3215"/>
        <i x="471"/>
        <i x="1786"/>
        <i x="1134"/>
        <i x="992"/>
        <i x="2123"/>
        <i x="2799"/>
        <i x="2539"/>
        <i x="1480"/>
        <i x="188"/>
        <i x="663"/>
        <i x="576"/>
        <i x="2276"/>
        <i x="462"/>
        <i x="1176"/>
        <i x="240"/>
        <i x="145"/>
        <i x="336"/>
        <i x="3048"/>
        <i x="335"/>
        <i x="1412"/>
        <i x="1167"/>
        <i x="566"/>
        <i x="332"/>
        <i x="2880"/>
        <i x="43"/>
        <i x="465"/>
        <i x="1466"/>
        <i x="2988"/>
        <i x="2271"/>
        <i x="3071"/>
        <i x="491"/>
        <i x="644"/>
        <i x="1043"/>
        <i x="2064"/>
        <i x="1584"/>
        <i x="3187"/>
        <i x="2813"/>
        <i x="2675"/>
        <i x="2056"/>
        <i x="1560"/>
        <i x="2476"/>
        <i x="1458"/>
        <i x="2173"/>
        <i x="2458"/>
        <i x="552"/>
        <i x="326"/>
        <i x="1895"/>
        <i x="1822"/>
        <i x="2487"/>
        <i x="3126"/>
        <i x="2302"/>
        <i x="459"/>
        <i x="837"/>
        <i x="3543"/>
        <i x="3234"/>
        <i x="350"/>
        <i x="2788"/>
        <i x="85"/>
        <i x="1983"/>
        <i x="206"/>
        <i x="267"/>
        <i x="2040"/>
        <i x="2280"/>
        <i x="3259"/>
        <i x="3333"/>
        <i x="697"/>
        <i x="1929"/>
        <i x="2677"/>
        <i x="2541"/>
        <i x="626"/>
        <i x="3307"/>
        <i x="1622"/>
        <i x="3213"/>
        <i x="1395"/>
        <i x="2816"/>
        <i x="486"/>
        <i x="691"/>
        <i x="312"/>
        <i x="1788"/>
        <i x="329"/>
        <i x="1292"/>
        <i x="2657"/>
        <i x="1124"/>
        <i x="291"/>
        <i x="557"/>
        <i x="824"/>
        <i x="115"/>
        <i x="1490"/>
        <i x="3503"/>
        <i x="3237"/>
        <i x="890"/>
        <i x="1558"/>
        <i x="1370"/>
        <i x="2008"/>
        <i x="1424"/>
        <i x="594"/>
        <i x="1380"/>
        <i x="1792"/>
        <i x="600"/>
        <i x="834"/>
        <i x="732"/>
        <i x="3136"/>
        <i x="1496"/>
        <i x="2283"/>
        <i x="1003"/>
        <i x="1773"/>
        <i x="1410"/>
        <i x="2955"/>
        <i x="2782"/>
        <i x="67"/>
        <i x="2655"/>
        <i x="2735"/>
        <i x="3290"/>
        <i x="2315"/>
        <i x="3442"/>
        <i x="1613"/>
        <i x="1350"/>
        <i x="777"/>
        <i x="2384"/>
        <i x="807"/>
        <i x="1079"/>
        <i x="59"/>
        <i x="533"/>
        <i x="664"/>
        <i x="1224"/>
        <i x="3222"/>
        <i x="1110"/>
        <i x="2383"/>
        <i x="147"/>
        <i x="1441"/>
        <i x="2295"/>
        <i x="186"/>
        <i x="607"/>
        <i x="3651"/>
        <i x="3264"/>
        <i x="1188"/>
        <i x="41"/>
        <i x="525"/>
        <i x="900"/>
        <i x="150"/>
        <i x="646"/>
        <i x="933"/>
        <i x="1721"/>
        <i x="3353"/>
        <i x="1535"/>
        <i x="1317"/>
        <i x="1465"/>
        <i x="182"/>
        <i x="782"/>
        <i x="3562"/>
        <i x="2570"/>
        <i x="2234"/>
        <i x="509"/>
        <i x="2155"/>
        <i x="3430"/>
        <i x="2209"/>
        <i x="3245"/>
        <i x="1039"/>
        <i x="2860"/>
        <i x="3099"/>
        <i x="1067"/>
        <i x="116"/>
        <i x="2265"/>
        <i x="813"/>
        <i x="3181"/>
        <i x="3224"/>
        <i x="1793"/>
        <i x="3598"/>
        <i x="2533"/>
        <i x="91"/>
        <i x="2003"/>
        <i x="3066"/>
        <i x="3310"/>
        <i x="598"/>
        <i x="349"/>
        <i x="1068"/>
        <i x="3558"/>
        <i x="3636"/>
        <i x="2199"/>
        <i x="338"/>
        <i x="2863"/>
        <i x="1762"/>
        <i x="2374"/>
        <i x="1761"/>
        <i x="1758"/>
        <i x="695"/>
        <i x="2994"/>
        <i x="3664"/>
        <i x="624"/>
        <i x="1166"/>
        <i x="2661"/>
        <i x="1972"/>
        <i x="2852"/>
        <i x="2257"/>
        <i x="1233"/>
        <i x="1630"/>
        <i x="2859"/>
        <i x="574"/>
        <i x="2145"/>
        <i x="899"/>
        <i x="3352"/>
        <i x="2853"/>
        <i x="207"/>
        <i x="943"/>
        <i x="1161"/>
        <i x="2403"/>
        <i x="217"/>
        <i x="1756"/>
        <i x="2323"/>
        <i x="1334"/>
        <i x="1038"/>
        <i x="3344"/>
        <i x="513"/>
        <i x="2695"/>
        <i x="815"/>
        <i x="131"/>
        <i x="433"/>
        <i x="579"/>
        <i x="2502"/>
        <i x="2906"/>
        <i x="1532"/>
        <i x="2325"/>
        <i x="1598"/>
        <i x="2372"/>
        <i x="2992"/>
        <i x="508"/>
        <i x="3161"/>
        <i x="3268"/>
        <i x="1439"/>
        <i x="3592"/>
        <i x="2249"/>
        <i x="3600"/>
        <i x="3051"/>
        <i x="1735"/>
        <i x="2365"/>
        <i x="2948"/>
        <i x="2012"/>
        <i x="464"/>
        <i x="1858"/>
        <i x="2686"/>
        <i x="3605"/>
        <i x="389"/>
        <i x="1130"/>
        <i x="798"/>
        <i x="678"/>
        <i x="1351"/>
        <i x="964"/>
        <i x="582"/>
        <i x="854"/>
        <i x="3539"/>
        <i x="1893"/>
        <i x="1402"/>
        <i x="3359"/>
        <i x="89"/>
        <i x="3260"/>
        <i x="3174"/>
        <i x="1519"/>
        <i x="633"/>
        <i x="3444"/>
        <i x="503"/>
        <i x="820"/>
        <i x="278"/>
        <i x="92"/>
        <i x="2758"/>
        <i x="696"/>
        <i x="3655"/>
        <i x="2736"/>
        <i x="2226"/>
        <i x="158"/>
        <i x="396"/>
        <i x="2335"/>
        <i x="3313"/>
        <i x="285"/>
        <i x="2727"/>
        <i x="1713"/>
        <i x="2228"/>
        <i x="2394"/>
        <i x="3594"/>
        <i x="2715"/>
        <i x="1843"/>
        <i x="1060"/>
        <i x="70"/>
        <i x="2481"/>
        <i x="915"/>
        <i x="699"/>
        <i x="706"/>
        <i x="1997"/>
        <i x="1923"/>
        <i x="165"/>
        <i x="1076"/>
        <i x="830"/>
        <i x="542"/>
        <i x="3053"/>
        <i x="63"/>
        <i x="3173"/>
        <i x="1682"/>
        <i x="785"/>
        <i x="841"/>
        <i x="1820"/>
        <i x="3311"/>
        <i x="1814"/>
        <i x="1323"/>
        <i x="201"/>
        <i x="2087"/>
        <i x="2114"/>
        <i x="660"/>
        <i x="3101"/>
        <i x="1486"/>
        <i x="1251"/>
        <i x="3585"/>
        <i x="3690"/>
        <i x="295"/>
        <i x="2885"/>
        <i x="2522"/>
        <i x="879"/>
        <i x="1080"/>
        <i x="1275"/>
        <i x="3305"/>
        <i x="3646"/>
        <i x="2835"/>
        <i x="1957"/>
        <i x="2357"/>
        <i x="1348"/>
        <i x="3361"/>
        <i x="647"/>
        <i x="2927"/>
        <i x="1207"/>
        <i x="2701"/>
        <i x="3516"/>
        <i x="226"/>
        <i x="365"/>
        <i x="3024"/>
        <i x="2264"/>
        <i x="3175"/>
        <i x="1056"/>
        <i x="2617"/>
        <i x="1409"/>
        <i x="3247"/>
        <i x="670"/>
        <i x="1882"/>
        <i x="1764"/>
        <i x="887"/>
        <i x="3073"/>
        <i x="1752"/>
        <i x="966"/>
        <i x="3029"/>
        <i x="1716"/>
        <i x="337"/>
        <i x="2016"/>
        <i x="2362"/>
        <i x="1555"/>
        <i x="1264"/>
        <i x="1745"/>
        <i x="2469"/>
        <i x="1477"/>
        <i x="2600"/>
        <i x="2780"/>
        <i x="1681"/>
        <i x="2275"/>
        <i x="2824"/>
        <i x="3483"/>
        <i x="1472"/>
        <i x="1422"/>
        <i x="1909"/>
        <i x="2376"/>
        <i x="404"/>
        <i x="2341"/>
        <i x="2409"/>
        <i x="347"/>
        <i x="220"/>
        <i x="378"/>
        <i x="305"/>
        <i x="2982"/>
        <i x="3010"/>
        <i x="3630"/>
        <i x="1255"/>
        <i x="1914"/>
        <i x="3069"/>
        <i x="2196"/>
        <i x="2021"/>
        <i x="3047"/>
        <i x="956"/>
        <i x="1703"/>
        <i x="1096"/>
        <i x="1620"/>
        <i x="2602"/>
        <i x="609"/>
        <i x="1867"/>
        <i x="3324"/>
        <i x="1516"/>
        <i x="367"/>
        <i x="2770"/>
        <i x="2373"/>
        <i x="2496"/>
        <i x="104"/>
        <i x="1430"/>
        <i x="2470"/>
        <i x="2146"/>
        <i x="2500"/>
        <i x="809"/>
        <i x="437"/>
        <i x="2019"/>
        <i x="1290"/>
        <i x="1014"/>
        <i x="2404"/>
        <i x="970"/>
        <i x="3011"/>
        <i x="3455"/>
        <i x="2387"/>
        <i x="801"/>
        <i x="3200"/>
        <i x="2423"/>
        <i x="2336"/>
        <i x="3528"/>
        <i x="2052"/>
        <i x="3505"/>
        <i x="2642"/>
        <i x="1935"/>
        <i x="1141"/>
        <i x="2157"/>
        <i x="616"/>
        <i x="2078"/>
        <i x="1700"/>
        <i x="1553"/>
        <i x="290"/>
        <i x="3698"/>
        <i x="2223"/>
        <i x="1476"/>
        <i x="1859"/>
        <i x="1261" s="1"/>
        <i x="2830"/>
        <i x="3026"/>
        <i x="1289"/>
        <i x="1902"/>
        <i x="1072"/>
        <i x="245"/>
        <i x="2804"/>
        <i x="2978"/>
        <i x="1448"/>
        <i x="1489"/>
        <i x="2461"/>
        <i x="836"/>
        <i x="212"/>
        <i x="216"/>
        <i x="713"/>
        <i x="610"/>
        <i x="1730"/>
        <i x="3163"/>
        <i x="2726"/>
        <i x="3642"/>
        <i x="2501"/>
        <i x="2776"/>
        <i x="1654"/>
        <i x="1184"/>
        <i x="860"/>
        <i x="1434"/>
        <i x="79"/>
        <i x="1644"/>
        <i x="1862"/>
        <i x="3312"/>
        <i x="2768"/>
        <i x="111"/>
        <i x="479"/>
        <i x="242"/>
        <i x="1112"/>
        <i x="2841"/>
        <i x="292"/>
        <i x="1718"/>
        <i x="444"/>
        <i x="2417"/>
        <i x="1263"/>
        <i x="58"/>
        <i x="3699"/>
        <i x="2505"/>
        <i x="1683"/>
        <i x="2439"/>
        <i x="2034"/>
        <i x="1671"/>
        <i x="2981"/>
        <i x="2870"/>
        <i x="1045"/>
        <i x="178"/>
        <i x="2658"/>
        <i x="3284"/>
        <i x="1319"/>
        <i x="595"/>
        <i x="1198"/>
        <i x="3601"/>
        <i x="3667"/>
        <i x="3669"/>
        <i x="1074"/>
        <i x="951"/>
        <i x="1173"/>
        <i x="2891"/>
        <i x="1831"/>
        <i x="2342"/>
        <i x="1625"/>
        <i x="2207"/>
        <i x="923"/>
        <i x="1394"/>
        <i x="1981"/>
        <i x="1281"/>
        <i x="395"/>
        <i x="2401"/>
        <i x="3238"/>
        <i x="3035"/>
        <i x="1750"/>
        <i x="1016"/>
        <i x="369"/>
        <i x="3085"/>
        <i x="2326"/>
        <i x="972"/>
        <i x="2678"/>
        <i x="2548"/>
        <i x="1192"/>
        <i x="986"/>
        <i x="1217"/>
        <i x="914"/>
        <i x="863"/>
        <i x="733"/>
        <i x="1299"/>
        <i x="1206"/>
        <i x="1340"/>
        <i x="1661"/>
        <i x="1291"/>
        <i x="768"/>
        <i x="3347"/>
        <i x="2575"/>
        <i x="2299"/>
        <i x="918"/>
        <i x="2310"/>
        <i x="3176"/>
        <i x="3216"/>
        <i x="1968"/>
        <i x="2004"/>
        <i x="721"/>
        <i x="2909"/>
        <i x="1164"/>
        <i x="1916"/>
        <i x="1456"/>
        <i x="3218"/>
        <i x="1061"/>
        <i x="1559"/>
        <i x="946"/>
        <i x="674"/>
        <i x="1991"/>
        <i x="2251"/>
        <i x="2526"/>
        <i x="1307"/>
        <i x="1936"/>
        <i x="1177"/>
        <i x="3193"/>
        <i x="3700"/>
        <i x="3345"/>
        <i x="3423"/>
        <i x="3447"/>
        <i x="2949"/>
        <i x="1543"/>
        <i x="3093"/>
        <i x="2474"/>
        <i x="3427"/>
        <i x="2960"/>
        <i x="708"/>
        <i x="384"/>
        <i x="1210"/>
        <i x="812"/>
        <i x="3687"/>
        <i x="1810"/>
        <i x="3332"/>
        <i x="3564"/>
        <i x="2375"/>
        <i x="755"/>
        <i x="521"/>
        <i x="828"/>
        <i x="355"/>
        <i x="1212"/>
        <i x="1211"/>
        <i x="2261"/>
        <i x="1069"/>
        <i x="416"/>
        <i x="1544"/>
        <i x="3002"/>
        <i x="2851"/>
        <i x="1747"/>
        <i x="2887"/>
        <i x="2867"/>
        <i x="1693"/>
        <i x="1723"/>
        <i x="3394"/>
        <i x="2624"/>
        <i x="1136"/>
        <i x="1453"/>
        <i x="431"/>
        <i x="180"/>
        <i x="2565"/>
        <i x="3141"/>
        <i x="1562"/>
        <i x="1270"/>
        <i x="3192"/>
        <i x="924"/>
        <i x="786"/>
        <i x="740"/>
        <i x="2660"/>
        <i x="176"/>
        <i x="139"/>
        <i x="3384"/>
        <i x="875"/>
        <i x="474"/>
        <i x="1416"/>
        <i x="3016"/>
        <i x="1510"/>
        <i x="3560"/>
        <i x="3677"/>
        <i x="739"/>
        <i x="1162"/>
        <i x="2289"/>
        <i x="3142"/>
        <i x="1507"/>
        <i x="1707"/>
        <i x="3172"/>
        <i x="3621"/>
        <i x="1567"/>
        <i x="3327"/>
        <i x="2965"/>
        <i x="3691"/>
        <i x="614"/>
        <i x="1734"/>
        <i x="959"/>
        <i x="2400"/>
        <i x="1107"/>
        <i x="2320"/>
        <i x="2"/>
        <i x="2240"/>
        <i x="2542"/>
        <i x="1602"/>
        <i x="2096"/>
        <i x="1111"/>
        <i x="3396"/>
        <i x="3506"/>
        <i x="2242"/>
        <i x="2430"/>
        <i x="1993"/>
        <i x="2784"/>
        <i x="2814"/>
        <i x="2066"/>
        <i x="805"/>
        <i x="148"/>
        <i x="2263"/>
        <i x="648"/>
        <i x="856"/>
        <i x="2082"/>
        <i x="3251"/>
        <i x="2142"/>
        <i x="259"/>
        <i x="1145"/>
        <i x="1011"/>
        <i x="1033"/>
        <i x="1485"/>
        <i x="2515"/>
        <i x="797"/>
        <i x="1405"/>
        <i x="1445"/>
        <i x="1036"/>
        <i x="3206"/>
        <i x="3253"/>
        <i x="3328"/>
        <i x="1194"/>
        <i x="88"/>
        <i x="783"/>
        <i x="1765"/>
        <i x="2440"/>
        <i x="1589"/>
        <i x="86"/>
        <i x="423"/>
        <i x="2509"/>
        <i x="1153"/>
        <i x="3678"/>
        <i x="446"/>
        <i x="1526"/>
        <i x="2877"/>
        <i x="1670"/>
        <i x="1624"/>
        <i x="1953"/>
        <i x="850"/>
        <i x="1806"/>
        <i x="2080"/>
        <i x="1196"/>
        <i x="745"/>
        <i x="2013"/>
        <i x="1946"/>
        <i x="2144"/>
        <i x="2338"/>
        <i x="3566"/>
        <i x="3104"/>
        <i x="1325"/>
        <i x="2606"/>
        <i x="778"/>
        <i x="3410"/>
        <i x="3589"/>
        <i x="2126"/>
        <i x="3257"/>
        <i x="1727"/>
        <i x="2389"/>
        <i x="788"/>
        <i x="448"/>
        <i x="985"/>
        <i x="311"/>
        <i x="773"/>
        <i x="845"/>
        <i x="3269"/>
        <i x="659"/>
        <i x="1623"/>
        <i x="1648"/>
        <i x="892"/>
        <i x="1022"/>
        <i x="419"/>
        <i x="2465"/>
        <i x="309"/>
        <i x="2377"/>
        <i x="3670"/>
        <i x="394"/>
        <i x="1809"/>
        <i x="683"/>
        <i x="2517"/>
        <i x="125"/>
        <i x="2689"/>
        <i x="1737"/>
        <i x="2020"/>
        <i x="2122"/>
        <i x="2815"/>
        <i x="3293"/>
        <i x="2507"/>
        <i x="1616"/>
        <i x="191"/>
        <i x="2425"/>
        <i x="2699"/>
        <i x="2688"/>
        <i x="2769"/>
        <i x="428"/>
        <i x="324"/>
        <i x="3063"/>
        <i x="3527"/>
        <i x="2817"/>
        <i x="3548"/>
        <i x="949"/>
        <i x="2089"/>
        <i x="2854"/>
        <i x="3227"/>
        <i x="2805"/>
        <i x="24"/>
        <i x="2286"/>
        <i x="1524"/>
        <i x="3090"/>
        <i x="1239"/>
        <i x="2914"/>
        <i x="2531"/>
        <i x="3254"/>
        <i x="1088"/>
        <i x="99"/>
        <i x="987"/>
        <i x="334"/>
        <i x="6"/>
        <i x="3595"/>
        <i x="1388"/>
        <i x="3097"/>
        <i x="2773"/>
        <i x="239"/>
        <i x="1971"/>
        <i x="3449"/>
        <i x="1204"/>
        <i x="2397"/>
        <i x="1546"/>
        <i x="2603"/>
        <i x="1883"/>
        <i x="531"/>
        <i x="3316"/>
        <i x="3229"/>
        <i x="455"/>
        <i x="359"/>
        <i x="1886"/>
        <i x="1001"/>
        <i x="2322"/>
        <i x="1570"/>
        <i x="3046"/>
        <i x="3509"/>
        <i x="175"/>
        <i x="3625"/>
        <i x="1464"/>
        <i x="2466"/>
        <i x="1846"/>
        <i x="52"/>
        <i x="2991"/>
        <i x="2654"/>
        <i x="1593"/>
        <i x="727"/>
        <i x="2399"/>
        <i x="1577"/>
        <i x="910"/>
        <i x="3214"/>
        <i x="1308"/>
        <i x="2418"/>
        <i x="2765"/>
        <i x="585"/>
        <i x="532"/>
        <i x="2408"/>
        <i x="1129"/>
        <i x="2166"/>
        <i x="606"/>
        <i x="1125"/>
        <i x="3610"/>
        <i x="2499"/>
        <i x="1127"/>
        <i x="2708"/>
        <i x="414"/>
        <i x="1265"/>
        <i x="2125"/>
        <i x="505"/>
        <i x="974"/>
        <i x="688"/>
        <i x="162"/>
        <i x="373"/>
        <i x="467"/>
        <i x="3471"/>
        <i x="3424"/>
        <i x="2128"/>
        <i x="1429"/>
        <i x="3544"/>
        <i x="2272"/>
        <i x="1676"/>
        <i x="2951"/>
        <i x="3461"/>
        <i x="1252"/>
        <i x="2253"/>
        <i x="2327"/>
        <i x="511"/>
        <i x="1084"/>
        <i x="1807"/>
        <i x="3355"/>
        <i x="857"/>
        <i x="387"/>
        <i x="3295"/>
        <i x="1564"/>
        <i x="2957"/>
        <i x="476"/>
        <i x="1901"/>
        <i x="3369"/>
        <i x="1377"/>
        <i x="2388"/>
        <i x="3368"/>
        <i x="682"/>
        <i x="507"/>
        <i x="232"/>
        <i x="871"/>
        <i x="750"/>
        <i x="2258"/>
        <i x="443"/>
        <i x="2712"/>
        <i x="3711"/>
        <i x="1939"/>
        <i x="3624"/>
        <i x="2888"/>
        <i x="1473"/>
        <i x="1132"/>
        <i x="3393"/>
        <i x="3673"/>
        <i x="3286"/>
        <i x="799"/>
        <i x="2010"/>
        <i x="2609"/>
        <i x="3330"/>
        <i x="3579"/>
        <i x="707"/>
        <i x="2484"/>
        <i x="2116"/>
        <i x="3587"/>
        <i x="3522"/>
        <i x="1632"/>
        <i x="796"/>
        <i x="1805"/>
        <i x="2189"/>
        <i x="2647"/>
        <i x="1278"/>
        <i x="1369"/>
        <i x="2651"/>
        <i x="1440"/>
        <i x="873"/>
        <i x="2303"/>
        <i x="3267"/>
        <i x="2598"/>
        <i x="1791"/>
        <i x="3530"/>
        <i x="3536"/>
        <i x="877"/>
        <i x="2308"/>
        <i x="3043"/>
        <i x="2433"/>
        <i x="3448"/>
        <i x="1414"/>
        <i x="3712"/>
        <i x="3340"/>
        <i x="1248"/>
        <i x="1933"/>
        <i x="430"/>
        <i x="1500"/>
        <i x="308"/>
        <i x="1085"/>
        <i x="639"/>
        <i x="2344"/>
        <i x="3692"/>
        <i x="1871"/>
        <i x="730"/>
        <i x="415"/>
        <i x="2936"/>
        <i x="3338"/>
        <i x="1330"/>
        <i x="1719"/>
        <i x="775"/>
        <i x="1355"/>
        <i x="1044"/>
        <i x="2437"/>
        <i x="1297"/>
        <i x="2574"/>
        <i x="16"/>
        <i x="506"/>
        <i x="388"/>
        <i x="130"/>
        <i x="1283"/>
        <i x="1383"/>
        <i x="3044"/>
        <i x="2567"/>
        <i x="1897"/>
        <i x="2339"/>
        <i x="134"/>
        <i x="1051"/>
        <i x="662"/>
        <i x="570"/>
        <i x="2555"/>
        <i x="2426"/>
        <i x="3233"/>
        <i x="1925"/>
        <i x="2557"/>
        <i x="3138"/>
        <i x="2946"/>
        <i x="776"/>
        <i x="853"/>
        <i x="2090"/>
        <i x="2596"/>
        <i x="374"/>
        <i x="103"/>
        <i x="2153"/>
        <i x="3379"/>
        <i x="2545"/>
        <i x="2865"/>
        <i x="243"/>
        <i x="1349"/>
        <i x="3628"/>
        <i x="1774"/>
        <i x="3189"/>
        <i x="1020"/>
        <i x="3425"/>
        <i x="3292"/>
        <i x="1300"/>
        <i x="3157"/>
        <i x="3549"/>
        <i x="2245"/>
        <i x="3096"/>
        <i x="2106"/>
        <i x="1259"/>
        <i x="2488"/>
        <i x="2911"/>
        <i x="1864"/>
        <i x="1282"/>
        <i x="3301"/>
        <i x="36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ap" xr10:uid="{0AD13A30-5B64-4491-853C-1A11DA93654F}" cache="Slicer_map" caption="Maps" columnCount="7"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xr10:uid="{CAB712BA-63AE-4C8E-8080-A09E38E54B5C}" cache="Slicer_agent" caption="Agen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yers" xr10:uid="{99F4435C-91EF-461E-85AB-091B48491FE3}" cache="Slicer_player" caption="Players" startItem="3160" columnCoun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A7201F-14D0-4B97-A7F1-D71FF600572D}" name="Table1" displayName="Table1" ref="A1:L8" totalsRowShown="0">
  <autoFilter ref="A1:L8" xr:uid="{EAA7201F-14D0-4B97-A7F1-D71FF600572D}"/>
  <tableColumns count="12">
    <tableColumn id="1" xr3:uid="{9FCF4EE8-A8E8-44A0-BC5C-7078AD2A58BB}" name="map"/>
    <tableColumn id="2" xr3:uid="{6A425998-8E3F-4754-8094-A79DDAB3A57A}" name="map_matches"/>
    <tableColumn id="3" xr3:uid="{CE114BE2-4DB7-4361-9521-4C3A12A216F1}" name="total_matches"/>
    <tableColumn id="4" xr3:uid="{40F5E7B1-8400-4514-895E-578D4AEE99E9}" name="percent_played" dataDxfId="23"/>
    <tableColumn id="5" xr3:uid="{AD5A88FA-7B86-4CAE-914F-E95311E7F3E1}" name="avg_spike_plant" dataDxfId="22"/>
    <tableColumn id="6" xr3:uid="{9E763BD0-1704-4665-B946-66542C7A908D}" name="rounds"/>
    <tableColumn id="7" xr3:uid="{229C8091-7433-41CE-B8F1-BC7465D789E7}" name="atk_win_rate" dataDxfId="21"/>
    <tableColumn id="8" xr3:uid="{166FB21B-AA8A-4A63-BEAA-29DA9F969DCE}" name="def_win_rate" dataDxfId="20"/>
    <tableColumn id="9" xr3:uid="{629BC417-2F08-4AAD-9329-4DEE642B8CC5}" name="pistol_atk_win_rate" dataDxfId="19"/>
    <tableColumn id="10" xr3:uid="{794A86F6-4E53-47AC-A4FB-EDBC2A11326A}" name="pistol_def_win_rate" dataDxfId="18"/>
    <tableColumn id="11" xr3:uid="{A85ABBD4-05C2-48AF-86D4-C96E95A47ACF}" name="second_round_conversion_atk" dataDxfId="17"/>
    <tableColumn id="12" xr3:uid="{F981858B-7F86-4193-9256-D6453DDF28A1}" name="second_round_conversion_def"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F8EAA78-B351-4F23-86F4-2FCE2DB7D4D5}" name="Agents" displayName="Agents" ref="A1:O19" totalsRowShown="0">
  <autoFilter ref="A1:O19" xr:uid="{0F8EAA78-B351-4F23-86F4-2FCE2DB7D4D5}"/>
  <tableColumns count="15">
    <tableColumn id="1" xr3:uid="{F72D96F1-AD3E-496F-9F77-015D97B32A44}" name="agent"/>
    <tableColumn id="2" xr3:uid="{9615B7E5-F6E7-47F3-A103-91F8B190656C}" name="pick_rate" dataDxfId="15"/>
    <tableColumn id="3" xr3:uid="{D30FD32D-D815-4628-B3F6-5C44C1256B11}" name="rounds"/>
    <tableColumn id="4" xr3:uid="{8B3A9DF8-668E-42D9-B002-DE4F1E26DBE3}" name="rating"/>
    <tableColumn id="5" xr3:uid="{9BB5295B-B64D-4703-87F5-1D2C7BB6D386}" name="ACS"/>
    <tableColumn id="6" xr3:uid="{AE862496-4C60-4515-82F1-62434CE524BA}" name="K/D"/>
    <tableColumn id="7" xr3:uid="{22AF4565-C464-4A4A-AB88-FD6480AC4B3E}" name="ADR"/>
    <tableColumn id="8" xr3:uid="{E7D95FE5-F929-43DC-9C1C-89480FBCA480}" name="KPR"/>
    <tableColumn id="9" xr3:uid="{DCBC6024-142B-43CE-9365-CED12D3786F4}" name="DPR"/>
    <tableColumn id="10" xr3:uid="{AC4642FF-26E4-4336-8A33-4D0151CE3779}" name="APR"/>
    <tableColumn id="11" xr3:uid="{34BF7A47-7947-44DB-B598-72D8A8B5CBBF}" name="FBPR"/>
    <tableColumn id="12" xr3:uid="{941B7D87-5741-4D2A-B37F-EE55E23E76AF}" name="FDPR"/>
    <tableColumn id="13" xr3:uid="{4931D9CC-8AB6-47F2-9E05-CAE390ED1D07}" name="HS%" dataDxfId="14"/>
    <tableColumn id="14" xr3:uid="{ABC146D9-F977-4B9B-8331-0CE75833C564}" name="FBSR%" dataDxfId="13"/>
    <tableColumn id="15" xr3:uid="{0812942E-F948-450B-A090-7B617CBA4875}" name="imag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BA53788-FC45-4714-9933-0E65FEE55371}" name="Table4" displayName="Table4" ref="A1:O3788" totalsRowShown="0">
  <autoFilter ref="A1:O3788" xr:uid="{4BA53788-FC45-4714-9933-0E65FEE55371}"/>
  <tableColumns count="15">
    <tableColumn id="1" xr3:uid="{C41CF76B-6B11-4998-BD66-15CF55082B37}" name="player"/>
    <tableColumn id="2" xr3:uid="{DBC0F3CF-AF07-4A06-84EF-98F58528AC4F}" name="country"/>
    <tableColumn id="3" xr3:uid="{D53B9D2D-2791-4891-B1E6-7BAB7652AD29}" name="team"/>
    <tableColumn id="4" xr3:uid="{5E46FBA2-300F-429C-9C23-9015C8DFA94A}" name="rounds"/>
    <tableColumn id="5" xr3:uid="{1E6F18C0-ED7F-4E23-9C18-67E04EBCE5F9}" name="rating"/>
    <tableColumn id="6" xr3:uid="{D94461BA-AE49-42AF-BA3A-153DDC8A7E32}" name="ACS"/>
    <tableColumn id="7" xr3:uid="{9A3A1FBB-C5AE-4460-B3EB-68BC550F73D7}" name="K/D"/>
    <tableColumn id="8" xr3:uid="{CE28C38E-F484-4EE3-B04B-5DD6B086879F}" name="ADR"/>
    <tableColumn id="9" xr3:uid="{4A1D55AD-06E2-4021-940F-42415F7EA40E}" name="KPR"/>
    <tableColumn id="10" xr3:uid="{6800710D-F53B-46FE-B4C6-14C5B859CA96}" name="DPR"/>
    <tableColumn id="11" xr3:uid="{F83CA3C5-EA42-4A95-A54B-6EAEC83E0FDB}" name="APR"/>
    <tableColumn id="12" xr3:uid="{B1B82607-26B5-4DD9-BFBA-21CC5570F3C0}" name="FBPR"/>
    <tableColumn id="13" xr3:uid="{9E104CC1-8CEA-42C7-AC5C-0187AF3A3B2E}" name="FDPR"/>
    <tableColumn id="14" xr3:uid="{A362AB7B-7E41-431E-ABEE-EDBDD48185E9}" name="HS%" dataDxfId="1"/>
    <tableColumn id="15" xr3:uid="{9039A1BF-88AD-4E08-823A-69BB0A666951}" name="FBSR%"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vmlDrawing" Target="../drawings/vmlDrawing1.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3.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6.xml"/><Relationship Id="rId7" Type="http://schemas.openxmlformats.org/officeDocument/2006/relationships/pivotTable" Target="../pivotTables/pivotTable20.xml"/><Relationship Id="rId2" Type="http://schemas.openxmlformats.org/officeDocument/2006/relationships/pivotTable" Target="../pivotTables/pivotTable15.xml"/><Relationship Id="rId1" Type="http://schemas.openxmlformats.org/officeDocument/2006/relationships/pivotTable" Target="../pivotTables/pivotTable14.xml"/><Relationship Id="rId6" Type="http://schemas.openxmlformats.org/officeDocument/2006/relationships/pivotTable" Target="../pivotTables/pivotTable19.xml"/><Relationship Id="rId5" Type="http://schemas.openxmlformats.org/officeDocument/2006/relationships/pivotTable" Target="../pivotTables/pivotTable18.xml"/><Relationship Id="rId4" Type="http://schemas.openxmlformats.org/officeDocument/2006/relationships/pivotTable" Target="../pivotTables/pivotTable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D9924-45F5-43FA-9F30-C89E450CA3FB}">
  <dimension ref="A1:Y38"/>
  <sheetViews>
    <sheetView tabSelected="1" workbookViewId="0">
      <selection activeCell="N4" sqref="N4"/>
    </sheetView>
  </sheetViews>
  <sheetFormatPr defaultRowHeight="15" x14ac:dyDescent="0.25"/>
  <cols>
    <col min="1" max="1" width="1" customWidth="1"/>
    <col min="14" max="14" width="10.5703125" bestFit="1" customWidth="1"/>
    <col min="24" max="24" width="9.140625" customWidth="1"/>
    <col min="25" max="25" width="0.85546875" customWidth="1"/>
  </cols>
  <sheetData>
    <row r="1" spans="1:25" ht="5.25" customHeight="1" x14ac:dyDescent="0.25">
      <c r="A1" s="11"/>
      <c r="B1" s="11"/>
      <c r="C1" s="11"/>
      <c r="D1" s="11"/>
      <c r="E1" s="11"/>
      <c r="F1" s="11"/>
      <c r="G1" s="11"/>
      <c r="H1" s="11"/>
      <c r="I1" s="11"/>
      <c r="J1" s="11"/>
      <c r="K1" s="11"/>
      <c r="L1" s="11"/>
      <c r="M1" s="11"/>
      <c r="N1" s="11"/>
      <c r="O1" s="11"/>
      <c r="P1" s="11"/>
      <c r="Q1" s="11"/>
      <c r="R1" s="11"/>
      <c r="S1" s="11"/>
      <c r="T1" s="11"/>
      <c r="U1" s="11"/>
      <c r="V1" s="11"/>
      <c r="W1" s="11"/>
      <c r="X1" s="11"/>
      <c r="Y1" s="11"/>
    </row>
    <row r="2" spans="1:25" x14ac:dyDescent="0.25">
      <c r="A2" s="11"/>
      <c r="B2" s="19" t="s">
        <v>5394</v>
      </c>
      <c r="C2" s="20"/>
      <c r="D2" s="20"/>
      <c r="E2" s="20"/>
      <c r="F2" s="20"/>
      <c r="G2" s="20"/>
      <c r="H2" s="20"/>
      <c r="I2" s="20"/>
      <c r="J2" s="20"/>
      <c r="K2" s="10"/>
      <c r="L2" s="10"/>
      <c r="M2" s="10"/>
      <c r="N2" s="10"/>
      <c r="O2" s="10"/>
      <c r="P2" s="10"/>
      <c r="Q2" s="10"/>
      <c r="R2" s="10"/>
      <c r="S2" s="10"/>
      <c r="T2" s="10"/>
      <c r="U2" s="10"/>
      <c r="V2" s="10"/>
      <c r="W2" s="10"/>
      <c r="X2" s="10"/>
      <c r="Y2" s="11"/>
    </row>
    <row r="3" spans="1:25" x14ac:dyDescent="0.25">
      <c r="A3" s="11"/>
      <c r="B3" s="20"/>
      <c r="C3" s="20"/>
      <c r="D3" s="20"/>
      <c r="E3" s="20"/>
      <c r="F3" s="20"/>
      <c r="G3" s="20"/>
      <c r="H3" s="20"/>
      <c r="I3" s="20"/>
      <c r="J3" s="20"/>
      <c r="K3" s="10"/>
      <c r="L3" s="10"/>
      <c r="M3" s="10"/>
      <c r="N3" s="10"/>
      <c r="O3" s="10"/>
      <c r="P3" s="10"/>
      <c r="Q3" s="10"/>
      <c r="R3" s="10"/>
      <c r="S3" s="10"/>
      <c r="T3" s="10"/>
      <c r="U3" s="10"/>
      <c r="V3" s="10"/>
      <c r="W3" s="10"/>
      <c r="X3" s="10"/>
      <c r="Y3" s="11"/>
    </row>
    <row r="4" spans="1:25" x14ac:dyDescent="0.25">
      <c r="A4" s="11"/>
      <c r="B4" s="20"/>
      <c r="C4" s="20"/>
      <c r="D4" s="20"/>
      <c r="E4" s="20"/>
      <c r="F4" s="20"/>
      <c r="G4" s="20"/>
      <c r="H4" s="20"/>
      <c r="I4" s="20"/>
      <c r="J4" s="20"/>
      <c r="K4" s="10"/>
      <c r="L4" s="10"/>
      <c r="M4" s="10"/>
      <c r="N4" s="10"/>
      <c r="O4" s="10"/>
      <c r="P4" s="10"/>
      <c r="Q4" s="10"/>
      <c r="R4" s="10"/>
      <c r="S4" s="10"/>
      <c r="T4" s="10"/>
      <c r="U4" s="10"/>
      <c r="V4" s="10"/>
      <c r="W4" s="10"/>
      <c r="X4" s="10"/>
      <c r="Y4" s="11"/>
    </row>
    <row r="5" spans="1:25" x14ac:dyDescent="0.25">
      <c r="A5" s="11"/>
      <c r="B5" s="20"/>
      <c r="C5" s="20"/>
      <c r="D5" s="20"/>
      <c r="E5" s="20"/>
      <c r="F5" s="20"/>
      <c r="G5" s="20"/>
      <c r="H5" s="20"/>
      <c r="I5" s="20"/>
      <c r="J5" s="20"/>
      <c r="K5" s="10"/>
      <c r="L5" s="10"/>
      <c r="M5" s="10"/>
      <c r="N5" s="10"/>
      <c r="O5" s="10"/>
      <c r="P5" s="10"/>
      <c r="Q5" s="10"/>
      <c r="R5" s="10"/>
      <c r="S5" s="10"/>
      <c r="T5" s="10"/>
      <c r="U5" s="10"/>
      <c r="V5" s="10"/>
      <c r="W5" s="10"/>
      <c r="X5" s="10"/>
      <c r="Y5" s="11"/>
    </row>
    <row r="6" spans="1:25" x14ac:dyDescent="0.25">
      <c r="A6" s="11"/>
      <c r="B6" s="10"/>
      <c r="C6" s="10"/>
      <c r="D6" s="10"/>
      <c r="E6" s="10"/>
      <c r="F6" s="10"/>
      <c r="G6" s="10"/>
      <c r="H6" s="10"/>
      <c r="I6" s="10"/>
      <c r="J6" s="10"/>
      <c r="K6" s="10"/>
      <c r="L6" s="10"/>
      <c r="M6" s="10"/>
      <c r="N6" s="10"/>
      <c r="O6" s="10"/>
      <c r="P6" s="10"/>
      <c r="Q6" s="10"/>
      <c r="R6" s="10"/>
      <c r="S6" s="10"/>
      <c r="T6" s="10"/>
      <c r="U6" s="10"/>
      <c r="V6" s="10"/>
      <c r="W6" s="10"/>
      <c r="X6" s="10"/>
      <c r="Y6" s="11"/>
    </row>
    <row r="7" spans="1:25" x14ac:dyDescent="0.25">
      <c r="A7" s="11"/>
      <c r="B7" s="10"/>
      <c r="C7" s="10"/>
      <c r="D7" s="10"/>
      <c r="E7" s="10"/>
      <c r="F7" s="10"/>
      <c r="G7" s="10"/>
      <c r="H7" s="10"/>
      <c r="I7" s="10"/>
      <c r="J7" s="10"/>
      <c r="K7" s="10"/>
      <c r="L7" s="10"/>
      <c r="M7" s="10"/>
      <c r="N7" s="10"/>
      <c r="O7" s="10"/>
      <c r="P7" s="10"/>
      <c r="Q7" s="10"/>
      <c r="R7" s="10"/>
      <c r="S7" s="10"/>
      <c r="T7" s="10"/>
      <c r="U7" s="10"/>
      <c r="V7" s="10"/>
      <c r="W7" s="10"/>
      <c r="X7" s="10"/>
      <c r="Y7" s="11"/>
    </row>
    <row r="8" spans="1:25" x14ac:dyDescent="0.25">
      <c r="A8" s="11"/>
      <c r="B8" s="10"/>
      <c r="C8" s="10"/>
      <c r="D8" s="10"/>
      <c r="E8" s="10"/>
      <c r="F8" s="10"/>
      <c r="G8" s="10"/>
      <c r="H8" s="10"/>
      <c r="I8" s="10"/>
      <c r="J8" s="10"/>
      <c r="K8" s="10"/>
      <c r="L8" s="10"/>
      <c r="M8" s="10"/>
      <c r="N8" s="10"/>
      <c r="O8" s="10"/>
      <c r="P8" s="10"/>
      <c r="Q8" s="10"/>
      <c r="R8" s="10"/>
      <c r="S8" s="10"/>
      <c r="T8" s="10"/>
      <c r="U8" s="10"/>
      <c r="V8" s="10"/>
      <c r="W8" s="10"/>
      <c r="X8" s="10"/>
      <c r="Y8" s="11"/>
    </row>
    <row r="9" spans="1:25" x14ac:dyDescent="0.25">
      <c r="A9" s="11"/>
      <c r="B9" s="10"/>
      <c r="C9" s="10"/>
      <c r="D9" s="10"/>
      <c r="E9" s="10"/>
      <c r="F9" s="10"/>
      <c r="G9" s="10"/>
      <c r="H9" s="10"/>
      <c r="I9" s="10"/>
      <c r="J9" s="10"/>
      <c r="K9" s="10"/>
      <c r="L9" s="10"/>
      <c r="M9" s="10"/>
      <c r="N9" s="10"/>
      <c r="O9" s="10"/>
      <c r="P9" s="10"/>
      <c r="Q9" s="10"/>
      <c r="R9" s="10"/>
      <c r="S9" s="10"/>
      <c r="T9" s="10"/>
      <c r="U9" s="10"/>
      <c r="V9" s="10"/>
      <c r="W9" s="10"/>
      <c r="X9" s="10"/>
      <c r="Y9" s="11"/>
    </row>
    <row r="10" spans="1:25" x14ac:dyDescent="0.25">
      <c r="A10" s="11"/>
      <c r="B10" s="10"/>
      <c r="C10" s="10"/>
      <c r="D10" s="10"/>
      <c r="E10" s="10"/>
      <c r="F10" s="10"/>
      <c r="G10" s="10"/>
      <c r="H10" s="10"/>
      <c r="I10" s="10"/>
      <c r="J10" s="10"/>
      <c r="K10" s="10"/>
      <c r="L10" s="10"/>
      <c r="M10" s="10"/>
      <c r="N10" s="10"/>
      <c r="O10" s="10"/>
      <c r="P10" s="10"/>
      <c r="Q10" s="10"/>
      <c r="R10" s="10"/>
      <c r="S10" s="10"/>
      <c r="T10" s="10"/>
      <c r="U10" s="10"/>
      <c r="V10" s="10"/>
      <c r="W10" s="10"/>
      <c r="X10" s="10"/>
      <c r="Y10" s="11"/>
    </row>
    <row r="11" spans="1:25" x14ac:dyDescent="0.25">
      <c r="A11" s="11"/>
      <c r="B11" s="10"/>
      <c r="C11" s="10"/>
      <c r="D11" s="10"/>
      <c r="E11" s="10"/>
      <c r="F11" s="10"/>
      <c r="G11" s="10"/>
      <c r="H11" s="10"/>
      <c r="I11" s="10"/>
      <c r="J11" s="10"/>
      <c r="K11" s="10"/>
      <c r="L11" s="10"/>
      <c r="M11" s="10"/>
      <c r="N11" s="10"/>
      <c r="O11" s="10"/>
      <c r="P11" s="10"/>
      <c r="Q11" s="10"/>
      <c r="R11" s="10"/>
      <c r="S11" s="10"/>
      <c r="T11" s="10"/>
      <c r="U11" s="10"/>
      <c r="V11" s="10"/>
      <c r="W11" s="10"/>
      <c r="X11" s="10"/>
      <c r="Y11" s="11"/>
    </row>
    <row r="12" spans="1:25" x14ac:dyDescent="0.25">
      <c r="A12" s="11"/>
      <c r="B12" s="10"/>
      <c r="C12" s="10"/>
      <c r="D12" s="10"/>
      <c r="E12" s="10"/>
      <c r="F12" s="10"/>
      <c r="G12" s="10"/>
      <c r="H12" s="10"/>
      <c r="I12" s="10"/>
      <c r="J12" s="10"/>
      <c r="K12" s="10"/>
      <c r="L12" s="10"/>
      <c r="M12" s="10"/>
      <c r="N12" s="10"/>
      <c r="O12" s="10"/>
      <c r="P12" s="10"/>
      <c r="Q12" s="10"/>
      <c r="R12" s="10"/>
      <c r="S12" s="10"/>
      <c r="T12" s="10"/>
      <c r="U12" s="10"/>
      <c r="V12" s="10"/>
      <c r="W12" s="10"/>
      <c r="X12" s="10"/>
      <c r="Y12" s="11"/>
    </row>
    <row r="13" spans="1:25" x14ac:dyDescent="0.25">
      <c r="A13" s="11"/>
      <c r="B13" s="10"/>
      <c r="C13" s="10"/>
      <c r="D13" s="10"/>
      <c r="E13" s="10"/>
      <c r="F13" s="10"/>
      <c r="G13" s="10"/>
      <c r="H13" s="10"/>
      <c r="I13" s="10"/>
      <c r="J13" s="10"/>
      <c r="K13" s="10"/>
      <c r="L13" s="10"/>
      <c r="M13" s="10"/>
      <c r="N13" s="10"/>
      <c r="O13" s="10"/>
      <c r="P13" s="10"/>
      <c r="Q13" s="10"/>
      <c r="R13" s="10"/>
      <c r="S13" s="10"/>
      <c r="T13" s="10"/>
      <c r="U13" s="10"/>
      <c r="V13" s="10"/>
      <c r="W13" s="10"/>
      <c r="X13" s="10"/>
      <c r="Y13" s="11"/>
    </row>
    <row r="14" spans="1:25" x14ac:dyDescent="0.25">
      <c r="A14" s="11"/>
      <c r="B14" s="10"/>
      <c r="C14" s="10"/>
      <c r="D14" s="10"/>
      <c r="E14" s="10"/>
      <c r="F14" s="10"/>
      <c r="G14" s="10"/>
      <c r="H14" s="10"/>
      <c r="I14" s="10"/>
      <c r="J14" s="10"/>
      <c r="K14" s="10"/>
      <c r="L14" s="10"/>
      <c r="M14" s="10"/>
      <c r="N14" s="10"/>
      <c r="O14" s="10"/>
      <c r="P14" s="10"/>
      <c r="Q14" s="10"/>
      <c r="R14" s="10"/>
      <c r="S14" s="10"/>
      <c r="T14" s="10"/>
      <c r="U14" s="10"/>
      <c r="V14" s="10"/>
      <c r="W14" s="10"/>
      <c r="X14" s="10"/>
      <c r="Y14" s="11"/>
    </row>
    <row r="15" spans="1:25" x14ac:dyDescent="0.25">
      <c r="A15" s="11"/>
      <c r="B15" s="10"/>
      <c r="C15" s="10"/>
      <c r="D15" s="10"/>
      <c r="E15" s="10"/>
      <c r="F15" s="10"/>
      <c r="G15" s="10"/>
      <c r="H15" s="10"/>
      <c r="I15" s="10"/>
      <c r="J15" s="10"/>
      <c r="K15" s="10"/>
      <c r="L15" s="10"/>
      <c r="M15" s="10"/>
      <c r="N15" s="10"/>
      <c r="O15" s="10"/>
      <c r="P15" s="10"/>
      <c r="Q15" s="10"/>
      <c r="R15" s="10"/>
      <c r="S15" s="10"/>
      <c r="T15" s="10"/>
      <c r="U15" s="10"/>
      <c r="V15" s="10"/>
      <c r="W15" s="10"/>
      <c r="X15" s="10"/>
      <c r="Y15" s="11"/>
    </row>
    <row r="16" spans="1:25" x14ac:dyDescent="0.25">
      <c r="A16" s="11"/>
      <c r="B16" s="10"/>
      <c r="C16" s="10"/>
      <c r="D16" s="10"/>
      <c r="E16" s="10"/>
      <c r="F16" s="10"/>
      <c r="G16" s="10"/>
      <c r="H16" s="10"/>
      <c r="I16" s="10"/>
      <c r="J16" s="10"/>
      <c r="K16" s="10"/>
      <c r="L16" s="10"/>
      <c r="M16" s="10"/>
      <c r="N16" s="10"/>
      <c r="O16" s="10"/>
      <c r="P16" s="10"/>
      <c r="Q16" s="10"/>
      <c r="R16" s="10"/>
      <c r="S16" s="10"/>
      <c r="T16" s="10"/>
      <c r="U16" s="10"/>
      <c r="V16" s="10"/>
      <c r="W16" s="10"/>
      <c r="X16" s="10"/>
      <c r="Y16" s="11"/>
    </row>
    <row r="17" spans="1:25" x14ac:dyDescent="0.25">
      <c r="A17" s="11"/>
      <c r="B17" s="10"/>
      <c r="C17" s="10"/>
      <c r="D17" s="10"/>
      <c r="E17" s="10"/>
      <c r="F17" s="10"/>
      <c r="G17" s="10"/>
      <c r="H17" s="10"/>
      <c r="I17" s="10"/>
      <c r="J17" s="10"/>
      <c r="K17" s="10"/>
      <c r="L17" s="10"/>
      <c r="M17" s="10"/>
      <c r="N17" s="10"/>
      <c r="O17" s="10"/>
      <c r="P17" s="10"/>
      <c r="Q17" s="10"/>
      <c r="R17" s="10"/>
      <c r="S17" s="10"/>
      <c r="T17" s="10"/>
      <c r="U17" s="10"/>
      <c r="V17" s="10"/>
      <c r="W17" s="10"/>
      <c r="X17" s="10"/>
      <c r="Y17" s="11"/>
    </row>
    <row r="18" spans="1:25" x14ac:dyDescent="0.25">
      <c r="A18" s="11"/>
      <c r="B18" s="10"/>
      <c r="C18" s="10"/>
      <c r="D18" s="10"/>
      <c r="E18" s="10"/>
      <c r="F18" s="10"/>
      <c r="G18" s="10"/>
      <c r="H18" s="10"/>
      <c r="I18" s="10"/>
      <c r="J18" s="10"/>
      <c r="K18" s="10"/>
      <c r="L18" s="10"/>
      <c r="M18" s="10"/>
      <c r="N18" s="10"/>
      <c r="O18" s="10"/>
      <c r="P18" s="10"/>
      <c r="Q18" s="10"/>
      <c r="R18" s="10"/>
      <c r="S18" s="10"/>
      <c r="T18" s="10"/>
      <c r="U18" s="10"/>
      <c r="V18" s="10"/>
      <c r="W18" s="10"/>
      <c r="X18" s="10"/>
      <c r="Y18" s="11"/>
    </row>
    <row r="19" spans="1:25" x14ac:dyDescent="0.25">
      <c r="A19" s="11"/>
      <c r="B19" s="10"/>
      <c r="C19" s="10"/>
      <c r="D19" s="10"/>
      <c r="E19" s="10"/>
      <c r="F19" s="10"/>
      <c r="G19" s="10"/>
      <c r="H19" s="10"/>
      <c r="I19" s="10"/>
      <c r="J19" s="10"/>
      <c r="K19" s="10"/>
      <c r="L19" s="10"/>
      <c r="M19" s="10"/>
      <c r="N19" s="10"/>
      <c r="O19" s="10"/>
      <c r="P19" s="10"/>
      <c r="Q19" s="10"/>
      <c r="R19" s="10"/>
      <c r="S19" s="10"/>
      <c r="T19" s="10"/>
      <c r="U19" s="10"/>
      <c r="V19" s="10"/>
      <c r="W19" s="10"/>
      <c r="X19" s="10"/>
      <c r="Y19" s="11"/>
    </row>
    <row r="20" spans="1:25" x14ac:dyDescent="0.25">
      <c r="A20" s="11"/>
      <c r="B20" s="10"/>
      <c r="C20" s="10"/>
      <c r="D20" s="10"/>
      <c r="E20" s="10"/>
      <c r="F20" s="10"/>
      <c r="G20" s="10"/>
      <c r="H20" s="10"/>
      <c r="I20" s="10"/>
      <c r="J20" s="10"/>
      <c r="K20" s="10"/>
      <c r="L20" s="10"/>
      <c r="M20" s="10"/>
      <c r="N20" s="10"/>
      <c r="O20" s="10"/>
      <c r="P20" s="10"/>
      <c r="Q20" s="10"/>
      <c r="R20" s="10"/>
      <c r="S20" s="10"/>
      <c r="T20" s="10"/>
      <c r="U20" s="10"/>
      <c r="V20" s="10"/>
      <c r="W20" s="10"/>
      <c r="X20" s="10"/>
      <c r="Y20" s="11"/>
    </row>
    <row r="21" spans="1:25" x14ac:dyDescent="0.25">
      <c r="A21" s="11"/>
      <c r="B21" s="10"/>
      <c r="C21" s="10"/>
      <c r="D21" s="10"/>
      <c r="E21" s="10"/>
      <c r="F21" s="10"/>
      <c r="G21" s="10"/>
      <c r="H21" s="10"/>
      <c r="I21" s="10"/>
      <c r="J21" s="10"/>
      <c r="K21" s="10"/>
      <c r="L21" s="10"/>
      <c r="M21" s="10"/>
      <c r="N21" s="10"/>
      <c r="O21" s="10"/>
      <c r="P21" s="10"/>
      <c r="Q21" s="10"/>
      <c r="R21" s="10"/>
      <c r="S21" s="10"/>
      <c r="T21" s="10"/>
      <c r="U21" s="10"/>
      <c r="V21" s="10"/>
      <c r="W21" s="10"/>
      <c r="X21" s="10"/>
      <c r="Y21" s="11"/>
    </row>
    <row r="22" spans="1:25" x14ac:dyDescent="0.25">
      <c r="A22" s="11"/>
      <c r="B22" s="10"/>
      <c r="C22" s="10"/>
      <c r="D22" s="10"/>
      <c r="E22" s="10"/>
      <c r="F22" s="10"/>
      <c r="G22" s="10"/>
      <c r="H22" s="10"/>
      <c r="I22" s="10"/>
      <c r="J22" s="10"/>
      <c r="K22" s="10"/>
      <c r="L22" s="10"/>
      <c r="M22" s="10"/>
      <c r="N22" s="10"/>
      <c r="O22" s="10"/>
      <c r="P22" s="10"/>
      <c r="Q22" s="10"/>
      <c r="R22" s="10"/>
      <c r="S22" s="10"/>
      <c r="T22" s="10"/>
      <c r="U22" s="10"/>
      <c r="V22" s="10"/>
      <c r="W22" s="10"/>
      <c r="X22" s="10"/>
      <c r="Y22" s="11"/>
    </row>
    <row r="23" spans="1:25" x14ac:dyDescent="0.25">
      <c r="A23" s="11"/>
      <c r="B23" s="10"/>
      <c r="C23" s="10"/>
      <c r="D23" s="10"/>
      <c r="E23" s="10"/>
      <c r="F23" s="10"/>
      <c r="G23" s="10"/>
      <c r="H23" s="10"/>
      <c r="I23" s="10"/>
      <c r="J23" s="10"/>
      <c r="K23" s="10"/>
      <c r="L23" s="10"/>
      <c r="M23" s="10"/>
      <c r="N23" s="10"/>
      <c r="O23" s="10"/>
      <c r="P23" s="10"/>
      <c r="Q23" s="10"/>
      <c r="R23" s="10"/>
      <c r="S23" s="10"/>
      <c r="T23" s="10"/>
      <c r="U23" s="10"/>
      <c r="V23" s="10"/>
      <c r="W23" s="10"/>
      <c r="X23" s="10"/>
      <c r="Y23" s="11"/>
    </row>
    <row r="24" spans="1:25" x14ac:dyDescent="0.25">
      <c r="A24" s="11"/>
      <c r="B24" s="10"/>
      <c r="C24" s="10"/>
      <c r="D24" s="10"/>
      <c r="E24" s="10"/>
      <c r="F24" s="10"/>
      <c r="G24" s="10"/>
      <c r="H24" s="10"/>
      <c r="I24" s="10"/>
      <c r="J24" s="10"/>
      <c r="K24" s="10"/>
      <c r="L24" s="10"/>
      <c r="M24" s="10"/>
      <c r="N24" s="10"/>
      <c r="O24" s="10"/>
      <c r="P24" s="10"/>
      <c r="Q24" s="10"/>
      <c r="R24" s="10"/>
      <c r="S24" s="10"/>
      <c r="T24" s="10"/>
      <c r="U24" s="10"/>
      <c r="V24" s="10"/>
      <c r="W24" s="10"/>
      <c r="X24" s="10"/>
      <c r="Y24" s="11"/>
    </row>
    <row r="25" spans="1:25" x14ac:dyDescent="0.25">
      <c r="A25" s="11"/>
      <c r="B25" s="10"/>
      <c r="C25" s="10"/>
      <c r="D25" s="10"/>
      <c r="E25" s="10"/>
      <c r="F25" s="10"/>
      <c r="G25" s="10"/>
      <c r="H25" s="10"/>
      <c r="I25" s="10"/>
      <c r="J25" s="10"/>
      <c r="K25" s="10"/>
      <c r="L25" s="10"/>
      <c r="M25" s="10"/>
      <c r="N25" s="10"/>
      <c r="O25" s="10"/>
      <c r="P25" s="10"/>
      <c r="Q25" s="10"/>
      <c r="R25" s="10"/>
      <c r="S25" s="10"/>
      <c r="T25" s="10"/>
      <c r="U25" s="10"/>
      <c r="V25" s="10"/>
      <c r="W25" s="10"/>
      <c r="X25" s="10"/>
      <c r="Y25" s="11"/>
    </row>
    <row r="26" spans="1:25" x14ac:dyDescent="0.25">
      <c r="A26" s="11"/>
      <c r="B26" s="10"/>
      <c r="C26" s="10"/>
      <c r="D26" s="10"/>
      <c r="E26" s="10"/>
      <c r="F26" s="10"/>
      <c r="G26" s="10"/>
      <c r="H26" s="10"/>
      <c r="I26" s="10"/>
      <c r="J26" s="10"/>
      <c r="K26" s="10"/>
      <c r="L26" s="10"/>
      <c r="M26" s="10"/>
      <c r="N26" s="10"/>
      <c r="O26" s="10"/>
      <c r="P26" s="10"/>
      <c r="Q26" s="10"/>
      <c r="R26" s="10"/>
      <c r="S26" s="10"/>
      <c r="T26" s="10"/>
      <c r="U26" s="10"/>
      <c r="V26" s="10"/>
      <c r="W26" s="10"/>
      <c r="X26" s="10"/>
      <c r="Y26" s="11"/>
    </row>
    <row r="27" spans="1:25" x14ac:dyDescent="0.25">
      <c r="A27" s="11"/>
      <c r="B27" s="10"/>
      <c r="C27" s="10"/>
      <c r="D27" s="10"/>
      <c r="E27" s="10"/>
      <c r="F27" s="10"/>
      <c r="G27" s="10"/>
      <c r="H27" s="10"/>
      <c r="I27" s="10"/>
      <c r="J27" s="10"/>
      <c r="K27" s="10"/>
      <c r="L27" s="10"/>
      <c r="M27" s="10"/>
      <c r="N27" s="10"/>
      <c r="O27" s="10"/>
      <c r="P27" s="10"/>
      <c r="Q27" s="10"/>
      <c r="R27" s="10"/>
      <c r="S27" s="10"/>
      <c r="T27" s="10"/>
      <c r="U27" s="10"/>
      <c r="V27" s="10"/>
      <c r="W27" s="10"/>
      <c r="X27" s="10"/>
      <c r="Y27" s="11"/>
    </row>
    <row r="28" spans="1:25" x14ac:dyDescent="0.25">
      <c r="A28" s="11"/>
      <c r="B28" s="10"/>
      <c r="C28" s="10"/>
      <c r="D28" s="10"/>
      <c r="E28" s="10"/>
      <c r="F28" s="10"/>
      <c r="G28" s="10"/>
      <c r="H28" s="10"/>
      <c r="I28" s="10"/>
      <c r="J28" s="10"/>
      <c r="K28" s="10"/>
      <c r="L28" s="10"/>
      <c r="M28" s="10"/>
      <c r="N28" s="10"/>
      <c r="O28" s="10"/>
      <c r="P28" s="10"/>
      <c r="Q28" s="10"/>
      <c r="R28" s="10"/>
      <c r="S28" s="10"/>
      <c r="T28" s="10"/>
      <c r="U28" s="10"/>
      <c r="V28" s="10"/>
      <c r="W28" s="10"/>
      <c r="X28" s="10"/>
      <c r="Y28" s="11"/>
    </row>
    <row r="29" spans="1:25" x14ac:dyDescent="0.25">
      <c r="A29" s="11"/>
      <c r="B29" s="10"/>
      <c r="C29" s="10"/>
      <c r="D29" s="10"/>
      <c r="E29" s="10"/>
      <c r="F29" s="10"/>
      <c r="G29" s="10"/>
      <c r="H29" s="10"/>
      <c r="I29" s="10"/>
      <c r="J29" s="10"/>
      <c r="K29" s="10"/>
      <c r="L29" s="10"/>
      <c r="M29" s="10"/>
      <c r="N29" s="10"/>
      <c r="O29" s="10"/>
      <c r="P29" s="10"/>
      <c r="Q29" s="10"/>
      <c r="R29" s="10"/>
      <c r="S29" s="10"/>
      <c r="T29" s="10"/>
      <c r="U29" s="10"/>
      <c r="V29" s="10"/>
      <c r="W29" s="10"/>
      <c r="X29" s="10"/>
      <c r="Y29" s="11"/>
    </row>
    <row r="30" spans="1:25" x14ac:dyDescent="0.25">
      <c r="A30" s="11"/>
      <c r="B30" s="10"/>
      <c r="C30" s="10"/>
      <c r="D30" s="10"/>
      <c r="E30" s="10"/>
      <c r="F30" s="10"/>
      <c r="G30" s="10"/>
      <c r="H30" s="10"/>
      <c r="I30" s="10"/>
      <c r="J30" s="10"/>
      <c r="K30" s="10"/>
      <c r="L30" s="10"/>
      <c r="M30" s="10"/>
      <c r="N30" s="10"/>
      <c r="O30" s="10"/>
      <c r="P30" s="10"/>
      <c r="Q30" s="10"/>
      <c r="R30" s="10"/>
      <c r="S30" s="10"/>
      <c r="T30" s="10"/>
      <c r="U30" s="10"/>
      <c r="V30" s="10"/>
      <c r="W30" s="10"/>
      <c r="X30" s="10"/>
      <c r="Y30" s="11"/>
    </row>
    <row r="31" spans="1:25" x14ac:dyDescent="0.25">
      <c r="A31" s="11"/>
      <c r="B31" s="10"/>
      <c r="C31" s="10"/>
      <c r="D31" s="10"/>
      <c r="E31" s="10"/>
      <c r="F31" s="10"/>
      <c r="G31" s="10"/>
      <c r="H31" s="10"/>
      <c r="I31" s="10"/>
      <c r="J31" s="10"/>
      <c r="K31" s="10"/>
      <c r="L31" s="10"/>
      <c r="M31" s="10"/>
      <c r="N31" s="10"/>
      <c r="O31" s="10"/>
      <c r="P31" s="10"/>
      <c r="Q31" s="10"/>
      <c r="R31" s="10"/>
      <c r="S31" s="10"/>
      <c r="T31" s="10"/>
      <c r="U31" s="10"/>
      <c r="V31" s="10"/>
      <c r="W31" s="10"/>
      <c r="X31" s="10"/>
      <c r="Y31" s="11"/>
    </row>
    <row r="32" spans="1:25" x14ac:dyDescent="0.25">
      <c r="A32" s="11"/>
      <c r="B32" s="10"/>
      <c r="C32" s="10"/>
      <c r="D32" s="10"/>
      <c r="E32" s="10"/>
      <c r="F32" s="10"/>
      <c r="G32" s="10"/>
      <c r="H32" s="10"/>
      <c r="I32" s="10"/>
      <c r="J32" s="10"/>
      <c r="K32" s="10"/>
      <c r="L32" s="10"/>
      <c r="M32" s="10"/>
      <c r="N32" s="10"/>
      <c r="O32" s="10"/>
      <c r="P32" s="10"/>
      <c r="Q32" s="10"/>
      <c r="R32" s="10"/>
      <c r="S32" s="10"/>
      <c r="T32" s="10"/>
      <c r="U32" s="10"/>
      <c r="V32" s="10"/>
      <c r="W32" s="10"/>
      <c r="X32" s="10"/>
      <c r="Y32" s="11"/>
    </row>
    <row r="33" spans="1:25" x14ac:dyDescent="0.25">
      <c r="A33" s="11"/>
      <c r="B33" s="10"/>
      <c r="C33" s="10"/>
      <c r="D33" s="10"/>
      <c r="E33" s="10"/>
      <c r="F33" s="10"/>
      <c r="G33" s="10"/>
      <c r="H33" s="10"/>
      <c r="I33" s="10"/>
      <c r="J33" s="10"/>
      <c r="K33" s="10"/>
      <c r="L33" s="10"/>
      <c r="M33" s="10"/>
      <c r="N33" s="10"/>
      <c r="O33" s="10"/>
      <c r="P33" s="10"/>
      <c r="Q33" s="10"/>
      <c r="R33" s="10"/>
      <c r="S33" s="10"/>
      <c r="T33" s="10"/>
      <c r="U33" s="10"/>
      <c r="V33" s="10"/>
      <c r="W33" s="10"/>
      <c r="X33" s="10"/>
      <c r="Y33" s="11"/>
    </row>
    <row r="34" spans="1:25" ht="17.25" customHeight="1" x14ac:dyDescent="0.25">
      <c r="A34" s="11"/>
      <c r="B34" s="10"/>
      <c r="C34" s="16" t="s">
        <v>5404</v>
      </c>
      <c r="D34" s="16"/>
      <c r="E34" s="16"/>
      <c r="F34" s="16"/>
      <c r="G34" s="17">
        <f>GETPIVOTDATA("map_matches",map_analysis!$D$3,"map",map_analysis!D4)</f>
        <v>3396</v>
      </c>
      <c r="H34" s="17"/>
      <c r="I34" s="17"/>
      <c r="J34" s="10"/>
      <c r="K34" s="16" t="s">
        <v>5406</v>
      </c>
      <c r="L34" s="16"/>
      <c r="M34" s="16"/>
      <c r="N34" s="16"/>
      <c r="O34" s="18" t="str">
        <f>map_analysis!B50</f>
        <v>30m 54s</v>
      </c>
      <c r="P34" s="18"/>
      <c r="Q34" s="18"/>
      <c r="R34" s="10"/>
      <c r="S34" s="10"/>
      <c r="T34" s="10"/>
      <c r="U34" s="10"/>
      <c r="V34" s="10"/>
      <c r="W34" s="10"/>
      <c r="X34" s="10"/>
      <c r="Y34" s="11"/>
    </row>
    <row r="35" spans="1:25" ht="15" customHeight="1" x14ac:dyDescent="0.25">
      <c r="A35" s="11"/>
      <c r="B35" s="12"/>
      <c r="C35" s="16"/>
      <c r="D35" s="16"/>
      <c r="E35" s="16"/>
      <c r="F35" s="16"/>
      <c r="G35" s="17"/>
      <c r="H35" s="17"/>
      <c r="I35" s="17"/>
      <c r="J35" s="12"/>
      <c r="K35" s="16"/>
      <c r="L35" s="16"/>
      <c r="M35" s="16"/>
      <c r="N35" s="16"/>
      <c r="O35" s="18"/>
      <c r="P35" s="18"/>
      <c r="Q35" s="18"/>
      <c r="R35" s="10"/>
      <c r="S35" s="10"/>
      <c r="T35" s="10"/>
      <c r="U35" s="10"/>
      <c r="V35" s="10"/>
      <c r="W35" s="10"/>
      <c r="X35" s="10"/>
      <c r="Y35" s="11"/>
    </row>
    <row r="36" spans="1:25" ht="15" customHeight="1" x14ac:dyDescent="0.25">
      <c r="A36" s="11"/>
      <c r="B36" s="12"/>
      <c r="C36" s="16"/>
      <c r="D36" s="16"/>
      <c r="E36" s="16"/>
      <c r="F36" s="16"/>
      <c r="G36" s="17"/>
      <c r="H36" s="17"/>
      <c r="I36" s="17"/>
      <c r="J36" s="12"/>
      <c r="K36" s="16"/>
      <c r="L36" s="16"/>
      <c r="M36" s="16"/>
      <c r="N36" s="16"/>
      <c r="O36" s="18"/>
      <c r="P36" s="18"/>
      <c r="Q36" s="18"/>
      <c r="R36" s="10"/>
      <c r="S36" s="10"/>
      <c r="T36" s="10"/>
      <c r="U36" s="10"/>
      <c r="V36" s="10"/>
      <c r="W36" s="10"/>
      <c r="X36" s="10"/>
      <c r="Y36" s="11"/>
    </row>
    <row r="37" spans="1:25" x14ac:dyDescent="0.25">
      <c r="A37" s="11"/>
      <c r="B37" s="10"/>
      <c r="C37" s="10"/>
      <c r="D37" s="10"/>
      <c r="E37" s="10"/>
      <c r="F37" s="10"/>
      <c r="G37" s="10"/>
      <c r="H37" s="10"/>
      <c r="I37" s="10"/>
      <c r="J37" s="10"/>
      <c r="K37" s="10"/>
      <c r="L37" s="10"/>
      <c r="M37" s="10"/>
      <c r="N37" s="10"/>
      <c r="O37" s="10"/>
      <c r="P37" s="10"/>
      <c r="Q37" s="10"/>
      <c r="R37" s="10"/>
      <c r="S37" s="10"/>
      <c r="T37" s="10"/>
      <c r="U37" s="10"/>
      <c r="V37" s="10"/>
      <c r="W37" s="10"/>
      <c r="X37" s="10"/>
      <c r="Y37" s="11"/>
    </row>
    <row r="38" spans="1:25" ht="5.25" customHeight="1" x14ac:dyDescent="0.25">
      <c r="A38" s="11"/>
      <c r="B38" s="11"/>
      <c r="C38" s="11"/>
      <c r="D38" s="11"/>
      <c r="E38" s="11"/>
      <c r="F38" s="11"/>
      <c r="G38" s="11"/>
      <c r="H38" s="11"/>
      <c r="I38" s="11"/>
      <c r="J38" s="11"/>
      <c r="K38" s="11"/>
      <c r="L38" s="11"/>
      <c r="M38" s="11"/>
      <c r="N38" s="11"/>
      <c r="O38" s="11"/>
      <c r="P38" s="11"/>
      <c r="Q38" s="11"/>
      <c r="R38" s="11"/>
      <c r="S38" s="11"/>
      <c r="T38" s="11"/>
      <c r="U38" s="11"/>
      <c r="V38" s="11"/>
      <c r="W38" s="11"/>
      <c r="X38" s="11"/>
      <c r="Y38" s="11"/>
    </row>
  </sheetData>
  <mergeCells count="5">
    <mergeCell ref="O34:Q36"/>
    <mergeCell ref="K34:N36"/>
    <mergeCell ref="G34:I36"/>
    <mergeCell ref="C34:F36"/>
    <mergeCell ref="B2:J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11F34-2130-4407-83D8-24D1C5097802}">
  <dimension ref="A1:AC42"/>
  <sheetViews>
    <sheetView workbookViewId="0">
      <selection activeCell="M36" sqref="M36"/>
    </sheetView>
  </sheetViews>
  <sheetFormatPr defaultRowHeight="15" x14ac:dyDescent="0.25"/>
  <cols>
    <col min="3" max="3" width="3.42578125" customWidth="1"/>
    <col min="9" max="9" width="4.5703125" customWidth="1"/>
    <col min="27" max="27" width="10.140625" customWidth="1"/>
    <col min="29" max="29" width="4.42578125" customWidth="1"/>
  </cols>
  <sheetData>
    <row r="1" spans="1:29" ht="15" customHeight="1" x14ac:dyDescent="0.25">
      <c r="A1" s="21" t="s">
        <v>5351</v>
      </c>
      <c r="B1" s="22"/>
      <c r="C1" s="22"/>
      <c r="D1" s="22"/>
      <c r="E1" s="22"/>
      <c r="F1" s="22"/>
      <c r="G1" s="22"/>
      <c r="H1" s="22"/>
      <c r="I1" s="22"/>
      <c r="J1" s="22"/>
      <c r="K1" s="22"/>
      <c r="L1" s="22"/>
      <c r="M1" s="22"/>
      <c r="N1" s="22"/>
      <c r="O1" s="22"/>
      <c r="P1" s="22"/>
      <c r="Q1" s="22"/>
      <c r="R1" s="22"/>
      <c r="S1" s="22"/>
      <c r="T1" s="22"/>
      <c r="U1" s="22"/>
      <c r="V1" s="22"/>
      <c r="W1" s="22"/>
      <c r="X1" s="22"/>
      <c r="Y1" s="22"/>
      <c r="Z1" s="22"/>
      <c r="AA1" s="22"/>
      <c r="AB1" s="22"/>
      <c r="AC1" s="22"/>
    </row>
    <row r="2" spans="1:29" x14ac:dyDescent="0.25">
      <c r="A2" s="22"/>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row>
    <row r="3" spans="1:29" x14ac:dyDescent="0.25">
      <c r="A3" s="22"/>
      <c r="B3" s="22"/>
      <c r="C3" s="22"/>
      <c r="D3" s="22"/>
      <c r="E3" s="22"/>
      <c r="F3" s="22"/>
      <c r="G3" s="22"/>
      <c r="H3" s="22"/>
      <c r="I3" s="22"/>
      <c r="J3" s="22"/>
      <c r="K3" s="22"/>
      <c r="L3" s="22"/>
      <c r="M3" s="22"/>
      <c r="N3" s="22"/>
      <c r="O3" s="22"/>
      <c r="P3" s="22"/>
      <c r="Q3" s="22"/>
      <c r="R3" s="22"/>
      <c r="S3" s="22"/>
      <c r="T3" s="22"/>
      <c r="U3" s="22"/>
      <c r="V3" s="22"/>
      <c r="W3" s="22"/>
      <c r="X3" s="22"/>
      <c r="Y3" s="22"/>
      <c r="Z3" s="22"/>
      <c r="AA3" s="22"/>
      <c r="AB3" s="22"/>
      <c r="AC3" s="22"/>
    </row>
    <row r="4" spans="1:29" x14ac:dyDescent="0.25">
      <c r="A4" s="22"/>
      <c r="B4" s="22"/>
      <c r="C4" s="22"/>
      <c r="D4" s="22"/>
      <c r="E4" s="22"/>
      <c r="F4" s="22"/>
      <c r="G4" s="22"/>
      <c r="H4" s="22"/>
      <c r="I4" s="22"/>
      <c r="J4" s="22"/>
      <c r="K4" s="22"/>
      <c r="L4" s="22"/>
      <c r="M4" s="22"/>
      <c r="N4" s="22"/>
      <c r="O4" s="22"/>
      <c r="P4" s="22"/>
      <c r="Q4" s="22"/>
      <c r="R4" s="22"/>
      <c r="S4" s="22"/>
      <c r="T4" s="22"/>
      <c r="U4" s="22"/>
      <c r="V4" s="22"/>
      <c r="W4" s="22"/>
      <c r="X4" s="22"/>
      <c r="Y4" s="22"/>
      <c r="Z4" s="22"/>
      <c r="AA4" s="22"/>
      <c r="AB4" s="22"/>
      <c r="AC4" s="22"/>
    </row>
    <row r="5" spans="1:29" ht="15.75" thickBot="1" x14ac:dyDescent="0.3">
      <c r="A5" s="23"/>
      <c r="B5" s="23"/>
      <c r="C5" s="23"/>
      <c r="D5" s="23"/>
      <c r="E5" s="23"/>
      <c r="F5" s="23"/>
      <c r="G5" s="23"/>
      <c r="H5" s="23"/>
      <c r="I5" s="23"/>
      <c r="J5" s="23"/>
      <c r="K5" s="23"/>
      <c r="L5" s="23"/>
      <c r="M5" s="23"/>
      <c r="N5" s="23"/>
      <c r="O5" s="23"/>
      <c r="P5" s="23"/>
      <c r="Q5" s="23"/>
      <c r="R5" s="23"/>
      <c r="S5" s="23"/>
      <c r="T5" s="23"/>
      <c r="U5" s="23"/>
      <c r="V5" s="23"/>
      <c r="W5" s="23"/>
      <c r="X5" s="23"/>
      <c r="Y5" s="23"/>
      <c r="Z5" s="23"/>
      <c r="AA5" s="23"/>
      <c r="AB5" s="23"/>
      <c r="AC5" s="23"/>
    </row>
    <row r="6" spans="1:29" ht="21.75" customHeight="1" x14ac:dyDescent="0.25">
      <c r="A6" s="7"/>
      <c r="B6" s="7"/>
      <c r="C6" s="7"/>
      <c r="D6" s="7"/>
      <c r="E6" s="7"/>
      <c r="F6" s="7"/>
      <c r="G6" s="7"/>
      <c r="H6" s="7"/>
      <c r="I6" s="7"/>
      <c r="J6" s="7"/>
      <c r="K6" s="7"/>
      <c r="L6" s="7"/>
      <c r="M6" s="7"/>
      <c r="N6" s="7"/>
      <c r="O6" s="7"/>
      <c r="P6" s="7"/>
      <c r="Q6" s="7"/>
      <c r="R6" s="7"/>
      <c r="S6" s="7"/>
      <c r="T6" s="7"/>
      <c r="U6" s="7"/>
      <c r="V6" s="7"/>
      <c r="W6" s="7"/>
      <c r="X6" s="7"/>
      <c r="Y6" s="7"/>
      <c r="Z6" s="7"/>
      <c r="AA6" s="7"/>
      <c r="AB6" s="7"/>
      <c r="AC6" s="7"/>
    </row>
    <row r="7" spans="1:29" ht="15" customHeight="1" x14ac:dyDescent="0.25">
      <c r="A7" s="7"/>
      <c r="B7" s="7"/>
      <c r="C7" s="7"/>
      <c r="D7" s="7"/>
      <c r="E7" s="7"/>
      <c r="F7" s="7"/>
      <c r="G7" s="7"/>
      <c r="H7" s="7"/>
      <c r="I7" s="7"/>
      <c r="J7" s="26" t="s">
        <v>5378</v>
      </c>
      <c r="K7" s="26"/>
      <c r="L7" s="26"/>
      <c r="M7" s="26"/>
      <c r="N7" s="7"/>
      <c r="O7" s="26" t="s">
        <v>5379</v>
      </c>
      <c r="P7" s="26"/>
      <c r="Q7" s="26"/>
      <c r="R7" s="26"/>
      <c r="S7" s="7"/>
      <c r="T7" s="26" t="s">
        <v>24</v>
      </c>
      <c r="U7" s="26"/>
      <c r="V7" s="26"/>
      <c r="W7" s="26"/>
      <c r="X7" s="7"/>
      <c r="Y7" s="26" t="s">
        <v>5380</v>
      </c>
      <c r="Z7" s="26"/>
      <c r="AA7" s="26"/>
      <c r="AB7" s="26"/>
      <c r="AC7" s="7"/>
    </row>
    <row r="8" spans="1:29" ht="15" customHeight="1" x14ac:dyDescent="0.25">
      <c r="A8" s="7"/>
      <c r="B8" s="7"/>
      <c r="C8" s="7"/>
      <c r="D8" s="7"/>
      <c r="E8" s="7"/>
      <c r="F8" s="7"/>
      <c r="G8" s="7"/>
      <c r="H8" s="7"/>
      <c r="I8" s="7"/>
      <c r="J8" s="26"/>
      <c r="K8" s="26"/>
      <c r="L8" s="26"/>
      <c r="M8" s="26"/>
      <c r="N8" s="7"/>
      <c r="O8" s="26"/>
      <c r="P8" s="26"/>
      <c r="Q8" s="26"/>
      <c r="R8" s="26"/>
      <c r="S8" s="7"/>
      <c r="T8" s="26"/>
      <c r="U8" s="26"/>
      <c r="V8" s="26"/>
      <c r="W8" s="26"/>
      <c r="X8" s="7"/>
      <c r="Y8" s="26"/>
      <c r="Z8" s="26"/>
      <c r="AA8" s="26"/>
      <c r="AB8" s="26"/>
      <c r="AC8" s="7"/>
    </row>
    <row r="9" spans="1:29" x14ac:dyDescent="0.25">
      <c r="A9" s="7"/>
      <c r="B9" s="7"/>
      <c r="C9" s="7"/>
      <c r="D9" s="7"/>
      <c r="E9" s="7"/>
      <c r="F9" s="7"/>
      <c r="G9" s="7"/>
      <c r="H9" s="7"/>
      <c r="I9" s="7"/>
      <c r="J9" s="47">
        <f>GETPIVOTDATA("Sum of pick_rate",agents_analysis!$A$3)</f>
        <v>0.10639999999999999</v>
      </c>
      <c r="K9" s="48"/>
      <c r="L9" s="48"/>
      <c r="M9" s="49"/>
      <c r="N9" s="7"/>
      <c r="O9" s="41">
        <f>GETPIVOTDATA("Sum of K/D",agents_analysis!$A$3)</f>
        <v>0.95</v>
      </c>
      <c r="P9" s="42"/>
      <c r="Q9" s="42"/>
      <c r="R9" s="43"/>
      <c r="S9" s="7"/>
      <c r="T9" s="41">
        <f>GETPIVOTDATA("Sum of KPR",agents_analysis!$A$3)</f>
        <v>0.66</v>
      </c>
      <c r="U9" s="42"/>
      <c r="V9" s="42"/>
      <c r="W9" s="43"/>
      <c r="X9" s="7"/>
      <c r="Y9" s="33">
        <f>GETPIVOTDATA("Sum of HS%",agents_analysis!$A$3)</f>
        <v>0.24</v>
      </c>
      <c r="Z9" s="34"/>
      <c r="AA9" s="34"/>
      <c r="AB9" s="35"/>
      <c r="AC9" s="7"/>
    </row>
    <row r="10" spans="1:29" ht="15" customHeight="1" x14ac:dyDescent="0.25">
      <c r="A10" s="7"/>
      <c r="B10" s="7"/>
      <c r="C10" s="7"/>
      <c r="D10" s="7"/>
      <c r="E10" s="7"/>
      <c r="F10" s="7"/>
      <c r="G10" s="7"/>
      <c r="H10" s="7"/>
      <c r="I10" s="7"/>
      <c r="J10" s="47"/>
      <c r="K10" s="48"/>
      <c r="L10" s="48"/>
      <c r="M10" s="49"/>
      <c r="N10" s="7"/>
      <c r="O10" s="41"/>
      <c r="P10" s="42"/>
      <c r="Q10" s="42"/>
      <c r="R10" s="43"/>
      <c r="S10" s="7"/>
      <c r="T10" s="41"/>
      <c r="U10" s="42"/>
      <c r="V10" s="42"/>
      <c r="W10" s="43"/>
      <c r="X10" s="7"/>
      <c r="Y10" s="33"/>
      <c r="Z10" s="34"/>
      <c r="AA10" s="34"/>
      <c r="AB10" s="35"/>
      <c r="AC10" s="7"/>
    </row>
    <row r="11" spans="1:29" ht="15" customHeight="1" x14ac:dyDescent="0.25">
      <c r="A11" s="7"/>
      <c r="B11" s="7"/>
      <c r="C11" s="7"/>
      <c r="D11" s="7"/>
      <c r="E11" s="7"/>
      <c r="F11" s="7"/>
      <c r="G11" s="7"/>
      <c r="H11" s="7"/>
      <c r="I11" s="7"/>
      <c r="J11" s="47"/>
      <c r="K11" s="48"/>
      <c r="L11" s="48"/>
      <c r="M11" s="49"/>
      <c r="N11" s="7"/>
      <c r="O11" s="41"/>
      <c r="P11" s="42"/>
      <c r="Q11" s="42"/>
      <c r="R11" s="43"/>
      <c r="S11" s="7"/>
      <c r="T11" s="41"/>
      <c r="U11" s="42"/>
      <c r="V11" s="42"/>
      <c r="W11" s="43"/>
      <c r="X11" s="7"/>
      <c r="Y11" s="33"/>
      <c r="Z11" s="34"/>
      <c r="AA11" s="34"/>
      <c r="AB11" s="35"/>
      <c r="AC11" s="7"/>
    </row>
    <row r="12" spans="1:29" ht="15" customHeight="1" x14ac:dyDescent="0.25">
      <c r="A12" s="7"/>
      <c r="B12" s="7"/>
      <c r="C12" s="7"/>
      <c r="D12" s="7"/>
      <c r="E12" s="7"/>
      <c r="F12" s="7"/>
      <c r="G12" s="7"/>
      <c r="H12" s="7"/>
      <c r="I12" s="7"/>
      <c r="J12" s="47"/>
      <c r="K12" s="48"/>
      <c r="L12" s="48"/>
      <c r="M12" s="49"/>
      <c r="N12" s="7"/>
      <c r="O12" s="41"/>
      <c r="P12" s="42"/>
      <c r="Q12" s="42"/>
      <c r="R12" s="43"/>
      <c r="S12" s="7"/>
      <c r="T12" s="41"/>
      <c r="U12" s="42"/>
      <c r="V12" s="42"/>
      <c r="W12" s="43"/>
      <c r="X12" s="7"/>
      <c r="Y12" s="33"/>
      <c r="Z12" s="34"/>
      <c r="AA12" s="34"/>
      <c r="AB12" s="35"/>
      <c r="AC12" s="7"/>
    </row>
    <row r="13" spans="1:29" ht="15" customHeight="1" thickBot="1" x14ac:dyDescent="0.3">
      <c r="A13" s="7"/>
      <c r="B13" s="7"/>
      <c r="C13" s="7"/>
      <c r="D13" s="7"/>
      <c r="E13" s="7"/>
      <c r="F13" s="7"/>
      <c r="G13" s="7"/>
      <c r="H13" s="7"/>
      <c r="I13" s="7"/>
      <c r="J13" s="50"/>
      <c r="K13" s="51"/>
      <c r="L13" s="51"/>
      <c r="M13" s="52"/>
      <c r="N13" s="7"/>
      <c r="O13" s="44"/>
      <c r="P13" s="45"/>
      <c r="Q13" s="45"/>
      <c r="R13" s="46"/>
      <c r="S13" s="7"/>
      <c r="T13" s="44"/>
      <c r="U13" s="45"/>
      <c r="V13" s="45"/>
      <c r="W13" s="46"/>
      <c r="X13" s="7"/>
      <c r="Y13" s="36"/>
      <c r="Z13" s="37"/>
      <c r="AA13" s="37"/>
      <c r="AB13" s="38"/>
      <c r="AC13" s="7"/>
    </row>
    <row r="14" spans="1:29"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row>
    <row r="15" spans="1:29" x14ac:dyDescent="0.25">
      <c r="A15" s="7"/>
      <c r="B15" s="7"/>
      <c r="C15" s="7"/>
      <c r="D15" s="7"/>
      <c r="E15" s="7"/>
      <c r="F15" s="7"/>
      <c r="G15" s="7"/>
      <c r="H15" s="7"/>
      <c r="I15" s="7"/>
      <c r="J15" s="26" t="s">
        <v>27</v>
      </c>
      <c r="K15" s="39"/>
      <c r="L15" s="39"/>
      <c r="M15" s="39"/>
      <c r="N15" s="7"/>
      <c r="O15" s="26" t="s">
        <v>5381</v>
      </c>
      <c r="P15" s="26"/>
      <c r="Q15" s="26"/>
      <c r="R15" s="26"/>
      <c r="S15" s="7"/>
      <c r="T15" s="26" t="s">
        <v>20</v>
      </c>
      <c r="U15" s="26"/>
      <c r="V15" s="26"/>
      <c r="W15" s="26"/>
      <c r="X15" s="7"/>
      <c r="Y15" s="26" t="s">
        <v>21</v>
      </c>
      <c r="Z15" s="26"/>
      <c r="AA15" s="26"/>
      <c r="AB15" s="26"/>
      <c r="AC15" s="7"/>
    </row>
    <row r="16" spans="1:29" x14ac:dyDescent="0.25">
      <c r="A16" s="7"/>
      <c r="B16" s="7"/>
      <c r="C16" s="7"/>
      <c r="D16" s="7"/>
      <c r="E16" s="7"/>
      <c r="F16" s="7"/>
      <c r="G16" s="7"/>
      <c r="H16" s="7"/>
      <c r="I16" s="7"/>
      <c r="J16" s="39"/>
      <c r="K16" s="39"/>
      <c r="L16" s="39"/>
      <c r="M16" s="39"/>
      <c r="N16" s="7"/>
      <c r="O16" s="26"/>
      <c r="P16" s="26"/>
      <c r="Q16" s="26"/>
      <c r="R16" s="26"/>
      <c r="S16" s="7"/>
      <c r="T16" s="26"/>
      <c r="U16" s="26"/>
      <c r="V16" s="26"/>
      <c r="W16" s="26"/>
      <c r="X16" s="7"/>
      <c r="Y16" s="26"/>
      <c r="Z16" s="26"/>
      <c r="AA16" s="26"/>
      <c r="AB16" s="26"/>
      <c r="AC16" s="7"/>
    </row>
    <row r="17" spans="1:29" x14ac:dyDescent="0.25">
      <c r="A17" s="7"/>
      <c r="B17" s="7"/>
      <c r="C17" s="7"/>
      <c r="D17" s="7"/>
      <c r="E17" s="7"/>
      <c r="F17" s="7"/>
      <c r="G17" s="7"/>
      <c r="H17" s="7"/>
      <c r="I17" s="7"/>
      <c r="J17" s="27">
        <f>GETPIVOTDATA("Sum of ACS",agents_analysis!$A$3)</f>
        <v>193.4</v>
      </c>
      <c r="K17" s="28"/>
      <c r="L17" s="28"/>
      <c r="M17" s="29"/>
      <c r="N17" s="7"/>
      <c r="O17" s="33">
        <f>GETPIVOTDATA("Sum of FBSR%",agents_analysis!$A$3)</f>
        <v>0.48</v>
      </c>
      <c r="P17" s="34"/>
      <c r="Q17" s="34"/>
      <c r="R17" s="35"/>
      <c r="S17" s="7"/>
      <c r="T17" s="27">
        <f>GETPIVOTDATA("Sum of FDPR",agents_analysis!$A$3)</f>
        <v>0.08</v>
      </c>
      <c r="U17" s="28"/>
      <c r="V17" s="28"/>
      <c r="W17" s="29"/>
      <c r="X17" s="7"/>
      <c r="Y17" s="27">
        <f>GETPIVOTDATA("Sum of FBPR",agents_analysis!$A$3)</f>
        <v>7.0000000000000007E-2</v>
      </c>
      <c r="Z17" s="28"/>
      <c r="AA17" s="28"/>
      <c r="AB17" s="29"/>
      <c r="AC17" s="7"/>
    </row>
    <row r="18" spans="1:29" x14ac:dyDescent="0.25">
      <c r="A18" s="7"/>
      <c r="B18" s="7"/>
      <c r="C18" s="7"/>
      <c r="D18" s="7"/>
      <c r="E18" s="7"/>
      <c r="F18" s="7"/>
      <c r="G18" s="7"/>
      <c r="H18" s="7"/>
      <c r="I18" s="7"/>
      <c r="J18" s="27"/>
      <c r="K18" s="28"/>
      <c r="L18" s="28"/>
      <c r="M18" s="29"/>
      <c r="N18" s="7"/>
      <c r="O18" s="33"/>
      <c r="P18" s="34"/>
      <c r="Q18" s="34"/>
      <c r="R18" s="35"/>
      <c r="S18" s="7"/>
      <c r="T18" s="27"/>
      <c r="U18" s="28"/>
      <c r="V18" s="28"/>
      <c r="W18" s="29"/>
      <c r="X18" s="7"/>
      <c r="Y18" s="27"/>
      <c r="Z18" s="28"/>
      <c r="AA18" s="28"/>
      <c r="AB18" s="29"/>
      <c r="AC18" s="7"/>
    </row>
    <row r="19" spans="1:29" x14ac:dyDescent="0.25">
      <c r="A19" s="7"/>
      <c r="B19" s="7"/>
      <c r="C19" s="7"/>
      <c r="D19" s="7"/>
      <c r="E19" s="7"/>
      <c r="F19" s="7"/>
      <c r="G19" s="7"/>
      <c r="H19" s="7"/>
      <c r="I19" s="7"/>
      <c r="J19" s="27"/>
      <c r="K19" s="28"/>
      <c r="L19" s="28"/>
      <c r="M19" s="29"/>
      <c r="N19" s="7"/>
      <c r="O19" s="33"/>
      <c r="P19" s="34"/>
      <c r="Q19" s="34"/>
      <c r="R19" s="35"/>
      <c r="S19" s="7"/>
      <c r="T19" s="27"/>
      <c r="U19" s="28"/>
      <c r="V19" s="28"/>
      <c r="W19" s="29"/>
      <c r="X19" s="7"/>
      <c r="Y19" s="27"/>
      <c r="Z19" s="28"/>
      <c r="AA19" s="28"/>
      <c r="AB19" s="29"/>
      <c r="AC19" s="7"/>
    </row>
    <row r="20" spans="1:29" x14ac:dyDescent="0.25">
      <c r="A20" s="7"/>
      <c r="B20" s="7"/>
      <c r="C20" s="7"/>
      <c r="D20" s="7"/>
      <c r="E20" s="7"/>
      <c r="F20" s="7"/>
      <c r="G20" s="7"/>
      <c r="H20" s="7"/>
      <c r="I20" s="7"/>
      <c r="J20" s="27"/>
      <c r="K20" s="28"/>
      <c r="L20" s="28"/>
      <c r="M20" s="29"/>
      <c r="N20" s="7"/>
      <c r="O20" s="33"/>
      <c r="P20" s="34"/>
      <c r="Q20" s="34"/>
      <c r="R20" s="35"/>
      <c r="S20" s="7"/>
      <c r="T20" s="27"/>
      <c r="U20" s="28"/>
      <c r="V20" s="28"/>
      <c r="W20" s="29"/>
      <c r="X20" s="7"/>
      <c r="Y20" s="27"/>
      <c r="Z20" s="28"/>
      <c r="AA20" s="28"/>
      <c r="AB20" s="29"/>
      <c r="AC20" s="7"/>
    </row>
    <row r="21" spans="1:29" ht="15.75" thickBot="1" x14ac:dyDescent="0.3">
      <c r="A21" s="7"/>
      <c r="B21" s="7"/>
      <c r="C21" s="7"/>
      <c r="D21" s="7"/>
      <c r="E21" s="7"/>
      <c r="F21" s="7"/>
      <c r="G21" s="7"/>
      <c r="H21" s="7"/>
      <c r="I21" s="7"/>
      <c r="J21" s="30"/>
      <c r="K21" s="31"/>
      <c r="L21" s="31"/>
      <c r="M21" s="32"/>
      <c r="N21" s="7"/>
      <c r="O21" s="36"/>
      <c r="P21" s="37"/>
      <c r="Q21" s="37"/>
      <c r="R21" s="38"/>
      <c r="S21" s="7"/>
      <c r="T21" s="30"/>
      <c r="U21" s="31"/>
      <c r="V21" s="31"/>
      <c r="W21" s="32"/>
      <c r="X21" s="7"/>
      <c r="Y21" s="30"/>
      <c r="Z21" s="31"/>
      <c r="AA21" s="31"/>
      <c r="AB21" s="32"/>
      <c r="AC21" s="7"/>
    </row>
    <row r="22" spans="1:29" x14ac:dyDescent="0.25">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row>
    <row r="23" spans="1:29" x14ac:dyDescent="0.25">
      <c r="A23" s="7"/>
      <c r="B23" s="7"/>
      <c r="C23" s="7"/>
      <c r="D23" s="7"/>
      <c r="E23" s="7"/>
      <c r="F23" s="7"/>
      <c r="G23" s="7"/>
      <c r="H23" s="7"/>
      <c r="I23" s="7"/>
      <c r="J23" s="7"/>
      <c r="K23" s="7"/>
      <c r="L23" s="26" t="s">
        <v>22</v>
      </c>
      <c r="M23" s="26"/>
      <c r="N23" s="26"/>
      <c r="O23" s="26"/>
      <c r="P23" s="7"/>
      <c r="Q23" s="26" t="s">
        <v>23</v>
      </c>
      <c r="R23" s="26"/>
      <c r="S23" s="26"/>
      <c r="T23" s="26"/>
      <c r="U23" s="26"/>
      <c r="V23" s="7"/>
      <c r="W23" s="26" t="s">
        <v>25</v>
      </c>
      <c r="X23" s="26"/>
      <c r="Y23" s="26"/>
      <c r="Z23" s="26"/>
      <c r="AA23" s="7"/>
      <c r="AB23" s="7"/>
      <c r="AC23" s="7"/>
    </row>
    <row r="24" spans="1:29" x14ac:dyDescent="0.25">
      <c r="A24" s="7"/>
      <c r="B24" s="7"/>
      <c r="C24" s="7"/>
      <c r="D24" s="7"/>
      <c r="E24" s="7"/>
      <c r="F24" s="7"/>
      <c r="G24" s="7"/>
      <c r="H24" s="7"/>
      <c r="I24" s="7"/>
      <c r="J24" s="7"/>
      <c r="K24" s="7"/>
      <c r="L24" s="26"/>
      <c r="M24" s="26"/>
      <c r="N24" s="26"/>
      <c r="O24" s="26"/>
      <c r="P24" s="7"/>
      <c r="Q24" s="26"/>
      <c r="R24" s="26"/>
      <c r="S24" s="26"/>
      <c r="T24" s="26"/>
      <c r="U24" s="26"/>
      <c r="V24" s="7"/>
      <c r="W24" s="26"/>
      <c r="X24" s="26"/>
      <c r="Y24" s="26"/>
      <c r="Z24" s="26"/>
      <c r="AA24" s="7"/>
      <c r="AB24" s="7"/>
      <c r="AC24" s="7"/>
    </row>
    <row r="25" spans="1:29" x14ac:dyDescent="0.25">
      <c r="A25" s="7"/>
      <c r="B25" s="7"/>
      <c r="C25" s="7"/>
      <c r="D25" s="7"/>
      <c r="E25" s="7"/>
      <c r="F25" s="7"/>
      <c r="G25" s="7"/>
      <c r="H25" s="7"/>
      <c r="I25" s="7"/>
      <c r="J25" s="7"/>
      <c r="K25" s="7"/>
      <c r="L25" s="27">
        <f>GETPIVOTDATA("Sum of APR",agents_analysis!$A$3)</f>
        <v>0.42</v>
      </c>
      <c r="M25" s="28"/>
      <c r="N25" s="28"/>
      <c r="O25" s="29"/>
      <c r="P25" s="7"/>
      <c r="Q25" s="27">
        <f>GETPIVOTDATA("Sum of DPR",agents_analysis!$A$3)</f>
        <v>0.7</v>
      </c>
      <c r="R25" s="28"/>
      <c r="S25" s="28"/>
      <c r="T25" s="28"/>
      <c r="U25" s="29"/>
      <c r="V25" s="7"/>
      <c r="W25" s="27">
        <f>GETPIVOTDATA("Sum of ADR",agents_analysis!$A$3)</f>
        <v>125.9</v>
      </c>
      <c r="X25" s="28"/>
      <c r="Y25" s="28"/>
      <c r="Z25" s="29"/>
      <c r="AA25" s="7"/>
      <c r="AB25" s="7"/>
      <c r="AC25" s="7"/>
    </row>
    <row r="26" spans="1:29" x14ac:dyDescent="0.25">
      <c r="A26" s="7"/>
      <c r="B26" s="7"/>
      <c r="C26" s="7"/>
      <c r="D26" s="7"/>
      <c r="E26" s="7"/>
      <c r="F26" s="7"/>
      <c r="G26" s="7"/>
      <c r="H26" s="7"/>
      <c r="I26" s="7"/>
      <c r="J26" s="7"/>
      <c r="K26" s="7"/>
      <c r="L26" s="27"/>
      <c r="M26" s="28"/>
      <c r="N26" s="28"/>
      <c r="O26" s="29"/>
      <c r="P26" s="7"/>
      <c r="Q26" s="27"/>
      <c r="R26" s="28"/>
      <c r="S26" s="28"/>
      <c r="T26" s="28"/>
      <c r="U26" s="29"/>
      <c r="V26" s="7"/>
      <c r="W26" s="27"/>
      <c r="X26" s="28"/>
      <c r="Y26" s="28"/>
      <c r="Z26" s="29"/>
      <c r="AA26" s="7"/>
      <c r="AB26" s="7"/>
      <c r="AC26" s="7"/>
    </row>
    <row r="27" spans="1:29" x14ac:dyDescent="0.25">
      <c r="A27" s="7"/>
      <c r="B27" s="7"/>
      <c r="C27" s="7"/>
      <c r="D27" s="7"/>
      <c r="E27" s="7"/>
      <c r="F27" s="7"/>
      <c r="G27" s="7"/>
      <c r="H27" s="7"/>
      <c r="I27" s="7"/>
      <c r="J27" s="7"/>
      <c r="K27" s="7"/>
      <c r="L27" s="27"/>
      <c r="M27" s="28"/>
      <c r="N27" s="28"/>
      <c r="O27" s="29"/>
      <c r="P27" s="7"/>
      <c r="Q27" s="27"/>
      <c r="R27" s="28"/>
      <c r="S27" s="28"/>
      <c r="T27" s="28"/>
      <c r="U27" s="29"/>
      <c r="V27" s="7"/>
      <c r="W27" s="27"/>
      <c r="X27" s="28"/>
      <c r="Y27" s="28"/>
      <c r="Z27" s="29"/>
      <c r="AA27" s="7"/>
      <c r="AB27" s="7"/>
      <c r="AC27" s="7"/>
    </row>
    <row r="28" spans="1:29" x14ac:dyDescent="0.25">
      <c r="A28" s="7"/>
      <c r="B28" s="7"/>
      <c r="C28" s="7"/>
      <c r="D28" s="7"/>
      <c r="E28" s="7"/>
      <c r="F28" s="7"/>
      <c r="G28" s="7"/>
      <c r="H28" s="7"/>
      <c r="I28" s="7"/>
      <c r="J28" s="7"/>
      <c r="K28" s="7"/>
      <c r="L28" s="27"/>
      <c r="M28" s="28"/>
      <c r="N28" s="28"/>
      <c r="O28" s="29"/>
      <c r="P28" s="7"/>
      <c r="Q28" s="27"/>
      <c r="R28" s="28"/>
      <c r="S28" s="28"/>
      <c r="T28" s="28"/>
      <c r="U28" s="29"/>
      <c r="V28" s="7"/>
      <c r="W28" s="27"/>
      <c r="X28" s="28"/>
      <c r="Y28" s="28"/>
      <c r="Z28" s="29"/>
      <c r="AA28" s="7"/>
      <c r="AB28" s="7"/>
      <c r="AC28" s="7"/>
    </row>
    <row r="29" spans="1:29" ht="15.75" thickBot="1" x14ac:dyDescent="0.3">
      <c r="A29" s="7"/>
      <c r="B29" s="7"/>
      <c r="C29" s="7"/>
      <c r="D29" s="7"/>
      <c r="E29" s="7"/>
      <c r="F29" s="7"/>
      <c r="G29" s="7"/>
      <c r="H29" s="7"/>
      <c r="I29" s="7"/>
      <c r="J29" s="7"/>
      <c r="K29" s="7"/>
      <c r="L29" s="30"/>
      <c r="M29" s="31"/>
      <c r="N29" s="31"/>
      <c r="O29" s="32"/>
      <c r="P29" s="7"/>
      <c r="Q29" s="30"/>
      <c r="R29" s="31"/>
      <c r="S29" s="31"/>
      <c r="T29" s="31"/>
      <c r="U29" s="32"/>
      <c r="V29" s="7"/>
      <c r="W29" s="30"/>
      <c r="X29" s="31"/>
      <c r="Y29" s="31"/>
      <c r="Z29" s="32"/>
      <c r="AA29" s="7"/>
      <c r="AB29" s="7"/>
      <c r="AC29" s="7"/>
    </row>
    <row r="30" spans="1:29" x14ac:dyDescent="0.2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row>
    <row r="31" spans="1:29" ht="15" customHeight="1" x14ac:dyDescent="0.25">
      <c r="A31" s="7"/>
      <c r="B31" s="7"/>
      <c r="C31" s="7"/>
      <c r="D31" s="40" t="str">
        <f>agents_analysis!A25</f>
        <v>Brimstone</v>
      </c>
      <c r="E31" s="40"/>
      <c r="F31" s="40"/>
      <c r="G31" s="40"/>
      <c r="H31" s="40"/>
      <c r="I31" s="7"/>
      <c r="J31" s="7"/>
      <c r="K31" s="7"/>
      <c r="L31" s="7"/>
      <c r="M31" s="24" t="s">
        <v>5382</v>
      </c>
      <c r="N31" s="24"/>
      <c r="O31" s="24"/>
      <c r="P31" s="24"/>
      <c r="Q31" s="24"/>
      <c r="R31" s="25">
        <f>GETPIVOTDATA("Sum of rounds",agents_analysis!$A$3)</f>
        <v>63430</v>
      </c>
      <c r="S31" s="25"/>
      <c r="T31" s="25"/>
      <c r="U31" s="25"/>
      <c r="V31" s="9"/>
      <c r="W31" s="9"/>
      <c r="X31" s="7"/>
      <c r="Y31" s="7"/>
      <c r="Z31" s="7"/>
      <c r="AA31" s="7"/>
      <c r="AB31" s="7"/>
      <c r="AC31" s="7"/>
    </row>
    <row r="32" spans="1:29" ht="15" customHeight="1" x14ac:dyDescent="0.25">
      <c r="A32" s="7"/>
      <c r="B32" s="7"/>
      <c r="C32" s="7"/>
      <c r="D32" s="40"/>
      <c r="E32" s="40"/>
      <c r="F32" s="40"/>
      <c r="G32" s="40"/>
      <c r="H32" s="40"/>
      <c r="I32" s="7"/>
      <c r="J32" s="7"/>
      <c r="K32" s="7"/>
      <c r="L32" s="7"/>
      <c r="M32" s="24"/>
      <c r="N32" s="24"/>
      <c r="O32" s="24"/>
      <c r="P32" s="24"/>
      <c r="Q32" s="24"/>
      <c r="R32" s="25"/>
      <c r="S32" s="25"/>
      <c r="T32" s="25"/>
      <c r="U32" s="25"/>
      <c r="V32" s="9"/>
      <c r="W32" s="9"/>
      <c r="X32" s="7"/>
      <c r="Y32" s="7"/>
      <c r="Z32" s="7"/>
      <c r="AA32" s="7"/>
      <c r="AB32" s="7"/>
      <c r="AC32" s="7"/>
    </row>
    <row r="33" spans="1:29" ht="15" customHeight="1" x14ac:dyDescent="0.25">
      <c r="A33" s="7"/>
      <c r="B33" s="7"/>
      <c r="C33" s="7"/>
      <c r="D33" s="40"/>
      <c r="E33" s="40"/>
      <c r="F33" s="40"/>
      <c r="G33" s="40"/>
      <c r="H33" s="40"/>
      <c r="I33" s="7"/>
      <c r="J33" s="7"/>
      <c r="K33" s="7"/>
      <c r="L33" s="7"/>
      <c r="M33" s="24"/>
      <c r="N33" s="24"/>
      <c r="O33" s="24"/>
      <c r="P33" s="24"/>
      <c r="Q33" s="24"/>
      <c r="R33" s="25"/>
      <c r="S33" s="25"/>
      <c r="T33" s="25"/>
      <c r="U33" s="25"/>
      <c r="V33" s="9"/>
      <c r="W33" s="9"/>
      <c r="X33" s="7"/>
      <c r="Y33" s="7"/>
      <c r="Z33" s="7"/>
      <c r="AA33" s="7"/>
      <c r="AB33" s="7"/>
      <c r="AC33" s="7"/>
    </row>
    <row r="34" spans="1:29" x14ac:dyDescent="0.25">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row>
    <row r="35" spans="1:29" x14ac:dyDescent="0.25">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row>
    <row r="42" spans="1:29" x14ac:dyDescent="0.25">
      <c r="A42" t="e">
        <f>Agent</f>
        <v>#NAME?</v>
      </c>
    </row>
  </sheetData>
  <mergeCells count="26">
    <mergeCell ref="Y7:AB8"/>
    <mergeCell ref="Y9:AB13"/>
    <mergeCell ref="J15:M16"/>
    <mergeCell ref="D31:H33"/>
    <mergeCell ref="O7:R8"/>
    <mergeCell ref="O9:R13"/>
    <mergeCell ref="J7:M8"/>
    <mergeCell ref="J9:M13"/>
    <mergeCell ref="T7:W8"/>
    <mergeCell ref="T9:W13"/>
    <mergeCell ref="A1:AC5"/>
    <mergeCell ref="M31:Q33"/>
    <mergeCell ref="R31:U33"/>
    <mergeCell ref="Y15:AB16"/>
    <mergeCell ref="Y17:AB21"/>
    <mergeCell ref="Q23:U24"/>
    <mergeCell ref="L23:O24"/>
    <mergeCell ref="W23:Z24"/>
    <mergeCell ref="L25:O29"/>
    <mergeCell ref="Q25:U29"/>
    <mergeCell ref="W25:Z29"/>
    <mergeCell ref="J17:M21"/>
    <mergeCell ref="O15:R16"/>
    <mergeCell ref="O17:R21"/>
    <mergeCell ref="T15:W16"/>
    <mergeCell ref="T17:W21"/>
  </mergeCells>
  <pageMargins left="0.7" right="0.7" top="0.75" bottom="0.75" header="0.3" footer="0.3"/>
  <drawing r:id="rId1"/>
  <legacy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365B1-0F56-4325-9861-A91F55F22614}">
  <dimension ref="A1:AC38"/>
  <sheetViews>
    <sheetView workbookViewId="0">
      <selection activeCell="S16" sqref="S16"/>
    </sheetView>
  </sheetViews>
  <sheetFormatPr defaultRowHeight="15" x14ac:dyDescent="0.25"/>
  <sheetData>
    <row r="1" spans="1:29" x14ac:dyDescent="0.25">
      <c r="A1" s="72"/>
      <c r="B1" s="72"/>
      <c r="C1" s="72"/>
      <c r="D1" s="72"/>
      <c r="E1" s="72"/>
      <c r="F1" s="72"/>
      <c r="G1" s="72"/>
      <c r="H1" s="72"/>
      <c r="I1" s="72"/>
      <c r="J1" s="72"/>
      <c r="K1" s="72"/>
      <c r="L1" s="72"/>
      <c r="M1" s="72"/>
      <c r="N1" s="72"/>
      <c r="O1" s="72"/>
      <c r="P1" s="72"/>
      <c r="Q1" s="72"/>
      <c r="R1" s="72"/>
      <c r="S1" s="72"/>
      <c r="T1" s="72"/>
      <c r="U1" s="72"/>
      <c r="V1" s="72"/>
      <c r="W1" s="72"/>
      <c r="X1" s="72"/>
      <c r="Y1" s="72"/>
      <c r="Z1" s="72"/>
      <c r="AA1" s="72"/>
      <c r="AB1" s="72"/>
      <c r="AC1" s="72"/>
    </row>
    <row r="2" spans="1:29" ht="15" customHeight="1" x14ac:dyDescent="0.25">
      <c r="A2" s="72"/>
      <c r="B2" s="73" t="str">
        <f>player_analysis!A4</f>
        <v>supamen</v>
      </c>
      <c r="C2" s="73"/>
      <c r="D2" s="73"/>
      <c r="E2" s="73"/>
      <c r="F2" s="73"/>
      <c r="G2" s="73"/>
      <c r="H2" s="73"/>
      <c r="I2" s="73"/>
      <c r="J2" s="77" t="s">
        <v>5408</v>
      </c>
      <c r="K2" s="77"/>
      <c r="L2" s="77"/>
      <c r="M2" s="72"/>
      <c r="N2" s="88"/>
      <c r="O2" s="77" t="s">
        <v>5409</v>
      </c>
      <c r="P2" s="77"/>
      <c r="Q2" s="77"/>
      <c r="R2" s="77"/>
      <c r="S2" s="77"/>
      <c r="T2" s="88"/>
      <c r="U2" s="72"/>
      <c r="V2" s="72"/>
      <c r="W2" s="72"/>
      <c r="X2" s="72"/>
      <c r="Y2" s="72"/>
      <c r="Z2" s="72"/>
      <c r="AA2" s="72"/>
      <c r="AB2" s="72"/>
      <c r="AC2" s="72"/>
    </row>
    <row r="3" spans="1:29" ht="15" customHeight="1" thickBot="1" x14ac:dyDescent="0.3">
      <c r="A3" s="72"/>
      <c r="B3" s="73"/>
      <c r="C3" s="73"/>
      <c r="D3" s="73"/>
      <c r="E3" s="73"/>
      <c r="F3" s="73"/>
      <c r="G3" s="73"/>
      <c r="H3" s="73"/>
      <c r="I3" s="73"/>
      <c r="J3" s="90"/>
      <c r="K3" s="90"/>
      <c r="L3" s="90"/>
      <c r="M3" s="72"/>
      <c r="N3" s="88"/>
      <c r="O3" s="90"/>
      <c r="P3" s="90"/>
      <c r="Q3" s="90"/>
      <c r="R3" s="90"/>
      <c r="S3" s="90"/>
      <c r="T3" s="88"/>
      <c r="U3" s="72"/>
      <c r="V3" s="72"/>
      <c r="W3" s="72"/>
      <c r="X3" s="72"/>
      <c r="Y3" s="72"/>
      <c r="Z3" s="72"/>
      <c r="AA3" s="72"/>
      <c r="AB3" s="72"/>
      <c r="AC3" s="72"/>
    </row>
    <row r="4" spans="1:29" ht="15" customHeight="1" x14ac:dyDescent="0.25">
      <c r="A4" s="72"/>
      <c r="B4" s="73"/>
      <c r="C4" s="73"/>
      <c r="D4" s="73"/>
      <c r="E4" s="73"/>
      <c r="F4" s="73"/>
      <c r="G4" s="73"/>
      <c r="H4" s="73"/>
      <c r="I4" s="73"/>
      <c r="J4" s="92" t="str">
        <f>player_analysis!A13</f>
        <v>us</v>
      </c>
      <c r="K4" s="92"/>
      <c r="L4" s="92"/>
      <c r="M4" s="72"/>
      <c r="N4" s="89"/>
      <c r="O4" s="91" t="str">
        <f>player_analysis!C13</f>
        <v>Rise</v>
      </c>
      <c r="P4" s="91"/>
      <c r="Q4" s="91"/>
      <c r="R4" s="91"/>
      <c r="S4" s="91"/>
      <c r="T4" s="89"/>
      <c r="U4" s="72"/>
      <c r="V4" s="72"/>
      <c r="W4" s="72"/>
      <c r="X4" s="72"/>
      <c r="Y4" s="72"/>
      <c r="Z4" s="72"/>
      <c r="AA4" s="72"/>
      <c r="AB4" s="72"/>
      <c r="AC4" s="72"/>
    </row>
    <row r="5" spans="1:29" ht="15" customHeight="1" x14ac:dyDescent="0.25">
      <c r="A5" s="72"/>
      <c r="B5" s="73"/>
      <c r="C5" s="73"/>
      <c r="D5" s="73"/>
      <c r="E5" s="73"/>
      <c r="F5" s="73"/>
      <c r="G5" s="73"/>
      <c r="H5" s="73"/>
      <c r="I5" s="73"/>
      <c r="J5" s="91"/>
      <c r="K5" s="91"/>
      <c r="L5" s="91"/>
      <c r="M5" s="72"/>
      <c r="N5" s="89"/>
      <c r="O5" s="91"/>
      <c r="P5" s="91"/>
      <c r="Q5" s="91"/>
      <c r="R5" s="91"/>
      <c r="S5" s="91"/>
      <c r="T5" s="89"/>
      <c r="U5" s="72"/>
      <c r="V5" s="72"/>
      <c r="W5" s="72"/>
      <c r="X5" s="72"/>
      <c r="Y5" s="72"/>
      <c r="Z5" s="72"/>
      <c r="AA5" s="72"/>
      <c r="AB5" s="72"/>
      <c r="AC5" s="72"/>
    </row>
    <row r="6" spans="1:29" ht="15" customHeight="1" x14ac:dyDescent="0.25">
      <c r="A6" s="72"/>
      <c r="B6" s="73"/>
      <c r="C6" s="73"/>
      <c r="D6" s="73"/>
      <c r="E6" s="73"/>
      <c r="F6" s="73"/>
      <c r="G6" s="73"/>
      <c r="H6" s="73"/>
      <c r="I6" s="73"/>
      <c r="J6" s="91"/>
      <c r="K6" s="91"/>
      <c r="L6" s="91"/>
      <c r="M6" s="72"/>
      <c r="N6" s="89"/>
      <c r="O6" s="91"/>
      <c r="P6" s="91"/>
      <c r="Q6" s="91"/>
      <c r="R6" s="91"/>
      <c r="S6" s="91"/>
      <c r="T6" s="89"/>
      <c r="U6" s="72"/>
      <c r="V6" s="72"/>
      <c r="W6" s="72"/>
      <c r="X6" s="72"/>
      <c r="Y6" s="72"/>
      <c r="Z6" s="72"/>
      <c r="AA6" s="72"/>
      <c r="AB6" s="72"/>
      <c r="AC6" s="72"/>
    </row>
    <row r="7" spans="1:29" ht="15" customHeight="1" x14ac:dyDescent="0.25">
      <c r="A7" s="72"/>
      <c r="B7" s="72"/>
      <c r="C7" s="72"/>
      <c r="D7" s="72"/>
      <c r="E7" s="72"/>
      <c r="F7" s="72"/>
      <c r="G7" s="72"/>
      <c r="H7" s="72"/>
      <c r="I7" s="72"/>
      <c r="J7" s="89"/>
      <c r="K7" s="89"/>
      <c r="L7" s="89"/>
      <c r="M7" s="72"/>
      <c r="N7" s="89"/>
      <c r="O7" s="89"/>
      <c r="P7" s="89"/>
      <c r="Q7" s="72"/>
      <c r="R7" s="89"/>
      <c r="S7" s="89"/>
      <c r="T7" s="89"/>
      <c r="U7" s="72"/>
      <c r="V7" s="72"/>
      <c r="W7" s="72"/>
      <c r="X7" s="72"/>
      <c r="Y7" s="72"/>
      <c r="Z7" s="72"/>
      <c r="AA7" s="72"/>
      <c r="AB7" s="72"/>
      <c r="AC7" s="72"/>
    </row>
    <row r="8" spans="1:29" x14ac:dyDescent="0.25">
      <c r="A8" s="68"/>
      <c r="B8" s="68"/>
      <c r="C8" s="68"/>
      <c r="D8" s="68"/>
      <c r="E8" s="54"/>
      <c r="F8" s="54"/>
      <c r="G8" s="54"/>
      <c r="H8" s="54"/>
      <c r="I8" s="54"/>
      <c r="J8" s="54"/>
      <c r="K8" s="54"/>
      <c r="L8" s="54"/>
      <c r="M8" s="54"/>
      <c r="N8" s="54"/>
      <c r="O8" s="56"/>
      <c r="P8" s="56"/>
      <c r="Q8" s="56"/>
      <c r="R8" s="66"/>
      <c r="S8" s="56"/>
      <c r="T8" s="56"/>
      <c r="U8" s="56"/>
      <c r="V8" s="56"/>
      <c r="W8" s="56"/>
      <c r="X8" s="56"/>
      <c r="Y8" s="56"/>
      <c r="Z8" s="56"/>
      <c r="AA8" s="56"/>
      <c r="AB8" s="56"/>
      <c r="AC8" s="56"/>
    </row>
    <row r="9" spans="1:29" x14ac:dyDescent="0.25">
      <c r="A9" s="69" t="s">
        <v>5417</v>
      </c>
      <c r="B9" s="70"/>
      <c r="C9" s="70"/>
      <c r="D9" s="70"/>
      <c r="E9" s="54"/>
      <c r="F9" s="63" t="s">
        <v>5415</v>
      </c>
      <c r="G9" s="63"/>
      <c r="H9" s="63"/>
      <c r="I9" s="63"/>
      <c r="J9" s="63"/>
      <c r="K9" s="63"/>
      <c r="L9" s="63"/>
      <c r="M9" s="63"/>
      <c r="N9" s="63"/>
      <c r="O9" s="63"/>
      <c r="P9" s="63"/>
      <c r="Q9" s="63"/>
      <c r="R9" s="66"/>
      <c r="S9" s="93" t="s">
        <v>5419</v>
      </c>
      <c r="T9" s="94"/>
      <c r="U9" s="94"/>
      <c r="V9" s="94"/>
      <c r="W9" s="94"/>
      <c r="X9" s="94"/>
      <c r="Y9" s="94"/>
      <c r="Z9" s="94"/>
      <c r="AA9" s="94"/>
      <c r="AB9" s="94"/>
      <c r="AC9" s="94"/>
    </row>
    <row r="10" spans="1:29" x14ac:dyDescent="0.25">
      <c r="A10" s="70"/>
      <c r="B10" s="70"/>
      <c r="C10" s="70"/>
      <c r="D10" s="70"/>
      <c r="E10" s="54"/>
      <c r="F10" s="63"/>
      <c r="G10" s="63"/>
      <c r="H10" s="63"/>
      <c r="I10" s="63"/>
      <c r="J10" s="63"/>
      <c r="K10" s="63"/>
      <c r="L10" s="63"/>
      <c r="M10" s="63"/>
      <c r="N10" s="63"/>
      <c r="O10" s="63"/>
      <c r="P10" s="63"/>
      <c r="Q10" s="63"/>
      <c r="R10" s="66"/>
      <c r="S10" s="95"/>
      <c r="T10" s="94"/>
      <c r="U10" s="94"/>
      <c r="V10" s="94"/>
      <c r="W10" s="94"/>
      <c r="X10" s="94"/>
      <c r="Y10" s="94"/>
      <c r="Z10" s="94"/>
      <c r="AA10" s="94"/>
      <c r="AB10" s="94"/>
      <c r="AC10" s="94"/>
    </row>
    <row r="11" spans="1:29" x14ac:dyDescent="0.25">
      <c r="A11" s="74">
        <f>GETPIVOTDATA("Sum of rating",player_analysis!$A$7,"player",player_analysis!A8)</f>
        <v>1.07</v>
      </c>
      <c r="B11" s="74"/>
      <c r="C11" s="74"/>
      <c r="D11" s="74"/>
      <c r="E11" s="65"/>
      <c r="F11" s="64"/>
      <c r="G11" s="64"/>
      <c r="H11" s="64"/>
      <c r="I11" s="64"/>
      <c r="J11" s="64"/>
      <c r="K11" s="64"/>
      <c r="L11" s="64"/>
      <c r="M11" s="64"/>
      <c r="N11" s="64"/>
      <c r="O11" s="64"/>
      <c r="P11" s="64"/>
      <c r="Q11" s="64"/>
      <c r="R11" s="66"/>
      <c r="S11" s="96"/>
      <c r="T11" s="97"/>
      <c r="U11" s="97"/>
      <c r="V11" s="97"/>
      <c r="W11" s="97"/>
      <c r="X11" s="97"/>
      <c r="Y11" s="97"/>
      <c r="Z11" s="97"/>
      <c r="AA11" s="97"/>
      <c r="AB11" s="97"/>
      <c r="AC11" s="97"/>
    </row>
    <row r="12" spans="1:29" x14ac:dyDescent="0.25">
      <c r="A12" s="74"/>
      <c r="B12" s="74"/>
      <c r="C12" s="74"/>
      <c r="D12" s="74"/>
      <c r="E12" s="54"/>
      <c r="F12" s="57"/>
      <c r="G12" s="54"/>
      <c r="H12" s="54"/>
      <c r="I12" s="54"/>
      <c r="J12" s="54"/>
      <c r="K12" s="54"/>
      <c r="L12" s="54"/>
      <c r="M12" s="54"/>
      <c r="N12" s="55"/>
      <c r="O12" s="54"/>
      <c r="P12" s="54"/>
      <c r="Q12" s="58"/>
      <c r="R12" s="67"/>
      <c r="S12" s="56"/>
      <c r="T12" s="56"/>
      <c r="U12" s="56"/>
      <c r="V12" s="56"/>
      <c r="W12" s="56"/>
      <c r="X12" s="56"/>
      <c r="Y12" s="56"/>
      <c r="Z12" s="56"/>
      <c r="AA12" s="56"/>
      <c r="AB12" s="56"/>
      <c r="AC12" s="56"/>
    </row>
    <row r="13" spans="1:29" x14ac:dyDescent="0.25">
      <c r="A13" s="74"/>
      <c r="B13" s="74"/>
      <c r="C13" s="74"/>
      <c r="D13" s="74"/>
      <c r="E13" s="54"/>
      <c r="F13" s="57"/>
      <c r="G13" s="54"/>
      <c r="H13" s="54"/>
      <c r="I13" s="54"/>
      <c r="J13" s="54"/>
      <c r="K13" s="54"/>
      <c r="L13" s="54"/>
      <c r="M13" s="54"/>
      <c r="N13" s="55"/>
      <c r="O13" s="54"/>
      <c r="P13" s="54"/>
      <c r="Q13" s="58"/>
      <c r="R13" s="66"/>
      <c r="S13" s="56"/>
      <c r="T13" s="79">
        <f>GETPIVOTDATA("rounds",player_analysis!$E$11,"player",player_analysis!E12)</f>
        <v>864</v>
      </c>
      <c r="U13" s="80"/>
      <c r="V13" s="80"/>
      <c r="W13" s="80"/>
      <c r="X13" s="80"/>
      <c r="Y13" s="80"/>
      <c r="Z13" s="80"/>
      <c r="AA13" s="80"/>
      <c r="AB13" s="81"/>
      <c r="AC13" s="56"/>
    </row>
    <row r="14" spans="1:29" x14ac:dyDescent="0.25">
      <c r="A14" s="74"/>
      <c r="B14" s="74"/>
      <c r="C14" s="74"/>
      <c r="D14" s="74"/>
      <c r="E14" s="54"/>
      <c r="F14" s="57"/>
      <c r="G14" s="54"/>
      <c r="H14" s="54"/>
      <c r="I14" s="54"/>
      <c r="J14" s="54"/>
      <c r="K14" s="54"/>
      <c r="L14" s="54"/>
      <c r="M14" s="54"/>
      <c r="N14" s="55"/>
      <c r="O14" s="54"/>
      <c r="P14" s="54"/>
      <c r="Q14" s="58"/>
      <c r="R14" s="66"/>
      <c r="S14" s="56"/>
      <c r="T14" s="82"/>
      <c r="U14" s="83"/>
      <c r="V14" s="83"/>
      <c r="W14" s="83"/>
      <c r="X14" s="83"/>
      <c r="Y14" s="83"/>
      <c r="Z14" s="83"/>
      <c r="AA14" s="83"/>
      <c r="AB14" s="84"/>
      <c r="AC14" s="56"/>
    </row>
    <row r="15" spans="1:29" x14ac:dyDescent="0.25">
      <c r="A15" s="71"/>
      <c r="B15" s="71"/>
      <c r="C15" s="71"/>
      <c r="D15" s="71"/>
      <c r="E15" s="54"/>
      <c r="F15" s="57"/>
      <c r="G15" s="54"/>
      <c r="H15" s="54"/>
      <c r="I15" s="54"/>
      <c r="J15" s="54"/>
      <c r="K15" s="54"/>
      <c r="L15" s="54"/>
      <c r="M15" s="54"/>
      <c r="N15" s="55"/>
      <c r="O15" s="54"/>
      <c r="P15" s="54"/>
      <c r="Q15" s="58"/>
      <c r="R15" s="66"/>
      <c r="S15" s="56"/>
      <c r="T15" s="82"/>
      <c r="U15" s="83"/>
      <c r="V15" s="83"/>
      <c r="W15" s="83"/>
      <c r="X15" s="83"/>
      <c r="Y15" s="83"/>
      <c r="Z15" s="83"/>
      <c r="AA15" s="83"/>
      <c r="AB15" s="84"/>
      <c r="AC15" s="56"/>
    </row>
    <row r="16" spans="1:29" ht="23.25" customHeight="1" x14ac:dyDescent="0.25">
      <c r="A16" s="69" t="s">
        <v>5416</v>
      </c>
      <c r="B16" s="69"/>
      <c r="C16" s="69"/>
      <c r="D16" s="69"/>
      <c r="E16" s="54"/>
      <c r="F16" s="57"/>
      <c r="G16" s="54"/>
      <c r="H16" s="54"/>
      <c r="I16" s="54"/>
      <c r="J16" s="54"/>
      <c r="K16" s="54"/>
      <c r="L16" s="54"/>
      <c r="M16" s="54"/>
      <c r="N16" s="55"/>
      <c r="O16" s="54"/>
      <c r="P16" s="54"/>
      <c r="Q16" s="58"/>
      <c r="R16" s="66"/>
      <c r="S16" s="56"/>
      <c r="T16" s="82"/>
      <c r="U16" s="83"/>
      <c r="V16" s="83"/>
      <c r="W16" s="83"/>
      <c r="X16" s="83"/>
      <c r="Y16" s="83"/>
      <c r="Z16" s="83"/>
      <c r="AA16" s="83"/>
      <c r="AB16" s="84"/>
      <c r="AC16" s="56"/>
    </row>
    <row r="17" spans="1:29" ht="15" customHeight="1" x14ac:dyDescent="0.25">
      <c r="A17" s="69"/>
      <c r="B17" s="69"/>
      <c r="C17" s="69"/>
      <c r="D17" s="69"/>
      <c r="E17" s="54"/>
      <c r="F17" s="57"/>
      <c r="G17" s="54"/>
      <c r="H17" s="54"/>
      <c r="I17" s="54"/>
      <c r="J17" s="54"/>
      <c r="K17" s="54"/>
      <c r="L17" s="59"/>
      <c r="M17" s="54"/>
      <c r="N17" s="55"/>
      <c r="O17" s="54"/>
      <c r="P17" s="54"/>
      <c r="Q17" s="58"/>
      <c r="R17" s="66"/>
      <c r="S17" s="56"/>
      <c r="T17" s="82"/>
      <c r="U17" s="83"/>
      <c r="V17" s="83"/>
      <c r="W17" s="83"/>
      <c r="X17" s="83"/>
      <c r="Y17" s="83"/>
      <c r="Z17" s="83"/>
      <c r="AA17" s="83"/>
      <c r="AB17" s="84"/>
      <c r="AC17" s="56"/>
    </row>
    <row r="18" spans="1:29" x14ac:dyDescent="0.25">
      <c r="A18" s="75">
        <f>GETPIVOTDATA("Sum of K/D",player_analysis!$A$7,"player",player_analysis!A8)</f>
        <v>1.0900000000000001</v>
      </c>
      <c r="B18" s="75"/>
      <c r="C18" s="75"/>
      <c r="D18" s="75"/>
      <c r="E18" s="54"/>
      <c r="F18" s="57"/>
      <c r="G18" s="54"/>
      <c r="H18" s="54"/>
      <c r="I18" s="54"/>
      <c r="J18" s="54"/>
      <c r="K18" s="54"/>
      <c r="L18" s="54"/>
      <c r="M18" s="54"/>
      <c r="N18" s="55"/>
      <c r="O18" s="54"/>
      <c r="P18" s="54"/>
      <c r="Q18" s="58"/>
      <c r="R18" s="66"/>
      <c r="S18" s="56"/>
      <c r="T18" s="82"/>
      <c r="U18" s="83"/>
      <c r="V18" s="83"/>
      <c r="W18" s="83"/>
      <c r="X18" s="83"/>
      <c r="Y18" s="83"/>
      <c r="Z18" s="83"/>
      <c r="AA18" s="83"/>
      <c r="AB18" s="84"/>
      <c r="AC18" s="56"/>
    </row>
    <row r="19" spans="1:29" x14ac:dyDescent="0.25">
      <c r="A19" s="75"/>
      <c r="B19" s="75"/>
      <c r="C19" s="75"/>
      <c r="D19" s="75"/>
      <c r="E19" s="54"/>
      <c r="F19" s="57"/>
      <c r="G19" s="54"/>
      <c r="H19" s="54"/>
      <c r="I19" s="54"/>
      <c r="J19" s="54"/>
      <c r="K19" s="54"/>
      <c r="L19" s="54"/>
      <c r="M19" s="54"/>
      <c r="N19" s="55"/>
      <c r="O19" s="54"/>
      <c r="P19" s="54"/>
      <c r="Q19" s="58"/>
      <c r="R19" s="66"/>
      <c r="S19" s="56"/>
      <c r="T19" s="82"/>
      <c r="U19" s="83"/>
      <c r="V19" s="83"/>
      <c r="W19" s="83"/>
      <c r="X19" s="83"/>
      <c r="Y19" s="83"/>
      <c r="Z19" s="83"/>
      <c r="AA19" s="83"/>
      <c r="AB19" s="84"/>
      <c r="AC19" s="56"/>
    </row>
    <row r="20" spans="1:29" x14ac:dyDescent="0.25">
      <c r="A20" s="75"/>
      <c r="B20" s="75"/>
      <c r="C20" s="75"/>
      <c r="D20" s="75"/>
      <c r="E20" s="54"/>
      <c r="F20" s="57"/>
      <c r="G20" s="54"/>
      <c r="H20" s="54"/>
      <c r="I20" s="54"/>
      <c r="J20" s="54"/>
      <c r="K20" s="54"/>
      <c r="L20" s="54"/>
      <c r="M20" s="54"/>
      <c r="N20" s="55"/>
      <c r="O20" s="54"/>
      <c r="P20" s="54"/>
      <c r="Q20" s="58"/>
      <c r="R20" s="66"/>
      <c r="S20" s="56"/>
      <c r="T20" s="85"/>
      <c r="U20" s="86"/>
      <c r="V20" s="86"/>
      <c r="W20" s="86"/>
      <c r="X20" s="86"/>
      <c r="Y20" s="86"/>
      <c r="Z20" s="86"/>
      <c r="AA20" s="86"/>
      <c r="AB20" s="87"/>
      <c r="AC20" s="56"/>
    </row>
    <row r="21" spans="1:29" x14ac:dyDescent="0.25">
      <c r="A21" s="75"/>
      <c r="B21" s="75"/>
      <c r="C21" s="75"/>
      <c r="D21" s="75"/>
      <c r="E21" s="54"/>
      <c r="F21" s="57"/>
      <c r="G21" s="54"/>
      <c r="H21" s="54"/>
      <c r="I21" s="54"/>
      <c r="J21" s="54"/>
      <c r="K21" s="54"/>
      <c r="L21" s="54"/>
      <c r="M21" s="54"/>
      <c r="N21" s="55"/>
      <c r="O21" s="54"/>
      <c r="P21" s="54"/>
      <c r="Q21" s="58"/>
      <c r="R21" s="66"/>
      <c r="S21" s="56"/>
      <c r="T21" s="56"/>
      <c r="U21" s="56"/>
      <c r="V21" s="56"/>
      <c r="W21" s="56"/>
      <c r="X21" s="56"/>
      <c r="Y21" s="56"/>
      <c r="Z21" s="56"/>
      <c r="AA21" s="56"/>
      <c r="AB21" s="56"/>
      <c r="AC21" s="56"/>
    </row>
    <row r="22" spans="1:29" x14ac:dyDescent="0.25">
      <c r="A22" s="68"/>
      <c r="B22" s="68"/>
      <c r="C22" s="68"/>
      <c r="D22" s="68"/>
      <c r="E22" s="54"/>
      <c r="F22" s="57"/>
      <c r="G22" s="54"/>
      <c r="H22" s="54"/>
      <c r="I22" s="54"/>
      <c r="J22" s="54"/>
      <c r="K22" s="54"/>
      <c r="L22" s="54"/>
      <c r="M22" s="54"/>
      <c r="N22" s="55"/>
      <c r="O22" s="54"/>
      <c r="P22" s="54"/>
      <c r="Q22" s="58"/>
      <c r="R22" s="66"/>
      <c r="S22" s="56"/>
      <c r="T22" s="56"/>
      <c r="U22" s="56"/>
      <c r="V22" s="56"/>
      <c r="W22" s="56"/>
      <c r="X22" s="56"/>
      <c r="Y22" s="56"/>
      <c r="Z22" s="56"/>
      <c r="AA22" s="56"/>
      <c r="AB22" s="56"/>
      <c r="AC22" s="56"/>
    </row>
    <row r="23" spans="1:29" x14ac:dyDescent="0.25">
      <c r="A23" s="69" t="s">
        <v>27</v>
      </c>
      <c r="B23" s="70"/>
      <c r="C23" s="70"/>
      <c r="D23" s="70"/>
      <c r="E23" s="54"/>
      <c r="F23" s="57"/>
      <c r="G23" s="54"/>
      <c r="H23" s="54"/>
      <c r="I23" s="54"/>
      <c r="J23" s="54"/>
      <c r="K23" s="54"/>
      <c r="L23" s="54"/>
      <c r="M23" s="54"/>
      <c r="N23" s="55"/>
      <c r="O23" s="54"/>
      <c r="P23" s="54"/>
      <c r="Q23" s="58"/>
      <c r="R23" s="78"/>
      <c r="S23" s="54"/>
      <c r="T23" s="54"/>
      <c r="U23" s="54"/>
      <c r="V23" s="54"/>
      <c r="W23" s="54"/>
      <c r="X23" s="54"/>
      <c r="Y23" s="54"/>
      <c r="Z23" s="54"/>
      <c r="AA23" s="54"/>
      <c r="AB23" s="54"/>
      <c r="AC23" s="54"/>
    </row>
    <row r="24" spans="1:29" x14ac:dyDescent="0.25">
      <c r="A24" s="70"/>
      <c r="B24" s="70"/>
      <c r="C24" s="70"/>
      <c r="D24" s="70"/>
      <c r="E24" s="54"/>
      <c r="F24" s="57"/>
      <c r="G24" s="54"/>
      <c r="H24" s="54"/>
      <c r="I24" s="54"/>
      <c r="J24" s="54"/>
      <c r="K24" s="54"/>
      <c r="L24" s="54"/>
      <c r="M24" s="54"/>
      <c r="N24" s="55"/>
      <c r="O24" s="54"/>
      <c r="P24" s="54"/>
      <c r="Q24" s="58"/>
      <c r="R24" s="78"/>
      <c r="S24" s="54"/>
      <c r="T24" s="54"/>
      <c r="U24" s="54"/>
      <c r="V24" s="54"/>
      <c r="W24" s="54"/>
      <c r="X24" s="54"/>
      <c r="Y24" s="54"/>
      <c r="Z24" s="54"/>
      <c r="AA24" s="54"/>
      <c r="AB24" s="54"/>
      <c r="AC24" s="54"/>
    </row>
    <row r="25" spans="1:29" x14ac:dyDescent="0.25">
      <c r="A25" s="71">
        <f>GETPIVOTDATA("Sum of ACS",player_analysis!$A$7,"player",player_analysis!A8)</f>
        <v>196</v>
      </c>
      <c r="B25" s="71"/>
      <c r="C25" s="71"/>
      <c r="D25" s="71"/>
      <c r="E25" s="54"/>
      <c r="F25" s="57"/>
      <c r="G25" s="54"/>
      <c r="H25" s="54"/>
      <c r="I25" s="54"/>
      <c r="J25" s="54"/>
      <c r="K25" s="54"/>
      <c r="L25" s="54"/>
      <c r="M25" s="54"/>
      <c r="N25" s="55"/>
      <c r="O25" s="54"/>
      <c r="P25" s="54"/>
      <c r="Q25" s="58"/>
      <c r="R25" s="78"/>
      <c r="S25" s="54"/>
      <c r="T25" s="54"/>
      <c r="U25" s="54"/>
      <c r="V25" s="54"/>
      <c r="W25" s="54"/>
      <c r="X25" s="54"/>
      <c r="Y25" s="54"/>
      <c r="Z25" s="54"/>
      <c r="AA25" s="54"/>
      <c r="AB25" s="54"/>
      <c r="AC25" s="54"/>
    </row>
    <row r="26" spans="1:29" x14ac:dyDescent="0.25">
      <c r="A26" s="71"/>
      <c r="B26" s="71"/>
      <c r="C26" s="71"/>
      <c r="D26" s="71"/>
      <c r="E26" s="54"/>
      <c r="F26" s="57"/>
      <c r="G26" s="54"/>
      <c r="H26" s="54"/>
      <c r="I26" s="54"/>
      <c r="J26" s="54"/>
      <c r="K26" s="54"/>
      <c r="L26" s="54"/>
      <c r="M26" s="54"/>
      <c r="N26" s="55"/>
      <c r="O26" s="54"/>
      <c r="P26" s="54"/>
      <c r="Q26" s="58"/>
      <c r="R26" s="78"/>
      <c r="S26" s="54"/>
      <c r="T26" s="54"/>
      <c r="U26" s="54"/>
      <c r="V26" s="54"/>
      <c r="W26" s="54"/>
      <c r="X26" s="54"/>
      <c r="Y26" s="54"/>
      <c r="Z26" s="54"/>
      <c r="AA26" s="54"/>
      <c r="AB26" s="54"/>
      <c r="AC26" s="54"/>
    </row>
    <row r="27" spans="1:29" x14ac:dyDescent="0.25">
      <c r="A27" s="68"/>
      <c r="B27" s="68"/>
      <c r="C27" s="68"/>
      <c r="D27" s="68"/>
      <c r="E27" s="54"/>
      <c r="F27" s="57"/>
      <c r="G27" s="54"/>
      <c r="H27" s="54"/>
      <c r="I27" s="54"/>
      <c r="J27" s="54"/>
      <c r="K27" s="54"/>
      <c r="L27" s="54"/>
      <c r="M27" s="54"/>
      <c r="N27" s="55"/>
      <c r="O27" s="54"/>
      <c r="P27" s="54"/>
      <c r="Q27" s="58"/>
      <c r="R27" s="78"/>
      <c r="S27" s="54"/>
      <c r="T27" s="54"/>
      <c r="U27" s="54"/>
      <c r="V27" s="54"/>
      <c r="W27" s="54"/>
      <c r="X27" s="54"/>
      <c r="Y27" s="54"/>
      <c r="Z27" s="54"/>
      <c r="AA27" s="54"/>
      <c r="AB27" s="54"/>
      <c r="AC27" s="54"/>
    </row>
    <row r="28" spans="1:29" x14ac:dyDescent="0.25">
      <c r="A28" s="68"/>
      <c r="B28" s="68"/>
      <c r="C28" s="68"/>
      <c r="D28" s="68"/>
      <c r="E28" s="54"/>
      <c r="F28" s="54"/>
      <c r="G28" s="54"/>
      <c r="H28" s="54"/>
      <c r="I28" s="54"/>
      <c r="J28" s="54"/>
      <c r="K28" s="54"/>
      <c r="L28" s="54"/>
      <c r="M28" s="54"/>
      <c r="N28" s="55"/>
      <c r="O28" s="54"/>
      <c r="P28" s="54"/>
      <c r="Q28" s="58"/>
      <c r="R28" s="78"/>
      <c r="S28" s="54"/>
      <c r="T28" s="54"/>
      <c r="U28" s="54"/>
      <c r="V28" s="54"/>
      <c r="W28" s="54"/>
      <c r="X28" s="54"/>
      <c r="Y28" s="54"/>
      <c r="Z28" s="54"/>
      <c r="AA28" s="54"/>
      <c r="AB28" s="54"/>
      <c r="AC28" s="54"/>
    </row>
    <row r="29" spans="1:29" x14ac:dyDescent="0.25">
      <c r="A29" s="68"/>
      <c r="B29" s="68"/>
      <c r="C29" s="68"/>
      <c r="D29" s="68"/>
      <c r="E29" s="54"/>
      <c r="F29" s="54"/>
      <c r="G29" s="54"/>
      <c r="H29" s="54"/>
      <c r="I29" s="54"/>
      <c r="J29" s="54"/>
      <c r="K29" s="54"/>
      <c r="L29" s="54"/>
      <c r="M29" s="54"/>
      <c r="N29" s="55"/>
      <c r="O29" s="54"/>
      <c r="P29" s="54"/>
      <c r="Q29" s="58"/>
      <c r="R29" s="78"/>
      <c r="S29" s="54"/>
      <c r="T29" s="54"/>
      <c r="U29" s="54"/>
      <c r="V29" s="54"/>
      <c r="W29" s="54"/>
      <c r="X29" s="54"/>
      <c r="Y29" s="54"/>
      <c r="Z29" s="54"/>
      <c r="AA29" s="54"/>
      <c r="AB29" s="54"/>
      <c r="AC29" s="54"/>
    </row>
    <row r="30" spans="1:29" x14ac:dyDescent="0.25">
      <c r="A30" s="69" t="s">
        <v>25</v>
      </c>
      <c r="B30" s="69"/>
      <c r="C30" s="69"/>
      <c r="D30" s="69"/>
      <c r="E30" s="54"/>
      <c r="F30" s="57"/>
      <c r="G30" s="54"/>
      <c r="H30" s="54"/>
      <c r="I30" s="54"/>
      <c r="J30" s="54"/>
      <c r="K30" s="54"/>
      <c r="L30" s="54"/>
      <c r="M30" s="54"/>
      <c r="N30" s="55"/>
      <c r="O30" s="54"/>
      <c r="P30" s="54"/>
      <c r="Q30" s="58"/>
      <c r="R30" s="78"/>
      <c r="S30" s="54"/>
      <c r="T30" s="54"/>
      <c r="U30" s="54"/>
      <c r="V30" s="54"/>
      <c r="W30" s="54"/>
      <c r="X30" s="54"/>
      <c r="Y30" s="54"/>
      <c r="Z30" s="54"/>
      <c r="AA30" s="54"/>
      <c r="AB30" s="54"/>
      <c r="AC30" s="54"/>
    </row>
    <row r="31" spans="1:29" x14ac:dyDescent="0.25">
      <c r="A31" s="69"/>
      <c r="B31" s="69"/>
      <c r="C31" s="69"/>
      <c r="D31" s="69"/>
      <c r="E31" s="54"/>
      <c r="F31" s="57"/>
      <c r="G31" s="54"/>
      <c r="H31" s="54"/>
      <c r="I31" s="54"/>
      <c r="J31" s="54"/>
      <c r="K31" s="54"/>
      <c r="L31" s="54"/>
      <c r="M31" s="54"/>
      <c r="N31" s="55"/>
      <c r="O31" s="54"/>
      <c r="P31" s="54"/>
      <c r="Q31" s="58"/>
      <c r="R31" s="78"/>
      <c r="S31" s="54"/>
      <c r="T31" s="54"/>
      <c r="U31" s="54"/>
      <c r="V31" s="54"/>
      <c r="W31" s="54"/>
      <c r="X31" s="54"/>
      <c r="Y31" s="54"/>
      <c r="Z31" s="54"/>
      <c r="AA31" s="54"/>
      <c r="AB31" s="54"/>
      <c r="AC31" s="54"/>
    </row>
    <row r="32" spans="1:29" x14ac:dyDescent="0.25">
      <c r="A32" s="74">
        <f>GETPIVOTDATA("Sum of ADR",player_analysis!$A$7,"player",player_analysis!A8)</f>
        <v>129.19999999999999</v>
      </c>
      <c r="B32" s="74"/>
      <c r="C32" s="74"/>
      <c r="D32" s="74"/>
      <c r="E32" s="54"/>
      <c r="F32" s="57"/>
      <c r="G32" s="54"/>
      <c r="H32" s="54"/>
      <c r="I32" s="54"/>
      <c r="J32" s="54"/>
      <c r="K32" s="54"/>
      <c r="L32" s="54"/>
      <c r="M32" s="54"/>
      <c r="N32" s="55"/>
      <c r="O32" s="54"/>
      <c r="P32" s="54"/>
      <c r="Q32" s="58"/>
      <c r="R32" s="78"/>
      <c r="S32" s="54"/>
      <c r="T32" s="54"/>
      <c r="U32" s="54"/>
      <c r="V32" s="54"/>
      <c r="W32" s="54"/>
      <c r="X32" s="54"/>
      <c r="Y32" s="54"/>
      <c r="Z32" s="54"/>
      <c r="AA32" s="54"/>
      <c r="AB32" s="54"/>
      <c r="AC32" s="54"/>
    </row>
    <row r="33" spans="1:29" x14ac:dyDescent="0.25">
      <c r="A33" s="74"/>
      <c r="B33" s="74"/>
      <c r="C33" s="74"/>
      <c r="D33" s="74"/>
      <c r="E33" s="54"/>
      <c r="F33" s="57"/>
      <c r="G33" s="54"/>
      <c r="H33" s="54"/>
      <c r="I33" s="54"/>
      <c r="J33" s="54"/>
      <c r="K33" s="54"/>
      <c r="L33" s="54"/>
      <c r="M33" s="54"/>
      <c r="N33" s="55"/>
      <c r="O33" s="54"/>
      <c r="P33" s="54"/>
      <c r="Q33" s="58"/>
      <c r="R33" s="78"/>
      <c r="S33" s="54"/>
      <c r="T33" s="54"/>
      <c r="U33" s="54"/>
      <c r="V33" s="54"/>
      <c r="W33" s="54"/>
      <c r="X33" s="54"/>
      <c r="Y33" s="54"/>
      <c r="Z33" s="54"/>
      <c r="AA33" s="54"/>
      <c r="AB33" s="54"/>
      <c r="AC33" s="54"/>
    </row>
    <row r="34" spans="1:29" x14ac:dyDescent="0.25">
      <c r="A34" s="74"/>
      <c r="B34" s="74"/>
      <c r="C34" s="74"/>
      <c r="D34" s="74"/>
      <c r="E34" s="54"/>
      <c r="F34" s="57"/>
      <c r="G34" s="54"/>
      <c r="H34" s="54"/>
      <c r="I34" s="54"/>
      <c r="J34" s="54"/>
      <c r="K34" s="54"/>
      <c r="L34" s="54"/>
      <c r="M34" s="54"/>
      <c r="N34" s="55"/>
      <c r="O34" s="54"/>
      <c r="P34" s="54"/>
      <c r="Q34" s="58"/>
      <c r="R34" s="78"/>
      <c r="S34" s="54"/>
      <c r="T34" s="54"/>
      <c r="U34" s="54"/>
      <c r="V34" s="54"/>
      <c r="W34" s="54"/>
      <c r="X34" s="54"/>
      <c r="Y34" s="54"/>
      <c r="Z34" s="54"/>
      <c r="AA34" s="54"/>
      <c r="AB34" s="54"/>
      <c r="AC34" s="54"/>
    </row>
    <row r="35" spans="1:29" x14ac:dyDescent="0.25">
      <c r="A35" s="74"/>
      <c r="B35" s="74"/>
      <c r="C35" s="74"/>
      <c r="D35" s="74"/>
      <c r="E35" s="54"/>
      <c r="F35" s="57"/>
      <c r="G35" s="54"/>
      <c r="H35" s="54"/>
      <c r="I35" s="54"/>
      <c r="J35" s="54"/>
      <c r="K35" s="54"/>
      <c r="L35" s="54"/>
      <c r="M35" s="54"/>
      <c r="N35" s="55"/>
      <c r="O35" s="54"/>
      <c r="P35" s="54"/>
      <c r="Q35" s="58"/>
      <c r="R35" s="78"/>
      <c r="S35" s="54"/>
      <c r="T35" s="54"/>
      <c r="U35" s="54"/>
      <c r="V35" s="54"/>
      <c r="W35" s="54"/>
      <c r="X35" s="54"/>
      <c r="Y35" s="54"/>
      <c r="Z35" s="54"/>
      <c r="AA35" s="54"/>
      <c r="AB35" s="54"/>
      <c r="AC35" s="54"/>
    </row>
    <row r="36" spans="1:29" x14ac:dyDescent="0.25">
      <c r="A36" s="68"/>
      <c r="B36" s="68"/>
      <c r="C36" s="68"/>
      <c r="D36" s="68"/>
      <c r="E36" s="54"/>
      <c r="F36" s="60"/>
      <c r="G36" s="61"/>
      <c r="H36" s="61"/>
      <c r="I36" s="61"/>
      <c r="J36" s="61"/>
      <c r="K36" s="61"/>
      <c r="L36" s="61"/>
      <c r="M36" s="61"/>
      <c r="N36" s="55"/>
      <c r="O36" s="54"/>
      <c r="P36" s="61"/>
      <c r="Q36" s="62"/>
      <c r="R36" s="78"/>
      <c r="S36" s="54"/>
      <c r="T36" s="54"/>
      <c r="U36" s="54"/>
      <c r="V36" s="54"/>
      <c r="W36" s="54"/>
      <c r="X36" s="54"/>
      <c r="Y36" s="54"/>
      <c r="Z36" s="54"/>
      <c r="AA36" s="54"/>
      <c r="AB36" s="54"/>
      <c r="AC36" s="54"/>
    </row>
    <row r="37" spans="1:29" x14ac:dyDescent="0.25">
      <c r="A37" s="68"/>
      <c r="B37" s="68"/>
      <c r="C37" s="68"/>
      <c r="D37" s="68"/>
      <c r="E37" s="54"/>
      <c r="F37" s="54"/>
      <c r="G37" s="54"/>
      <c r="H37" s="54"/>
      <c r="I37" s="54"/>
      <c r="J37" s="54"/>
      <c r="K37" s="54"/>
      <c r="L37" s="54"/>
      <c r="M37" s="54"/>
      <c r="N37" s="54"/>
      <c r="O37" s="54"/>
      <c r="P37" s="56"/>
      <c r="Q37" s="56"/>
      <c r="R37" s="78"/>
      <c r="S37" s="54"/>
      <c r="T37" s="54"/>
      <c r="U37" s="54"/>
      <c r="V37" s="54"/>
      <c r="W37" s="54"/>
      <c r="X37" s="54"/>
      <c r="Y37" s="54"/>
      <c r="Z37" s="54"/>
      <c r="AA37" s="54"/>
      <c r="AB37" s="54"/>
      <c r="AC37" s="54"/>
    </row>
    <row r="38" spans="1:29" x14ac:dyDescent="0.25">
      <c r="A38" s="68"/>
      <c r="B38" s="68"/>
      <c r="C38" s="68"/>
      <c r="D38" s="68"/>
      <c r="E38" s="54"/>
      <c r="F38" s="54"/>
      <c r="G38" s="54"/>
      <c r="H38" s="54"/>
      <c r="I38" s="54"/>
      <c r="J38" s="54"/>
      <c r="K38" s="54"/>
      <c r="L38" s="54"/>
      <c r="M38" s="54"/>
      <c r="N38" s="54"/>
      <c r="O38" s="54"/>
      <c r="P38" s="56"/>
      <c r="Q38" s="56"/>
      <c r="R38" s="78"/>
      <c r="S38" s="56"/>
      <c r="T38" s="56"/>
      <c r="U38" s="56"/>
      <c r="V38" s="56"/>
      <c r="W38" s="56"/>
      <c r="X38" s="56"/>
      <c r="Y38" s="56"/>
      <c r="Z38" s="56"/>
      <c r="AA38" s="56"/>
      <c r="AB38" s="56"/>
      <c r="AC38" s="56"/>
    </row>
  </sheetData>
  <mergeCells count="15">
    <mergeCell ref="O2:S3"/>
    <mergeCell ref="A32:D35"/>
    <mergeCell ref="J2:L3"/>
    <mergeCell ref="S9:AC11"/>
    <mergeCell ref="T13:AB20"/>
    <mergeCell ref="A9:D10"/>
    <mergeCell ref="A11:D14"/>
    <mergeCell ref="A23:D24"/>
    <mergeCell ref="A16:D17"/>
    <mergeCell ref="A30:D31"/>
    <mergeCell ref="A18:D21"/>
    <mergeCell ref="B2:I6"/>
    <mergeCell ref="J4:L6"/>
    <mergeCell ref="O4:S6"/>
    <mergeCell ref="F9:Q1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D24B2A-BEFC-4ACE-A51B-07393877C4E6}">
  <dimension ref="A1:Q8"/>
  <sheetViews>
    <sheetView workbookViewId="0">
      <selection activeCell="I13" sqref="I13"/>
    </sheetView>
  </sheetViews>
  <sheetFormatPr defaultRowHeight="15" x14ac:dyDescent="0.25"/>
  <cols>
    <col min="2" max="2" width="15.42578125" customWidth="1"/>
    <col min="3" max="3" width="15.7109375" customWidth="1"/>
    <col min="4" max="4" width="17" customWidth="1"/>
    <col min="5" max="5" width="19.7109375" style="13" customWidth="1"/>
    <col min="6" max="6" width="9.28515625" customWidth="1"/>
    <col min="7" max="7" width="14.7109375" customWidth="1"/>
    <col min="8" max="8" width="15" customWidth="1"/>
    <col min="9" max="9" width="20.7109375" customWidth="1"/>
    <col min="10" max="10" width="21" customWidth="1"/>
    <col min="11" max="11" width="30.140625" customWidth="1"/>
    <col min="12" max="12" width="30.42578125" customWidth="1"/>
    <col min="16" max="16" width="8.140625" customWidth="1"/>
    <col min="17" max="17" width="21.140625" bestFit="1" customWidth="1"/>
  </cols>
  <sheetData>
    <row r="1" spans="1:17" x14ac:dyDescent="0.25">
      <c r="A1" t="s">
        <v>52</v>
      </c>
      <c r="B1" t="s">
        <v>5340</v>
      </c>
      <c r="C1" t="s">
        <v>5341</v>
      </c>
      <c r="D1" t="s">
        <v>5342</v>
      </c>
      <c r="E1" s="13" t="s">
        <v>51</v>
      </c>
      <c r="F1" t="s">
        <v>29</v>
      </c>
      <c r="G1" t="s">
        <v>50</v>
      </c>
      <c r="H1" t="s">
        <v>49</v>
      </c>
      <c r="I1" t="s">
        <v>48</v>
      </c>
      <c r="J1" t="s">
        <v>47</v>
      </c>
      <c r="K1" t="s">
        <v>46</v>
      </c>
      <c r="L1" t="s">
        <v>45</v>
      </c>
    </row>
    <row r="2" spans="1:17" x14ac:dyDescent="0.25">
      <c r="A2" t="s">
        <v>44</v>
      </c>
      <c r="B2">
        <v>3396</v>
      </c>
      <c r="C2">
        <v>14658</v>
      </c>
      <c r="D2" s="4">
        <v>0.23169999999999999</v>
      </c>
      <c r="E2" s="13" t="s">
        <v>43</v>
      </c>
      <c r="F2">
        <v>67676</v>
      </c>
      <c r="G2" s="2">
        <v>0.4713</v>
      </c>
      <c r="H2" s="2">
        <v>0.52869999999999995</v>
      </c>
      <c r="I2" s="2">
        <v>0.46289999999999998</v>
      </c>
      <c r="J2" s="2">
        <v>0.53710000000000002</v>
      </c>
      <c r="K2" s="2">
        <v>0.89239999999999997</v>
      </c>
      <c r="L2" s="2">
        <v>0.87280000000000002</v>
      </c>
      <c r="Q2" s="3"/>
    </row>
    <row r="3" spans="1:17" x14ac:dyDescent="0.25">
      <c r="A3" t="s">
        <v>42</v>
      </c>
      <c r="B3">
        <v>2862</v>
      </c>
      <c r="C3">
        <v>14658</v>
      </c>
      <c r="D3" s="4">
        <v>0.1953</v>
      </c>
      <c r="E3" s="13" t="s">
        <v>40</v>
      </c>
      <c r="F3">
        <v>57488</v>
      </c>
      <c r="G3" s="2">
        <v>0.51480000000000004</v>
      </c>
      <c r="H3" s="2">
        <v>0.48520000000000002</v>
      </c>
      <c r="I3" s="2">
        <v>0.51380000000000003</v>
      </c>
      <c r="J3" s="2">
        <v>0.48620000000000002</v>
      </c>
      <c r="K3" s="2">
        <v>0.90620000000000001</v>
      </c>
      <c r="L3" s="2">
        <v>0.82879999999999998</v>
      </c>
      <c r="Q3" s="3"/>
    </row>
    <row r="4" spans="1:17" x14ac:dyDescent="0.25">
      <c r="A4" t="s">
        <v>41</v>
      </c>
      <c r="B4">
        <v>2580</v>
      </c>
      <c r="C4">
        <v>14658</v>
      </c>
      <c r="D4" s="4">
        <v>0.17599999999999999</v>
      </c>
      <c r="E4" s="13" t="s">
        <v>40</v>
      </c>
      <c r="F4">
        <v>52100</v>
      </c>
      <c r="G4" s="2">
        <v>0.5171</v>
      </c>
      <c r="H4" s="2">
        <v>0.4829</v>
      </c>
      <c r="I4" s="2">
        <v>0.47710000000000002</v>
      </c>
      <c r="J4" s="2">
        <v>0.52290000000000003</v>
      </c>
      <c r="K4" s="2">
        <v>0.90680000000000005</v>
      </c>
      <c r="L4" s="2">
        <v>0.81169999999999998</v>
      </c>
      <c r="Q4" s="3"/>
    </row>
    <row r="5" spans="1:17" x14ac:dyDescent="0.25">
      <c r="A5" t="s">
        <v>39</v>
      </c>
      <c r="B5">
        <v>2007</v>
      </c>
      <c r="C5">
        <v>14658</v>
      </c>
      <c r="D5" s="4">
        <v>0.13689999999999999</v>
      </c>
      <c r="E5" s="13" t="s">
        <v>38</v>
      </c>
      <c r="F5">
        <v>40600</v>
      </c>
      <c r="G5" s="2">
        <v>0.49809999999999999</v>
      </c>
      <c r="H5" s="2">
        <v>0.50190000000000001</v>
      </c>
      <c r="I5" s="2">
        <v>0.503</v>
      </c>
      <c r="J5" s="2">
        <v>0.497</v>
      </c>
      <c r="K5" s="2">
        <v>0.91169999999999995</v>
      </c>
      <c r="L5" s="2">
        <v>0.84830000000000005</v>
      </c>
      <c r="Q5" s="3"/>
    </row>
    <row r="6" spans="1:17" x14ac:dyDescent="0.25">
      <c r="A6" t="s">
        <v>37</v>
      </c>
      <c r="B6">
        <v>1546</v>
      </c>
      <c r="C6">
        <v>14658</v>
      </c>
      <c r="D6" s="4">
        <v>0.1055</v>
      </c>
      <c r="E6" s="13" t="s">
        <v>36</v>
      </c>
      <c r="F6">
        <v>31298</v>
      </c>
      <c r="G6" s="2">
        <v>0.51400000000000001</v>
      </c>
      <c r="H6" s="2">
        <v>0.48599999999999999</v>
      </c>
      <c r="I6" s="2">
        <v>0.50419999999999998</v>
      </c>
      <c r="J6" s="2">
        <v>0.49580000000000002</v>
      </c>
      <c r="K6" s="2">
        <v>0.89659999999999995</v>
      </c>
      <c r="L6" s="2">
        <v>0.8276</v>
      </c>
      <c r="Q6" s="3"/>
    </row>
    <row r="7" spans="1:17" x14ac:dyDescent="0.25">
      <c r="A7" t="s">
        <v>35</v>
      </c>
      <c r="B7">
        <v>1529</v>
      </c>
      <c r="C7">
        <v>14658</v>
      </c>
      <c r="D7" s="4">
        <v>0.1043</v>
      </c>
      <c r="E7" s="13" t="s">
        <v>34</v>
      </c>
      <c r="F7">
        <v>31143</v>
      </c>
      <c r="G7" s="2">
        <v>0.46949999999999997</v>
      </c>
      <c r="H7" s="2">
        <v>0.5302</v>
      </c>
      <c r="I7" s="2">
        <v>0.4763</v>
      </c>
      <c r="J7" s="2">
        <v>0.52370000000000005</v>
      </c>
      <c r="K7" s="2">
        <v>0.89959999999999996</v>
      </c>
      <c r="L7" s="2">
        <v>0.88060000000000005</v>
      </c>
      <c r="Q7" s="3"/>
    </row>
    <row r="8" spans="1:17" x14ac:dyDescent="0.25">
      <c r="A8" t="s">
        <v>33</v>
      </c>
      <c r="B8">
        <v>738</v>
      </c>
      <c r="C8">
        <v>14658</v>
      </c>
      <c r="D8" s="4">
        <v>5.0299999999999997E-2</v>
      </c>
      <c r="E8" s="13" t="s">
        <v>32</v>
      </c>
      <c r="F8">
        <v>15119</v>
      </c>
      <c r="G8" s="2">
        <v>0.49409999999999998</v>
      </c>
      <c r="H8" s="2">
        <v>0.50590000000000002</v>
      </c>
      <c r="I8" s="2">
        <v>0.49180000000000001</v>
      </c>
      <c r="J8" s="2">
        <v>0.50819999999999999</v>
      </c>
      <c r="K8" s="2">
        <v>0.88919999999999999</v>
      </c>
      <c r="L8" s="2">
        <v>0.86460000000000004</v>
      </c>
      <c r="Q8" s="3"/>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8B0BF-6D80-4041-A8E9-F67B7AB84F37}">
  <dimension ref="A1:O23"/>
  <sheetViews>
    <sheetView workbookViewId="0">
      <selection activeCell="P3" sqref="P3"/>
    </sheetView>
  </sheetViews>
  <sheetFormatPr defaultRowHeight="15" x14ac:dyDescent="0.25"/>
  <cols>
    <col min="2" max="2" width="11.28515625" customWidth="1"/>
    <col min="3" max="3" width="11.85546875" customWidth="1"/>
    <col min="4" max="4" width="11.5703125" customWidth="1"/>
    <col min="5" max="5" width="11.7109375" customWidth="1"/>
    <col min="6" max="7" width="11.85546875" customWidth="1"/>
    <col min="8" max="8" width="11.42578125" customWidth="1"/>
    <col min="9" max="9" width="12.140625" customWidth="1"/>
    <col min="10" max="10" width="12.42578125" customWidth="1"/>
    <col min="11" max="11" width="12.28515625" customWidth="1"/>
    <col min="12" max="12" width="13.7109375" customWidth="1"/>
    <col min="13" max="13" width="12.42578125" customWidth="1"/>
    <col min="14" max="14" width="11.5703125" customWidth="1"/>
    <col min="15" max="15" width="16.7109375" bestFit="1" customWidth="1"/>
  </cols>
  <sheetData>
    <row r="1" spans="1:15" x14ac:dyDescent="0.25">
      <c r="A1" t="s">
        <v>31</v>
      </c>
      <c r="B1" t="s">
        <v>30</v>
      </c>
      <c r="C1" t="s">
        <v>29</v>
      </c>
      <c r="D1" t="s">
        <v>28</v>
      </c>
      <c r="E1" t="s">
        <v>27</v>
      </c>
      <c r="F1" t="s">
        <v>26</v>
      </c>
      <c r="G1" t="s">
        <v>25</v>
      </c>
      <c r="H1" t="s">
        <v>24</v>
      </c>
      <c r="I1" t="s">
        <v>23</v>
      </c>
      <c r="J1" t="s">
        <v>22</v>
      </c>
      <c r="K1" t="s">
        <v>21</v>
      </c>
      <c r="L1" t="s">
        <v>20</v>
      </c>
      <c r="M1" t="s">
        <v>19</v>
      </c>
      <c r="N1" t="s">
        <v>18</v>
      </c>
      <c r="O1" t="s">
        <v>5352</v>
      </c>
    </row>
    <row r="2" spans="1:15" x14ac:dyDescent="0.25">
      <c r="A2" t="s">
        <v>17</v>
      </c>
      <c r="B2" s="2">
        <v>0.78139999999999998</v>
      </c>
      <c r="C2">
        <v>462467</v>
      </c>
      <c r="D2">
        <v>1.08</v>
      </c>
      <c r="E2">
        <v>232.8</v>
      </c>
      <c r="F2">
        <v>1.1000000000000001</v>
      </c>
      <c r="G2">
        <v>148.69999999999999</v>
      </c>
      <c r="H2">
        <v>0.82</v>
      </c>
      <c r="I2">
        <v>0.74</v>
      </c>
      <c r="J2">
        <v>0.16</v>
      </c>
      <c r="K2">
        <v>0.19</v>
      </c>
      <c r="L2">
        <v>0.16</v>
      </c>
      <c r="M2" s="1">
        <v>0.25</v>
      </c>
      <c r="N2" s="1">
        <v>0.54</v>
      </c>
      <c r="O2" t="s">
        <v>5353</v>
      </c>
    </row>
    <row r="3" spans="1:15" x14ac:dyDescent="0.25">
      <c r="A3" t="s">
        <v>16</v>
      </c>
      <c r="B3" s="2">
        <v>0.76</v>
      </c>
      <c r="C3">
        <v>450157</v>
      </c>
      <c r="D3">
        <v>0.97</v>
      </c>
      <c r="E3">
        <v>194.6</v>
      </c>
      <c r="F3">
        <v>0.98</v>
      </c>
      <c r="G3">
        <v>133.5</v>
      </c>
      <c r="H3">
        <v>0.66</v>
      </c>
      <c r="I3">
        <v>0.68</v>
      </c>
      <c r="J3">
        <v>0.32</v>
      </c>
      <c r="K3">
        <v>0.06</v>
      </c>
      <c r="L3">
        <v>0.06</v>
      </c>
      <c r="M3" s="1">
        <v>0.25</v>
      </c>
      <c r="N3" s="1">
        <v>0.49</v>
      </c>
      <c r="O3" t="s">
        <v>5354</v>
      </c>
    </row>
    <row r="4" spans="1:15" x14ac:dyDescent="0.25">
      <c r="A4" t="s">
        <v>15</v>
      </c>
      <c r="B4" s="2">
        <v>0.48139999999999999</v>
      </c>
      <c r="C4">
        <v>284853</v>
      </c>
      <c r="D4">
        <v>0.98</v>
      </c>
      <c r="E4">
        <v>186.6</v>
      </c>
      <c r="F4">
        <v>0.99</v>
      </c>
      <c r="G4">
        <v>123.8</v>
      </c>
      <c r="H4">
        <v>0.68</v>
      </c>
      <c r="I4">
        <v>0.68</v>
      </c>
      <c r="J4">
        <v>0.32</v>
      </c>
      <c r="K4">
        <v>7.0000000000000007E-2</v>
      </c>
      <c r="L4">
        <v>7.0000000000000007E-2</v>
      </c>
      <c r="M4" s="1">
        <v>0.26</v>
      </c>
      <c r="N4" s="1">
        <v>0.48</v>
      </c>
      <c r="O4" t="s">
        <v>5355</v>
      </c>
    </row>
    <row r="5" spans="1:15" x14ac:dyDescent="0.25">
      <c r="A5" t="s">
        <v>14</v>
      </c>
      <c r="B5" s="2">
        <v>0.42670000000000002</v>
      </c>
      <c r="C5">
        <v>253988</v>
      </c>
      <c r="D5">
        <v>0.95</v>
      </c>
      <c r="E5">
        <v>193.1</v>
      </c>
      <c r="F5">
        <v>0.97</v>
      </c>
      <c r="G5">
        <v>128.4</v>
      </c>
      <c r="H5">
        <v>0.67</v>
      </c>
      <c r="I5">
        <v>0.69</v>
      </c>
      <c r="J5">
        <v>0.28000000000000003</v>
      </c>
      <c r="K5">
        <v>0.08</v>
      </c>
      <c r="L5">
        <v>0.09</v>
      </c>
      <c r="M5" s="1">
        <v>0.25</v>
      </c>
      <c r="N5" s="1">
        <v>0.46</v>
      </c>
      <c r="O5" t="s">
        <v>5356</v>
      </c>
    </row>
    <row r="6" spans="1:15" x14ac:dyDescent="0.25">
      <c r="A6" t="s">
        <v>13</v>
      </c>
      <c r="B6" s="2">
        <v>0.3427</v>
      </c>
      <c r="C6">
        <v>202132</v>
      </c>
      <c r="D6">
        <v>0.91</v>
      </c>
      <c r="E6">
        <v>197.4</v>
      </c>
      <c r="F6">
        <v>1</v>
      </c>
      <c r="G6">
        <v>134.30000000000001</v>
      </c>
      <c r="H6">
        <v>0.69</v>
      </c>
      <c r="I6">
        <v>0.69</v>
      </c>
      <c r="J6">
        <v>0.18</v>
      </c>
      <c r="K6">
        <v>0.08</v>
      </c>
      <c r="L6">
        <v>0.09</v>
      </c>
      <c r="M6" s="1">
        <v>0.22</v>
      </c>
      <c r="N6" s="1">
        <v>0.48</v>
      </c>
      <c r="O6" t="s">
        <v>5357</v>
      </c>
    </row>
    <row r="7" spans="1:15" x14ac:dyDescent="0.25">
      <c r="A7" t="s">
        <v>12</v>
      </c>
      <c r="B7" s="2">
        <v>0.34139999999999998</v>
      </c>
      <c r="C7">
        <v>203821</v>
      </c>
      <c r="D7">
        <v>1.01</v>
      </c>
      <c r="E7">
        <v>214.6</v>
      </c>
      <c r="F7">
        <v>1.0900000000000001</v>
      </c>
      <c r="G7">
        <v>140.19999999999999</v>
      </c>
      <c r="H7">
        <v>0.77</v>
      </c>
      <c r="I7">
        <v>0.71</v>
      </c>
      <c r="J7">
        <v>0.15</v>
      </c>
      <c r="K7">
        <v>0.13</v>
      </c>
      <c r="L7">
        <v>0.11</v>
      </c>
      <c r="M7" s="1">
        <v>0.25</v>
      </c>
      <c r="N7" s="1">
        <v>0.55000000000000004</v>
      </c>
      <c r="O7" t="s">
        <v>5358</v>
      </c>
    </row>
    <row r="8" spans="1:15" x14ac:dyDescent="0.25">
      <c r="A8" t="s">
        <v>11</v>
      </c>
      <c r="B8" s="2">
        <v>0.30470000000000003</v>
      </c>
      <c r="C8">
        <v>180913</v>
      </c>
      <c r="D8">
        <v>0.94</v>
      </c>
      <c r="E8">
        <v>186.1</v>
      </c>
      <c r="F8">
        <v>0.93</v>
      </c>
      <c r="G8">
        <v>122.8</v>
      </c>
      <c r="H8">
        <v>0.66</v>
      </c>
      <c r="I8">
        <v>0.71</v>
      </c>
      <c r="J8">
        <v>0.28999999999999998</v>
      </c>
      <c r="K8">
        <v>0.08</v>
      </c>
      <c r="L8">
        <v>0.1</v>
      </c>
      <c r="M8" s="1">
        <v>0.26</v>
      </c>
      <c r="N8" s="1">
        <v>0.45</v>
      </c>
      <c r="O8" t="s">
        <v>5359</v>
      </c>
    </row>
    <row r="9" spans="1:15" x14ac:dyDescent="0.25">
      <c r="A9" t="s">
        <v>10</v>
      </c>
      <c r="B9" s="2">
        <v>0.28039999999999998</v>
      </c>
      <c r="C9">
        <v>165744</v>
      </c>
      <c r="D9">
        <v>0.93</v>
      </c>
      <c r="E9">
        <v>178.2</v>
      </c>
      <c r="F9">
        <v>0.9</v>
      </c>
      <c r="G9">
        <v>117.5</v>
      </c>
      <c r="H9">
        <v>0.63</v>
      </c>
      <c r="I9">
        <v>0.7</v>
      </c>
      <c r="J9">
        <v>0.33</v>
      </c>
      <c r="K9">
        <v>7.0000000000000007E-2</v>
      </c>
      <c r="L9">
        <v>0.09</v>
      </c>
      <c r="M9" s="1">
        <v>0.25</v>
      </c>
      <c r="N9" s="1">
        <v>0.45</v>
      </c>
      <c r="O9" t="s">
        <v>5360</v>
      </c>
    </row>
    <row r="10" spans="1:15" x14ac:dyDescent="0.25">
      <c r="A10" t="s">
        <v>9</v>
      </c>
      <c r="B10" s="2">
        <v>0.25840000000000002</v>
      </c>
      <c r="C10">
        <v>153811</v>
      </c>
      <c r="D10">
        <v>1.02</v>
      </c>
      <c r="E10">
        <v>193.5</v>
      </c>
      <c r="F10">
        <v>0.92</v>
      </c>
      <c r="G10">
        <v>127.5</v>
      </c>
      <c r="H10">
        <v>0.66</v>
      </c>
      <c r="I10">
        <v>0.72</v>
      </c>
      <c r="J10">
        <v>0.43</v>
      </c>
      <c r="K10">
        <v>0.08</v>
      </c>
      <c r="L10">
        <v>0.1</v>
      </c>
      <c r="M10" s="1">
        <v>0.23</v>
      </c>
      <c r="N10" s="1">
        <v>0.46</v>
      </c>
      <c r="O10" t="s">
        <v>5370</v>
      </c>
    </row>
    <row r="11" spans="1:15" x14ac:dyDescent="0.25">
      <c r="A11" t="s">
        <v>8</v>
      </c>
      <c r="B11" s="2">
        <v>0.2379</v>
      </c>
      <c r="C11">
        <v>141825</v>
      </c>
      <c r="D11">
        <v>1.07</v>
      </c>
      <c r="E11">
        <v>236.1</v>
      </c>
      <c r="F11">
        <v>1.05</v>
      </c>
      <c r="G11">
        <v>156.6</v>
      </c>
      <c r="H11">
        <v>0.79</v>
      </c>
      <c r="I11">
        <v>0.75</v>
      </c>
      <c r="J11">
        <v>0.23</v>
      </c>
      <c r="K11">
        <v>0.15</v>
      </c>
      <c r="L11">
        <v>0.14000000000000001</v>
      </c>
      <c r="M11" s="1">
        <v>0.18</v>
      </c>
      <c r="N11" s="1">
        <v>0.5</v>
      </c>
      <c r="O11" t="s">
        <v>5361</v>
      </c>
    </row>
    <row r="12" spans="1:15" x14ac:dyDescent="0.25">
      <c r="A12" t="s">
        <v>7</v>
      </c>
      <c r="B12" s="2">
        <v>0.1983</v>
      </c>
      <c r="C12">
        <v>118077</v>
      </c>
      <c r="D12">
        <v>0.9</v>
      </c>
      <c r="E12">
        <v>175</v>
      </c>
      <c r="F12">
        <v>0.9</v>
      </c>
      <c r="G12">
        <v>117.1</v>
      </c>
      <c r="H12">
        <v>0.63</v>
      </c>
      <c r="I12">
        <v>0.7</v>
      </c>
      <c r="J12">
        <v>0.28000000000000003</v>
      </c>
      <c r="K12">
        <v>0.06</v>
      </c>
      <c r="L12">
        <v>7.0000000000000007E-2</v>
      </c>
      <c r="M12" s="1">
        <v>0.25</v>
      </c>
      <c r="N12" s="1">
        <v>0.46</v>
      </c>
      <c r="O12" t="s">
        <v>5362</v>
      </c>
    </row>
    <row r="13" spans="1:15" x14ac:dyDescent="0.25">
      <c r="A13" t="s">
        <v>6</v>
      </c>
      <c r="B13" s="2">
        <v>0.15629999999999999</v>
      </c>
      <c r="C13">
        <v>92554</v>
      </c>
      <c r="D13">
        <v>0.9</v>
      </c>
      <c r="E13">
        <v>187.6</v>
      </c>
      <c r="F13">
        <v>0.96</v>
      </c>
      <c r="G13">
        <v>124.8</v>
      </c>
      <c r="H13">
        <v>0.67</v>
      </c>
      <c r="I13">
        <v>0.7</v>
      </c>
      <c r="J13">
        <v>0.19</v>
      </c>
      <c r="K13">
        <v>0.08</v>
      </c>
      <c r="L13">
        <v>0.09</v>
      </c>
      <c r="M13" s="1">
        <v>0.26</v>
      </c>
      <c r="N13" s="1">
        <v>0.47</v>
      </c>
      <c r="O13" t="s">
        <v>5363</v>
      </c>
    </row>
    <row r="14" spans="1:15" x14ac:dyDescent="0.25">
      <c r="A14" t="s">
        <v>5</v>
      </c>
      <c r="B14" s="2">
        <v>0.1512</v>
      </c>
      <c r="C14">
        <v>88068</v>
      </c>
      <c r="D14">
        <v>1.04</v>
      </c>
      <c r="E14">
        <v>226.2</v>
      </c>
      <c r="F14">
        <v>1.05</v>
      </c>
      <c r="G14">
        <v>148.5</v>
      </c>
      <c r="H14">
        <v>0.79</v>
      </c>
      <c r="I14">
        <v>0.76</v>
      </c>
      <c r="J14">
        <v>0.18</v>
      </c>
      <c r="K14">
        <v>0.13</v>
      </c>
      <c r="L14">
        <v>0.14000000000000001</v>
      </c>
      <c r="M14" s="1">
        <v>0.26</v>
      </c>
      <c r="N14" s="1">
        <v>0.49</v>
      </c>
      <c r="O14" t="s">
        <v>5364</v>
      </c>
    </row>
    <row r="15" spans="1:15" x14ac:dyDescent="0.25">
      <c r="A15" t="s">
        <v>4</v>
      </c>
      <c r="B15" s="2">
        <v>0.1358</v>
      </c>
      <c r="C15">
        <v>80855</v>
      </c>
      <c r="D15">
        <v>0.97</v>
      </c>
      <c r="E15">
        <v>186.5</v>
      </c>
      <c r="F15">
        <v>0.95</v>
      </c>
      <c r="G15">
        <v>121.3</v>
      </c>
      <c r="H15">
        <v>0.66</v>
      </c>
      <c r="I15">
        <v>0.7</v>
      </c>
      <c r="J15">
        <v>0.33</v>
      </c>
      <c r="K15">
        <v>7.0000000000000007E-2</v>
      </c>
      <c r="L15">
        <v>0.08</v>
      </c>
      <c r="M15" s="1">
        <v>0.25</v>
      </c>
      <c r="N15" s="1">
        <v>0.47</v>
      </c>
      <c r="O15" t="s">
        <v>5365</v>
      </c>
    </row>
    <row r="16" spans="1:15" x14ac:dyDescent="0.25">
      <c r="A16" t="s">
        <v>3</v>
      </c>
      <c r="B16" s="2">
        <v>0.10639999999999999</v>
      </c>
      <c r="C16">
        <v>63430</v>
      </c>
      <c r="D16">
        <v>1.02</v>
      </c>
      <c r="E16">
        <v>193.4</v>
      </c>
      <c r="F16">
        <v>0.95</v>
      </c>
      <c r="G16">
        <v>125.9</v>
      </c>
      <c r="H16">
        <v>0.66</v>
      </c>
      <c r="I16">
        <v>0.7</v>
      </c>
      <c r="J16">
        <v>0.42</v>
      </c>
      <c r="K16">
        <v>7.0000000000000007E-2</v>
      </c>
      <c r="L16">
        <v>0.08</v>
      </c>
      <c r="M16" s="1">
        <v>0.24</v>
      </c>
      <c r="N16" s="1">
        <v>0.48</v>
      </c>
      <c r="O16" t="s">
        <v>5366</v>
      </c>
    </row>
    <row r="17" spans="1:15" x14ac:dyDescent="0.25">
      <c r="A17" t="s">
        <v>2</v>
      </c>
      <c r="B17" s="2">
        <v>1.06E-2</v>
      </c>
      <c r="C17">
        <v>6388</v>
      </c>
      <c r="D17">
        <v>0.99</v>
      </c>
      <c r="E17">
        <v>218.9</v>
      </c>
      <c r="F17">
        <v>0.98</v>
      </c>
      <c r="G17">
        <v>143.1</v>
      </c>
      <c r="H17">
        <v>0.75</v>
      </c>
      <c r="I17">
        <v>0.76</v>
      </c>
      <c r="J17">
        <v>0.18</v>
      </c>
      <c r="K17">
        <v>0.15</v>
      </c>
      <c r="L17">
        <v>0.17</v>
      </c>
      <c r="M17" s="1">
        <v>0.22</v>
      </c>
      <c r="N17" s="1">
        <v>0.47</v>
      </c>
      <c r="O17" t="s">
        <v>5367</v>
      </c>
    </row>
    <row r="18" spans="1:15" x14ac:dyDescent="0.25">
      <c r="A18" t="s">
        <v>1</v>
      </c>
      <c r="B18" s="2">
        <v>4.4999999999999997E-3</v>
      </c>
      <c r="C18">
        <v>2593</v>
      </c>
      <c r="D18">
        <v>1.06</v>
      </c>
      <c r="E18">
        <v>226.6</v>
      </c>
      <c r="F18">
        <v>1.06</v>
      </c>
      <c r="G18">
        <v>149.80000000000001</v>
      </c>
      <c r="H18">
        <v>0.79</v>
      </c>
      <c r="I18">
        <v>0.74</v>
      </c>
      <c r="J18">
        <v>0.2</v>
      </c>
      <c r="K18">
        <v>0.14000000000000001</v>
      </c>
      <c r="L18">
        <v>0.12</v>
      </c>
      <c r="M18" s="1">
        <v>0.27</v>
      </c>
      <c r="N18" s="1">
        <v>0.52</v>
      </c>
      <c r="O18" t="s">
        <v>5368</v>
      </c>
    </row>
    <row r="19" spans="1:15" x14ac:dyDescent="0.25">
      <c r="A19" t="s">
        <v>0</v>
      </c>
      <c r="B19" s="2">
        <v>3.3999999999999998E-3</v>
      </c>
      <c r="C19">
        <v>1978</v>
      </c>
      <c r="D19">
        <v>0.92</v>
      </c>
      <c r="E19">
        <v>201.4</v>
      </c>
      <c r="F19">
        <v>0.94</v>
      </c>
      <c r="G19">
        <v>131.6</v>
      </c>
      <c r="H19">
        <v>0.7</v>
      </c>
      <c r="I19">
        <v>0.75</v>
      </c>
      <c r="J19">
        <v>0.17</v>
      </c>
      <c r="K19">
        <v>0.12</v>
      </c>
      <c r="L19">
        <v>0.12</v>
      </c>
      <c r="M19" s="1">
        <v>0.25</v>
      </c>
      <c r="N19" s="1">
        <v>0.51</v>
      </c>
      <c r="O19" t="s">
        <v>5369</v>
      </c>
    </row>
    <row r="23" spans="1:15" ht="17.25" customHeight="1" x14ac:dyDescent="0.25"/>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95AC9F-2C70-42CB-A4F0-E63A69A3199A}">
  <dimension ref="A1:A18"/>
  <sheetViews>
    <sheetView zoomScaleNormal="100" workbookViewId="0">
      <selection activeCell="C1" sqref="C1"/>
    </sheetView>
  </sheetViews>
  <sheetFormatPr defaultRowHeight="15" x14ac:dyDescent="0.25"/>
  <cols>
    <col min="1" max="1" width="40.7109375" customWidth="1"/>
  </cols>
  <sheetData>
    <row r="1" ht="324.75" customHeight="1" x14ac:dyDescent="0.25"/>
    <row r="2" ht="324.95" customHeight="1" x14ac:dyDescent="0.25"/>
    <row r="3" ht="333" customHeight="1" x14ac:dyDescent="0.25"/>
    <row r="4" ht="324.95" customHeight="1" x14ac:dyDescent="0.25"/>
    <row r="5" ht="324.95" customHeight="1" x14ac:dyDescent="0.25"/>
    <row r="6" ht="324.95" customHeight="1" x14ac:dyDescent="0.25"/>
    <row r="7" ht="324.95" customHeight="1" x14ac:dyDescent="0.25"/>
    <row r="8" ht="324.95" customHeight="1" x14ac:dyDescent="0.25"/>
    <row r="9" ht="324.95" customHeight="1" x14ac:dyDescent="0.25"/>
    <row r="10" ht="324.95" customHeight="1" x14ac:dyDescent="0.25"/>
    <row r="11" ht="324.75" customHeight="1" x14ac:dyDescent="0.25"/>
    <row r="12" ht="324.95" customHeight="1" x14ac:dyDescent="0.25"/>
    <row r="13" ht="324.95" customHeight="1" x14ac:dyDescent="0.25"/>
    <row r="14" ht="324.95" customHeight="1" x14ac:dyDescent="0.25"/>
    <row r="15" ht="324.95" customHeight="1" x14ac:dyDescent="0.25"/>
    <row r="16" ht="324.95" customHeight="1" x14ac:dyDescent="0.25"/>
    <row r="17" ht="324.95" customHeight="1" x14ac:dyDescent="0.25"/>
    <row r="18" ht="324.95" customHeight="1"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FD9D1-5DA0-489E-84AF-7BE4A88BF056}">
  <dimension ref="A1:O3788"/>
  <sheetViews>
    <sheetView topLeftCell="A54" workbookViewId="0"/>
  </sheetViews>
  <sheetFormatPr defaultRowHeight="15" x14ac:dyDescent="0.25"/>
  <cols>
    <col min="2" max="2" width="9.85546875" customWidth="1"/>
    <col min="4" max="4" width="9.28515625" customWidth="1"/>
  </cols>
  <sheetData>
    <row r="1" spans="1:15" x14ac:dyDescent="0.25">
      <c r="A1" t="s">
        <v>5339</v>
      </c>
      <c r="B1" t="s">
        <v>5338</v>
      </c>
      <c r="C1" t="s">
        <v>5337</v>
      </c>
      <c r="D1" t="s">
        <v>29</v>
      </c>
      <c r="E1" t="s">
        <v>28</v>
      </c>
      <c r="F1" t="s">
        <v>27</v>
      </c>
      <c r="G1" t="s">
        <v>26</v>
      </c>
      <c r="H1" t="s">
        <v>25</v>
      </c>
      <c r="I1" t="s">
        <v>24</v>
      </c>
      <c r="J1" t="s">
        <v>23</v>
      </c>
      <c r="K1" t="s">
        <v>22</v>
      </c>
      <c r="L1" t="s">
        <v>21</v>
      </c>
      <c r="M1" t="s">
        <v>20</v>
      </c>
      <c r="N1" t="s">
        <v>19</v>
      </c>
      <c r="O1" t="s">
        <v>18</v>
      </c>
    </row>
    <row r="2" spans="1:15" x14ac:dyDescent="0.25">
      <c r="A2" t="s">
        <v>5336</v>
      </c>
      <c r="B2" t="s">
        <v>241</v>
      </c>
      <c r="C2" t="s">
        <v>2725</v>
      </c>
      <c r="D2">
        <v>540</v>
      </c>
      <c r="E2">
        <v>1.62</v>
      </c>
      <c r="F2">
        <v>316.60000000000002</v>
      </c>
      <c r="G2">
        <v>2</v>
      </c>
      <c r="H2">
        <v>206.4</v>
      </c>
      <c r="I2">
        <v>1.1200000000000001</v>
      </c>
      <c r="J2">
        <v>0.56000000000000005</v>
      </c>
      <c r="K2">
        <v>0.33</v>
      </c>
      <c r="L2">
        <v>0.19</v>
      </c>
      <c r="M2">
        <v>0.08</v>
      </c>
      <c r="N2" s="1">
        <v>0.23</v>
      </c>
      <c r="O2" s="1">
        <v>0.7</v>
      </c>
    </row>
    <row r="3" spans="1:15" x14ac:dyDescent="0.25">
      <c r="A3" t="s">
        <v>5335</v>
      </c>
      <c r="B3" t="s">
        <v>241</v>
      </c>
      <c r="C3" t="s">
        <v>478</v>
      </c>
      <c r="D3">
        <v>318</v>
      </c>
      <c r="E3">
        <v>1.56</v>
      </c>
      <c r="F3">
        <v>321.89999999999998</v>
      </c>
      <c r="G3">
        <v>1.59</v>
      </c>
      <c r="H3">
        <v>195.9</v>
      </c>
      <c r="I3">
        <v>1.1000000000000001</v>
      </c>
      <c r="J3">
        <v>0.69</v>
      </c>
      <c r="K3">
        <v>0.18</v>
      </c>
      <c r="L3">
        <v>0.28000000000000003</v>
      </c>
      <c r="M3">
        <v>0.16</v>
      </c>
      <c r="N3" s="1">
        <v>0.28000000000000003</v>
      </c>
      <c r="O3" s="1">
        <v>0.63</v>
      </c>
    </row>
    <row r="4" spans="1:15" x14ac:dyDescent="0.25">
      <c r="A4" t="s">
        <v>5334</v>
      </c>
      <c r="B4" t="s">
        <v>419</v>
      </c>
      <c r="C4" t="s">
        <v>442</v>
      </c>
      <c r="D4">
        <v>344</v>
      </c>
      <c r="E4">
        <v>1.46</v>
      </c>
      <c r="F4">
        <v>310.39999999999998</v>
      </c>
      <c r="G4">
        <v>1.53</v>
      </c>
      <c r="H4">
        <v>188.8</v>
      </c>
      <c r="I4">
        <v>1.1000000000000001</v>
      </c>
      <c r="J4">
        <v>0.72</v>
      </c>
      <c r="K4">
        <v>0.13</v>
      </c>
      <c r="L4">
        <v>0.22</v>
      </c>
      <c r="M4">
        <v>0.13</v>
      </c>
      <c r="N4" s="1">
        <v>0.27</v>
      </c>
      <c r="O4" s="1">
        <v>0.63</v>
      </c>
    </row>
    <row r="5" spans="1:15" x14ac:dyDescent="0.25">
      <c r="A5" t="s">
        <v>5333</v>
      </c>
      <c r="B5" t="s">
        <v>123</v>
      </c>
      <c r="C5" t="s">
        <v>1170</v>
      </c>
      <c r="D5">
        <v>1392</v>
      </c>
      <c r="E5">
        <v>1.46</v>
      </c>
      <c r="F5">
        <v>298.2</v>
      </c>
      <c r="G5">
        <v>1.43</v>
      </c>
      <c r="H5">
        <v>184.9</v>
      </c>
      <c r="I5">
        <v>1.02</v>
      </c>
      <c r="J5">
        <v>0.71</v>
      </c>
      <c r="K5">
        <v>0.27</v>
      </c>
      <c r="L5">
        <v>0.25</v>
      </c>
      <c r="M5">
        <v>0.14000000000000001</v>
      </c>
      <c r="N5" s="1">
        <v>0.23</v>
      </c>
      <c r="O5" s="1">
        <v>0.64</v>
      </c>
    </row>
    <row r="6" spans="1:15" x14ac:dyDescent="0.25">
      <c r="A6" t="s">
        <v>5332</v>
      </c>
      <c r="B6" t="s">
        <v>62</v>
      </c>
      <c r="C6" t="s">
        <v>4866</v>
      </c>
      <c r="D6">
        <v>587</v>
      </c>
      <c r="E6">
        <v>1.45</v>
      </c>
      <c r="F6">
        <v>286.5</v>
      </c>
      <c r="G6">
        <v>1.8</v>
      </c>
      <c r="H6">
        <v>182.9</v>
      </c>
      <c r="I6">
        <v>1.01</v>
      </c>
      <c r="J6">
        <v>0.56000000000000005</v>
      </c>
      <c r="K6">
        <v>0.23</v>
      </c>
      <c r="L6">
        <v>0.21</v>
      </c>
      <c r="M6">
        <v>0.11</v>
      </c>
      <c r="N6" s="1">
        <v>0.24</v>
      </c>
      <c r="O6" s="1">
        <v>0.67</v>
      </c>
    </row>
    <row r="7" spans="1:15" x14ac:dyDescent="0.25">
      <c r="A7" t="s">
        <v>5331</v>
      </c>
      <c r="B7" t="s">
        <v>223</v>
      </c>
      <c r="C7" t="s">
        <v>733</v>
      </c>
      <c r="D7">
        <v>446</v>
      </c>
      <c r="E7">
        <v>1.44</v>
      </c>
      <c r="F7">
        <v>302.3</v>
      </c>
      <c r="G7">
        <v>1.49</v>
      </c>
      <c r="H7">
        <v>186</v>
      </c>
      <c r="I7">
        <v>1.06</v>
      </c>
      <c r="J7">
        <v>0.71</v>
      </c>
      <c r="K7">
        <v>0.15</v>
      </c>
      <c r="L7">
        <v>0.26</v>
      </c>
      <c r="M7">
        <v>0.16</v>
      </c>
      <c r="N7" s="1">
        <v>0.31</v>
      </c>
      <c r="O7" s="1">
        <v>0.63</v>
      </c>
    </row>
    <row r="8" spans="1:15" x14ac:dyDescent="0.25">
      <c r="A8" t="s">
        <v>5330</v>
      </c>
      <c r="B8" t="s">
        <v>159</v>
      </c>
      <c r="C8" t="s">
        <v>158</v>
      </c>
      <c r="D8">
        <v>722</v>
      </c>
      <c r="E8">
        <v>1.43</v>
      </c>
      <c r="F8">
        <v>304.10000000000002</v>
      </c>
      <c r="G8">
        <v>1.49</v>
      </c>
      <c r="H8">
        <v>191.5</v>
      </c>
      <c r="I8">
        <v>1.0900000000000001</v>
      </c>
      <c r="J8">
        <v>0.73</v>
      </c>
      <c r="K8">
        <v>0.14000000000000001</v>
      </c>
      <c r="L8">
        <v>0.23</v>
      </c>
      <c r="M8">
        <v>0.15</v>
      </c>
      <c r="N8" s="1">
        <v>0.32</v>
      </c>
      <c r="O8" s="1">
        <v>0.61</v>
      </c>
    </row>
    <row r="9" spans="1:15" x14ac:dyDescent="0.25">
      <c r="A9" t="s">
        <v>5329</v>
      </c>
      <c r="B9" t="s">
        <v>99</v>
      </c>
      <c r="C9" t="s">
        <v>1396</v>
      </c>
      <c r="D9">
        <v>528</v>
      </c>
      <c r="E9">
        <v>1.42</v>
      </c>
      <c r="F9">
        <v>277.60000000000002</v>
      </c>
      <c r="G9">
        <v>1.52</v>
      </c>
      <c r="H9">
        <v>175.9</v>
      </c>
      <c r="I9">
        <v>0.99</v>
      </c>
      <c r="J9">
        <v>0.65</v>
      </c>
      <c r="K9">
        <v>0.36</v>
      </c>
      <c r="L9">
        <v>0.13</v>
      </c>
      <c r="M9">
        <v>0.13</v>
      </c>
      <c r="N9" s="1">
        <v>0.24</v>
      </c>
      <c r="O9" s="1">
        <v>0.51</v>
      </c>
    </row>
    <row r="10" spans="1:15" x14ac:dyDescent="0.25">
      <c r="A10" t="s">
        <v>5328</v>
      </c>
      <c r="B10" t="s">
        <v>952</v>
      </c>
      <c r="C10" t="s">
        <v>1689</v>
      </c>
      <c r="D10">
        <v>1224</v>
      </c>
      <c r="E10">
        <v>1.41</v>
      </c>
      <c r="F10">
        <v>292</v>
      </c>
      <c r="G10">
        <v>1.5</v>
      </c>
      <c r="H10">
        <v>185.2</v>
      </c>
      <c r="I10">
        <v>1.03</v>
      </c>
      <c r="J10">
        <v>0.69</v>
      </c>
      <c r="K10">
        <v>0.21</v>
      </c>
      <c r="L10">
        <v>0.21</v>
      </c>
      <c r="M10">
        <v>0.15</v>
      </c>
      <c r="N10" s="1">
        <v>0.28000000000000003</v>
      </c>
      <c r="O10" s="1">
        <v>0.59</v>
      </c>
    </row>
    <row r="11" spans="1:15" x14ac:dyDescent="0.25">
      <c r="A11" t="s">
        <v>5327</v>
      </c>
      <c r="B11" t="s">
        <v>976</v>
      </c>
      <c r="C11" t="s">
        <v>2851</v>
      </c>
      <c r="D11">
        <v>863</v>
      </c>
      <c r="E11">
        <v>1.41</v>
      </c>
      <c r="F11">
        <v>276.8</v>
      </c>
      <c r="G11">
        <v>1.54</v>
      </c>
      <c r="H11">
        <v>174.5</v>
      </c>
      <c r="I11">
        <v>1</v>
      </c>
      <c r="J11">
        <v>0.65</v>
      </c>
      <c r="K11">
        <v>0.27</v>
      </c>
      <c r="L11">
        <v>0.16</v>
      </c>
      <c r="M11">
        <v>0.08</v>
      </c>
      <c r="N11" s="1">
        <v>0.3</v>
      </c>
      <c r="O11" s="1">
        <v>0.66</v>
      </c>
    </row>
    <row r="12" spans="1:15" x14ac:dyDescent="0.25">
      <c r="A12" t="s">
        <v>5326</v>
      </c>
      <c r="B12" t="s">
        <v>624</v>
      </c>
      <c r="D12">
        <v>324</v>
      </c>
      <c r="E12">
        <v>1.41</v>
      </c>
      <c r="F12">
        <v>274.5</v>
      </c>
      <c r="G12">
        <v>1.59</v>
      </c>
      <c r="H12">
        <v>185.4</v>
      </c>
      <c r="I12">
        <v>1</v>
      </c>
      <c r="J12">
        <v>0.63</v>
      </c>
      <c r="K12">
        <v>0.27</v>
      </c>
      <c r="L12">
        <v>0.11</v>
      </c>
      <c r="M12">
        <v>0.1</v>
      </c>
      <c r="N12" s="1">
        <v>0.27</v>
      </c>
      <c r="O12" s="1">
        <v>0.52</v>
      </c>
    </row>
    <row r="13" spans="1:15" x14ac:dyDescent="0.25">
      <c r="A13" t="s">
        <v>5325</v>
      </c>
      <c r="B13" t="s">
        <v>54</v>
      </c>
      <c r="C13" t="s">
        <v>3884</v>
      </c>
      <c r="D13">
        <v>1344</v>
      </c>
      <c r="E13">
        <v>1.4</v>
      </c>
      <c r="F13">
        <v>288.89999999999998</v>
      </c>
      <c r="G13">
        <v>1.43</v>
      </c>
      <c r="H13">
        <v>178.9</v>
      </c>
      <c r="I13">
        <v>1.02</v>
      </c>
      <c r="J13">
        <v>0.72</v>
      </c>
      <c r="K13">
        <v>0.17</v>
      </c>
      <c r="L13">
        <v>0.23</v>
      </c>
      <c r="M13">
        <v>0.13</v>
      </c>
      <c r="N13" s="1">
        <v>0.27</v>
      </c>
      <c r="O13" s="1">
        <v>0.63</v>
      </c>
    </row>
    <row r="14" spans="1:15" x14ac:dyDescent="0.25">
      <c r="A14" t="s">
        <v>5324</v>
      </c>
      <c r="B14" t="s">
        <v>581</v>
      </c>
      <c r="C14" t="s">
        <v>336</v>
      </c>
      <c r="D14">
        <v>720</v>
      </c>
      <c r="E14">
        <v>1.4</v>
      </c>
      <c r="F14">
        <v>286.5</v>
      </c>
      <c r="G14">
        <v>1.43</v>
      </c>
      <c r="H14">
        <v>183.3</v>
      </c>
      <c r="I14">
        <v>1.01</v>
      </c>
      <c r="J14">
        <v>0.71</v>
      </c>
      <c r="K14">
        <v>0.27</v>
      </c>
      <c r="L14">
        <v>0.19</v>
      </c>
      <c r="M14">
        <v>0.1</v>
      </c>
      <c r="N14" s="1">
        <v>0.26</v>
      </c>
      <c r="O14" s="1">
        <v>0.66</v>
      </c>
    </row>
    <row r="15" spans="1:15" x14ac:dyDescent="0.25">
      <c r="A15" t="s">
        <v>5323</v>
      </c>
      <c r="B15" t="s">
        <v>126</v>
      </c>
      <c r="C15" t="s">
        <v>4355</v>
      </c>
      <c r="D15">
        <v>348</v>
      </c>
      <c r="E15">
        <v>1.4</v>
      </c>
      <c r="F15">
        <v>286.3</v>
      </c>
      <c r="G15">
        <v>1.52</v>
      </c>
      <c r="H15">
        <v>177.2</v>
      </c>
      <c r="I15">
        <v>1.01</v>
      </c>
      <c r="J15">
        <v>0.67</v>
      </c>
      <c r="K15">
        <v>0.14000000000000001</v>
      </c>
      <c r="L15">
        <v>0.28000000000000003</v>
      </c>
      <c r="M15">
        <v>0.13</v>
      </c>
      <c r="N15" s="1">
        <v>0.31</v>
      </c>
      <c r="O15" s="1">
        <v>0.68</v>
      </c>
    </row>
    <row r="16" spans="1:15" x14ac:dyDescent="0.25">
      <c r="A16" t="s">
        <v>5322</v>
      </c>
      <c r="B16" t="s">
        <v>54</v>
      </c>
      <c r="C16" t="s">
        <v>5321</v>
      </c>
      <c r="D16">
        <v>352</v>
      </c>
      <c r="E16">
        <v>1.39</v>
      </c>
      <c r="F16">
        <v>293.10000000000002</v>
      </c>
      <c r="G16">
        <v>1.35</v>
      </c>
      <c r="H16">
        <v>184.7</v>
      </c>
      <c r="I16">
        <v>1.05</v>
      </c>
      <c r="J16">
        <v>0.77</v>
      </c>
      <c r="K16">
        <v>0.1</v>
      </c>
      <c r="L16">
        <v>0.17</v>
      </c>
      <c r="M16">
        <v>0.09</v>
      </c>
      <c r="N16" s="1">
        <v>0.26</v>
      </c>
      <c r="O16" s="1">
        <v>0.65</v>
      </c>
    </row>
    <row r="17" spans="1:15" x14ac:dyDescent="0.25">
      <c r="A17" t="s">
        <v>5320</v>
      </c>
      <c r="B17" t="s">
        <v>220</v>
      </c>
      <c r="C17" t="s">
        <v>999</v>
      </c>
      <c r="D17">
        <v>1732</v>
      </c>
      <c r="E17">
        <v>1.39</v>
      </c>
      <c r="F17">
        <v>288.10000000000002</v>
      </c>
      <c r="G17">
        <v>1.54</v>
      </c>
      <c r="H17">
        <v>182.4</v>
      </c>
      <c r="I17">
        <v>1</v>
      </c>
      <c r="J17">
        <v>0.65</v>
      </c>
      <c r="K17">
        <v>0.2</v>
      </c>
      <c r="L17">
        <v>0.24</v>
      </c>
      <c r="M17">
        <v>0.12</v>
      </c>
      <c r="N17" s="1">
        <v>0.21</v>
      </c>
      <c r="O17" s="1">
        <v>0.67</v>
      </c>
    </row>
    <row r="18" spans="1:15" x14ac:dyDescent="0.25">
      <c r="A18" t="s">
        <v>5319</v>
      </c>
      <c r="B18" t="s">
        <v>82</v>
      </c>
      <c r="C18" t="s">
        <v>5318</v>
      </c>
      <c r="D18">
        <v>669</v>
      </c>
      <c r="E18">
        <v>1.38</v>
      </c>
      <c r="F18">
        <v>304</v>
      </c>
      <c r="G18">
        <v>1.36</v>
      </c>
      <c r="H18">
        <v>191.8</v>
      </c>
      <c r="I18">
        <v>1.02</v>
      </c>
      <c r="J18">
        <v>0.75</v>
      </c>
      <c r="K18">
        <v>0.19</v>
      </c>
      <c r="L18">
        <v>0.26</v>
      </c>
      <c r="M18">
        <v>0.18</v>
      </c>
      <c r="N18" s="1">
        <v>0.25</v>
      </c>
      <c r="O18" s="1">
        <v>0.57999999999999996</v>
      </c>
    </row>
    <row r="19" spans="1:15" x14ac:dyDescent="0.25">
      <c r="A19" t="s">
        <v>5317</v>
      </c>
      <c r="B19" t="s">
        <v>54</v>
      </c>
      <c r="C19" t="s">
        <v>74</v>
      </c>
      <c r="D19">
        <v>1332</v>
      </c>
      <c r="E19">
        <v>1.38</v>
      </c>
      <c r="F19">
        <v>288.7</v>
      </c>
      <c r="G19">
        <v>1.33</v>
      </c>
      <c r="H19">
        <v>186.5</v>
      </c>
      <c r="I19">
        <v>1</v>
      </c>
      <c r="J19">
        <v>0.75</v>
      </c>
      <c r="K19">
        <v>0.23</v>
      </c>
      <c r="L19">
        <v>0.16</v>
      </c>
      <c r="M19">
        <v>0.1</v>
      </c>
      <c r="N19" s="1">
        <v>0.28000000000000003</v>
      </c>
      <c r="O19" s="1">
        <v>0.62</v>
      </c>
    </row>
    <row r="20" spans="1:15" x14ac:dyDescent="0.25">
      <c r="A20" t="s">
        <v>5316</v>
      </c>
      <c r="B20" t="s">
        <v>59</v>
      </c>
      <c r="C20" t="s">
        <v>2895</v>
      </c>
      <c r="D20">
        <v>674</v>
      </c>
      <c r="E20">
        <v>1.38</v>
      </c>
      <c r="F20">
        <v>283.89999999999998</v>
      </c>
      <c r="G20">
        <v>1.53</v>
      </c>
      <c r="H20">
        <v>183.8</v>
      </c>
      <c r="I20">
        <v>1.01</v>
      </c>
      <c r="J20">
        <v>0.66</v>
      </c>
      <c r="K20">
        <v>0.18</v>
      </c>
      <c r="L20">
        <v>0.22</v>
      </c>
      <c r="M20">
        <v>0.13</v>
      </c>
      <c r="N20" s="1">
        <v>0.28999999999999998</v>
      </c>
      <c r="O20" s="1">
        <v>0.63</v>
      </c>
    </row>
    <row r="21" spans="1:15" x14ac:dyDescent="0.25">
      <c r="A21" t="s">
        <v>4758</v>
      </c>
      <c r="B21" t="s">
        <v>347</v>
      </c>
      <c r="C21" t="s">
        <v>5315</v>
      </c>
      <c r="D21">
        <v>314</v>
      </c>
      <c r="E21">
        <v>1.38</v>
      </c>
      <c r="F21">
        <v>272.8</v>
      </c>
      <c r="G21">
        <v>1.54</v>
      </c>
      <c r="H21">
        <v>168.5</v>
      </c>
      <c r="I21">
        <v>0.94</v>
      </c>
      <c r="J21">
        <v>0.61</v>
      </c>
      <c r="K21">
        <v>0.24</v>
      </c>
      <c r="L21">
        <v>0.14000000000000001</v>
      </c>
      <c r="M21">
        <v>0.08</v>
      </c>
      <c r="N21" s="1">
        <v>0.24</v>
      </c>
      <c r="O21" s="1">
        <v>0.65</v>
      </c>
    </row>
    <row r="22" spans="1:15" x14ac:dyDescent="0.25">
      <c r="A22" t="s">
        <v>5314</v>
      </c>
      <c r="B22" t="s">
        <v>99</v>
      </c>
      <c r="C22" t="s">
        <v>1569</v>
      </c>
      <c r="D22">
        <v>374</v>
      </c>
      <c r="E22">
        <v>1.37</v>
      </c>
      <c r="F22">
        <v>284.89999999999998</v>
      </c>
      <c r="G22">
        <v>1.44</v>
      </c>
      <c r="H22">
        <v>175.3</v>
      </c>
      <c r="I22">
        <v>0.99</v>
      </c>
      <c r="J22">
        <v>0.69</v>
      </c>
      <c r="K22">
        <v>0.2</v>
      </c>
      <c r="L22">
        <v>0.24</v>
      </c>
      <c r="M22">
        <v>0.13</v>
      </c>
      <c r="N22" s="1">
        <v>0.26</v>
      </c>
      <c r="O22" s="1">
        <v>0.65</v>
      </c>
    </row>
    <row r="23" spans="1:15" x14ac:dyDescent="0.25">
      <c r="A23" t="s">
        <v>5313</v>
      </c>
      <c r="B23" t="s">
        <v>347</v>
      </c>
      <c r="C23" t="s">
        <v>2646</v>
      </c>
      <c r="D23">
        <v>1126</v>
      </c>
      <c r="E23">
        <v>1.37</v>
      </c>
      <c r="F23">
        <v>283.7</v>
      </c>
      <c r="G23">
        <v>1.51</v>
      </c>
      <c r="H23">
        <v>181.3</v>
      </c>
      <c r="I23">
        <v>1</v>
      </c>
      <c r="J23">
        <v>0.66</v>
      </c>
      <c r="K23">
        <v>0.21</v>
      </c>
      <c r="L23">
        <v>0.18</v>
      </c>
      <c r="M23">
        <v>0.13</v>
      </c>
      <c r="N23" s="1">
        <v>0.3</v>
      </c>
      <c r="O23" s="1">
        <v>0.57999999999999996</v>
      </c>
    </row>
    <row r="24" spans="1:15" x14ac:dyDescent="0.25">
      <c r="A24" t="s">
        <v>5312</v>
      </c>
      <c r="B24" t="s">
        <v>90</v>
      </c>
      <c r="C24" t="s">
        <v>3338</v>
      </c>
      <c r="D24">
        <v>762</v>
      </c>
      <c r="E24">
        <v>1.37</v>
      </c>
      <c r="F24">
        <v>278.60000000000002</v>
      </c>
      <c r="G24">
        <v>1.48</v>
      </c>
      <c r="H24">
        <v>179.7</v>
      </c>
      <c r="I24">
        <v>0.96</v>
      </c>
      <c r="J24">
        <v>0.65</v>
      </c>
      <c r="K24">
        <v>0.25</v>
      </c>
      <c r="L24">
        <v>0.2</v>
      </c>
      <c r="M24">
        <v>0.12</v>
      </c>
      <c r="N24" s="1">
        <v>0.23</v>
      </c>
      <c r="O24" s="1">
        <v>0.61</v>
      </c>
    </row>
    <row r="25" spans="1:15" x14ac:dyDescent="0.25">
      <c r="A25" t="s">
        <v>5311</v>
      </c>
      <c r="B25" t="s">
        <v>108</v>
      </c>
      <c r="C25" t="s">
        <v>4021</v>
      </c>
      <c r="D25">
        <v>2409</v>
      </c>
      <c r="E25">
        <v>1.36</v>
      </c>
      <c r="F25">
        <v>293.60000000000002</v>
      </c>
      <c r="G25">
        <v>1.31</v>
      </c>
      <c r="H25">
        <v>185.4</v>
      </c>
      <c r="I25">
        <v>1</v>
      </c>
      <c r="J25">
        <v>0.76</v>
      </c>
      <c r="K25">
        <v>0.19</v>
      </c>
      <c r="L25">
        <v>0.26</v>
      </c>
      <c r="M25">
        <v>0.19</v>
      </c>
      <c r="N25" s="1">
        <v>0.28000000000000003</v>
      </c>
      <c r="O25" s="1">
        <v>0.57999999999999996</v>
      </c>
    </row>
    <row r="26" spans="1:15" x14ac:dyDescent="0.25">
      <c r="A26" t="s">
        <v>5310</v>
      </c>
      <c r="B26" t="s">
        <v>70</v>
      </c>
      <c r="C26" t="s">
        <v>1779</v>
      </c>
      <c r="D26">
        <v>337</v>
      </c>
      <c r="E26">
        <v>1.36</v>
      </c>
      <c r="F26">
        <v>274.60000000000002</v>
      </c>
      <c r="G26">
        <v>1.57</v>
      </c>
      <c r="H26">
        <v>171.3</v>
      </c>
      <c r="I26">
        <v>1.01</v>
      </c>
      <c r="J26">
        <v>0.65</v>
      </c>
      <c r="K26">
        <v>0.13</v>
      </c>
      <c r="L26">
        <v>0.21</v>
      </c>
      <c r="M26">
        <v>0.09</v>
      </c>
      <c r="N26" s="1">
        <v>0.31</v>
      </c>
      <c r="O26" s="1">
        <v>0.69</v>
      </c>
    </row>
    <row r="27" spans="1:15" x14ac:dyDescent="0.25">
      <c r="A27" t="s">
        <v>5309</v>
      </c>
      <c r="B27" t="s">
        <v>194</v>
      </c>
      <c r="C27" t="s">
        <v>870</v>
      </c>
      <c r="D27">
        <v>435</v>
      </c>
      <c r="E27">
        <v>1.35</v>
      </c>
      <c r="F27">
        <v>290.2</v>
      </c>
      <c r="G27">
        <v>1.28</v>
      </c>
      <c r="H27">
        <v>185.8</v>
      </c>
      <c r="I27">
        <v>0.98</v>
      </c>
      <c r="J27">
        <v>0.76</v>
      </c>
      <c r="K27">
        <v>0.21</v>
      </c>
      <c r="L27">
        <v>0.21</v>
      </c>
      <c r="M27">
        <v>0.16</v>
      </c>
      <c r="N27" s="1">
        <v>0.24</v>
      </c>
      <c r="O27" s="1">
        <v>0.56000000000000005</v>
      </c>
    </row>
    <row r="28" spans="1:15" x14ac:dyDescent="0.25">
      <c r="A28" t="s">
        <v>5308</v>
      </c>
      <c r="B28" t="s">
        <v>108</v>
      </c>
      <c r="C28" t="s">
        <v>610</v>
      </c>
      <c r="D28">
        <v>435</v>
      </c>
      <c r="E28">
        <v>1.35</v>
      </c>
      <c r="F28">
        <v>285.10000000000002</v>
      </c>
      <c r="G28">
        <v>1.41</v>
      </c>
      <c r="H28">
        <v>180.1</v>
      </c>
      <c r="I28">
        <v>1.01</v>
      </c>
      <c r="J28">
        <v>0.72</v>
      </c>
      <c r="K28">
        <v>0.1</v>
      </c>
      <c r="L28">
        <v>0.19</v>
      </c>
      <c r="M28">
        <v>0.1</v>
      </c>
      <c r="N28" s="1">
        <v>0.28000000000000003</v>
      </c>
      <c r="O28" s="1">
        <v>0.65</v>
      </c>
    </row>
    <row r="29" spans="1:15" x14ac:dyDescent="0.25">
      <c r="A29" t="s">
        <v>5307</v>
      </c>
      <c r="B29" t="s">
        <v>624</v>
      </c>
      <c r="C29" t="s">
        <v>1806</v>
      </c>
      <c r="D29">
        <v>457</v>
      </c>
      <c r="E29">
        <v>1.35</v>
      </c>
      <c r="F29">
        <v>284</v>
      </c>
      <c r="G29">
        <v>1.42</v>
      </c>
      <c r="H29">
        <v>178.4</v>
      </c>
      <c r="I29">
        <v>0.99</v>
      </c>
      <c r="J29">
        <v>0.7</v>
      </c>
      <c r="K29">
        <v>0.19</v>
      </c>
      <c r="L29">
        <v>0.25</v>
      </c>
      <c r="M29">
        <v>0.15</v>
      </c>
      <c r="N29" s="1">
        <v>0.18</v>
      </c>
      <c r="O29" s="1">
        <v>0.62</v>
      </c>
    </row>
    <row r="30" spans="1:15" x14ac:dyDescent="0.25">
      <c r="A30" t="s">
        <v>5306</v>
      </c>
      <c r="B30" t="s">
        <v>223</v>
      </c>
      <c r="C30" t="s">
        <v>621</v>
      </c>
      <c r="D30">
        <v>524</v>
      </c>
      <c r="E30">
        <v>1.35</v>
      </c>
      <c r="F30">
        <v>277.60000000000002</v>
      </c>
      <c r="G30">
        <v>1.5</v>
      </c>
      <c r="H30">
        <v>184.9</v>
      </c>
      <c r="I30">
        <v>0.98</v>
      </c>
      <c r="J30">
        <v>0.65</v>
      </c>
      <c r="K30">
        <v>0.19</v>
      </c>
      <c r="L30">
        <v>0.22</v>
      </c>
      <c r="M30">
        <v>0.11</v>
      </c>
      <c r="N30" s="1">
        <v>0.33</v>
      </c>
      <c r="O30" s="1">
        <v>0.67</v>
      </c>
    </row>
    <row r="31" spans="1:15" x14ac:dyDescent="0.25">
      <c r="A31" t="s">
        <v>5305</v>
      </c>
      <c r="B31" t="s">
        <v>642</v>
      </c>
      <c r="C31" t="s">
        <v>4007</v>
      </c>
      <c r="D31">
        <v>662</v>
      </c>
      <c r="E31">
        <v>1.34</v>
      </c>
      <c r="F31">
        <v>282.5</v>
      </c>
      <c r="G31">
        <v>1.43</v>
      </c>
      <c r="H31">
        <v>180.2</v>
      </c>
      <c r="I31">
        <v>0.98</v>
      </c>
      <c r="J31">
        <v>0.69</v>
      </c>
      <c r="K31">
        <v>0.19</v>
      </c>
      <c r="L31">
        <v>0.24</v>
      </c>
      <c r="M31">
        <v>0.13</v>
      </c>
      <c r="N31" s="1">
        <v>0.28999999999999998</v>
      </c>
      <c r="O31" s="1">
        <v>0.65</v>
      </c>
    </row>
    <row r="32" spans="1:15" x14ac:dyDescent="0.25">
      <c r="A32" t="s">
        <v>5304</v>
      </c>
      <c r="B32" t="s">
        <v>2849</v>
      </c>
      <c r="C32" t="s">
        <v>3356</v>
      </c>
      <c r="D32">
        <v>964</v>
      </c>
      <c r="E32">
        <v>1.34</v>
      </c>
      <c r="F32">
        <v>275.39999999999998</v>
      </c>
      <c r="G32">
        <v>1.59</v>
      </c>
      <c r="H32">
        <v>182.5</v>
      </c>
      <c r="I32">
        <v>1</v>
      </c>
      <c r="J32">
        <v>0.63</v>
      </c>
      <c r="K32">
        <v>0.18</v>
      </c>
      <c r="L32">
        <v>0.17</v>
      </c>
      <c r="M32">
        <v>0.09</v>
      </c>
      <c r="N32" s="1">
        <v>0.22</v>
      </c>
      <c r="O32" s="1">
        <v>0.66</v>
      </c>
    </row>
    <row r="33" spans="1:15" x14ac:dyDescent="0.25">
      <c r="A33" t="s">
        <v>5303</v>
      </c>
      <c r="B33" t="s">
        <v>847</v>
      </c>
      <c r="C33" t="s">
        <v>1503</v>
      </c>
      <c r="D33">
        <v>771</v>
      </c>
      <c r="E33">
        <v>1.34</v>
      </c>
      <c r="F33">
        <v>274.3</v>
      </c>
      <c r="G33">
        <v>1.62</v>
      </c>
      <c r="H33">
        <v>169.5</v>
      </c>
      <c r="I33">
        <v>0.97</v>
      </c>
      <c r="J33">
        <v>0.6</v>
      </c>
      <c r="K33">
        <v>0.17</v>
      </c>
      <c r="L33">
        <v>0.22</v>
      </c>
      <c r="M33">
        <v>0.11</v>
      </c>
      <c r="N33" s="1">
        <v>0.2</v>
      </c>
      <c r="O33" s="1">
        <v>0.67</v>
      </c>
    </row>
    <row r="34" spans="1:15" x14ac:dyDescent="0.25">
      <c r="A34" t="s">
        <v>5302</v>
      </c>
      <c r="B34" t="s">
        <v>54</v>
      </c>
      <c r="C34" t="s">
        <v>1730</v>
      </c>
      <c r="D34">
        <v>388</v>
      </c>
      <c r="E34">
        <v>1.34</v>
      </c>
      <c r="F34">
        <v>273.7</v>
      </c>
      <c r="G34">
        <v>1.4</v>
      </c>
      <c r="H34">
        <v>179</v>
      </c>
      <c r="I34">
        <v>0.95</v>
      </c>
      <c r="J34">
        <v>0.68</v>
      </c>
      <c r="K34">
        <v>0.24</v>
      </c>
      <c r="L34">
        <v>0.14000000000000001</v>
      </c>
      <c r="M34">
        <v>0.12</v>
      </c>
      <c r="N34" s="1">
        <v>0.25</v>
      </c>
      <c r="O34" s="1">
        <v>0.53</v>
      </c>
    </row>
    <row r="35" spans="1:15" x14ac:dyDescent="0.25">
      <c r="A35" t="s">
        <v>5301</v>
      </c>
      <c r="B35" t="s">
        <v>54</v>
      </c>
      <c r="C35" t="s">
        <v>115</v>
      </c>
      <c r="D35">
        <v>307</v>
      </c>
      <c r="E35">
        <v>1.34</v>
      </c>
      <c r="F35">
        <v>273.5</v>
      </c>
      <c r="G35">
        <v>1.48</v>
      </c>
      <c r="H35">
        <v>168.7</v>
      </c>
      <c r="I35">
        <v>0.98</v>
      </c>
      <c r="J35">
        <v>0.66</v>
      </c>
      <c r="K35">
        <v>0.16</v>
      </c>
      <c r="L35">
        <v>0.19</v>
      </c>
      <c r="M35">
        <v>7.0000000000000007E-2</v>
      </c>
      <c r="N35" s="1">
        <v>0.25</v>
      </c>
      <c r="O35" s="1">
        <v>0.74</v>
      </c>
    </row>
    <row r="36" spans="1:15" x14ac:dyDescent="0.25">
      <c r="A36" t="s">
        <v>5300</v>
      </c>
      <c r="B36" t="s">
        <v>213</v>
      </c>
      <c r="C36" t="s">
        <v>2064</v>
      </c>
      <c r="D36">
        <v>508</v>
      </c>
      <c r="E36">
        <v>1.34</v>
      </c>
      <c r="F36">
        <v>263.5</v>
      </c>
      <c r="G36">
        <v>1.48</v>
      </c>
      <c r="H36">
        <v>171.3</v>
      </c>
      <c r="I36">
        <v>0.95</v>
      </c>
      <c r="J36">
        <v>0.65</v>
      </c>
      <c r="K36">
        <v>0.23</v>
      </c>
      <c r="L36">
        <v>0.18</v>
      </c>
      <c r="M36">
        <v>0.11</v>
      </c>
      <c r="N36" s="1">
        <v>0.33</v>
      </c>
      <c r="O36" s="1">
        <v>0.62</v>
      </c>
    </row>
    <row r="37" spans="1:15" x14ac:dyDescent="0.25">
      <c r="A37" t="s">
        <v>5299</v>
      </c>
      <c r="B37" t="s">
        <v>135</v>
      </c>
      <c r="C37" t="s">
        <v>134</v>
      </c>
      <c r="D37">
        <v>506</v>
      </c>
      <c r="E37">
        <v>1.33</v>
      </c>
      <c r="F37">
        <v>289.39999999999998</v>
      </c>
      <c r="G37">
        <v>1.21</v>
      </c>
      <c r="H37">
        <v>177.7</v>
      </c>
      <c r="I37">
        <v>0.93</v>
      </c>
      <c r="J37">
        <v>0.77</v>
      </c>
      <c r="K37">
        <v>0.28999999999999998</v>
      </c>
      <c r="L37">
        <v>0.14000000000000001</v>
      </c>
      <c r="M37">
        <v>0.15</v>
      </c>
      <c r="N37" s="1">
        <v>0.13</v>
      </c>
      <c r="O37" s="1">
        <v>0.48</v>
      </c>
    </row>
    <row r="38" spans="1:15" x14ac:dyDescent="0.25">
      <c r="A38" t="s">
        <v>5298</v>
      </c>
      <c r="B38" t="s">
        <v>220</v>
      </c>
      <c r="C38" t="s">
        <v>961</v>
      </c>
      <c r="D38">
        <v>537</v>
      </c>
      <c r="E38">
        <v>1.33</v>
      </c>
      <c r="F38">
        <v>287.7</v>
      </c>
      <c r="G38">
        <v>1.39</v>
      </c>
      <c r="H38">
        <v>177.8</v>
      </c>
      <c r="I38">
        <v>0.98</v>
      </c>
      <c r="J38">
        <v>0.7</v>
      </c>
      <c r="K38">
        <v>0.14000000000000001</v>
      </c>
      <c r="L38">
        <v>0.22</v>
      </c>
      <c r="M38">
        <v>0.14000000000000001</v>
      </c>
      <c r="N38" s="1">
        <v>0.3</v>
      </c>
      <c r="O38" s="1">
        <v>0.61</v>
      </c>
    </row>
    <row r="39" spans="1:15" x14ac:dyDescent="0.25">
      <c r="A39" t="s">
        <v>5297</v>
      </c>
      <c r="B39" t="s">
        <v>714</v>
      </c>
      <c r="C39" t="s">
        <v>2603</v>
      </c>
      <c r="D39">
        <v>707</v>
      </c>
      <c r="E39">
        <v>1.33</v>
      </c>
      <c r="F39">
        <v>281.7</v>
      </c>
      <c r="G39">
        <v>1.34</v>
      </c>
      <c r="H39">
        <v>183.1</v>
      </c>
      <c r="I39">
        <v>0.99</v>
      </c>
      <c r="J39">
        <v>0.74</v>
      </c>
      <c r="K39">
        <v>0.19</v>
      </c>
      <c r="L39">
        <v>0.18</v>
      </c>
      <c r="M39">
        <v>0.15</v>
      </c>
      <c r="N39" s="1">
        <v>0.28999999999999998</v>
      </c>
      <c r="O39" s="1">
        <v>0.54</v>
      </c>
    </row>
    <row r="40" spans="1:15" x14ac:dyDescent="0.25">
      <c r="A40" t="s">
        <v>5296</v>
      </c>
      <c r="B40" t="s">
        <v>123</v>
      </c>
      <c r="C40" t="s">
        <v>2592</v>
      </c>
      <c r="D40">
        <v>600</v>
      </c>
      <c r="E40">
        <v>1.33</v>
      </c>
      <c r="F40">
        <v>280.10000000000002</v>
      </c>
      <c r="G40">
        <v>1.35</v>
      </c>
      <c r="H40">
        <v>178.8</v>
      </c>
      <c r="I40">
        <v>0.97</v>
      </c>
      <c r="J40">
        <v>0.72</v>
      </c>
      <c r="K40">
        <v>0.2</v>
      </c>
      <c r="L40">
        <v>0.24</v>
      </c>
      <c r="M40">
        <v>0.15</v>
      </c>
      <c r="N40" s="1">
        <v>0.26</v>
      </c>
      <c r="O40" s="1">
        <v>0.62</v>
      </c>
    </row>
    <row r="41" spans="1:15" x14ac:dyDescent="0.25">
      <c r="A41" t="s">
        <v>5295</v>
      </c>
      <c r="B41" t="s">
        <v>79</v>
      </c>
      <c r="C41" t="s">
        <v>2948</v>
      </c>
      <c r="D41">
        <v>1267</v>
      </c>
      <c r="E41">
        <v>1.33</v>
      </c>
      <c r="F41">
        <v>279.7</v>
      </c>
      <c r="G41">
        <v>1.46</v>
      </c>
      <c r="H41">
        <v>176.1</v>
      </c>
      <c r="I41">
        <v>1</v>
      </c>
      <c r="J41">
        <v>0.69</v>
      </c>
      <c r="K41">
        <v>0.11</v>
      </c>
      <c r="L41">
        <v>0.22</v>
      </c>
      <c r="M41">
        <v>0.14000000000000001</v>
      </c>
      <c r="N41" s="1">
        <v>0.37</v>
      </c>
      <c r="O41" s="1">
        <v>0.61</v>
      </c>
    </row>
    <row r="42" spans="1:15" x14ac:dyDescent="0.25">
      <c r="A42" t="s">
        <v>5294</v>
      </c>
      <c r="B42" t="s">
        <v>120</v>
      </c>
      <c r="C42" t="s">
        <v>3373</v>
      </c>
      <c r="D42">
        <v>651</v>
      </c>
      <c r="E42">
        <v>1.33</v>
      </c>
      <c r="F42">
        <v>277.5</v>
      </c>
      <c r="G42">
        <v>1.44</v>
      </c>
      <c r="H42">
        <v>179.6</v>
      </c>
      <c r="I42">
        <v>0.99</v>
      </c>
      <c r="J42">
        <v>0.69</v>
      </c>
      <c r="K42">
        <v>0.17</v>
      </c>
      <c r="L42">
        <v>0.24</v>
      </c>
      <c r="M42">
        <v>0.16</v>
      </c>
      <c r="N42" s="1">
        <v>0.28000000000000003</v>
      </c>
      <c r="O42" s="1">
        <v>0.61</v>
      </c>
    </row>
    <row r="43" spans="1:15" x14ac:dyDescent="0.25">
      <c r="A43" t="s">
        <v>5293</v>
      </c>
      <c r="B43" t="s">
        <v>1257</v>
      </c>
      <c r="C43" t="s">
        <v>5292</v>
      </c>
      <c r="D43">
        <v>382</v>
      </c>
      <c r="E43">
        <v>1.33</v>
      </c>
      <c r="F43">
        <v>276.5</v>
      </c>
      <c r="G43">
        <v>1.48</v>
      </c>
      <c r="H43">
        <v>170.3</v>
      </c>
      <c r="I43">
        <v>1.04</v>
      </c>
      <c r="J43">
        <v>0.7</v>
      </c>
      <c r="K43">
        <v>0.13</v>
      </c>
      <c r="L43">
        <v>0.23</v>
      </c>
      <c r="M43">
        <v>0.12</v>
      </c>
      <c r="N43" s="1">
        <v>0.26</v>
      </c>
      <c r="O43" s="1">
        <v>0.65</v>
      </c>
    </row>
    <row r="44" spans="1:15" x14ac:dyDescent="0.25">
      <c r="A44" t="s">
        <v>5291</v>
      </c>
      <c r="B44" t="s">
        <v>126</v>
      </c>
      <c r="C44" t="s">
        <v>1421</v>
      </c>
      <c r="D44">
        <v>1036</v>
      </c>
      <c r="E44">
        <v>1.33</v>
      </c>
      <c r="F44">
        <v>269.7</v>
      </c>
      <c r="G44">
        <v>1.53</v>
      </c>
      <c r="H44">
        <v>165.3</v>
      </c>
      <c r="I44">
        <v>0.99</v>
      </c>
      <c r="J44">
        <v>0.65</v>
      </c>
      <c r="K44">
        <v>0.12</v>
      </c>
      <c r="L44">
        <v>0.21</v>
      </c>
      <c r="M44">
        <v>0.13</v>
      </c>
      <c r="N44" s="1">
        <v>0.26</v>
      </c>
      <c r="O44" s="1">
        <v>0.61</v>
      </c>
    </row>
    <row r="45" spans="1:15" x14ac:dyDescent="0.25">
      <c r="A45" t="s">
        <v>5290</v>
      </c>
      <c r="B45" t="s">
        <v>241</v>
      </c>
      <c r="C45" t="s">
        <v>2725</v>
      </c>
      <c r="D45">
        <v>540</v>
      </c>
      <c r="E45">
        <v>1.33</v>
      </c>
      <c r="F45">
        <v>262.60000000000002</v>
      </c>
      <c r="G45">
        <v>1.62</v>
      </c>
      <c r="H45">
        <v>167.2</v>
      </c>
      <c r="I45">
        <v>0.94</v>
      </c>
      <c r="J45">
        <v>0.57999999999999996</v>
      </c>
      <c r="K45">
        <v>0.24</v>
      </c>
      <c r="L45">
        <v>0.19</v>
      </c>
      <c r="M45">
        <v>0.12</v>
      </c>
      <c r="N45" s="1">
        <v>0.26</v>
      </c>
      <c r="O45" s="1">
        <v>0.62</v>
      </c>
    </row>
    <row r="46" spans="1:15" x14ac:dyDescent="0.25">
      <c r="A46" t="s">
        <v>5289</v>
      </c>
      <c r="B46" t="s">
        <v>54</v>
      </c>
      <c r="C46" t="s">
        <v>4711</v>
      </c>
      <c r="D46">
        <v>702</v>
      </c>
      <c r="E46">
        <v>1.33</v>
      </c>
      <c r="F46">
        <v>262.39999999999998</v>
      </c>
      <c r="G46">
        <v>1.32</v>
      </c>
      <c r="H46">
        <v>164.6</v>
      </c>
      <c r="I46">
        <v>0.95</v>
      </c>
      <c r="J46">
        <v>0.72</v>
      </c>
      <c r="K46">
        <v>0.27</v>
      </c>
      <c r="L46">
        <v>0.18</v>
      </c>
      <c r="M46">
        <v>0.11</v>
      </c>
      <c r="N46" s="1">
        <v>0.24</v>
      </c>
      <c r="O46" s="1">
        <v>0.62</v>
      </c>
    </row>
    <row r="47" spans="1:15" x14ac:dyDescent="0.25">
      <c r="A47" t="s">
        <v>5288</v>
      </c>
      <c r="B47" t="s">
        <v>213</v>
      </c>
      <c r="C47" t="s">
        <v>1311</v>
      </c>
      <c r="D47">
        <v>542</v>
      </c>
      <c r="E47">
        <v>1.33</v>
      </c>
      <c r="F47">
        <v>256.5</v>
      </c>
      <c r="G47">
        <v>1.36</v>
      </c>
      <c r="H47">
        <v>164.8</v>
      </c>
      <c r="I47">
        <v>0.9</v>
      </c>
      <c r="J47">
        <v>0.66</v>
      </c>
      <c r="K47">
        <v>0.32</v>
      </c>
      <c r="L47">
        <v>0.14000000000000001</v>
      </c>
      <c r="M47">
        <v>0.1</v>
      </c>
      <c r="N47" s="1">
        <v>0.28000000000000003</v>
      </c>
      <c r="O47" s="1">
        <v>0.59</v>
      </c>
    </row>
    <row r="48" spans="1:15" x14ac:dyDescent="0.25">
      <c r="A48" t="s">
        <v>5287</v>
      </c>
      <c r="B48" t="s">
        <v>576</v>
      </c>
      <c r="C48" t="s">
        <v>160</v>
      </c>
      <c r="D48">
        <v>540</v>
      </c>
      <c r="E48">
        <v>1.33</v>
      </c>
      <c r="F48">
        <v>256.10000000000002</v>
      </c>
      <c r="G48">
        <v>1.39</v>
      </c>
      <c r="H48">
        <v>167.9</v>
      </c>
      <c r="I48">
        <v>0.86</v>
      </c>
      <c r="J48">
        <v>0.62</v>
      </c>
      <c r="K48">
        <v>0.44</v>
      </c>
      <c r="L48">
        <v>0.06</v>
      </c>
      <c r="M48">
        <v>0.03</v>
      </c>
      <c r="N48" s="1">
        <v>0.26</v>
      </c>
      <c r="O48" s="1">
        <v>0.65</v>
      </c>
    </row>
    <row r="49" spans="1:15" x14ac:dyDescent="0.25">
      <c r="A49" t="s">
        <v>5286</v>
      </c>
      <c r="B49" t="s">
        <v>241</v>
      </c>
      <c r="C49" t="s">
        <v>3912</v>
      </c>
      <c r="D49">
        <v>358</v>
      </c>
      <c r="E49">
        <v>1.33</v>
      </c>
      <c r="F49">
        <v>248</v>
      </c>
      <c r="G49">
        <v>1.61</v>
      </c>
      <c r="H49">
        <v>169.6</v>
      </c>
      <c r="I49">
        <v>0.89</v>
      </c>
      <c r="J49">
        <v>0.55000000000000004</v>
      </c>
      <c r="K49">
        <v>0.39</v>
      </c>
      <c r="L49">
        <v>0.09</v>
      </c>
      <c r="M49">
        <v>7.0000000000000007E-2</v>
      </c>
      <c r="N49" s="1">
        <v>0.28000000000000003</v>
      </c>
      <c r="O49" s="1">
        <v>0.56999999999999995</v>
      </c>
    </row>
    <row r="50" spans="1:15" x14ac:dyDescent="0.25">
      <c r="A50" t="s">
        <v>5285</v>
      </c>
      <c r="B50" t="s">
        <v>241</v>
      </c>
      <c r="C50" t="s">
        <v>5102</v>
      </c>
      <c r="D50">
        <v>570</v>
      </c>
      <c r="E50">
        <v>1.33</v>
      </c>
      <c r="F50">
        <v>247.9</v>
      </c>
      <c r="G50">
        <v>1.52</v>
      </c>
      <c r="H50">
        <v>155.30000000000001</v>
      </c>
      <c r="I50">
        <v>0.89</v>
      </c>
      <c r="J50">
        <v>0.57999999999999996</v>
      </c>
      <c r="K50">
        <v>0.37</v>
      </c>
      <c r="L50">
        <v>0.1</v>
      </c>
      <c r="M50">
        <v>0.09</v>
      </c>
      <c r="N50" s="1">
        <v>0.25</v>
      </c>
      <c r="O50" s="1">
        <v>0.53</v>
      </c>
    </row>
    <row r="51" spans="1:15" x14ac:dyDescent="0.25">
      <c r="A51" t="s">
        <v>5284</v>
      </c>
      <c r="B51" t="s">
        <v>213</v>
      </c>
      <c r="C51" t="s">
        <v>3963</v>
      </c>
      <c r="D51">
        <v>420</v>
      </c>
      <c r="E51">
        <v>1.33</v>
      </c>
      <c r="F51">
        <v>238.9</v>
      </c>
      <c r="G51">
        <v>1.17</v>
      </c>
      <c r="H51">
        <v>149.19999999999999</v>
      </c>
      <c r="I51">
        <v>0.87</v>
      </c>
      <c r="J51">
        <v>0.74</v>
      </c>
      <c r="K51">
        <v>0.41</v>
      </c>
      <c r="L51">
        <v>0.15</v>
      </c>
      <c r="M51">
        <v>0.11</v>
      </c>
      <c r="N51" s="1">
        <v>0.28000000000000003</v>
      </c>
      <c r="O51" s="1">
        <v>0.57999999999999996</v>
      </c>
    </row>
    <row r="52" spans="1:15" x14ac:dyDescent="0.25">
      <c r="A52" t="s">
        <v>5283</v>
      </c>
      <c r="B52" t="s">
        <v>54</v>
      </c>
      <c r="C52" t="s">
        <v>5282</v>
      </c>
      <c r="D52">
        <v>306</v>
      </c>
      <c r="E52">
        <v>1.32</v>
      </c>
      <c r="F52">
        <v>287.10000000000002</v>
      </c>
      <c r="G52">
        <v>1.21</v>
      </c>
      <c r="H52">
        <v>174.2</v>
      </c>
      <c r="I52">
        <v>0.99</v>
      </c>
      <c r="J52">
        <v>0.82</v>
      </c>
      <c r="K52">
        <v>0.16</v>
      </c>
      <c r="L52">
        <v>0.2</v>
      </c>
      <c r="M52">
        <v>0.18</v>
      </c>
      <c r="N52" s="1">
        <v>0.35</v>
      </c>
      <c r="O52" s="1">
        <v>0.52</v>
      </c>
    </row>
    <row r="53" spans="1:15" x14ac:dyDescent="0.25">
      <c r="A53" t="s">
        <v>5281</v>
      </c>
      <c r="B53" t="s">
        <v>126</v>
      </c>
      <c r="C53" t="s">
        <v>4681</v>
      </c>
      <c r="D53">
        <v>1014</v>
      </c>
      <c r="E53">
        <v>1.32</v>
      </c>
      <c r="F53">
        <v>277.39999999999998</v>
      </c>
      <c r="G53">
        <v>1.51</v>
      </c>
      <c r="H53">
        <v>179.1</v>
      </c>
      <c r="I53">
        <v>0.96</v>
      </c>
      <c r="J53">
        <v>0.63</v>
      </c>
      <c r="K53">
        <v>0.21</v>
      </c>
      <c r="L53">
        <v>0.23</v>
      </c>
      <c r="M53">
        <v>0.15</v>
      </c>
      <c r="N53" s="1">
        <v>0.22</v>
      </c>
      <c r="O53" s="1">
        <v>0.59</v>
      </c>
    </row>
    <row r="54" spans="1:15" x14ac:dyDescent="0.25">
      <c r="A54" t="s">
        <v>5280</v>
      </c>
      <c r="B54" t="s">
        <v>5279</v>
      </c>
      <c r="C54" t="s">
        <v>1366</v>
      </c>
      <c r="D54">
        <v>780</v>
      </c>
      <c r="E54">
        <v>1.32</v>
      </c>
      <c r="F54">
        <v>277.3</v>
      </c>
      <c r="G54">
        <v>1.35</v>
      </c>
      <c r="H54">
        <v>171.5</v>
      </c>
      <c r="I54">
        <v>0.97</v>
      </c>
      <c r="J54">
        <v>0.72</v>
      </c>
      <c r="K54">
        <v>0.13</v>
      </c>
      <c r="L54">
        <v>0.27</v>
      </c>
      <c r="M54">
        <v>0.14000000000000001</v>
      </c>
      <c r="N54" s="1">
        <v>0.34</v>
      </c>
      <c r="O54" s="1">
        <v>0.66</v>
      </c>
    </row>
    <row r="55" spans="1:15" x14ac:dyDescent="0.25">
      <c r="A55" t="s">
        <v>5278</v>
      </c>
      <c r="B55" t="s">
        <v>642</v>
      </c>
      <c r="C55" t="s">
        <v>1683</v>
      </c>
      <c r="D55">
        <v>438</v>
      </c>
      <c r="E55">
        <v>1.32</v>
      </c>
      <c r="F55">
        <v>274.89999999999998</v>
      </c>
      <c r="G55">
        <v>1.37</v>
      </c>
      <c r="H55">
        <v>176.9</v>
      </c>
      <c r="I55">
        <v>0.97</v>
      </c>
      <c r="J55">
        <v>0.71</v>
      </c>
      <c r="K55">
        <v>0.16</v>
      </c>
      <c r="L55">
        <v>0.21</v>
      </c>
      <c r="M55">
        <v>0.1</v>
      </c>
      <c r="N55" s="1">
        <v>0.28000000000000003</v>
      </c>
      <c r="O55" s="1">
        <v>0.68</v>
      </c>
    </row>
    <row r="56" spans="1:15" x14ac:dyDescent="0.25">
      <c r="A56" t="s">
        <v>5277</v>
      </c>
      <c r="B56" t="s">
        <v>213</v>
      </c>
      <c r="C56" t="s">
        <v>1555</v>
      </c>
      <c r="D56">
        <v>558</v>
      </c>
      <c r="E56">
        <v>1.32</v>
      </c>
      <c r="F56">
        <v>270.8</v>
      </c>
      <c r="G56">
        <v>1.55</v>
      </c>
      <c r="H56">
        <v>163.69999999999999</v>
      </c>
      <c r="I56">
        <v>0.97</v>
      </c>
      <c r="J56">
        <v>0.63</v>
      </c>
      <c r="K56">
        <v>0.12</v>
      </c>
      <c r="L56">
        <v>0.19</v>
      </c>
      <c r="M56">
        <v>0.1</v>
      </c>
      <c r="N56" s="1">
        <v>0.31</v>
      </c>
      <c r="O56" s="1">
        <v>0.65</v>
      </c>
    </row>
    <row r="57" spans="1:15" x14ac:dyDescent="0.25">
      <c r="A57" t="s">
        <v>5276</v>
      </c>
      <c r="B57" t="s">
        <v>220</v>
      </c>
      <c r="C57" t="s">
        <v>2144</v>
      </c>
      <c r="D57">
        <v>1223</v>
      </c>
      <c r="E57">
        <v>1.32</v>
      </c>
      <c r="F57">
        <v>268.8</v>
      </c>
      <c r="G57">
        <v>1.44</v>
      </c>
      <c r="H57">
        <v>170.9</v>
      </c>
      <c r="I57">
        <v>0.97</v>
      </c>
      <c r="J57">
        <v>0.68</v>
      </c>
      <c r="K57">
        <v>0.19</v>
      </c>
      <c r="L57">
        <v>0.2</v>
      </c>
      <c r="M57">
        <v>0.12</v>
      </c>
      <c r="N57" s="1">
        <v>0.28999999999999998</v>
      </c>
      <c r="O57" s="1">
        <v>0.62</v>
      </c>
    </row>
    <row r="58" spans="1:15" x14ac:dyDescent="0.25">
      <c r="A58" t="s">
        <v>5275</v>
      </c>
      <c r="B58" t="s">
        <v>108</v>
      </c>
      <c r="C58" t="s">
        <v>3266</v>
      </c>
      <c r="D58">
        <v>733</v>
      </c>
      <c r="E58">
        <v>1.32</v>
      </c>
      <c r="F58">
        <v>267.60000000000002</v>
      </c>
      <c r="G58">
        <v>1.43</v>
      </c>
      <c r="H58">
        <v>175.5</v>
      </c>
      <c r="I58">
        <v>0.95</v>
      </c>
      <c r="J58">
        <v>0.67</v>
      </c>
      <c r="K58">
        <v>0.25</v>
      </c>
      <c r="L58">
        <v>0.15</v>
      </c>
      <c r="M58">
        <v>0.12</v>
      </c>
      <c r="N58" s="1">
        <v>0.3</v>
      </c>
      <c r="O58" s="1">
        <v>0.56000000000000005</v>
      </c>
    </row>
    <row r="59" spans="1:15" x14ac:dyDescent="0.25">
      <c r="A59" t="s">
        <v>5274</v>
      </c>
      <c r="B59" t="s">
        <v>126</v>
      </c>
      <c r="C59" t="s">
        <v>694</v>
      </c>
      <c r="D59">
        <v>2688</v>
      </c>
      <c r="E59">
        <v>1.32</v>
      </c>
      <c r="F59">
        <v>258.89999999999998</v>
      </c>
      <c r="G59">
        <v>1.45</v>
      </c>
      <c r="H59">
        <v>169.8</v>
      </c>
      <c r="I59">
        <v>0.93</v>
      </c>
      <c r="J59">
        <v>0.64</v>
      </c>
      <c r="K59">
        <v>0.27</v>
      </c>
      <c r="L59">
        <v>0.13</v>
      </c>
      <c r="M59">
        <v>0.06</v>
      </c>
      <c r="N59" s="1">
        <v>0.31</v>
      </c>
      <c r="O59" s="1">
        <v>0.67</v>
      </c>
    </row>
    <row r="60" spans="1:15" x14ac:dyDescent="0.25">
      <c r="A60" t="s">
        <v>5273</v>
      </c>
      <c r="B60" t="s">
        <v>367</v>
      </c>
      <c r="C60" t="s">
        <v>973</v>
      </c>
      <c r="D60">
        <v>734</v>
      </c>
      <c r="E60">
        <v>1.32</v>
      </c>
      <c r="F60">
        <v>251.9</v>
      </c>
      <c r="G60">
        <v>1.48</v>
      </c>
      <c r="H60">
        <v>160.6</v>
      </c>
      <c r="I60">
        <v>0.89</v>
      </c>
      <c r="J60">
        <v>0.6</v>
      </c>
      <c r="K60">
        <v>0.36</v>
      </c>
      <c r="L60">
        <v>0.09</v>
      </c>
      <c r="M60">
        <v>0.06</v>
      </c>
      <c r="N60" s="1">
        <v>0.35</v>
      </c>
      <c r="O60" s="1">
        <v>0.6</v>
      </c>
    </row>
    <row r="61" spans="1:15" x14ac:dyDescent="0.25">
      <c r="A61" t="s">
        <v>5272</v>
      </c>
      <c r="B61" t="s">
        <v>1810</v>
      </c>
      <c r="C61" t="s">
        <v>5271</v>
      </c>
      <c r="D61">
        <v>1076</v>
      </c>
      <c r="E61">
        <v>1.31</v>
      </c>
      <c r="F61">
        <v>280.10000000000002</v>
      </c>
      <c r="G61">
        <v>1.36</v>
      </c>
      <c r="H61">
        <v>178.1</v>
      </c>
      <c r="I61">
        <v>0.95</v>
      </c>
      <c r="J61">
        <v>0.69</v>
      </c>
      <c r="K61">
        <v>0.25</v>
      </c>
      <c r="L61">
        <v>0.21</v>
      </c>
      <c r="M61">
        <v>0.16</v>
      </c>
      <c r="N61" s="1">
        <v>0.19</v>
      </c>
      <c r="O61" s="1">
        <v>0.57999999999999996</v>
      </c>
    </row>
    <row r="62" spans="1:15" x14ac:dyDescent="0.25">
      <c r="A62" t="s">
        <v>5270</v>
      </c>
      <c r="B62" t="s">
        <v>213</v>
      </c>
      <c r="C62" t="s">
        <v>4609</v>
      </c>
      <c r="D62">
        <v>315</v>
      </c>
      <c r="E62">
        <v>1.31</v>
      </c>
      <c r="F62">
        <v>278.60000000000002</v>
      </c>
      <c r="G62">
        <v>1.32</v>
      </c>
      <c r="H62">
        <v>168</v>
      </c>
      <c r="I62">
        <v>0.95</v>
      </c>
      <c r="J62">
        <v>0.72</v>
      </c>
      <c r="K62">
        <v>0.17</v>
      </c>
      <c r="L62">
        <v>0.26</v>
      </c>
      <c r="M62">
        <v>0.2</v>
      </c>
      <c r="N62" s="1">
        <v>0.22</v>
      </c>
      <c r="O62" s="1">
        <v>0.56999999999999995</v>
      </c>
    </row>
    <row r="63" spans="1:15" x14ac:dyDescent="0.25">
      <c r="A63" t="s">
        <v>5269</v>
      </c>
      <c r="B63" t="s">
        <v>54</v>
      </c>
      <c r="C63" t="s">
        <v>2154</v>
      </c>
      <c r="D63">
        <v>426</v>
      </c>
      <c r="E63">
        <v>1.31</v>
      </c>
      <c r="F63">
        <v>277.10000000000002</v>
      </c>
      <c r="G63">
        <v>1.49</v>
      </c>
      <c r="H63">
        <v>180.1</v>
      </c>
      <c r="I63">
        <v>1</v>
      </c>
      <c r="J63">
        <v>0.67</v>
      </c>
      <c r="K63">
        <v>0.14000000000000001</v>
      </c>
      <c r="L63">
        <v>0.15</v>
      </c>
      <c r="M63">
        <v>0.14000000000000001</v>
      </c>
      <c r="N63" s="1">
        <v>0.34</v>
      </c>
      <c r="O63" s="1">
        <v>0.52</v>
      </c>
    </row>
    <row r="64" spans="1:15" x14ac:dyDescent="0.25">
      <c r="A64" t="s">
        <v>5268</v>
      </c>
      <c r="B64" t="s">
        <v>213</v>
      </c>
      <c r="C64" t="s">
        <v>3269</v>
      </c>
      <c r="D64">
        <v>374</v>
      </c>
      <c r="E64">
        <v>1.31</v>
      </c>
      <c r="F64">
        <v>276.60000000000002</v>
      </c>
      <c r="G64">
        <v>1.38</v>
      </c>
      <c r="H64">
        <v>167.8</v>
      </c>
      <c r="I64">
        <v>0.98</v>
      </c>
      <c r="J64">
        <v>0.71</v>
      </c>
      <c r="K64">
        <v>0.11</v>
      </c>
      <c r="L64">
        <v>0.24</v>
      </c>
      <c r="M64">
        <v>0.14000000000000001</v>
      </c>
      <c r="N64" s="1">
        <v>0.34</v>
      </c>
      <c r="O64" s="1">
        <v>0.63</v>
      </c>
    </row>
    <row r="65" spans="1:15" x14ac:dyDescent="0.25">
      <c r="A65" t="s">
        <v>5267</v>
      </c>
      <c r="B65" t="s">
        <v>213</v>
      </c>
      <c r="C65" t="s">
        <v>2851</v>
      </c>
      <c r="D65">
        <v>812</v>
      </c>
      <c r="E65">
        <v>1.31</v>
      </c>
      <c r="F65">
        <v>275.60000000000002</v>
      </c>
      <c r="G65">
        <v>1.35</v>
      </c>
      <c r="H65">
        <v>173</v>
      </c>
      <c r="I65">
        <v>0.96</v>
      </c>
      <c r="J65">
        <v>0.71</v>
      </c>
      <c r="K65">
        <v>0.16</v>
      </c>
      <c r="L65">
        <v>0.19</v>
      </c>
      <c r="M65">
        <v>0.14000000000000001</v>
      </c>
      <c r="N65" s="1">
        <v>0.26</v>
      </c>
      <c r="O65" s="1">
        <v>0.57999999999999996</v>
      </c>
    </row>
    <row r="66" spans="1:15" x14ac:dyDescent="0.25">
      <c r="A66" t="s">
        <v>5266</v>
      </c>
      <c r="B66" t="s">
        <v>59</v>
      </c>
      <c r="C66" t="s">
        <v>1501</v>
      </c>
      <c r="D66">
        <v>639</v>
      </c>
      <c r="E66">
        <v>1.31</v>
      </c>
      <c r="F66">
        <v>273.7</v>
      </c>
      <c r="G66">
        <v>1.45</v>
      </c>
      <c r="H66">
        <v>174.1</v>
      </c>
      <c r="I66">
        <v>0.98</v>
      </c>
      <c r="J66">
        <v>0.67</v>
      </c>
      <c r="K66">
        <v>0.19</v>
      </c>
      <c r="L66">
        <v>0.19</v>
      </c>
      <c r="M66">
        <v>0.12</v>
      </c>
      <c r="N66" s="1">
        <v>0.33</v>
      </c>
      <c r="O66" s="1">
        <v>0.61</v>
      </c>
    </row>
    <row r="67" spans="1:15" x14ac:dyDescent="0.25">
      <c r="A67" t="s">
        <v>5265</v>
      </c>
      <c r="B67" t="s">
        <v>213</v>
      </c>
      <c r="D67">
        <v>371</v>
      </c>
      <c r="E67">
        <v>1.31</v>
      </c>
      <c r="F67">
        <v>272.89999999999998</v>
      </c>
      <c r="G67">
        <v>1.42</v>
      </c>
      <c r="H67">
        <v>167.6</v>
      </c>
      <c r="I67">
        <v>0.97</v>
      </c>
      <c r="J67">
        <v>0.68</v>
      </c>
      <c r="K67">
        <v>0.16</v>
      </c>
      <c r="L67">
        <v>0.24</v>
      </c>
      <c r="M67">
        <v>0.15</v>
      </c>
      <c r="N67" s="1">
        <v>0.23</v>
      </c>
      <c r="O67" s="1">
        <v>0.61</v>
      </c>
    </row>
    <row r="68" spans="1:15" x14ac:dyDescent="0.25">
      <c r="A68" t="s">
        <v>5264</v>
      </c>
      <c r="B68" t="s">
        <v>213</v>
      </c>
      <c r="C68" t="s">
        <v>2146</v>
      </c>
      <c r="D68">
        <v>910</v>
      </c>
      <c r="E68">
        <v>1.31</v>
      </c>
      <c r="F68">
        <v>270.39999999999998</v>
      </c>
      <c r="G68">
        <v>1.42</v>
      </c>
      <c r="H68">
        <v>172.6</v>
      </c>
      <c r="I68">
        <v>0.97</v>
      </c>
      <c r="J68">
        <v>0.68</v>
      </c>
      <c r="K68">
        <v>0.16</v>
      </c>
      <c r="L68">
        <v>0.17</v>
      </c>
      <c r="M68">
        <v>0.11</v>
      </c>
      <c r="N68" s="1">
        <v>0.32</v>
      </c>
      <c r="O68" s="1">
        <v>0.61</v>
      </c>
    </row>
    <row r="69" spans="1:15" x14ac:dyDescent="0.25">
      <c r="A69" t="s">
        <v>4792</v>
      </c>
      <c r="B69" t="s">
        <v>54</v>
      </c>
      <c r="C69" t="s">
        <v>1821</v>
      </c>
      <c r="D69">
        <v>1798</v>
      </c>
      <c r="E69">
        <v>1.31</v>
      </c>
      <c r="F69">
        <v>257.3</v>
      </c>
      <c r="G69">
        <v>1.43</v>
      </c>
      <c r="H69">
        <v>167.9</v>
      </c>
      <c r="I69">
        <v>0.93</v>
      </c>
      <c r="J69">
        <v>0.65</v>
      </c>
      <c r="K69">
        <v>0.23</v>
      </c>
      <c r="L69">
        <v>0.13</v>
      </c>
      <c r="M69">
        <v>0.08</v>
      </c>
      <c r="N69" s="1">
        <v>0.34</v>
      </c>
      <c r="O69" s="1">
        <v>0.62</v>
      </c>
    </row>
    <row r="70" spans="1:15" x14ac:dyDescent="0.25">
      <c r="A70" t="s">
        <v>5263</v>
      </c>
      <c r="B70" t="s">
        <v>166</v>
      </c>
      <c r="C70" t="s">
        <v>2105</v>
      </c>
      <c r="D70">
        <v>978</v>
      </c>
      <c r="E70">
        <v>1.31</v>
      </c>
      <c r="F70">
        <v>256.7</v>
      </c>
      <c r="G70">
        <v>1.5</v>
      </c>
      <c r="H70">
        <v>171.6</v>
      </c>
      <c r="I70">
        <v>0.93</v>
      </c>
      <c r="J70">
        <v>0.62</v>
      </c>
      <c r="K70">
        <v>0.27</v>
      </c>
      <c r="L70">
        <v>0.13</v>
      </c>
      <c r="M70">
        <v>0.09</v>
      </c>
      <c r="N70" s="1">
        <v>0.33</v>
      </c>
      <c r="O70" s="1">
        <v>0.57999999999999996</v>
      </c>
    </row>
    <row r="71" spans="1:15" x14ac:dyDescent="0.25">
      <c r="A71" t="s">
        <v>5262</v>
      </c>
      <c r="B71" t="s">
        <v>150</v>
      </c>
      <c r="C71" t="s">
        <v>1170</v>
      </c>
      <c r="D71">
        <v>1392</v>
      </c>
      <c r="E71">
        <v>1.31</v>
      </c>
      <c r="F71">
        <v>255.1</v>
      </c>
      <c r="G71">
        <v>1.49</v>
      </c>
      <c r="H71">
        <v>161.1</v>
      </c>
      <c r="I71">
        <v>0.9</v>
      </c>
      <c r="J71">
        <v>0.6</v>
      </c>
      <c r="K71">
        <v>0.3</v>
      </c>
      <c r="L71">
        <v>0.13</v>
      </c>
      <c r="M71">
        <v>7.0000000000000007E-2</v>
      </c>
      <c r="N71" s="1">
        <v>0.25</v>
      </c>
      <c r="O71" s="1">
        <v>0.65</v>
      </c>
    </row>
    <row r="72" spans="1:15" x14ac:dyDescent="0.25">
      <c r="A72" t="s">
        <v>5261</v>
      </c>
      <c r="B72" t="s">
        <v>90</v>
      </c>
      <c r="C72" t="s">
        <v>3338</v>
      </c>
      <c r="D72">
        <v>762</v>
      </c>
      <c r="E72">
        <v>1.31</v>
      </c>
      <c r="F72">
        <v>243.8</v>
      </c>
      <c r="G72">
        <v>1.41</v>
      </c>
      <c r="H72">
        <v>156.1</v>
      </c>
      <c r="I72">
        <v>0.9</v>
      </c>
      <c r="J72">
        <v>0.64</v>
      </c>
      <c r="K72">
        <v>0.32</v>
      </c>
      <c r="L72">
        <v>0.11</v>
      </c>
      <c r="M72">
        <v>0.08</v>
      </c>
      <c r="N72" s="1">
        <v>0.28000000000000003</v>
      </c>
      <c r="O72" s="1">
        <v>0.57999999999999996</v>
      </c>
    </row>
    <row r="73" spans="1:15" x14ac:dyDescent="0.25">
      <c r="A73" t="s">
        <v>5260</v>
      </c>
      <c r="B73" t="s">
        <v>264</v>
      </c>
      <c r="C73" t="s">
        <v>2229</v>
      </c>
      <c r="D73">
        <v>408</v>
      </c>
      <c r="E73">
        <v>1.31</v>
      </c>
      <c r="F73">
        <v>240.4</v>
      </c>
      <c r="G73">
        <v>1.26</v>
      </c>
      <c r="H73">
        <v>153.30000000000001</v>
      </c>
      <c r="I73">
        <v>0.83</v>
      </c>
      <c r="J73">
        <v>0.66</v>
      </c>
      <c r="K73">
        <v>0.43</v>
      </c>
      <c r="L73">
        <v>0.14000000000000001</v>
      </c>
      <c r="M73">
        <v>0.08</v>
      </c>
      <c r="N73" s="1">
        <v>0.24</v>
      </c>
      <c r="O73" s="1">
        <v>0.64</v>
      </c>
    </row>
    <row r="74" spans="1:15" x14ac:dyDescent="0.25">
      <c r="A74" t="s">
        <v>5259</v>
      </c>
      <c r="B74" t="s">
        <v>82</v>
      </c>
      <c r="C74" t="s">
        <v>81</v>
      </c>
      <c r="D74">
        <v>304</v>
      </c>
      <c r="E74">
        <v>1.3</v>
      </c>
      <c r="F74">
        <v>292.10000000000002</v>
      </c>
      <c r="G74">
        <v>1.32</v>
      </c>
      <c r="H74">
        <v>191.9</v>
      </c>
      <c r="I74">
        <v>1</v>
      </c>
      <c r="J74">
        <v>0.76</v>
      </c>
      <c r="K74">
        <v>0.15</v>
      </c>
      <c r="L74">
        <v>0.21</v>
      </c>
      <c r="M74">
        <v>0.09</v>
      </c>
      <c r="N74" s="1">
        <v>0.22</v>
      </c>
      <c r="O74" s="1">
        <v>0.7</v>
      </c>
    </row>
    <row r="75" spans="1:15" x14ac:dyDescent="0.25">
      <c r="A75" t="s">
        <v>5258</v>
      </c>
      <c r="B75" t="s">
        <v>597</v>
      </c>
      <c r="C75" t="s">
        <v>3328</v>
      </c>
      <c r="D75">
        <v>652</v>
      </c>
      <c r="E75">
        <v>1.3</v>
      </c>
      <c r="F75">
        <v>275.39999999999998</v>
      </c>
      <c r="G75">
        <v>1.23</v>
      </c>
      <c r="H75">
        <v>168.8</v>
      </c>
      <c r="I75">
        <v>0.92</v>
      </c>
      <c r="J75">
        <v>0.75</v>
      </c>
      <c r="K75">
        <v>0.23</v>
      </c>
      <c r="L75">
        <v>0.24</v>
      </c>
      <c r="M75">
        <v>0.2</v>
      </c>
      <c r="N75" s="1">
        <v>0.19</v>
      </c>
      <c r="O75" s="1">
        <v>0.55000000000000004</v>
      </c>
    </row>
    <row r="76" spans="1:15" x14ac:dyDescent="0.25">
      <c r="A76" t="s">
        <v>5257</v>
      </c>
      <c r="B76" t="s">
        <v>70</v>
      </c>
      <c r="C76" t="s">
        <v>1583</v>
      </c>
      <c r="D76">
        <v>428</v>
      </c>
      <c r="E76">
        <v>1.3</v>
      </c>
      <c r="F76">
        <v>275.39999999999998</v>
      </c>
      <c r="G76">
        <v>1.29</v>
      </c>
      <c r="H76">
        <v>183.4</v>
      </c>
      <c r="I76">
        <v>0.99</v>
      </c>
      <c r="J76">
        <v>0.76</v>
      </c>
      <c r="K76">
        <v>0.14000000000000001</v>
      </c>
      <c r="L76">
        <v>0.16</v>
      </c>
      <c r="M76">
        <v>0.12</v>
      </c>
      <c r="N76" s="1">
        <v>0.33</v>
      </c>
      <c r="O76" s="1">
        <v>0.57999999999999996</v>
      </c>
    </row>
    <row r="77" spans="1:15" x14ac:dyDescent="0.25">
      <c r="A77" t="s">
        <v>5256</v>
      </c>
      <c r="B77" t="s">
        <v>213</v>
      </c>
      <c r="C77" t="s">
        <v>690</v>
      </c>
      <c r="D77">
        <v>662</v>
      </c>
      <c r="E77">
        <v>1.3</v>
      </c>
      <c r="F77">
        <v>274.8</v>
      </c>
      <c r="G77">
        <v>1.31</v>
      </c>
      <c r="H77">
        <v>169.5</v>
      </c>
      <c r="I77">
        <v>0.94</v>
      </c>
      <c r="J77">
        <v>0.72</v>
      </c>
      <c r="K77">
        <v>0.17</v>
      </c>
      <c r="L77">
        <v>0.21</v>
      </c>
      <c r="M77">
        <v>0.13</v>
      </c>
      <c r="N77" s="1">
        <v>0.28000000000000003</v>
      </c>
      <c r="O77" s="1">
        <v>0.62</v>
      </c>
    </row>
    <row r="78" spans="1:15" x14ac:dyDescent="0.25">
      <c r="A78" t="s">
        <v>5255</v>
      </c>
      <c r="B78" t="s">
        <v>241</v>
      </c>
      <c r="C78" t="s">
        <v>2832</v>
      </c>
      <c r="D78">
        <v>625</v>
      </c>
      <c r="E78">
        <v>1.3</v>
      </c>
      <c r="F78">
        <v>273.2</v>
      </c>
      <c r="G78">
        <v>1.48</v>
      </c>
      <c r="H78">
        <v>170</v>
      </c>
      <c r="I78">
        <v>0.96</v>
      </c>
      <c r="J78">
        <v>0.65</v>
      </c>
      <c r="K78">
        <v>0.17</v>
      </c>
      <c r="L78">
        <v>0.23</v>
      </c>
      <c r="M78">
        <v>0.11</v>
      </c>
      <c r="N78" s="1">
        <v>0.33</v>
      </c>
      <c r="O78" s="1">
        <v>0.67</v>
      </c>
    </row>
    <row r="79" spans="1:15" x14ac:dyDescent="0.25">
      <c r="A79" t="s">
        <v>5254</v>
      </c>
      <c r="B79" t="s">
        <v>54</v>
      </c>
      <c r="C79" t="s">
        <v>3876</v>
      </c>
      <c r="D79">
        <v>2262</v>
      </c>
      <c r="E79">
        <v>1.3</v>
      </c>
      <c r="F79">
        <v>271.3</v>
      </c>
      <c r="G79">
        <v>1.43</v>
      </c>
      <c r="H79">
        <v>165.7</v>
      </c>
      <c r="I79">
        <v>0.95</v>
      </c>
      <c r="J79">
        <v>0.66</v>
      </c>
      <c r="K79">
        <v>0.16</v>
      </c>
      <c r="L79">
        <v>0.24</v>
      </c>
      <c r="M79">
        <v>0.16</v>
      </c>
      <c r="N79" s="1">
        <v>0.23</v>
      </c>
      <c r="O79" s="1">
        <v>0.6</v>
      </c>
    </row>
    <row r="80" spans="1:15" x14ac:dyDescent="0.25">
      <c r="A80" t="s">
        <v>5253</v>
      </c>
      <c r="B80" t="s">
        <v>70</v>
      </c>
      <c r="C80" t="s">
        <v>1218</v>
      </c>
      <c r="D80">
        <v>310</v>
      </c>
      <c r="E80">
        <v>1.3</v>
      </c>
      <c r="F80">
        <v>269.89999999999998</v>
      </c>
      <c r="G80">
        <v>1.49</v>
      </c>
      <c r="H80">
        <v>167.3</v>
      </c>
      <c r="I80">
        <v>0.95</v>
      </c>
      <c r="J80">
        <v>0.64</v>
      </c>
      <c r="K80">
        <v>0.14000000000000001</v>
      </c>
      <c r="L80">
        <v>0.23</v>
      </c>
      <c r="M80">
        <v>0.08</v>
      </c>
      <c r="N80" s="1">
        <v>0.27</v>
      </c>
      <c r="O80" s="1">
        <v>0.75</v>
      </c>
    </row>
    <row r="81" spans="1:15" x14ac:dyDescent="0.25">
      <c r="A81" t="s">
        <v>5252</v>
      </c>
      <c r="B81" t="s">
        <v>126</v>
      </c>
      <c r="C81" t="s">
        <v>3115</v>
      </c>
      <c r="D81">
        <v>1241</v>
      </c>
      <c r="E81">
        <v>1.3</v>
      </c>
      <c r="F81">
        <v>268.39999999999998</v>
      </c>
      <c r="G81">
        <v>1.36</v>
      </c>
      <c r="H81">
        <v>172.6</v>
      </c>
      <c r="I81">
        <v>0.97</v>
      </c>
      <c r="J81">
        <v>0.71</v>
      </c>
      <c r="K81">
        <v>0.15</v>
      </c>
      <c r="L81">
        <v>0.23</v>
      </c>
      <c r="M81">
        <v>0.15</v>
      </c>
      <c r="N81" s="1">
        <v>0.33</v>
      </c>
      <c r="O81" s="1">
        <v>0.61</v>
      </c>
    </row>
    <row r="82" spans="1:15" x14ac:dyDescent="0.25">
      <c r="A82" t="s">
        <v>5251</v>
      </c>
      <c r="B82" t="s">
        <v>62</v>
      </c>
      <c r="C82" t="s">
        <v>297</v>
      </c>
      <c r="D82">
        <v>308</v>
      </c>
      <c r="E82">
        <v>1.3</v>
      </c>
      <c r="F82">
        <v>268.10000000000002</v>
      </c>
      <c r="G82">
        <v>1.45</v>
      </c>
      <c r="H82">
        <v>179.5</v>
      </c>
      <c r="I82">
        <v>0.95</v>
      </c>
      <c r="J82">
        <v>0.65</v>
      </c>
      <c r="K82">
        <v>0.24</v>
      </c>
      <c r="L82">
        <v>0.13</v>
      </c>
      <c r="M82">
        <v>0.1</v>
      </c>
      <c r="N82" s="1">
        <v>0.25</v>
      </c>
      <c r="O82" s="1">
        <v>0.56000000000000005</v>
      </c>
    </row>
    <row r="83" spans="1:15" x14ac:dyDescent="0.25">
      <c r="A83" t="s">
        <v>5250</v>
      </c>
      <c r="B83" t="s">
        <v>347</v>
      </c>
      <c r="C83" t="s">
        <v>2595</v>
      </c>
      <c r="D83">
        <v>1310</v>
      </c>
      <c r="E83">
        <v>1.3</v>
      </c>
      <c r="F83">
        <v>263.5</v>
      </c>
      <c r="G83">
        <v>1.33</v>
      </c>
      <c r="H83">
        <v>170.9</v>
      </c>
      <c r="I83">
        <v>0.91</v>
      </c>
      <c r="J83">
        <v>0.68</v>
      </c>
      <c r="K83">
        <v>0.3</v>
      </c>
      <c r="L83">
        <v>0.19</v>
      </c>
      <c r="M83">
        <v>0.15</v>
      </c>
      <c r="N83" s="1">
        <v>0.28999999999999998</v>
      </c>
      <c r="O83" s="1">
        <v>0.56000000000000005</v>
      </c>
    </row>
    <row r="84" spans="1:15" x14ac:dyDescent="0.25">
      <c r="A84" t="s">
        <v>5249</v>
      </c>
      <c r="B84" t="s">
        <v>264</v>
      </c>
      <c r="C84" t="s">
        <v>2229</v>
      </c>
      <c r="D84">
        <v>408</v>
      </c>
      <c r="E84">
        <v>1.3</v>
      </c>
      <c r="F84">
        <v>261.89999999999998</v>
      </c>
      <c r="G84">
        <v>1.36</v>
      </c>
      <c r="H84">
        <v>165.7</v>
      </c>
      <c r="I84">
        <v>0.92</v>
      </c>
      <c r="J84">
        <v>0.68</v>
      </c>
      <c r="K84">
        <v>0.22</v>
      </c>
      <c r="L84">
        <v>0.22</v>
      </c>
      <c r="M84">
        <v>0.14000000000000001</v>
      </c>
      <c r="N84" s="1">
        <v>0.28999999999999998</v>
      </c>
      <c r="O84" s="1">
        <v>0.6</v>
      </c>
    </row>
    <row r="85" spans="1:15" x14ac:dyDescent="0.25">
      <c r="A85" t="s">
        <v>5248</v>
      </c>
      <c r="B85" t="s">
        <v>85</v>
      </c>
      <c r="C85" t="s">
        <v>5247</v>
      </c>
      <c r="D85">
        <v>480</v>
      </c>
      <c r="E85">
        <v>1.3</v>
      </c>
      <c r="F85">
        <v>261</v>
      </c>
      <c r="G85">
        <v>1.43</v>
      </c>
      <c r="H85">
        <v>163.6</v>
      </c>
      <c r="I85">
        <v>0.93</v>
      </c>
      <c r="J85">
        <v>0.65</v>
      </c>
      <c r="K85">
        <v>0.24</v>
      </c>
      <c r="L85">
        <v>0.19</v>
      </c>
      <c r="M85">
        <v>7.0000000000000007E-2</v>
      </c>
      <c r="N85" s="1">
        <v>0.28999999999999998</v>
      </c>
      <c r="O85" s="1">
        <v>0.73</v>
      </c>
    </row>
    <row r="86" spans="1:15" x14ac:dyDescent="0.25">
      <c r="A86" t="s">
        <v>5246</v>
      </c>
      <c r="B86" t="s">
        <v>419</v>
      </c>
      <c r="C86" t="s">
        <v>1432</v>
      </c>
      <c r="D86">
        <v>785</v>
      </c>
      <c r="E86">
        <v>1.3</v>
      </c>
      <c r="F86">
        <v>240.4</v>
      </c>
      <c r="G86">
        <v>1.22</v>
      </c>
      <c r="H86">
        <v>160.30000000000001</v>
      </c>
      <c r="I86">
        <v>0.85</v>
      </c>
      <c r="J86">
        <v>0.69</v>
      </c>
      <c r="K86">
        <v>0.45</v>
      </c>
      <c r="L86">
        <v>0.11</v>
      </c>
      <c r="M86">
        <v>0.06</v>
      </c>
      <c r="N86" s="1">
        <v>0.32</v>
      </c>
      <c r="O86" s="1">
        <v>0.63</v>
      </c>
    </row>
    <row r="87" spans="1:15" x14ac:dyDescent="0.25">
      <c r="A87" t="s">
        <v>5245</v>
      </c>
      <c r="B87" t="s">
        <v>213</v>
      </c>
      <c r="C87" t="s">
        <v>2098</v>
      </c>
      <c r="D87">
        <v>338</v>
      </c>
      <c r="E87">
        <v>1.3</v>
      </c>
      <c r="F87">
        <v>237.1</v>
      </c>
      <c r="G87">
        <v>1.47</v>
      </c>
      <c r="H87">
        <v>156.80000000000001</v>
      </c>
      <c r="I87">
        <v>0.87</v>
      </c>
      <c r="J87">
        <v>0.59</v>
      </c>
      <c r="K87">
        <v>0.38</v>
      </c>
      <c r="L87">
        <v>7.0000000000000007E-2</v>
      </c>
      <c r="M87">
        <v>0.06</v>
      </c>
      <c r="N87" s="1">
        <v>0.27</v>
      </c>
      <c r="O87" s="1">
        <v>0.55000000000000004</v>
      </c>
    </row>
    <row r="88" spans="1:15" x14ac:dyDescent="0.25">
      <c r="A88" t="s">
        <v>5244</v>
      </c>
      <c r="B88" t="s">
        <v>90</v>
      </c>
      <c r="C88" t="s">
        <v>4658</v>
      </c>
      <c r="D88">
        <v>540</v>
      </c>
      <c r="E88">
        <v>1.29</v>
      </c>
      <c r="F88">
        <v>284.3</v>
      </c>
      <c r="G88">
        <v>1.27</v>
      </c>
      <c r="H88">
        <v>179.1</v>
      </c>
      <c r="I88">
        <v>0.98</v>
      </c>
      <c r="J88">
        <v>0.77</v>
      </c>
      <c r="K88">
        <v>0.15</v>
      </c>
      <c r="L88">
        <v>0.19</v>
      </c>
      <c r="M88">
        <v>0.18</v>
      </c>
      <c r="N88" s="1">
        <v>0.21</v>
      </c>
      <c r="O88" s="1">
        <v>0.52</v>
      </c>
    </row>
    <row r="89" spans="1:15" x14ac:dyDescent="0.25">
      <c r="A89" t="s">
        <v>5243</v>
      </c>
      <c r="B89" t="s">
        <v>213</v>
      </c>
      <c r="C89" t="s">
        <v>844</v>
      </c>
      <c r="D89">
        <v>357</v>
      </c>
      <c r="E89">
        <v>1.29</v>
      </c>
      <c r="F89">
        <v>276.8</v>
      </c>
      <c r="G89">
        <v>1.27</v>
      </c>
      <c r="H89">
        <v>172.2</v>
      </c>
      <c r="I89">
        <v>0.96</v>
      </c>
      <c r="J89">
        <v>0.76</v>
      </c>
      <c r="K89">
        <v>0.15</v>
      </c>
      <c r="L89">
        <v>0.25</v>
      </c>
      <c r="M89">
        <v>0.19</v>
      </c>
      <c r="N89" s="1">
        <v>0.31</v>
      </c>
      <c r="O89" s="1">
        <v>0.56999999999999995</v>
      </c>
    </row>
    <row r="90" spans="1:15" x14ac:dyDescent="0.25">
      <c r="A90" t="s">
        <v>5242</v>
      </c>
      <c r="B90" t="s">
        <v>347</v>
      </c>
      <c r="C90" t="s">
        <v>540</v>
      </c>
      <c r="D90">
        <v>705</v>
      </c>
      <c r="E90">
        <v>1.29</v>
      </c>
      <c r="F90">
        <v>274</v>
      </c>
      <c r="G90">
        <v>1.27</v>
      </c>
      <c r="H90">
        <v>172.8</v>
      </c>
      <c r="I90">
        <v>0.94</v>
      </c>
      <c r="J90">
        <v>0.74</v>
      </c>
      <c r="K90">
        <v>0.18</v>
      </c>
      <c r="L90">
        <v>0.21</v>
      </c>
      <c r="M90">
        <v>0.14000000000000001</v>
      </c>
      <c r="N90" s="1">
        <v>0.24</v>
      </c>
      <c r="O90" s="1">
        <v>0.6</v>
      </c>
    </row>
    <row r="91" spans="1:15" x14ac:dyDescent="0.25">
      <c r="A91" t="s">
        <v>5241</v>
      </c>
      <c r="B91" t="s">
        <v>220</v>
      </c>
      <c r="C91" t="s">
        <v>2741</v>
      </c>
      <c r="D91">
        <v>1101</v>
      </c>
      <c r="E91">
        <v>1.29</v>
      </c>
      <c r="F91">
        <v>267.8</v>
      </c>
      <c r="G91">
        <v>1.31</v>
      </c>
      <c r="H91">
        <v>165.2</v>
      </c>
      <c r="I91">
        <v>0.94</v>
      </c>
      <c r="J91">
        <v>0.72</v>
      </c>
      <c r="K91">
        <v>0.18</v>
      </c>
      <c r="L91">
        <v>0.23</v>
      </c>
      <c r="M91">
        <v>0.11</v>
      </c>
      <c r="N91" s="1">
        <v>0.24</v>
      </c>
      <c r="O91" s="1">
        <v>0.68</v>
      </c>
    </row>
    <row r="92" spans="1:15" x14ac:dyDescent="0.25">
      <c r="A92" t="s">
        <v>5240</v>
      </c>
      <c r="B92" t="s">
        <v>126</v>
      </c>
      <c r="C92" t="s">
        <v>2723</v>
      </c>
      <c r="D92">
        <v>800</v>
      </c>
      <c r="E92">
        <v>1.29</v>
      </c>
      <c r="F92">
        <v>263.10000000000002</v>
      </c>
      <c r="G92">
        <v>1.29</v>
      </c>
      <c r="H92">
        <v>168.5</v>
      </c>
      <c r="I92">
        <v>0.92</v>
      </c>
      <c r="J92">
        <v>0.71</v>
      </c>
      <c r="K92">
        <v>0.24</v>
      </c>
      <c r="L92">
        <v>0.19</v>
      </c>
      <c r="M92">
        <v>0.15</v>
      </c>
      <c r="N92" s="1">
        <v>0.23</v>
      </c>
      <c r="O92" s="1">
        <v>0.56000000000000005</v>
      </c>
    </row>
    <row r="93" spans="1:15" x14ac:dyDescent="0.25">
      <c r="A93" t="s">
        <v>5239</v>
      </c>
      <c r="B93" t="s">
        <v>241</v>
      </c>
      <c r="C93" t="s">
        <v>5238</v>
      </c>
      <c r="D93">
        <v>464</v>
      </c>
      <c r="E93">
        <v>1.29</v>
      </c>
      <c r="F93">
        <v>256.89999999999998</v>
      </c>
      <c r="G93">
        <v>1.43</v>
      </c>
      <c r="H93">
        <v>174.5</v>
      </c>
      <c r="I93">
        <v>0.88</v>
      </c>
      <c r="J93">
        <v>0.62</v>
      </c>
      <c r="K93">
        <v>0.31</v>
      </c>
      <c r="L93">
        <v>0.14000000000000001</v>
      </c>
      <c r="M93">
        <v>0.08</v>
      </c>
      <c r="N93" s="1">
        <v>0.18</v>
      </c>
      <c r="O93" s="1">
        <v>0.65</v>
      </c>
    </row>
    <row r="94" spans="1:15" x14ac:dyDescent="0.25">
      <c r="A94" t="s">
        <v>5237</v>
      </c>
      <c r="B94" t="s">
        <v>203</v>
      </c>
      <c r="C94" t="s">
        <v>4374</v>
      </c>
      <c r="D94">
        <v>2240</v>
      </c>
      <c r="E94">
        <v>1.29</v>
      </c>
      <c r="F94">
        <v>255.9</v>
      </c>
      <c r="G94">
        <v>1.44</v>
      </c>
      <c r="H94">
        <v>170.5</v>
      </c>
      <c r="I94">
        <v>0.92</v>
      </c>
      <c r="J94">
        <v>0.64</v>
      </c>
      <c r="K94">
        <v>0.28000000000000003</v>
      </c>
      <c r="L94">
        <v>0.13</v>
      </c>
      <c r="M94">
        <v>0.11</v>
      </c>
      <c r="N94" s="1">
        <v>0.31</v>
      </c>
      <c r="O94" s="1">
        <v>0.56000000000000005</v>
      </c>
    </row>
    <row r="95" spans="1:15" x14ac:dyDescent="0.25">
      <c r="A95" t="s">
        <v>5236</v>
      </c>
      <c r="B95" t="s">
        <v>220</v>
      </c>
      <c r="C95" t="s">
        <v>2227</v>
      </c>
      <c r="D95">
        <v>398</v>
      </c>
      <c r="E95">
        <v>1.29</v>
      </c>
      <c r="F95">
        <v>255.8</v>
      </c>
      <c r="G95">
        <v>1.34</v>
      </c>
      <c r="H95">
        <v>162.9</v>
      </c>
      <c r="I95">
        <v>0.94</v>
      </c>
      <c r="J95">
        <v>0.7</v>
      </c>
      <c r="K95">
        <v>0.18</v>
      </c>
      <c r="L95">
        <v>0.17</v>
      </c>
      <c r="M95">
        <v>0.12</v>
      </c>
      <c r="N95" s="1">
        <v>0.36</v>
      </c>
      <c r="O95" s="1">
        <v>0.57999999999999996</v>
      </c>
    </row>
    <row r="96" spans="1:15" x14ac:dyDescent="0.25">
      <c r="A96" t="s">
        <v>5235</v>
      </c>
      <c r="B96" t="s">
        <v>642</v>
      </c>
      <c r="C96" t="s">
        <v>905</v>
      </c>
      <c r="D96">
        <v>1160</v>
      </c>
      <c r="E96">
        <v>1.29</v>
      </c>
      <c r="F96">
        <v>254</v>
      </c>
      <c r="G96">
        <v>1.29</v>
      </c>
      <c r="H96">
        <v>161.1</v>
      </c>
      <c r="I96">
        <v>0.88</v>
      </c>
      <c r="J96">
        <v>0.68</v>
      </c>
      <c r="K96">
        <v>0.33</v>
      </c>
      <c r="L96">
        <v>0.17</v>
      </c>
      <c r="M96">
        <v>0.09</v>
      </c>
      <c r="N96" s="1">
        <v>0.24</v>
      </c>
      <c r="O96" s="1">
        <v>0.66</v>
      </c>
    </row>
    <row r="97" spans="1:15" x14ac:dyDescent="0.25">
      <c r="A97" t="s">
        <v>5234</v>
      </c>
      <c r="B97" t="s">
        <v>99</v>
      </c>
      <c r="C97" t="s">
        <v>3945</v>
      </c>
      <c r="D97">
        <v>597</v>
      </c>
      <c r="E97">
        <v>1.29</v>
      </c>
      <c r="F97">
        <v>247.4</v>
      </c>
      <c r="G97">
        <v>1.39</v>
      </c>
      <c r="H97">
        <v>165.3</v>
      </c>
      <c r="I97">
        <v>0.84</v>
      </c>
      <c r="J97">
        <v>0.6</v>
      </c>
      <c r="K97">
        <v>0.36</v>
      </c>
      <c r="L97">
        <v>7.0000000000000007E-2</v>
      </c>
      <c r="M97">
        <v>0.06</v>
      </c>
      <c r="N97" s="1">
        <v>0.21</v>
      </c>
      <c r="O97" s="1">
        <v>0.54</v>
      </c>
    </row>
    <row r="98" spans="1:15" x14ac:dyDescent="0.25">
      <c r="A98" t="s">
        <v>5233</v>
      </c>
      <c r="B98" t="s">
        <v>126</v>
      </c>
      <c r="C98" t="s">
        <v>535</v>
      </c>
      <c r="D98">
        <v>600</v>
      </c>
      <c r="E98">
        <v>1.29</v>
      </c>
      <c r="F98">
        <v>243.9</v>
      </c>
      <c r="G98">
        <v>1.3</v>
      </c>
      <c r="H98">
        <v>157.5</v>
      </c>
      <c r="I98">
        <v>0.86</v>
      </c>
      <c r="J98">
        <v>0.66</v>
      </c>
      <c r="K98">
        <v>0.39</v>
      </c>
      <c r="L98">
        <v>0.09</v>
      </c>
      <c r="M98">
        <v>0.08</v>
      </c>
      <c r="N98" s="1">
        <v>0.28000000000000003</v>
      </c>
      <c r="O98" s="1">
        <v>0.53</v>
      </c>
    </row>
    <row r="99" spans="1:15" x14ac:dyDescent="0.25">
      <c r="A99" t="s">
        <v>1953</v>
      </c>
      <c r="B99" t="s">
        <v>70</v>
      </c>
      <c r="C99" t="s">
        <v>2011</v>
      </c>
      <c r="D99">
        <v>350</v>
      </c>
      <c r="E99">
        <v>1.29</v>
      </c>
      <c r="F99">
        <v>243</v>
      </c>
      <c r="G99">
        <v>1.25</v>
      </c>
      <c r="H99">
        <v>158.69999999999999</v>
      </c>
      <c r="I99">
        <v>0.86</v>
      </c>
      <c r="J99">
        <v>0.69</v>
      </c>
      <c r="K99">
        <v>0.31</v>
      </c>
      <c r="L99">
        <v>0.09</v>
      </c>
      <c r="M99">
        <v>0.06</v>
      </c>
      <c r="N99" s="1">
        <v>0.31</v>
      </c>
      <c r="O99" s="1">
        <v>0.62</v>
      </c>
    </row>
    <row r="100" spans="1:15" x14ac:dyDescent="0.25">
      <c r="A100" t="s">
        <v>5232</v>
      </c>
      <c r="B100" t="s">
        <v>347</v>
      </c>
      <c r="C100" t="s">
        <v>2189</v>
      </c>
      <c r="D100">
        <v>300</v>
      </c>
      <c r="E100">
        <v>1.29</v>
      </c>
      <c r="F100">
        <v>226.6</v>
      </c>
      <c r="G100">
        <v>1.49</v>
      </c>
      <c r="H100">
        <v>142.1</v>
      </c>
      <c r="I100">
        <v>0.83</v>
      </c>
      <c r="J100">
        <v>0.55000000000000004</v>
      </c>
      <c r="K100">
        <v>0.43</v>
      </c>
      <c r="L100">
        <v>0.1</v>
      </c>
      <c r="M100">
        <v>7.0000000000000007E-2</v>
      </c>
      <c r="N100" s="1">
        <v>0.28999999999999998</v>
      </c>
      <c r="O100" s="1">
        <v>0.6</v>
      </c>
    </row>
    <row r="101" spans="1:15" x14ac:dyDescent="0.25">
      <c r="A101" t="s">
        <v>5231</v>
      </c>
      <c r="B101" t="s">
        <v>79</v>
      </c>
      <c r="C101" t="s">
        <v>5230</v>
      </c>
      <c r="D101">
        <v>408</v>
      </c>
      <c r="E101">
        <v>1.29</v>
      </c>
      <c r="F101">
        <v>218</v>
      </c>
      <c r="G101">
        <v>1.57</v>
      </c>
      <c r="H101">
        <v>149.4</v>
      </c>
      <c r="I101">
        <v>0.86</v>
      </c>
      <c r="J101">
        <v>0.55000000000000004</v>
      </c>
      <c r="K101">
        <v>0.39</v>
      </c>
      <c r="L101">
        <v>0.06</v>
      </c>
      <c r="M101">
        <v>0.03</v>
      </c>
      <c r="N101" s="1">
        <v>0.28999999999999998</v>
      </c>
      <c r="O101" s="1">
        <v>0.67</v>
      </c>
    </row>
    <row r="102" spans="1:15" x14ac:dyDescent="0.25">
      <c r="A102" t="s">
        <v>5229</v>
      </c>
      <c r="B102" t="s">
        <v>70</v>
      </c>
      <c r="C102" t="s">
        <v>185</v>
      </c>
      <c r="D102">
        <v>328</v>
      </c>
      <c r="E102">
        <v>1.28</v>
      </c>
      <c r="F102">
        <v>280.5</v>
      </c>
      <c r="G102">
        <v>1.32</v>
      </c>
      <c r="H102">
        <v>179.4</v>
      </c>
      <c r="I102">
        <v>1.01</v>
      </c>
      <c r="J102">
        <v>0.76</v>
      </c>
      <c r="K102">
        <v>0.14000000000000001</v>
      </c>
      <c r="L102">
        <v>0.18</v>
      </c>
      <c r="M102">
        <v>0.16</v>
      </c>
      <c r="N102" s="1">
        <v>0.3</v>
      </c>
      <c r="O102" s="1">
        <v>0.52</v>
      </c>
    </row>
    <row r="103" spans="1:15" x14ac:dyDescent="0.25">
      <c r="A103" t="s">
        <v>5228</v>
      </c>
      <c r="B103" t="s">
        <v>135</v>
      </c>
      <c r="C103" t="s">
        <v>4923</v>
      </c>
      <c r="D103">
        <v>1212</v>
      </c>
      <c r="E103">
        <v>1.28</v>
      </c>
      <c r="F103">
        <v>277.5</v>
      </c>
      <c r="G103">
        <v>1.31</v>
      </c>
      <c r="H103">
        <v>185.2</v>
      </c>
      <c r="I103">
        <v>0.95</v>
      </c>
      <c r="J103">
        <v>0.73</v>
      </c>
      <c r="K103">
        <v>0.23</v>
      </c>
      <c r="L103">
        <v>0.16</v>
      </c>
      <c r="M103">
        <v>0.13</v>
      </c>
      <c r="N103" s="1">
        <v>0.19</v>
      </c>
      <c r="O103" s="1">
        <v>0.56000000000000005</v>
      </c>
    </row>
    <row r="104" spans="1:15" x14ac:dyDescent="0.25">
      <c r="A104" t="s">
        <v>5227</v>
      </c>
      <c r="B104" t="s">
        <v>241</v>
      </c>
      <c r="C104" t="s">
        <v>390</v>
      </c>
      <c r="D104">
        <v>531</v>
      </c>
      <c r="E104">
        <v>1.28</v>
      </c>
      <c r="F104">
        <v>274.5</v>
      </c>
      <c r="G104">
        <v>1.19</v>
      </c>
      <c r="H104">
        <v>176.1</v>
      </c>
      <c r="I104">
        <v>0.91</v>
      </c>
      <c r="J104">
        <v>0.76</v>
      </c>
      <c r="K104">
        <v>0.27</v>
      </c>
      <c r="L104">
        <v>0.18</v>
      </c>
      <c r="M104">
        <v>0.16</v>
      </c>
      <c r="N104" s="1">
        <v>0.17</v>
      </c>
      <c r="O104" s="1">
        <v>0.53</v>
      </c>
    </row>
    <row r="105" spans="1:15" x14ac:dyDescent="0.25">
      <c r="A105" t="s">
        <v>5226</v>
      </c>
      <c r="B105" t="s">
        <v>159</v>
      </c>
      <c r="C105" t="s">
        <v>4270</v>
      </c>
      <c r="D105">
        <v>2013</v>
      </c>
      <c r="E105">
        <v>1.28</v>
      </c>
      <c r="F105">
        <v>270.60000000000002</v>
      </c>
      <c r="G105">
        <v>1.35</v>
      </c>
      <c r="H105">
        <v>167.7</v>
      </c>
      <c r="I105">
        <v>0.97</v>
      </c>
      <c r="J105">
        <v>0.72</v>
      </c>
      <c r="K105">
        <v>0.15</v>
      </c>
      <c r="L105">
        <v>0.23</v>
      </c>
      <c r="M105">
        <v>0.15</v>
      </c>
      <c r="N105" s="1">
        <v>0.21</v>
      </c>
      <c r="O105" s="1">
        <v>0.6</v>
      </c>
    </row>
    <row r="106" spans="1:15" x14ac:dyDescent="0.25">
      <c r="A106" t="s">
        <v>5225</v>
      </c>
      <c r="B106" t="s">
        <v>419</v>
      </c>
      <c r="C106" t="s">
        <v>3027</v>
      </c>
      <c r="D106">
        <v>611</v>
      </c>
      <c r="E106">
        <v>1.28</v>
      </c>
      <c r="F106">
        <v>269.39999999999998</v>
      </c>
      <c r="G106">
        <v>1.37</v>
      </c>
      <c r="H106">
        <v>170.3</v>
      </c>
      <c r="I106">
        <v>0.92</v>
      </c>
      <c r="J106">
        <v>0.67</v>
      </c>
      <c r="K106">
        <v>0.21</v>
      </c>
      <c r="L106">
        <v>0.22</v>
      </c>
      <c r="M106">
        <v>0.16</v>
      </c>
      <c r="N106" s="1">
        <v>0.22</v>
      </c>
      <c r="O106" s="1">
        <v>0.59</v>
      </c>
    </row>
    <row r="107" spans="1:15" x14ac:dyDescent="0.25">
      <c r="A107" t="s">
        <v>5224</v>
      </c>
      <c r="B107" t="s">
        <v>96</v>
      </c>
      <c r="D107">
        <v>532</v>
      </c>
      <c r="E107">
        <v>1.28</v>
      </c>
      <c r="F107">
        <v>268.39999999999998</v>
      </c>
      <c r="G107">
        <v>1.25</v>
      </c>
      <c r="H107">
        <v>166.9</v>
      </c>
      <c r="I107">
        <v>0.93</v>
      </c>
      <c r="J107">
        <v>0.74</v>
      </c>
      <c r="K107">
        <v>0.2</v>
      </c>
      <c r="L107">
        <v>0.22</v>
      </c>
      <c r="M107">
        <v>0.16</v>
      </c>
      <c r="N107" s="1">
        <v>0.25</v>
      </c>
      <c r="O107" s="1">
        <v>0.59</v>
      </c>
    </row>
    <row r="108" spans="1:15" x14ac:dyDescent="0.25">
      <c r="A108" t="s">
        <v>5223</v>
      </c>
      <c r="B108" t="s">
        <v>79</v>
      </c>
      <c r="C108" t="s">
        <v>1823</v>
      </c>
      <c r="D108">
        <v>2008</v>
      </c>
      <c r="E108">
        <v>1.28</v>
      </c>
      <c r="F108">
        <v>266.7</v>
      </c>
      <c r="G108">
        <v>1.38</v>
      </c>
      <c r="H108">
        <v>167.7</v>
      </c>
      <c r="I108">
        <v>0.95</v>
      </c>
      <c r="J108">
        <v>0.69</v>
      </c>
      <c r="K108">
        <v>0.14000000000000001</v>
      </c>
      <c r="L108">
        <v>0.23</v>
      </c>
      <c r="M108">
        <v>0.14000000000000001</v>
      </c>
      <c r="N108" s="1">
        <v>0.32</v>
      </c>
      <c r="O108" s="1">
        <v>0.61</v>
      </c>
    </row>
    <row r="109" spans="1:15" x14ac:dyDescent="0.25">
      <c r="A109" t="s">
        <v>4500</v>
      </c>
      <c r="B109" t="s">
        <v>153</v>
      </c>
      <c r="C109" t="s">
        <v>2919</v>
      </c>
      <c r="D109">
        <v>348</v>
      </c>
      <c r="E109">
        <v>1.28</v>
      </c>
      <c r="F109">
        <v>262</v>
      </c>
      <c r="G109">
        <v>1.52</v>
      </c>
      <c r="H109">
        <v>166.4</v>
      </c>
      <c r="I109">
        <v>0.95</v>
      </c>
      <c r="J109">
        <v>0.62</v>
      </c>
      <c r="K109">
        <v>0.16</v>
      </c>
      <c r="L109">
        <v>0.25</v>
      </c>
      <c r="M109">
        <v>0.13</v>
      </c>
      <c r="N109" s="1">
        <v>0.33</v>
      </c>
      <c r="O109" s="1">
        <v>0.66</v>
      </c>
    </row>
    <row r="110" spans="1:15" x14ac:dyDescent="0.25">
      <c r="A110" t="s">
        <v>5222</v>
      </c>
      <c r="B110" t="s">
        <v>347</v>
      </c>
      <c r="C110" t="s">
        <v>3030</v>
      </c>
      <c r="D110">
        <v>411</v>
      </c>
      <c r="E110">
        <v>1.28</v>
      </c>
      <c r="F110">
        <v>262</v>
      </c>
      <c r="G110">
        <v>1.35</v>
      </c>
      <c r="H110">
        <v>168.4</v>
      </c>
      <c r="I110">
        <v>0.92</v>
      </c>
      <c r="J110">
        <v>0.68</v>
      </c>
      <c r="K110">
        <v>0.23</v>
      </c>
      <c r="L110">
        <v>0.16</v>
      </c>
      <c r="M110">
        <v>0.12</v>
      </c>
      <c r="N110" s="1">
        <v>0.26</v>
      </c>
      <c r="O110" s="1">
        <v>0.57999999999999996</v>
      </c>
    </row>
    <row r="111" spans="1:15" x14ac:dyDescent="0.25">
      <c r="A111" t="s">
        <v>5221</v>
      </c>
      <c r="B111" t="s">
        <v>642</v>
      </c>
      <c r="C111" t="s">
        <v>3481</v>
      </c>
      <c r="D111">
        <v>637</v>
      </c>
      <c r="E111">
        <v>1.28</v>
      </c>
      <c r="F111">
        <v>261.89999999999998</v>
      </c>
      <c r="G111">
        <v>1.48</v>
      </c>
      <c r="H111">
        <v>173.1</v>
      </c>
      <c r="I111">
        <v>0.93</v>
      </c>
      <c r="J111">
        <v>0.63</v>
      </c>
      <c r="K111">
        <v>0.2</v>
      </c>
      <c r="L111">
        <v>0.18</v>
      </c>
      <c r="M111">
        <v>0.1</v>
      </c>
      <c r="N111" s="1">
        <v>0.26</v>
      </c>
      <c r="O111" s="1">
        <v>0.65</v>
      </c>
    </row>
    <row r="112" spans="1:15" x14ac:dyDescent="0.25">
      <c r="A112" t="s">
        <v>5220</v>
      </c>
      <c r="B112" t="s">
        <v>70</v>
      </c>
      <c r="C112" t="s">
        <v>1007</v>
      </c>
      <c r="D112">
        <v>400</v>
      </c>
      <c r="E112">
        <v>1.28</v>
      </c>
      <c r="F112">
        <v>249.2</v>
      </c>
      <c r="G112">
        <v>1.43</v>
      </c>
      <c r="H112">
        <v>160.80000000000001</v>
      </c>
      <c r="I112">
        <v>0.9</v>
      </c>
      <c r="J112">
        <v>0.63</v>
      </c>
      <c r="K112">
        <v>0.31</v>
      </c>
      <c r="L112">
        <v>7.0000000000000007E-2</v>
      </c>
      <c r="M112">
        <v>0.06</v>
      </c>
      <c r="N112" s="1">
        <v>0.23</v>
      </c>
      <c r="O112" s="1">
        <v>0.54</v>
      </c>
    </row>
    <row r="113" spans="1:15" x14ac:dyDescent="0.25">
      <c r="A113" t="s">
        <v>5219</v>
      </c>
      <c r="B113" t="s">
        <v>367</v>
      </c>
      <c r="C113" t="s">
        <v>1676</v>
      </c>
      <c r="D113">
        <v>463</v>
      </c>
      <c r="E113">
        <v>1.28</v>
      </c>
      <c r="F113">
        <v>248.9</v>
      </c>
      <c r="G113">
        <v>1.21</v>
      </c>
      <c r="H113">
        <v>160.19999999999999</v>
      </c>
      <c r="I113">
        <v>0.83</v>
      </c>
      <c r="J113">
        <v>0.69</v>
      </c>
      <c r="K113">
        <v>0.36</v>
      </c>
      <c r="L113">
        <v>0.15</v>
      </c>
      <c r="M113">
        <v>0.11</v>
      </c>
      <c r="N113" s="1">
        <v>0.28000000000000003</v>
      </c>
      <c r="O113" s="1">
        <v>0.59</v>
      </c>
    </row>
    <row r="114" spans="1:15" x14ac:dyDescent="0.25">
      <c r="A114" t="s">
        <v>5218</v>
      </c>
      <c r="B114" t="s">
        <v>54</v>
      </c>
      <c r="C114" t="s">
        <v>115</v>
      </c>
      <c r="D114">
        <v>307</v>
      </c>
      <c r="E114">
        <v>1.28</v>
      </c>
      <c r="F114">
        <v>247.9</v>
      </c>
      <c r="G114">
        <v>1.25</v>
      </c>
      <c r="H114">
        <v>158.6</v>
      </c>
      <c r="I114">
        <v>0.88</v>
      </c>
      <c r="J114">
        <v>0.7</v>
      </c>
      <c r="K114">
        <v>0.37</v>
      </c>
      <c r="L114">
        <v>0.12</v>
      </c>
      <c r="M114">
        <v>0.08</v>
      </c>
      <c r="N114" s="1">
        <v>0.23</v>
      </c>
      <c r="O114" s="1">
        <v>0.59</v>
      </c>
    </row>
    <row r="115" spans="1:15" x14ac:dyDescent="0.25">
      <c r="A115" t="s">
        <v>5217</v>
      </c>
      <c r="B115" t="s">
        <v>62</v>
      </c>
      <c r="C115" t="s">
        <v>2824</v>
      </c>
      <c r="D115">
        <v>822</v>
      </c>
      <c r="E115">
        <v>1.28</v>
      </c>
      <c r="F115">
        <v>242.9</v>
      </c>
      <c r="G115">
        <v>1.28</v>
      </c>
      <c r="H115">
        <v>154.9</v>
      </c>
      <c r="I115">
        <v>0.86</v>
      </c>
      <c r="J115">
        <v>0.68</v>
      </c>
      <c r="K115">
        <v>0.36</v>
      </c>
      <c r="L115">
        <v>0.09</v>
      </c>
      <c r="M115">
        <v>7.0000000000000007E-2</v>
      </c>
      <c r="N115" s="1">
        <v>0.28999999999999998</v>
      </c>
      <c r="O115" s="1">
        <v>0.56999999999999995</v>
      </c>
    </row>
    <row r="116" spans="1:15" x14ac:dyDescent="0.25">
      <c r="A116" t="s">
        <v>1498</v>
      </c>
      <c r="B116" t="s">
        <v>223</v>
      </c>
      <c r="C116" t="s">
        <v>602</v>
      </c>
      <c r="D116">
        <v>369</v>
      </c>
      <c r="E116">
        <v>1.28</v>
      </c>
      <c r="F116">
        <v>242.7</v>
      </c>
      <c r="G116">
        <v>1.37</v>
      </c>
      <c r="H116">
        <v>154.5</v>
      </c>
      <c r="I116">
        <v>0.87</v>
      </c>
      <c r="J116">
        <v>0.63</v>
      </c>
      <c r="K116">
        <v>0.32</v>
      </c>
      <c r="L116">
        <v>0.1</v>
      </c>
      <c r="M116">
        <v>0.06</v>
      </c>
      <c r="N116" s="1">
        <v>0.28999999999999998</v>
      </c>
      <c r="O116" s="1">
        <v>0.63</v>
      </c>
    </row>
    <row r="117" spans="1:15" x14ac:dyDescent="0.25">
      <c r="A117" t="s">
        <v>5216</v>
      </c>
      <c r="B117" t="s">
        <v>62</v>
      </c>
      <c r="C117" t="s">
        <v>4866</v>
      </c>
      <c r="D117">
        <v>587</v>
      </c>
      <c r="E117">
        <v>1.28</v>
      </c>
      <c r="F117">
        <v>229.7</v>
      </c>
      <c r="G117">
        <v>1.54</v>
      </c>
      <c r="H117">
        <v>159.69999999999999</v>
      </c>
      <c r="I117">
        <v>0.81</v>
      </c>
      <c r="J117">
        <v>0.52</v>
      </c>
      <c r="K117">
        <v>0.43</v>
      </c>
      <c r="L117">
        <v>0.1</v>
      </c>
      <c r="M117">
        <v>0.03</v>
      </c>
      <c r="N117" s="1">
        <v>0.28000000000000003</v>
      </c>
      <c r="O117" s="1">
        <v>0.76</v>
      </c>
    </row>
    <row r="118" spans="1:15" x14ac:dyDescent="0.25">
      <c r="A118" t="s">
        <v>5215</v>
      </c>
      <c r="B118" t="s">
        <v>70</v>
      </c>
      <c r="C118" t="s">
        <v>1304</v>
      </c>
      <c r="D118">
        <v>416</v>
      </c>
      <c r="E118">
        <v>1.27</v>
      </c>
      <c r="F118">
        <v>278.7</v>
      </c>
      <c r="G118">
        <v>1.1499999999999999</v>
      </c>
      <c r="H118">
        <v>177.6</v>
      </c>
      <c r="I118">
        <v>0.91</v>
      </c>
      <c r="J118">
        <v>0.79</v>
      </c>
      <c r="K118">
        <v>0.24</v>
      </c>
      <c r="L118">
        <v>0.26</v>
      </c>
      <c r="M118">
        <v>0.19</v>
      </c>
      <c r="N118" s="1">
        <v>0.24</v>
      </c>
      <c r="O118" s="1">
        <v>0.57999999999999996</v>
      </c>
    </row>
    <row r="119" spans="1:15" x14ac:dyDescent="0.25">
      <c r="A119" t="s">
        <v>5214</v>
      </c>
      <c r="B119" t="s">
        <v>62</v>
      </c>
      <c r="C119" t="s">
        <v>1760</v>
      </c>
      <c r="D119">
        <v>1138</v>
      </c>
      <c r="E119">
        <v>1.27</v>
      </c>
      <c r="F119">
        <v>271</v>
      </c>
      <c r="G119">
        <v>1.32</v>
      </c>
      <c r="H119">
        <v>170.9</v>
      </c>
      <c r="I119">
        <v>0.95</v>
      </c>
      <c r="J119">
        <v>0.72</v>
      </c>
      <c r="K119">
        <v>0.17</v>
      </c>
      <c r="L119">
        <v>0.19</v>
      </c>
      <c r="M119">
        <v>0.16</v>
      </c>
      <c r="N119" s="1">
        <v>0.23</v>
      </c>
      <c r="O119" s="1">
        <v>0.55000000000000004</v>
      </c>
    </row>
    <row r="120" spans="1:15" x14ac:dyDescent="0.25">
      <c r="A120" t="s">
        <v>5213</v>
      </c>
      <c r="B120" t="s">
        <v>213</v>
      </c>
      <c r="C120" t="s">
        <v>565</v>
      </c>
      <c r="D120">
        <v>426</v>
      </c>
      <c r="E120">
        <v>1.27</v>
      </c>
      <c r="F120">
        <v>270.39999999999998</v>
      </c>
      <c r="G120">
        <v>1.33</v>
      </c>
      <c r="H120">
        <v>167.4</v>
      </c>
      <c r="I120">
        <v>0.93</v>
      </c>
      <c r="J120">
        <v>0.7</v>
      </c>
      <c r="K120">
        <v>0.17</v>
      </c>
      <c r="L120">
        <v>0.25</v>
      </c>
      <c r="M120">
        <v>0.13</v>
      </c>
      <c r="N120" s="1">
        <v>0.2</v>
      </c>
      <c r="O120" s="1">
        <v>0.65</v>
      </c>
    </row>
    <row r="121" spans="1:15" x14ac:dyDescent="0.25">
      <c r="A121" t="s">
        <v>5212</v>
      </c>
      <c r="B121" t="s">
        <v>153</v>
      </c>
      <c r="C121" t="s">
        <v>152</v>
      </c>
      <c r="D121">
        <v>798</v>
      </c>
      <c r="E121">
        <v>1.27</v>
      </c>
      <c r="F121">
        <v>267.10000000000002</v>
      </c>
      <c r="G121">
        <v>1.38</v>
      </c>
      <c r="H121">
        <v>173.5</v>
      </c>
      <c r="I121">
        <v>0.97</v>
      </c>
      <c r="J121">
        <v>0.7</v>
      </c>
      <c r="K121">
        <v>0.18</v>
      </c>
      <c r="L121">
        <v>0.17</v>
      </c>
      <c r="M121">
        <v>0.13</v>
      </c>
      <c r="N121" s="1">
        <v>0.28000000000000003</v>
      </c>
      <c r="O121" s="1">
        <v>0.57999999999999996</v>
      </c>
    </row>
    <row r="122" spans="1:15" x14ac:dyDescent="0.25">
      <c r="A122" t="s">
        <v>5211</v>
      </c>
      <c r="B122" t="s">
        <v>223</v>
      </c>
      <c r="C122" t="s">
        <v>1530</v>
      </c>
      <c r="D122">
        <v>550</v>
      </c>
      <c r="E122">
        <v>1.27</v>
      </c>
      <c r="F122">
        <v>265.5</v>
      </c>
      <c r="G122">
        <v>1.31</v>
      </c>
      <c r="H122">
        <v>165.6</v>
      </c>
      <c r="I122">
        <v>0.9</v>
      </c>
      <c r="J122">
        <v>0.68</v>
      </c>
      <c r="K122">
        <v>0.19</v>
      </c>
      <c r="L122">
        <v>0.28999999999999998</v>
      </c>
      <c r="M122">
        <v>0.15</v>
      </c>
      <c r="N122" s="1">
        <v>0.26</v>
      </c>
      <c r="O122" s="1">
        <v>0.66</v>
      </c>
    </row>
    <row r="123" spans="1:15" x14ac:dyDescent="0.25">
      <c r="A123" t="s">
        <v>5210</v>
      </c>
      <c r="B123" t="s">
        <v>96</v>
      </c>
      <c r="C123" t="s">
        <v>2313</v>
      </c>
      <c r="D123">
        <v>483</v>
      </c>
      <c r="E123">
        <v>1.27</v>
      </c>
      <c r="F123">
        <v>262.3</v>
      </c>
      <c r="G123">
        <v>1.28</v>
      </c>
      <c r="H123">
        <v>167.4</v>
      </c>
      <c r="I123">
        <v>0.94</v>
      </c>
      <c r="J123">
        <v>0.73</v>
      </c>
      <c r="K123">
        <v>0.14000000000000001</v>
      </c>
      <c r="L123">
        <v>0.23</v>
      </c>
      <c r="M123">
        <v>0.16</v>
      </c>
      <c r="N123" s="1">
        <v>0.36</v>
      </c>
      <c r="O123" s="1">
        <v>0.6</v>
      </c>
    </row>
    <row r="124" spans="1:15" x14ac:dyDescent="0.25">
      <c r="A124" t="s">
        <v>5209</v>
      </c>
      <c r="B124" t="s">
        <v>581</v>
      </c>
      <c r="C124" t="s">
        <v>1383</v>
      </c>
      <c r="D124">
        <v>406</v>
      </c>
      <c r="E124">
        <v>1.27</v>
      </c>
      <c r="F124">
        <v>257.89999999999998</v>
      </c>
      <c r="G124">
        <v>1.29</v>
      </c>
      <c r="H124">
        <v>173.8</v>
      </c>
      <c r="I124">
        <v>0.9</v>
      </c>
      <c r="J124">
        <v>0.69</v>
      </c>
      <c r="K124">
        <v>0.28000000000000003</v>
      </c>
      <c r="L124">
        <v>0.18</v>
      </c>
      <c r="M124">
        <v>0.13</v>
      </c>
      <c r="N124" s="1">
        <v>0.28999999999999998</v>
      </c>
      <c r="O124" s="1">
        <v>0.57999999999999996</v>
      </c>
    </row>
    <row r="125" spans="1:15" x14ac:dyDescent="0.25">
      <c r="A125" t="s">
        <v>3570</v>
      </c>
      <c r="B125" t="s">
        <v>367</v>
      </c>
      <c r="C125" t="s">
        <v>973</v>
      </c>
      <c r="D125">
        <v>570</v>
      </c>
      <c r="E125">
        <v>1.27</v>
      </c>
      <c r="F125">
        <v>257.39999999999998</v>
      </c>
      <c r="G125">
        <v>1.38</v>
      </c>
      <c r="H125">
        <v>160.80000000000001</v>
      </c>
      <c r="I125">
        <v>0.87</v>
      </c>
      <c r="J125">
        <v>0.63</v>
      </c>
      <c r="K125">
        <v>0.25</v>
      </c>
      <c r="L125">
        <v>0.18</v>
      </c>
      <c r="M125">
        <v>0.1</v>
      </c>
      <c r="N125" s="1">
        <v>0.25</v>
      </c>
      <c r="O125" s="1">
        <v>0.65</v>
      </c>
    </row>
    <row r="126" spans="1:15" x14ac:dyDescent="0.25">
      <c r="A126" t="s">
        <v>5208</v>
      </c>
      <c r="B126" t="s">
        <v>62</v>
      </c>
      <c r="D126">
        <v>397</v>
      </c>
      <c r="E126">
        <v>1.27</v>
      </c>
      <c r="F126">
        <v>255.6</v>
      </c>
      <c r="G126">
        <v>1.45</v>
      </c>
      <c r="H126">
        <v>160.1</v>
      </c>
      <c r="I126">
        <v>0.89</v>
      </c>
      <c r="J126">
        <v>0.62</v>
      </c>
      <c r="K126">
        <v>0.28000000000000003</v>
      </c>
      <c r="L126">
        <v>0.11</v>
      </c>
      <c r="M126">
        <v>0.06</v>
      </c>
      <c r="N126" s="1">
        <v>0.22</v>
      </c>
      <c r="O126" s="1">
        <v>0.64</v>
      </c>
    </row>
    <row r="127" spans="1:15" x14ac:dyDescent="0.25">
      <c r="A127" t="s">
        <v>5207</v>
      </c>
      <c r="B127" t="s">
        <v>99</v>
      </c>
      <c r="C127" t="s">
        <v>5206</v>
      </c>
      <c r="D127">
        <v>642</v>
      </c>
      <c r="E127">
        <v>1.27</v>
      </c>
      <c r="F127">
        <v>253.8</v>
      </c>
      <c r="G127">
        <v>1.3</v>
      </c>
      <c r="H127">
        <v>167.1</v>
      </c>
      <c r="I127">
        <v>0.9</v>
      </c>
      <c r="J127">
        <v>0.69</v>
      </c>
      <c r="K127">
        <v>0.26</v>
      </c>
      <c r="L127">
        <v>0.17</v>
      </c>
      <c r="M127">
        <v>0.11</v>
      </c>
      <c r="N127" s="1">
        <v>0.24</v>
      </c>
      <c r="O127" s="1">
        <v>0.6</v>
      </c>
    </row>
    <row r="128" spans="1:15" x14ac:dyDescent="0.25">
      <c r="A128" t="s">
        <v>5205</v>
      </c>
      <c r="B128" t="s">
        <v>99</v>
      </c>
      <c r="C128" t="s">
        <v>3685</v>
      </c>
      <c r="D128">
        <v>511</v>
      </c>
      <c r="E128">
        <v>1.27</v>
      </c>
      <c r="F128">
        <v>251.9</v>
      </c>
      <c r="G128">
        <v>1.36</v>
      </c>
      <c r="H128">
        <v>163.5</v>
      </c>
      <c r="I128">
        <v>0.9</v>
      </c>
      <c r="J128">
        <v>0.67</v>
      </c>
      <c r="K128">
        <v>0.31</v>
      </c>
      <c r="L128">
        <v>0.1</v>
      </c>
      <c r="M128">
        <v>0.08</v>
      </c>
      <c r="N128" s="1">
        <v>0.3</v>
      </c>
      <c r="O128" s="1">
        <v>0.54</v>
      </c>
    </row>
    <row r="129" spans="1:15" x14ac:dyDescent="0.25">
      <c r="A129" t="s">
        <v>5204</v>
      </c>
      <c r="B129" t="s">
        <v>220</v>
      </c>
      <c r="C129" t="s">
        <v>1092</v>
      </c>
      <c r="D129">
        <v>1516</v>
      </c>
      <c r="E129">
        <v>1.27</v>
      </c>
      <c r="F129">
        <v>251.7</v>
      </c>
      <c r="G129">
        <v>1.31</v>
      </c>
      <c r="H129">
        <v>165.4</v>
      </c>
      <c r="I129">
        <v>0.89</v>
      </c>
      <c r="J129">
        <v>0.68</v>
      </c>
      <c r="K129">
        <v>0.3</v>
      </c>
      <c r="L129">
        <v>0.12</v>
      </c>
      <c r="M129">
        <v>0.09</v>
      </c>
      <c r="N129" s="1">
        <v>0.31</v>
      </c>
      <c r="O129" s="1">
        <v>0.57999999999999996</v>
      </c>
    </row>
    <row r="130" spans="1:15" x14ac:dyDescent="0.25">
      <c r="A130" t="s">
        <v>5203</v>
      </c>
      <c r="B130" t="s">
        <v>1388</v>
      </c>
      <c r="C130" t="s">
        <v>5202</v>
      </c>
      <c r="D130">
        <v>874</v>
      </c>
      <c r="E130">
        <v>1.27</v>
      </c>
      <c r="F130">
        <v>247.2</v>
      </c>
      <c r="G130">
        <v>1.33</v>
      </c>
      <c r="H130">
        <v>167.8</v>
      </c>
      <c r="I130">
        <v>0.86</v>
      </c>
      <c r="J130">
        <v>0.65</v>
      </c>
      <c r="K130">
        <v>0.37</v>
      </c>
      <c r="L130">
        <v>0.1</v>
      </c>
      <c r="M130">
        <v>0.05</v>
      </c>
      <c r="N130" s="1">
        <v>0.27</v>
      </c>
      <c r="O130" s="1">
        <v>0.67</v>
      </c>
    </row>
    <row r="131" spans="1:15" x14ac:dyDescent="0.25">
      <c r="A131" t="s">
        <v>5201</v>
      </c>
      <c r="B131" t="s">
        <v>54</v>
      </c>
      <c r="C131" t="s">
        <v>3876</v>
      </c>
      <c r="D131">
        <v>1108</v>
      </c>
      <c r="E131">
        <v>1.27</v>
      </c>
      <c r="F131">
        <v>241.9</v>
      </c>
      <c r="G131">
        <v>1.34</v>
      </c>
      <c r="H131">
        <v>156.6</v>
      </c>
      <c r="I131">
        <v>0.86</v>
      </c>
      <c r="J131">
        <v>0.64</v>
      </c>
      <c r="K131">
        <v>0.35</v>
      </c>
      <c r="L131">
        <v>0.11</v>
      </c>
      <c r="M131">
        <v>0.1</v>
      </c>
      <c r="N131" s="1">
        <v>0.27</v>
      </c>
      <c r="O131" s="1">
        <v>0.54</v>
      </c>
    </row>
    <row r="132" spans="1:15" x14ac:dyDescent="0.25">
      <c r="A132" t="s">
        <v>5200</v>
      </c>
      <c r="B132" t="s">
        <v>126</v>
      </c>
      <c r="C132" t="s">
        <v>3470</v>
      </c>
      <c r="D132">
        <v>1148</v>
      </c>
      <c r="E132">
        <v>1.27</v>
      </c>
      <c r="F132">
        <v>233.6</v>
      </c>
      <c r="G132">
        <v>1.3</v>
      </c>
      <c r="H132">
        <v>148.4</v>
      </c>
      <c r="I132">
        <v>0.81</v>
      </c>
      <c r="J132">
        <v>0.62</v>
      </c>
      <c r="K132">
        <v>0.45</v>
      </c>
      <c r="L132">
        <v>0.12</v>
      </c>
      <c r="M132">
        <v>0.1</v>
      </c>
      <c r="N132" s="1">
        <v>0.18</v>
      </c>
      <c r="O132" s="1">
        <v>0.54</v>
      </c>
    </row>
    <row r="133" spans="1:15" x14ac:dyDescent="0.25">
      <c r="A133" t="s">
        <v>5199</v>
      </c>
      <c r="B133" t="s">
        <v>96</v>
      </c>
      <c r="D133">
        <v>623</v>
      </c>
      <c r="E133">
        <v>1.26</v>
      </c>
      <c r="F133">
        <v>269.5</v>
      </c>
      <c r="G133">
        <v>1.31</v>
      </c>
      <c r="H133">
        <v>170.4</v>
      </c>
      <c r="I133">
        <v>0.97</v>
      </c>
      <c r="J133">
        <v>0.74</v>
      </c>
      <c r="K133">
        <v>0.14000000000000001</v>
      </c>
      <c r="L133">
        <v>0.2</v>
      </c>
      <c r="M133">
        <v>0.15</v>
      </c>
      <c r="N133" s="1">
        <v>0.32</v>
      </c>
      <c r="O133" s="1">
        <v>0.56999999999999995</v>
      </c>
    </row>
    <row r="134" spans="1:15" x14ac:dyDescent="0.25">
      <c r="A134" t="s">
        <v>5198</v>
      </c>
      <c r="B134" t="s">
        <v>223</v>
      </c>
      <c r="C134" t="s">
        <v>3049</v>
      </c>
      <c r="D134">
        <v>352</v>
      </c>
      <c r="E134">
        <v>1.26</v>
      </c>
      <c r="F134">
        <v>268.7</v>
      </c>
      <c r="G134">
        <v>1.3</v>
      </c>
      <c r="H134">
        <v>180.4</v>
      </c>
      <c r="I134">
        <v>0.94</v>
      </c>
      <c r="J134">
        <v>0.72</v>
      </c>
      <c r="K134">
        <v>0.17</v>
      </c>
      <c r="L134">
        <v>0.19</v>
      </c>
      <c r="M134">
        <v>0.1</v>
      </c>
      <c r="N134" s="1">
        <v>0.28000000000000003</v>
      </c>
      <c r="O134" s="1">
        <v>0.65</v>
      </c>
    </row>
    <row r="135" spans="1:15" x14ac:dyDescent="0.25">
      <c r="A135" t="s">
        <v>5197</v>
      </c>
      <c r="B135" t="s">
        <v>54</v>
      </c>
      <c r="D135">
        <v>315</v>
      </c>
      <c r="E135">
        <v>1.26</v>
      </c>
      <c r="F135">
        <v>268.60000000000002</v>
      </c>
      <c r="G135">
        <v>1.35</v>
      </c>
      <c r="H135">
        <v>172.7</v>
      </c>
      <c r="I135">
        <v>0.95</v>
      </c>
      <c r="J135">
        <v>0.7</v>
      </c>
      <c r="K135">
        <v>0.18</v>
      </c>
      <c r="L135">
        <v>0.21</v>
      </c>
      <c r="M135">
        <v>0.16</v>
      </c>
      <c r="N135" s="1">
        <v>0.27</v>
      </c>
      <c r="O135" s="1">
        <v>0.56999999999999995</v>
      </c>
    </row>
    <row r="136" spans="1:15" x14ac:dyDescent="0.25">
      <c r="A136" t="s">
        <v>5196</v>
      </c>
      <c r="B136" t="s">
        <v>135</v>
      </c>
      <c r="C136" t="s">
        <v>5195</v>
      </c>
      <c r="D136">
        <v>426</v>
      </c>
      <c r="E136">
        <v>1.26</v>
      </c>
      <c r="F136">
        <v>266.2</v>
      </c>
      <c r="G136">
        <v>1.36</v>
      </c>
      <c r="H136">
        <v>168.7</v>
      </c>
      <c r="I136">
        <v>0.93</v>
      </c>
      <c r="J136">
        <v>0.68</v>
      </c>
      <c r="K136">
        <v>0.16</v>
      </c>
      <c r="L136">
        <v>0.17</v>
      </c>
      <c r="M136">
        <v>0.13</v>
      </c>
      <c r="N136" s="1">
        <v>0.22</v>
      </c>
      <c r="O136" s="1">
        <v>0.56000000000000005</v>
      </c>
    </row>
    <row r="137" spans="1:15" x14ac:dyDescent="0.25">
      <c r="A137" t="s">
        <v>5194</v>
      </c>
      <c r="B137" t="s">
        <v>241</v>
      </c>
      <c r="C137" t="s">
        <v>2126</v>
      </c>
      <c r="D137">
        <v>522</v>
      </c>
      <c r="E137">
        <v>1.26</v>
      </c>
      <c r="F137">
        <v>265.7</v>
      </c>
      <c r="G137">
        <v>1.25</v>
      </c>
      <c r="H137">
        <v>170.7</v>
      </c>
      <c r="I137">
        <v>0.88</v>
      </c>
      <c r="J137">
        <v>0.7</v>
      </c>
      <c r="K137">
        <v>0.26</v>
      </c>
      <c r="L137">
        <v>0.16</v>
      </c>
      <c r="M137">
        <v>0.12</v>
      </c>
      <c r="N137" s="1">
        <v>0.2</v>
      </c>
      <c r="O137" s="1">
        <v>0.56999999999999995</v>
      </c>
    </row>
    <row r="138" spans="1:15" x14ac:dyDescent="0.25">
      <c r="A138" t="s">
        <v>5193</v>
      </c>
      <c r="B138" t="s">
        <v>54</v>
      </c>
      <c r="C138" t="s">
        <v>238</v>
      </c>
      <c r="D138">
        <v>1426</v>
      </c>
      <c r="E138">
        <v>1.26</v>
      </c>
      <c r="F138">
        <v>263</v>
      </c>
      <c r="G138">
        <v>1.35</v>
      </c>
      <c r="H138">
        <v>167.7</v>
      </c>
      <c r="I138">
        <v>0.94</v>
      </c>
      <c r="J138">
        <v>0.69</v>
      </c>
      <c r="K138">
        <v>0.19</v>
      </c>
      <c r="L138">
        <v>0.15</v>
      </c>
      <c r="M138">
        <v>0.13</v>
      </c>
      <c r="N138" s="1">
        <v>0.22</v>
      </c>
      <c r="O138" s="1">
        <v>0.54</v>
      </c>
    </row>
    <row r="139" spans="1:15" x14ac:dyDescent="0.25">
      <c r="A139" t="s">
        <v>5192</v>
      </c>
      <c r="B139" t="s">
        <v>367</v>
      </c>
      <c r="C139" t="s">
        <v>366</v>
      </c>
      <c r="D139">
        <v>491</v>
      </c>
      <c r="E139">
        <v>1.26</v>
      </c>
      <c r="F139">
        <v>259.60000000000002</v>
      </c>
      <c r="G139">
        <v>1.38</v>
      </c>
      <c r="H139">
        <v>164.1</v>
      </c>
      <c r="I139">
        <v>0.9</v>
      </c>
      <c r="J139">
        <v>0.65</v>
      </c>
      <c r="K139">
        <v>0.21</v>
      </c>
      <c r="L139">
        <v>0.15</v>
      </c>
      <c r="M139">
        <v>0.12</v>
      </c>
      <c r="N139" s="1">
        <v>0.25</v>
      </c>
      <c r="O139" s="1">
        <v>0.55000000000000004</v>
      </c>
    </row>
    <row r="140" spans="1:15" x14ac:dyDescent="0.25">
      <c r="A140" t="s">
        <v>5191</v>
      </c>
      <c r="B140" t="s">
        <v>62</v>
      </c>
      <c r="C140" t="s">
        <v>657</v>
      </c>
      <c r="D140">
        <v>438</v>
      </c>
      <c r="E140">
        <v>1.26</v>
      </c>
      <c r="F140">
        <v>258.2</v>
      </c>
      <c r="G140">
        <v>1.32</v>
      </c>
      <c r="H140">
        <v>175</v>
      </c>
      <c r="I140">
        <v>0.88</v>
      </c>
      <c r="J140">
        <v>0.67</v>
      </c>
      <c r="K140">
        <v>0.33</v>
      </c>
      <c r="L140">
        <v>0.11</v>
      </c>
      <c r="M140">
        <v>0.08</v>
      </c>
      <c r="N140" s="1">
        <v>0.23</v>
      </c>
      <c r="O140" s="1">
        <v>0.56999999999999995</v>
      </c>
    </row>
    <row r="141" spans="1:15" x14ac:dyDescent="0.25">
      <c r="A141" t="s">
        <v>5190</v>
      </c>
      <c r="B141" t="s">
        <v>714</v>
      </c>
      <c r="C141" t="s">
        <v>762</v>
      </c>
      <c r="D141">
        <v>776</v>
      </c>
      <c r="E141">
        <v>1.26</v>
      </c>
      <c r="F141">
        <v>257.8</v>
      </c>
      <c r="G141">
        <v>1.41</v>
      </c>
      <c r="H141">
        <v>162.30000000000001</v>
      </c>
      <c r="I141">
        <v>0.95</v>
      </c>
      <c r="J141">
        <v>0.67</v>
      </c>
      <c r="K141">
        <v>0.15</v>
      </c>
      <c r="L141">
        <v>0.09</v>
      </c>
      <c r="M141">
        <v>0.1</v>
      </c>
      <c r="N141" s="1">
        <v>0.3</v>
      </c>
      <c r="O141" s="1">
        <v>0.49</v>
      </c>
    </row>
    <row r="142" spans="1:15" x14ac:dyDescent="0.25">
      <c r="A142" t="s">
        <v>5189</v>
      </c>
      <c r="B142" t="s">
        <v>67</v>
      </c>
      <c r="D142">
        <v>577</v>
      </c>
      <c r="E142">
        <v>1.26</v>
      </c>
      <c r="F142">
        <v>254.6</v>
      </c>
      <c r="G142">
        <v>1.4</v>
      </c>
      <c r="H142">
        <v>157.69999999999999</v>
      </c>
      <c r="I142">
        <v>0.93</v>
      </c>
      <c r="J142">
        <v>0.66</v>
      </c>
      <c r="K142">
        <v>0.15</v>
      </c>
      <c r="L142">
        <v>0.2</v>
      </c>
      <c r="M142">
        <v>0.13</v>
      </c>
      <c r="N142" s="1">
        <v>0.28999999999999998</v>
      </c>
      <c r="O142" s="1">
        <v>0.61</v>
      </c>
    </row>
    <row r="143" spans="1:15" x14ac:dyDescent="0.25">
      <c r="A143" t="s">
        <v>5188</v>
      </c>
      <c r="B143" t="s">
        <v>59</v>
      </c>
      <c r="C143" t="s">
        <v>5187</v>
      </c>
      <c r="D143">
        <v>408</v>
      </c>
      <c r="E143">
        <v>1.26</v>
      </c>
      <c r="F143">
        <v>253.6</v>
      </c>
      <c r="G143">
        <v>1.4</v>
      </c>
      <c r="H143">
        <v>151.80000000000001</v>
      </c>
      <c r="I143">
        <v>0.9</v>
      </c>
      <c r="J143">
        <v>0.64</v>
      </c>
      <c r="K143">
        <v>0.15</v>
      </c>
      <c r="L143">
        <v>0.13</v>
      </c>
      <c r="M143">
        <v>0.11</v>
      </c>
      <c r="N143" s="1">
        <v>0.26</v>
      </c>
      <c r="O143" s="1">
        <v>0.54</v>
      </c>
    </row>
    <row r="144" spans="1:15" x14ac:dyDescent="0.25">
      <c r="A144" t="s">
        <v>5186</v>
      </c>
      <c r="B144" t="s">
        <v>126</v>
      </c>
      <c r="C144" t="s">
        <v>403</v>
      </c>
      <c r="D144">
        <v>351</v>
      </c>
      <c r="E144">
        <v>1.26</v>
      </c>
      <c r="F144">
        <v>251.1</v>
      </c>
      <c r="G144">
        <v>1.47</v>
      </c>
      <c r="H144">
        <v>158.1</v>
      </c>
      <c r="I144">
        <v>0.93</v>
      </c>
      <c r="J144">
        <v>0.63</v>
      </c>
      <c r="K144">
        <v>0.23</v>
      </c>
      <c r="L144">
        <v>0.14000000000000001</v>
      </c>
      <c r="M144">
        <v>0.09</v>
      </c>
      <c r="N144" s="1">
        <v>0.16</v>
      </c>
      <c r="O144" s="1">
        <v>0.62</v>
      </c>
    </row>
    <row r="145" spans="1:15" x14ac:dyDescent="0.25">
      <c r="A145" t="s">
        <v>5185</v>
      </c>
      <c r="B145" t="s">
        <v>241</v>
      </c>
      <c r="C145" t="s">
        <v>5184</v>
      </c>
      <c r="D145">
        <v>1312</v>
      </c>
      <c r="E145">
        <v>1.26</v>
      </c>
      <c r="F145">
        <v>250.8</v>
      </c>
      <c r="G145">
        <v>1.41</v>
      </c>
      <c r="H145">
        <v>163.4</v>
      </c>
      <c r="I145">
        <v>0.88</v>
      </c>
      <c r="J145">
        <v>0.63</v>
      </c>
      <c r="K145">
        <v>0.26</v>
      </c>
      <c r="L145">
        <v>0.16</v>
      </c>
      <c r="M145">
        <v>0.11</v>
      </c>
      <c r="N145" s="1">
        <v>0.26</v>
      </c>
      <c r="O145" s="1">
        <v>0.6</v>
      </c>
    </row>
    <row r="146" spans="1:15" x14ac:dyDescent="0.25">
      <c r="A146" t="s">
        <v>5183</v>
      </c>
      <c r="B146" t="s">
        <v>99</v>
      </c>
      <c r="C146" t="s">
        <v>2426</v>
      </c>
      <c r="D146">
        <v>404</v>
      </c>
      <c r="E146">
        <v>1.26</v>
      </c>
      <c r="F146">
        <v>249.9</v>
      </c>
      <c r="G146">
        <v>1.24</v>
      </c>
      <c r="H146">
        <v>155.30000000000001</v>
      </c>
      <c r="I146">
        <v>0.86</v>
      </c>
      <c r="J146">
        <v>0.69</v>
      </c>
      <c r="K146">
        <v>0.32</v>
      </c>
      <c r="L146">
        <v>0.11</v>
      </c>
      <c r="M146">
        <v>0.1</v>
      </c>
      <c r="N146" s="1">
        <v>0.26</v>
      </c>
      <c r="O146" s="1">
        <v>0.53</v>
      </c>
    </row>
    <row r="147" spans="1:15" x14ac:dyDescent="0.25">
      <c r="A147" t="s">
        <v>5182</v>
      </c>
      <c r="B147" t="s">
        <v>241</v>
      </c>
      <c r="C147" t="s">
        <v>5102</v>
      </c>
      <c r="D147">
        <v>570</v>
      </c>
      <c r="E147">
        <v>1.26</v>
      </c>
      <c r="F147">
        <v>244.6</v>
      </c>
      <c r="G147">
        <v>1.3</v>
      </c>
      <c r="H147">
        <v>160.69999999999999</v>
      </c>
      <c r="I147">
        <v>0.83</v>
      </c>
      <c r="J147">
        <v>0.64</v>
      </c>
      <c r="K147">
        <v>0.35</v>
      </c>
      <c r="L147">
        <v>0.14000000000000001</v>
      </c>
      <c r="M147">
        <v>0.04</v>
      </c>
      <c r="N147" s="1">
        <v>0.28000000000000003</v>
      </c>
      <c r="O147" s="1">
        <v>0.77</v>
      </c>
    </row>
    <row r="148" spans="1:15" x14ac:dyDescent="0.25">
      <c r="A148" t="s">
        <v>5181</v>
      </c>
      <c r="B148" t="s">
        <v>831</v>
      </c>
      <c r="C148" t="s">
        <v>981</v>
      </c>
      <c r="D148">
        <v>329</v>
      </c>
      <c r="E148">
        <v>1.26</v>
      </c>
      <c r="F148">
        <v>238.6</v>
      </c>
      <c r="G148">
        <v>1.18</v>
      </c>
      <c r="H148">
        <v>157.4</v>
      </c>
      <c r="I148">
        <v>0.84</v>
      </c>
      <c r="J148">
        <v>0.71</v>
      </c>
      <c r="K148">
        <v>0.36</v>
      </c>
      <c r="L148">
        <v>0.12</v>
      </c>
      <c r="M148">
        <v>0.1</v>
      </c>
      <c r="N148" s="1">
        <v>0.28000000000000003</v>
      </c>
      <c r="O148" s="1">
        <v>0.53</v>
      </c>
    </row>
    <row r="149" spans="1:15" x14ac:dyDescent="0.25">
      <c r="A149" t="s">
        <v>5180</v>
      </c>
      <c r="B149" t="s">
        <v>220</v>
      </c>
      <c r="C149" t="s">
        <v>1812</v>
      </c>
      <c r="D149">
        <v>446</v>
      </c>
      <c r="E149">
        <v>1.25</v>
      </c>
      <c r="F149">
        <v>268.3</v>
      </c>
      <c r="G149">
        <v>1.22</v>
      </c>
      <c r="H149">
        <v>170.1</v>
      </c>
      <c r="I149">
        <v>0.94</v>
      </c>
      <c r="J149">
        <v>0.77</v>
      </c>
      <c r="K149">
        <v>0.15</v>
      </c>
      <c r="L149">
        <v>0.23</v>
      </c>
      <c r="M149">
        <v>0.16</v>
      </c>
      <c r="N149" s="1">
        <v>0.3</v>
      </c>
      <c r="O149" s="1">
        <v>0.6</v>
      </c>
    </row>
    <row r="150" spans="1:15" x14ac:dyDescent="0.25">
      <c r="A150" t="s">
        <v>5179</v>
      </c>
      <c r="B150" t="s">
        <v>82</v>
      </c>
      <c r="C150" t="s">
        <v>4793</v>
      </c>
      <c r="D150">
        <v>321</v>
      </c>
      <c r="E150">
        <v>1.25</v>
      </c>
      <c r="F150">
        <v>268.10000000000002</v>
      </c>
      <c r="G150">
        <v>1.31</v>
      </c>
      <c r="H150">
        <v>169.3</v>
      </c>
      <c r="I150">
        <v>0.92</v>
      </c>
      <c r="J150">
        <v>0.7</v>
      </c>
      <c r="K150">
        <v>0.18</v>
      </c>
      <c r="L150">
        <v>0.22</v>
      </c>
      <c r="M150">
        <v>0.14000000000000001</v>
      </c>
      <c r="N150" s="1">
        <v>0.24</v>
      </c>
      <c r="O150" s="1">
        <v>0.61</v>
      </c>
    </row>
    <row r="151" spans="1:15" x14ac:dyDescent="0.25">
      <c r="A151" t="s">
        <v>5178</v>
      </c>
      <c r="B151" t="s">
        <v>59</v>
      </c>
      <c r="C151" t="s">
        <v>3797</v>
      </c>
      <c r="D151">
        <v>1032</v>
      </c>
      <c r="E151">
        <v>1.25</v>
      </c>
      <c r="F151">
        <v>266.10000000000002</v>
      </c>
      <c r="G151">
        <v>1.3</v>
      </c>
      <c r="H151">
        <v>172.4</v>
      </c>
      <c r="I151">
        <v>0.95</v>
      </c>
      <c r="J151">
        <v>0.73</v>
      </c>
      <c r="K151">
        <v>0.14000000000000001</v>
      </c>
      <c r="L151">
        <v>0.24</v>
      </c>
      <c r="M151">
        <v>0.14000000000000001</v>
      </c>
      <c r="N151" s="1">
        <v>0.36</v>
      </c>
      <c r="O151" s="1">
        <v>0.63</v>
      </c>
    </row>
    <row r="152" spans="1:15" x14ac:dyDescent="0.25">
      <c r="A152" t="s">
        <v>5177</v>
      </c>
      <c r="B152" t="s">
        <v>126</v>
      </c>
      <c r="C152" t="s">
        <v>1522</v>
      </c>
      <c r="D152">
        <v>2038</v>
      </c>
      <c r="E152">
        <v>1.25</v>
      </c>
      <c r="F152">
        <v>265.8</v>
      </c>
      <c r="G152">
        <v>1.26</v>
      </c>
      <c r="H152">
        <v>168.6</v>
      </c>
      <c r="I152">
        <v>0.92</v>
      </c>
      <c r="J152">
        <v>0.73</v>
      </c>
      <c r="K152">
        <v>0.18</v>
      </c>
      <c r="L152">
        <v>0.23</v>
      </c>
      <c r="M152">
        <v>0.15</v>
      </c>
      <c r="N152" s="1">
        <v>0.21</v>
      </c>
      <c r="O152" s="1">
        <v>0.6</v>
      </c>
    </row>
    <row r="153" spans="1:15" x14ac:dyDescent="0.25">
      <c r="A153" t="s">
        <v>5176</v>
      </c>
      <c r="B153" t="s">
        <v>220</v>
      </c>
      <c r="C153" t="s">
        <v>3225</v>
      </c>
      <c r="D153">
        <v>358</v>
      </c>
      <c r="E153">
        <v>1.25</v>
      </c>
      <c r="F153">
        <v>263.89999999999998</v>
      </c>
      <c r="G153">
        <v>1.23</v>
      </c>
      <c r="H153">
        <v>170.5</v>
      </c>
      <c r="I153">
        <v>0.86</v>
      </c>
      <c r="J153">
        <v>0.7</v>
      </c>
      <c r="K153">
        <v>0.25</v>
      </c>
      <c r="L153">
        <v>0.2</v>
      </c>
      <c r="M153">
        <v>0.14000000000000001</v>
      </c>
      <c r="N153" s="1">
        <v>0.21</v>
      </c>
      <c r="O153" s="1">
        <v>0.6</v>
      </c>
    </row>
    <row r="154" spans="1:15" x14ac:dyDescent="0.25">
      <c r="A154" t="s">
        <v>5175</v>
      </c>
      <c r="B154" t="s">
        <v>223</v>
      </c>
      <c r="C154" t="s">
        <v>511</v>
      </c>
      <c r="D154">
        <v>395</v>
      </c>
      <c r="E154">
        <v>1.25</v>
      </c>
      <c r="F154">
        <v>263.5</v>
      </c>
      <c r="G154">
        <v>1.29</v>
      </c>
      <c r="H154">
        <v>176</v>
      </c>
      <c r="I154">
        <v>0.92</v>
      </c>
      <c r="J154">
        <v>0.71</v>
      </c>
      <c r="K154">
        <v>0.28999999999999998</v>
      </c>
      <c r="L154">
        <v>0.14000000000000001</v>
      </c>
      <c r="M154">
        <v>0.13</v>
      </c>
      <c r="N154" s="1">
        <v>0.27</v>
      </c>
      <c r="O154" s="1">
        <v>0.53</v>
      </c>
    </row>
    <row r="155" spans="1:15" x14ac:dyDescent="0.25">
      <c r="A155" t="s">
        <v>5174</v>
      </c>
      <c r="B155" t="s">
        <v>99</v>
      </c>
      <c r="C155" t="s">
        <v>5173</v>
      </c>
      <c r="D155">
        <v>338</v>
      </c>
      <c r="E155">
        <v>1.25</v>
      </c>
      <c r="F155">
        <v>262.89999999999998</v>
      </c>
      <c r="G155">
        <v>1.23</v>
      </c>
      <c r="H155">
        <v>160.30000000000001</v>
      </c>
      <c r="I155">
        <v>0.88</v>
      </c>
      <c r="J155">
        <v>0.71</v>
      </c>
      <c r="K155">
        <v>0.19</v>
      </c>
      <c r="L155">
        <v>0.2</v>
      </c>
      <c r="M155">
        <v>0.15</v>
      </c>
      <c r="N155" s="1">
        <v>0.21</v>
      </c>
      <c r="O155" s="1">
        <v>0.56000000000000005</v>
      </c>
    </row>
    <row r="156" spans="1:15" x14ac:dyDescent="0.25">
      <c r="A156" t="s">
        <v>5172</v>
      </c>
      <c r="B156" t="s">
        <v>576</v>
      </c>
      <c r="C156" t="s">
        <v>4891</v>
      </c>
      <c r="D156">
        <v>618</v>
      </c>
      <c r="E156">
        <v>1.25</v>
      </c>
      <c r="F156">
        <v>261.89999999999998</v>
      </c>
      <c r="G156">
        <v>1.28</v>
      </c>
      <c r="H156">
        <v>170.9</v>
      </c>
      <c r="I156">
        <v>0.91</v>
      </c>
      <c r="J156">
        <v>0.71</v>
      </c>
      <c r="K156">
        <v>0.22</v>
      </c>
      <c r="L156">
        <v>0.19</v>
      </c>
      <c r="M156">
        <v>0.13</v>
      </c>
      <c r="N156" s="1">
        <v>0.27</v>
      </c>
      <c r="O156" s="1">
        <v>0.59</v>
      </c>
    </row>
    <row r="157" spans="1:15" x14ac:dyDescent="0.25">
      <c r="A157" t="s">
        <v>5171</v>
      </c>
      <c r="B157" t="s">
        <v>847</v>
      </c>
      <c r="C157" t="s">
        <v>4474</v>
      </c>
      <c r="D157">
        <v>767</v>
      </c>
      <c r="E157">
        <v>1.25</v>
      </c>
      <c r="F157">
        <v>261.7</v>
      </c>
      <c r="G157">
        <v>1.3</v>
      </c>
      <c r="H157">
        <v>172.3</v>
      </c>
      <c r="I157">
        <v>0.93</v>
      </c>
      <c r="J157">
        <v>0.72</v>
      </c>
      <c r="K157">
        <v>0.17</v>
      </c>
      <c r="L157">
        <v>0.17</v>
      </c>
      <c r="M157">
        <v>0.13</v>
      </c>
      <c r="N157" s="1">
        <v>0.28000000000000003</v>
      </c>
      <c r="O157" s="1">
        <v>0.56000000000000005</v>
      </c>
    </row>
    <row r="158" spans="1:15" x14ac:dyDescent="0.25">
      <c r="A158" t="s">
        <v>5170</v>
      </c>
      <c r="B158" t="s">
        <v>62</v>
      </c>
      <c r="C158" t="s">
        <v>3647</v>
      </c>
      <c r="D158">
        <v>1450</v>
      </c>
      <c r="E158">
        <v>1.25</v>
      </c>
      <c r="F158">
        <v>261.60000000000002</v>
      </c>
      <c r="G158">
        <v>1.3</v>
      </c>
      <c r="H158">
        <v>162.80000000000001</v>
      </c>
      <c r="I158">
        <v>0.88</v>
      </c>
      <c r="J158">
        <v>0.68</v>
      </c>
      <c r="K158">
        <v>0.25</v>
      </c>
      <c r="L158">
        <v>0.22</v>
      </c>
      <c r="M158">
        <v>0.14000000000000001</v>
      </c>
      <c r="N158" s="1">
        <v>0.16</v>
      </c>
      <c r="O158" s="1">
        <v>0.61</v>
      </c>
    </row>
    <row r="159" spans="1:15" x14ac:dyDescent="0.25">
      <c r="A159" t="s">
        <v>5169</v>
      </c>
      <c r="B159" t="s">
        <v>59</v>
      </c>
      <c r="C159" t="s">
        <v>1332</v>
      </c>
      <c r="D159">
        <v>511</v>
      </c>
      <c r="E159">
        <v>1.25</v>
      </c>
      <c r="F159">
        <v>261.10000000000002</v>
      </c>
      <c r="G159">
        <v>1.35</v>
      </c>
      <c r="H159">
        <v>160.9</v>
      </c>
      <c r="I159">
        <v>0.91</v>
      </c>
      <c r="J159">
        <v>0.68</v>
      </c>
      <c r="K159">
        <v>0.18</v>
      </c>
      <c r="L159">
        <v>0.21</v>
      </c>
      <c r="M159">
        <v>0.15</v>
      </c>
      <c r="N159" s="1">
        <v>0.28000000000000003</v>
      </c>
      <c r="O159" s="1">
        <v>0.59</v>
      </c>
    </row>
    <row r="160" spans="1:15" x14ac:dyDescent="0.25">
      <c r="A160" t="s">
        <v>5168</v>
      </c>
      <c r="B160" t="s">
        <v>79</v>
      </c>
      <c r="C160" t="s">
        <v>1425</v>
      </c>
      <c r="D160">
        <v>1034</v>
      </c>
      <c r="E160">
        <v>1.25</v>
      </c>
      <c r="F160">
        <v>260.60000000000002</v>
      </c>
      <c r="G160">
        <v>1.27</v>
      </c>
      <c r="H160">
        <v>164.6</v>
      </c>
      <c r="I160">
        <v>0.92</v>
      </c>
      <c r="J160">
        <v>0.73</v>
      </c>
      <c r="K160">
        <v>0.17</v>
      </c>
      <c r="L160">
        <v>0.24</v>
      </c>
      <c r="M160">
        <v>0.17</v>
      </c>
      <c r="N160" s="1">
        <v>0.24</v>
      </c>
      <c r="O160" s="1">
        <v>0.57999999999999996</v>
      </c>
    </row>
    <row r="161" spans="1:15" x14ac:dyDescent="0.25">
      <c r="A161" t="s">
        <v>5167</v>
      </c>
      <c r="B161" t="s">
        <v>70</v>
      </c>
      <c r="C161" t="s">
        <v>217</v>
      </c>
      <c r="D161">
        <v>330</v>
      </c>
      <c r="E161">
        <v>1.25</v>
      </c>
      <c r="F161">
        <v>259.60000000000002</v>
      </c>
      <c r="G161">
        <v>1.25</v>
      </c>
      <c r="H161">
        <v>164.2</v>
      </c>
      <c r="I161">
        <v>0.91</v>
      </c>
      <c r="J161">
        <v>0.73</v>
      </c>
      <c r="K161">
        <v>0.25</v>
      </c>
      <c r="L161">
        <v>0.15</v>
      </c>
      <c r="M161">
        <v>0.12</v>
      </c>
      <c r="N161" s="1">
        <v>0.24</v>
      </c>
      <c r="O161" s="1">
        <v>0.56999999999999995</v>
      </c>
    </row>
    <row r="162" spans="1:15" x14ac:dyDescent="0.25">
      <c r="A162" t="s">
        <v>5166</v>
      </c>
      <c r="B162" t="s">
        <v>267</v>
      </c>
      <c r="D162">
        <v>671</v>
      </c>
      <c r="E162">
        <v>1.25</v>
      </c>
      <c r="F162">
        <v>258.39999999999998</v>
      </c>
      <c r="G162">
        <v>1.33</v>
      </c>
      <c r="H162">
        <v>161.69999999999999</v>
      </c>
      <c r="I162">
        <v>0.91</v>
      </c>
      <c r="J162">
        <v>0.68</v>
      </c>
      <c r="K162">
        <v>0.18</v>
      </c>
      <c r="L162">
        <v>0.2</v>
      </c>
      <c r="M162">
        <v>0.17</v>
      </c>
      <c r="N162" s="1">
        <v>0.28999999999999998</v>
      </c>
      <c r="O162" s="1">
        <v>0.54</v>
      </c>
    </row>
    <row r="163" spans="1:15" x14ac:dyDescent="0.25">
      <c r="A163" t="s">
        <v>5165</v>
      </c>
      <c r="B163" t="s">
        <v>714</v>
      </c>
      <c r="C163" t="s">
        <v>1788</v>
      </c>
      <c r="D163">
        <v>337</v>
      </c>
      <c r="E163">
        <v>1.25</v>
      </c>
      <c r="F163">
        <v>258.10000000000002</v>
      </c>
      <c r="G163">
        <v>1.27</v>
      </c>
      <c r="H163">
        <v>175.5</v>
      </c>
      <c r="I163">
        <v>0.87</v>
      </c>
      <c r="J163">
        <v>0.69</v>
      </c>
      <c r="K163">
        <v>0.3</v>
      </c>
      <c r="L163">
        <v>0.11</v>
      </c>
      <c r="M163">
        <v>7.0000000000000007E-2</v>
      </c>
      <c r="N163" s="1">
        <v>0.22</v>
      </c>
      <c r="O163" s="1">
        <v>0.6</v>
      </c>
    </row>
    <row r="164" spans="1:15" x14ac:dyDescent="0.25">
      <c r="A164" t="s">
        <v>5164</v>
      </c>
      <c r="B164" t="s">
        <v>1731</v>
      </c>
      <c r="C164" t="s">
        <v>5163</v>
      </c>
      <c r="D164">
        <v>927</v>
      </c>
      <c r="E164">
        <v>1.25</v>
      </c>
      <c r="F164">
        <v>257.3</v>
      </c>
      <c r="G164">
        <v>1.26</v>
      </c>
      <c r="H164">
        <v>158.19999999999999</v>
      </c>
      <c r="I164">
        <v>0.88</v>
      </c>
      <c r="J164">
        <v>0.7</v>
      </c>
      <c r="K164">
        <v>0.24</v>
      </c>
      <c r="L164">
        <v>0.22</v>
      </c>
      <c r="M164">
        <v>0.12</v>
      </c>
      <c r="N164" s="1">
        <v>0.24</v>
      </c>
      <c r="O164" s="1">
        <v>0.65</v>
      </c>
    </row>
    <row r="165" spans="1:15" x14ac:dyDescent="0.25">
      <c r="A165" t="s">
        <v>5162</v>
      </c>
      <c r="B165" t="s">
        <v>213</v>
      </c>
      <c r="C165" t="s">
        <v>2681</v>
      </c>
      <c r="D165">
        <v>477</v>
      </c>
      <c r="E165">
        <v>1.25</v>
      </c>
      <c r="F165">
        <v>257.10000000000002</v>
      </c>
      <c r="G165">
        <v>1.38</v>
      </c>
      <c r="H165">
        <v>159.19999999999999</v>
      </c>
      <c r="I165">
        <v>0.89</v>
      </c>
      <c r="J165">
        <v>0.64</v>
      </c>
      <c r="K165">
        <v>0.17</v>
      </c>
      <c r="L165">
        <v>0.19</v>
      </c>
      <c r="M165">
        <v>0.13</v>
      </c>
      <c r="N165" s="1">
        <v>0.28000000000000003</v>
      </c>
      <c r="O165" s="1">
        <v>0.6</v>
      </c>
    </row>
    <row r="166" spans="1:15" x14ac:dyDescent="0.25">
      <c r="A166" t="s">
        <v>5161</v>
      </c>
      <c r="B166" t="s">
        <v>59</v>
      </c>
      <c r="C166" t="s">
        <v>452</v>
      </c>
      <c r="D166">
        <v>784</v>
      </c>
      <c r="E166">
        <v>1.25</v>
      </c>
      <c r="F166">
        <v>257</v>
      </c>
      <c r="G166">
        <v>1.42</v>
      </c>
      <c r="H166">
        <v>168.8</v>
      </c>
      <c r="I166">
        <v>0.94</v>
      </c>
      <c r="J166">
        <v>0.66</v>
      </c>
      <c r="K166">
        <v>0.19</v>
      </c>
      <c r="L166">
        <v>0.15</v>
      </c>
      <c r="M166">
        <v>0.14000000000000001</v>
      </c>
      <c r="N166" s="1">
        <v>0.36</v>
      </c>
      <c r="O166" s="1">
        <v>0.51</v>
      </c>
    </row>
    <row r="167" spans="1:15" x14ac:dyDescent="0.25">
      <c r="A167" t="s">
        <v>5160</v>
      </c>
      <c r="B167" t="s">
        <v>159</v>
      </c>
      <c r="C167" t="s">
        <v>1299</v>
      </c>
      <c r="D167">
        <v>974</v>
      </c>
      <c r="E167">
        <v>1.25</v>
      </c>
      <c r="F167">
        <v>253.9</v>
      </c>
      <c r="G167">
        <v>1.33</v>
      </c>
      <c r="H167">
        <v>163.9</v>
      </c>
      <c r="I167">
        <v>0.92</v>
      </c>
      <c r="J167">
        <v>0.69</v>
      </c>
      <c r="K167">
        <v>0.21</v>
      </c>
      <c r="L167">
        <v>0.17</v>
      </c>
      <c r="M167">
        <v>0.13</v>
      </c>
      <c r="N167" s="1">
        <v>0.35</v>
      </c>
      <c r="O167" s="1">
        <v>0.56000000000000005</v>
      </c>
    </row>
    <row r="168" spans="1:15" x14ac:dyDescent="0.25">
      <c r="A168" t="s">
        <v>5159</v>
      </c>
      <c r="B168" t="s">
        <v>54</v>
      </c>
      <c r="C168" t="s">
        <v>2081</v>
      </c>
      <c r="D168">
        <v>1796</v>
      </c>
      <c r="E168">
        <v>1.25</v>
      </c>
      <c r="F168">
        <v>251</v>
      </c>
      <c r="G168">
        <v>1.38</v>
      </c>
      <c r="H168">
        <v>160.6</v>
      </c>
      <c r="I168">
        <v>0.88</v>
      </c>
      <c r="J168">
        <v>0.64</v>
      </c>
      <c r="K168">
        <v>0.24</v>
      </c>
      <c r="L168">
        <v>0.16</v>
      </c>
      <c r="M168">
        <v>0.1</v>
      </c>
      <c r="N168" s="1">
        <v>0.26</v>
      </c>
      <c r="O168" s="1">
        <v>0.62</v>
      </c>
    </row>
    <row r="169" spans="1:15" x14ac:dyDescent="0.25">
      <c r="A169" t="s">
        <v>5158</v>
      </c>
      <c r="B169" t="s">
        <v>59</v>
      </c>
      <c r="C169" t="s">
        <v>2469</v>
      </c>
      <c r="D169">
        <v>771</v>
      </c>
      <c r="E169">
        <v>1.25</v>
      </c>
      <c r="F169">
        <v>244</v>
      </c>
      <c r="G169">
        <v>1.34</v>
      </c>
      <c r="H169">
        <v>157.69999999999999</v>
      </c>
      <c r="I169">
        <v>0.87</v>
      </c>
      <c r="J169">
        <v>0.65</v>
      </c>
      <c r="K169">
        <v>0.28999999999999998</v>
      </c>
      <c r="L169">
        <v>0.14000000000000001</v>
      </c>
      <c r="M169">
        <v>0.1</v>
      </c>
      <c r="N169" s="1">
        <v>0.3</v>
      </c>
      <c r="O169" s="1">
        <v>0.57999999999999996</v>
      </c>
    </row>
    <row r="170" spans="1:15" x14ac:dyDescent="0.25">
      <c r="A170" t="s">
        <v>5157</v>
      </c>
      <c r="B170" t="s">
        <v>170</v>
      </c>
      <c r="C170" t="s">
        <v>1254</v>
      </c>
      <c r="D170">
        <v>1431</v>
      </c>
      <c r="E170">
        <v>1.25</v>
      </c>
      <c r="F170">
        <v>241.4</v>
      </c>
      <c r="G170">
        <v>1.49</v>
      </c>
      <c r="H170">
        <v>152.1</v>
      </c>
      <c r="I170">
        <v>0.86</v>
      </c>
      <c r="J170">
        <v>0.57999999999999996</v>
      </c>
      <c r="K170">
        <v>0.26</v>
      </c>
      <c r="L170">
        <v>0.13</v>
      </c>
      <c r="M170">
        <v>0.08</v>
      </c>
      <c r="N170" s="1">
        <v>0.21</v>
      </c>
      <c r="O170" s="1">
        <v>0.63</v>
      </c>
    </row>
    <row r="171" spans="1:15" x14ac:dyDescent="0.25">
      <c r="A171" t="s">
        <v>5156</v>
      </c>
      <c r="B171" t="s">
        <v>135</v>
      </c>
      <c r="C171" t="s">
        <v>5155</v>
      </c>
      <c r="D171">
        <v>424</v>
      </c>
      <c r="E171">
        <v>1.25</v>
      </c>
      <c r="F171">
        <v>238</v>
      </c>
      <c r="G171">
        <v>1.41</v>
      </c>
      <c r="H171">
        <v>143.4</v>
      </c>
      <c r="I171">
        <v>0.84</v>
      </c>
      <c r="J171">
        <v>0.6</v>
      </c>
      <c r="K171">
        <v>0.33</v>
      </c>
      <c r="L171">
        <v>0.08</v>
      </c>
      <c r="M171">
        <v>0.06</v>
      </c>
      <c r="N171" s="1">
        <v>0.14000000000000001</v>
      </c>
      <c r="O171" s="1">
        <v>0.59</v>
      </c>
    </row>
    <row r="172" spans="1:15" x14ac:dyDescent="0.25">
      <c r="A172" t="s">
        <v>5154</v>
      </c>
      <c r="B172" t="s">
        <v>223</v>
      </c>
      <c r="C172" t="s">
        <v>4118</v>
      </c>
      <c r="D172">
        <v>544</v>
      </c>
      <c r="E172">
        <v>1.25</v>
      </c>
      <c r="F172">
        <v>229.1</v>
      </c>
      <c r="G172">
        <v>1.52</v>
      </c>
      <c r="H172">
        <v>148.30000000000001</v>
      </c>
      <c r="I172">
        <v>0.8</v>
      </c>
      <c r="J172">
        <v>0.53</v>
      </c>
      <c r="K172">
        <v>0.43</v>
      </c>
      <c r="L172">
        <v>0.09</v>
      </c>
      <c r="M172">
        <v>0.04</v>
      </c>
      <c r="N172" s="1">
        <v>0.23</v>
      </c>
      <c r="O172" s="1">
        <v>0.67</v>
      </c>
    </row>
    <row r="173" spans="1:15" x14ac:dyDescent="0.25">
      <c r="A173" t="s">
        <v>5153</v>
      </c>
      <c r="B173" t="s">
        <v>108</v>
      </c>
      <c r="C173" t="s">
        <v>1557</v>
      </c>
      <c r="D173">
        <v>435</v>
      </c>
      <c r="E173">
        <v>1.24</v>
      </c>
      <c r="F173">
        <v>273.3</v>
      </c>
      <c r="G173">
        <v>1.1200000000000001</v>
      </c>
      <c r="H173">
        <v>173.9</v>
      </c>
      <c r="I173">
        <v>0.94</v>
      </c>
      <c r="J173">
        <v>0.84</v>
      </c>
      <c r="K173">
        <v>0.13</v>
      </c>
      <c r="L173">
        <v>0.25</v>
      </c>
      <c r="M173">
        <v>0.15</v>
      </c>
      <c r="N173" s="1">
        <v>0.37</v>
      </c>
      <c r="O173" s="1">
        <v>0.62</v>
      </c>
    </row>
    <row r="174" spans="1:15" x14ac:dyDescent="0.25">
      <c r="A174" t="s">
        <v>5152</v>
      </c>
      <c r="B174" t="s">
        <v>70</v>
      </c>
      <c r="C174" t="s">
        <v>709</v>
      </c>
      <c r="D174">
        <v>416</v>
      </c>
      <c r="E174">
        <v>1.24</v>
      </c>
      <c r="F174">
        <v>266.2</v>
      </c>
      <c r="G174">
        <v>1.23</v>
      </c>
      <c r="H174">
        <v>161.4</v>
      </c>
      <c r="I174">
        <v>0.94</v>
      </c>
      <c r="J174">
        <v>0.76</v>
      </c>
      <c r="K174">
        <v>0.12</v>
      </c>
      <c r="L174">
        <v>0.2</v>
      </c>
      <c r="M174">
        <v>0.18</v>
      </c>
      <c r="N174" s="1">
        <v>0.34</v>
      </c>
      <c r="O174" s="1">
        <v>0.53</v>
      </c>
    </row>
    <row r="175" spans="1:15" x14ac:dyDescent="0.25">
      <c r="A175" t="s">
        <v>5151</v>
      </c>
      <c r="B175" t="s">
        <v>123</v>
      </c>
      <c r="C175" t="s">
        <v>1112</v>
      </c>
      <c r="D175">
        <v>849</v>
      </c>
      <c r="E175">
        <v>1.24</v>
      </c>
      <c r="F175">
        <v>263.89999999999998</v>
      </c>
      <c r="G175">
        <v>1.23</v>
      </c>
      <c r="H175">
        <v>164.2</v>
      </c>
      <c r="I175">
        <v>0.9</v>
      </c>
      <c r="J175">
        <v>0.73</v>
      </c>
      <c r="K175">
        <v>0.18</v>
      </c>
      <c r="L175">
        <v>0.2</v>
      </c>
      <c r="M175">
        <v>0.17</v>
      </c>
      <c r="N175" s="1">
        <v>0.23</v>
      </c>
      <c r="O175" s="1">
        <v>0.55000000000000004</v>
      </c>
    </row>
    <row r="176" spans="1:15" x14ac:dyDescent="0.25">
      <c r="A176" t="s">
        <v>5150</v>
      </c>
      <c r="B176" t="s">
        <v>54</v>
      </c>
      <c r="C176" t="s">
        <v>503</v>
      </c>
      <c r="D176">
        <v>537</v>
      </c>
      <c r="E176">
        <v>1.24</v>
      </c>
      <c r="F176">
        <v>263</v>
      </c>
      <c r="G176">
        <v>1.25</v>
      </c>
      <c r="H176">
        <v>167.3</v>
      </c>
      <c r="I176">
        <v>0.92</v>
      </c>
      <c r="J176">
        <v>0.73</v>
      </c>
      <c r="K176">
        <v>0.2</v>
      </c>
      <c r="L176">
        <v>0.15</v>
      </c>
      <c r="M176">
        <v>0.15</v>
      </c>
      <c r="N176" s="1">
        <v>0.2</v>
      </c>
      <c r="O176" s="1">
        <v>0.5</v>
      </c>
    </row>
    <row r="177" spans="1:15" x14ac:dyDescent="0.25">
      <c r="A177" t="s">
        <v>5149</v>
      </c>
      <c r="B177" t="s">
        <v>419</v>
      </c>
      <c r="C177" t="s">
        <v>1983</v>
      </c>
      <c r="D177">
        <v>1312</v>
      </c>
      <c r="E177">
        <v>1.24</v>
      </c>
      <c r="F177">
        <v>262.8</v>
      </c>
      <c r="G177">
        <v>1.28</v>
      </c>
      <c r="H177">
        <v>163.80000000000001</v>
      </c>
      <c r="I177">
        <v>0.93</v>
      </c>
      <c r="J177">
        <v>0.72</v>
      </c>
      <c r="K177">
        <v>0.17</v>
      </c>
      <c r="L177">
        <v>0.23</v>
      </c>
      <c r="M177">
        <v>0.17</v>
      </c>
      <c r="N177" s="1">
        <v>0.19</v>
      </c>
      <c r="O177" s="1">
        <v>0.56999999999999995</v>
      </c>
    </row>
    <row r="178" spans="1:15" x14ac:dyDescent="0.25">
      <c r="A178" t="s">
        <v>5148</v>
      </c>
      <c r="B178" t="s">
        <v>54</v>
      </c>
      <c r="C178" t="s">
        <v>4120</v>
      </c>
      <c r="D178">
        <v>308</v>
      </c>
      <c r="E178">
        <v>1.24</v>
      </c>
      <c r="F178">
        <v>262.7</v>
      </c>
      <c r="G178">
        <v>1.24</v>
      </c>
      <c r="H178">
        <v>167.1</v>
      </c>
      <c r="I178">
        <v>0.91</v>
      </c>
      <c r="J178">
        <v>0.74</v>
      </c>
      <c r="K178">
        <v>0.19</v>
      </c>
      <c r="L178">
        <v>0.16</v>
      </c>
      <c r="M178">
        <v>0.16</v>
      </c>
      <c r="N178" s="1">
        <v>0.33</v>
      </c>
      <c r="O178" s="1">
        <v>0.5</v>
      </c>
    </row>
    <row r="179" spans="1:15" x14ac:dyDescent="0.25">
      <c r="A179" t="s">
        <v>5147</v>
      </c>
      <c r="B179" t="s">
        <v>223</v>
      </c>
      <c r="C179" t="s">
        <v>2353</v>
      </c>
      <c r="D179">
        <v>410</v>
      </c>
      <c r="E179">
        <v>1.24</v>
      </c>
      <c r="F179">
        <v>262.5</v>
      </c>
      <c r="G179">
        <v>1.23</v>
      </c>
      <c r="H179">
        <v>162.4</v>
      </c>
      <c r="I179">
        <v>0.91</v>
      </c>
      <c r="J179">
        <v>0.75</v>
      </c>
      <c r="K179">
        <v>0.16</v>
      </c>
      <c r="L179">
        <v>0.24</v>
      </c>
      <c r="M179">
        <v>0.18</v>
      </c>
      <c r="N179" s="1">
        <v>0.24</v>
      </c>
      <c r="O179" s="1">
        <v>0.57999999999999996</v>
      </c>
    </row>
    <row r="180" spans="1:15" x14ac:dyDescent="0.25">
      <c r="A180" t="s">
        <v>5146</v>
      </c>
      <c r="B180" t="s">
        <v>54</v>
      </c>
      <c r="C180" t="s">
        <v>2853</v>
      </c>
      <c r="D180">
        <v>3834</v>
      </c>
      <c r="E180">
        <v>1.24</v>
      </c>
      <c r="F180">
        <v>261.7</v>
      </c>
      <c r="G180">
        <v>1.25</v>
      </c>
      <c r="H180">
        <v>169</v>
      </c>
      <c r="I180">
        <v>0.92</v>
      </c>
      <c r="J180">
        <v>0.74</v>
      </c>
      <c r="K180">
        <v>0.2</v>
      </c>
      <c r="L180">
        <v>0.19</v>
      </c>
      <c r="M180">
        <v>0.15</v>
      </c>
      <c r="N180" s="1">
        <v>0.26</v>
      </c>
      <c r="O180" s="1">
        <v>0.56000000000000005</v>
      </c>
    </row>
    <row r="181" spans="1:15" x14ac:dyDescent="0.25">
      <c r="A181" t="s">
        <v>5145</v>
      </c>
      <c r="B181" t="s">
        <v>868</v>
      </c>
      <c r="C181" t="s">
        <v>2483</v>
      </c>
      <c r="D181">
        <v>488</v>
      </c>
      <c r="E181">
        <v>1.24</v>
      </c>
      <c r="F181">
        <v>260.60000000000002</v>
      </c>
      <c r="G181">
        <v>1.24</v>
      </c>
      <c r="H181">
        <v>165.6</v>
      </c>
      <c r="I181">
        <v>0.91</v>
      </c>
      <c r="J181">
        <v>0.73</v>
      </c>
      <c r="K181">
        <v>0.19</v>
      </c>
      <c r="L181">
        <v>0.22</v>
      </c>
      <c r="M181">
        <v>0.17</v>
      </c>
      <c r="N181" s="1">
        <v>0.23</v>
      </c>
      <c r="O181" s="1">
        <v>0.56000000000000005</v>
      </c>
    </row>
    <row r="182" spans="1:15" x14ac:dyDescent="0.25">
      <c r="A182" t="s">
        <v>5144</v>
      </c>
      <c r="B182" t="s">
        <v>406</v>
      </c>
      <c r="C182" t="s">
        <v>3350</v>
      </c>
      <c r="D182">
        <v>1461</v>
      </c>
      <c r="E182">
        <v>1.24</v>
      </c>
      <c r="F182">
        <v>260.2</v>
      </c>
      <c r="G182">
        <v>1.37</v>
      </c>
      <c r="H182">
        <v>165.6</v>
      </c>
      <c r="I182">
        <v>0.94</v>
      </c>
      <c r="J182">
        <v>0.69</v>
      </c>
      <c r="K182">
        <v>0.15</v>
      </c>
      <c r="L182">
        <v>0.16</v>
      </c>
      <c r="M182">
        <v>0.18</v>
      </c>
      <c r="N182" s="1">
        <v>0.28000000000000003</v>
      </c>
      <c r="O182" s="1">
        <v>0.46</v>
      </c>
    </row>
    <row r="183" spans="1:15" x14ac:dyDescent="0.25">
      <c r="A183" t="s">
        <v>5143</v>
      </c>
      <c r="B183" t="s">
        <v>1494</v>
      </c>
      <c r="C183" t="s">
        <v>3375</v>
      </c>
      <c r="D183">
        <v>3148</v>
      </c>
      <c r="E183">
        <v>1.24</v>
      </c>
      <c r="F183">
        <v>259.39999999999998</v>
      </c>
      <c r="G183">
        <v>1.32</v>
      </c>
      <c r="H183">
        <v>165.1</v>
      </c>
      <c r="I183">
        <v>0.91</v>
      </c>
      <c r="J183">
        <v>0.69</v>
      </c>
      <c r="K183">
        <v>0.15</v>
      </c>
      <c r="L183">
        <v>0.24</v>
      </c>
      <c r="M183">
        <v>0.14000000000000001</v>
      </c>
      <c r="N183" s="1">
        <v>0.28000000000000003</v>
      </c>
      <c r="O183" s="1">
        <v>0.63</v>
      </c>
    </row>
    <row r="184" spans="1:15" x14ac:dyDescent="0.25">
      <c r="A184" t="s">
        <v>5142</v>
      </c>
      <c r="B184" t="s">
        <v>70</v>
      </c>
      <c r="C184" t="s">
        <v>1007</v>
      </c>
      <c r="D184">
        <v>400</v>
      </c>
      <c r="E184">
        <v>1.24</v>
      </c>
      <c r="F184">
        <v>257.60000000000002</v>
      </c>
      <c r="G184">
        <v>1.1399999999999999</v>
      </c>
      <c r="H184">
        <v>165</v>
      </c>
      <c r="I184">
        <v>0.9</v>
      </c>
      <c r="J184">
        <v>0.79</v>
      </c>
      <c r="K184">
        <v>0.22</v>
      </c>
      <c r="L184">
        <v>0.18</v>
      </c>
      <c r="M184">
        <v>0.18</v>
      </c>
      <c r="N184" s="1">
        <v>0.25</v>
      </c>
      <c r="O184" s="1">
        <v>0.49</v>
      </c>
    </row>
    <row r="185" spans="1:15" x14ac:dyDescent="0.25">
      <c r="A185" t="s">
        <v>5141</v>
      </c>
      <c r="B185" t="s">
        <v>220</v>
      </c>
      <c r="C185" t="s">
        <v>2227</v>
      </c>
      <c r="D185">
        <v>1389</v>
      </c>
      <c r="E185">
        <v>1.24</v>
      </c>
      <c r="F185">
        <v>257.2</v>
      </c>
      <c r="G185">
        <v>1.28</v>
      </c>
      <c r="H185">
        <v>157.19999999999999</v>
      </c>
      <c r="I185">
        <v>0.89</v>
      </c>
      <c r="J185">
        <v>0.69</v>
      </c>
      <c r="K185">
        <v>0.2</v>
      </c>
      <c r="L185">
        <v>0.18</v>
      </c>
      <c r="M185">
        <v>0.13</v>
      </c>
      <c r="N185" s="1">
        <v>0.21</v>
      </c>
      <c r="O185" s="1">
        <v>0.57999999999999996</v>
      </c>
    </row>
    <row r="186" spans="1:15" x14ac:dyDescent="0.25">
      <c r="A186" t="s">
        <v>5140</v>
      </c>
      <c r="B186" t="s">
        <v>220</v>
      </c>
      <c r="C186" t="s">
        <v>5139</v>
      </c>
      <c r="D186">
        <v>484</v>
      </c>
      <c r="E186">
        <v>1.24</v>
      </c>
      <c r="F186">
        <v>253.5</v>
      </c>
      <c r="G186">
        <v>1.28</v>
      </c>
      <c r="H186">
        <v>165.3</v>
      </c>
      <c r="I186">
        <v>0.88</v>
      </c>
      <c r="J186">
        <v>0.69</v>
      </c>
      <c r="K186">
        <v>0.26</v>
      </c>
      <c r="L186">
        <v>0.18</v>
      </c>
      <c r="M186">
        <v>0.13</v>
      </c>
      <c r="N186" s="1">
        <v>0.21</v>
      </c>
      <c r="O186" s="1">
        <v>0.57999999999999996</v>
      </c>
    </row>
    <row r="187" spans="1:15" x14ac:dyDescent="0.25">
      <c r="A187" t="s">
        <v>5138</v>
      </c>
      <c r="B187" t="s">
        <v>419</v>
      </c>
      <c r="D187">
        <v>437</v>
      </c>
      <c r="E187">
        <v>1.24</v>
      </c>
      <c r="F187">
        <v>252.2</v>
      </c>
      <c r="G187">
        <v>1.4</v>
      </c>
      <c r="H187">
        <v>163</v>
      </c>
      <c r="I187">
        <v>0.92</v>
      </c>
      <c r="J187">
        <v>0.66</v>
      </c>
      <c r="K187">
        <v>0.15</v>
      </c>
      <c r="L187">
        <v>0.17</v>
      </c>
      <c r="M187">
        <v>0.11</v>
      </c>
      <c r="N187" s="1">
        <v>0.38</v>
      </c>
      <c r="O187" s="1">
        <v>0.6</v>
      </c>
    </row>
    <row r="188" spans="1:15" x14ac:dyDescent="0.25">
      <c r="A188" t="s">
        <v>5137</v>
      </c>
      <c r="B188" t="s">
        <v>213</v>
      </c>
      <c r="C188" t="s">
        <v>4609</v>
      </c>
      <c r="D188">
        <v>315</v>
      </c>
      <c r="E188">
        <v>1.24</v>
      </c>
      <c r="F188">
        <v>251.3</v>
      </c>
      <c r="G188">
        <v>1.24</v>
      </c>
      <c r="H188">
        <v>156.6</v>
      </c>
      <c r="I188">
        <v>0.87</v>
      </c>
      <c r="J188">
        <v>0.7</v>
      </c>
      <c r="K188">
        <v>0.22</v>
      </c>
      <c r="L188">
        <v>0.12</v>
      </c>
      <c r="M188">
        <v>0.1</v>
      </c>
      <c r="N188" s="1">
        <v>0.24</v>
      </c>
      <c r="O188" s="1">
        <v>0.54</v>
      </c>
    </row>
    <row r="189" spans="1:15" x14ac:dyDescent="0.25">
      <c r="A189" t="s">
        <v>5136</v>
      </c>
      <c r="B189" t="s">
        <v>177</v>
      </c>
      <c r="C189" t="s">
        <v>263</v>
      </c>
      <c r="D189">
        <v>1362</v>
      </c>
      <c r="E189">
        <v>1.24</v>
      </c>
      <c r="F189">
        <v>250.7</v>
      </c>
      <c r="G189">
        <v>1.22</v>
      </c>
      <c r="H189">
        <v>176.1</v>
      </c>
      <c r="I189">
        <v>0.85</v>
      </c>
      <c r="J189">
        <v>0.69</v>
      </c>
      <c r="K189">
        <v>0.36</v>
      </c>
      <c r="L189">
        <v>0.09</v>
      </c>
      <c r="M189">
        <v>7.0000000000000007E-2</v>
      </c>
      <c r="N189" s="1">
        <v>0.32</v>
      </c>
      <c r="O189" s="1">
        <v>0.56000000000000005</v>
      </c>
    </row>
    <row r="190" spans="1:15" x14ac:dyDescent="0.25">
      <c r="A190" t="s">
        <v>5135</v>
      </c>
      <c r="B190" t="s">
        <v>62</v>
      </c>
      <c r="C190" t="s">
        <v>4550</v>
      </c>
      <c r="D190">
        <v>1995</v>
      </c>
      <c r="E190">
        <v>1.24</v>
      </c>
      <c r="F190">
        <v>249.5</v>
      </c>
      <c r="G190">
        <v>1.3</v>
      </c>
      <c r="H190">
        <v>153.19999999999999</v>
      </c>
      <c r="I190">
        <v>0.9</v>
      </c>
      <c r="J190">
        <v>0.69</v>
      </c>
      <c r="K190">
        <v>0.21</v>
      </c>
      <c r="L190">
        <v>0.18</v>
      </c>
      <c r="M190">
        <v>0.12</v>
      </c>
      <c r="N190" s="1">
        <v>0.22</v>
      </c>
      <c r="O190" s="1">
        <v>0.62</v>
      </c>
    </row>
    <row r="191" spans="1:15" x14ac:dyDescent="0.25">
      <c r="A191" t="s">
        <v>5134</v>
      </c>
      <c r="B191" t="s">
        <v>123</v>
      </c>
      <c r="C191" t="s">
        <v>1708</v>
      </c>
      <c r="D191">
        <v>510</v>
      </c>
      <c r="E191">
        <v>1.24</v>
      </c>
      <c r="F191">
        <v>249.4</v>
      </c>
      <c r="G191">
        <v>1.23</v>
      </c>
      <c r="H191">
        <v>159</v>
      </c>
      <c r="I191">
        <v>0.87</v>
      </c>
      <c r="J191">
        <v>0.7</v>
      </c>
      <c r="K191">
        <v>0.26</v>
      </c>
      <c r="L191">
        <v>0.17</v>
      </c>
      <c r="M191">
        <v>0.13</v>
      </c>
      <c r="N191" s="1">
        <v>0.25</v>
      </c>
      <c r="O191" s="1">
        <v>0.57999999999999996</v>
      </c>
    </row>
    <row r="192" spans="1:15" x14ac:dyDescent="0.25">
      <c r="A192" t="s">
        <v>5133</v>
      </c>
      <c r="B192" t="s">
        <v>223</v>
      </c>
      <c r="C192" t="s">
        <v>4118</v>
      </c>
      <c r="D192">
        <v>544</v>
      </c>
      <c r="E192">
        <v>1.24</v>
      </c>
      <c r="F192">
        <v>248.9</v>
      </c>
      <c r="G192">
        <v>1.43</v>
      </c>
      <c r="H192">
        <v>159.30000000000001</v>
      </c>
      <c r="I192">
        <v>0.88</v>
      </c>
      <c r="J192">
        <v>0.61</v>
      </c>
      <c r="K192">
        <v>0.26</v>
      </c>
      <c r="L192">
        <v>0.15</v>
      </c>
      <c r="M192">
        <v>0.11</v>
      </c>
      <c r="N192" s="1">
        <v>0.28000000000000003</v>
      </c>
      <c r="O192" s="1">
        <v>0.56000000000000005</v>
      </c>
    </row>
    <row r="193" spans="1:15" x14ac:dyDescent="0.25">
      <c r="A193" t="s">
        <v>5132</v>
      </c>
      <c r="B193" t="s">
        <v>54</v>
      </c>
      <c r="D193">
        <v>1154</v>
      </c>
      <c r="E193">
        <v>1.24</v>
      </c>
      <c r="F193">
        <v>248.7</v>
      </c>
      <c r="G193">
        <v>1.59</v>
      </c>
      <c r="H193">
        <v>155</v>
      </c>
      <c r="I193">
        <v>0.91</v>
      </c>
      <c r="J193">
        <v>0.56999999999999995</v>
      </c>
      <c r="K193">
        <v>0.12</v>
      </c>
      <c r="L193">
        <v>0.16</v>
      </c>
      <c r="M193">
        <v>0.08</v>
      </c>
      <c r="N193" s="1">
        <v>0.19</v>
      </c>
      <c r="O193" s="1">
        <v>0.67</v>
      </c>
    </row>
    <row r="194" spans="1:15" x14ac:dyDescent="0.25">
      <c r="A194" t="s">
        <v>5131</v>
      </c>
      <c r="B194" t="s">
        <v>213</v>
      </c>
      <c r="C194" t="s">
        <v>1507</v>
      </c>
      <c r="D194">
        <v>576</v>
      </c>
      <c r="E194">
        <v>1.24</v>
      </c>
      <c r="F194">
        <v>247.8</v>
      </c>
      <c r="G194">
        <v>1.25</v>
      </c>
      <c r="H194">
        <v>156.19999999999999</v>
      </c>
      <c r="I194">
        <v>0.83</v>
      </c>
      <c r="J194">
        <v>0.66</v>
      </c>
      <c r="K194">
        <v>0.34</v>
      </c>
      <c r="L194">
        <v>0.11</v>
      </c>
      <c r="M194">
        <v>7.0000000000000007E-2</v>
      </c>
      <c r="N194" s="1">
        <v>0.23</v>
      </c>
      <c r="O194" s="1">
        <v>0.6</v>
      </c>
    </row>
    <row r="195" spans="1:15" x14ac:dyDescent="0.25">
      <c r="A195" t="s">
        <v>5130</v>
      </c>
      <c r="B195" t="s">
        <v>714</v>
      </c>
      <c r="C195" t="s">
        <v>1284</v>
      </c>
      <c r="D195">
        <v>522</v>
      </c>
      <c r="E195">
        <v>1.24</v>
      </c>
      <c r="F195">
        <v>247.3</v>
      </c>
      <c r="G195">
        <v>1.33</v>
      </c>
      <c r="H195">
        <v>158.6</v>
      </c>
      <c r="I195">
        <v>0.9</v>
      </c>
      <c r="J195">
        <v>0.68</v>
      </c>
      <c r="K195">
        <v>0.2</v>
      </c>
      <c r="L195">
        <v>0.14000000000000001</v>
      </c>
      <c r="M195">
        <v>0.11</v>
      </c>
      <c r="N195" s="1">
        <v>0.27</v>
      </c>
      <c r="O195" s="1">
        <v>0.56000000000000005</v>
      </c>
    </row>
    <row r="196" spans="1:15" x14ac:dyDescent="0.25">
      <c r="A196" t="s">
        <v>5129</v>
      </c>
      <c r="B196" t="s">
        <v>153</v>
      </c>
      <c r="C196" t="s">
        <v>5128</v>
      </c>
      <c r="D196">
        <v>474</v>
      </c>
      <c r="E196">
        <v>1.24</v>
      </c>
      <c r="F196">
        <v>242.1</v>
      </c>
      <c r="G196">
        <v>1.1599999999999999</v>
      </c>
      <c r="H196">
        <v>149.5</v>
      </c>
      <c r="I196">
        <v>0.83</v>
      </c>
      <c r="J196">
        <v>0.71</v>
      </c>
      <c r="K196">
        <v>0.41</v>
      </c>
      <c r="L196">
        <v>0.14000000000000001</v>
      </c>
      <c r="M196">
        <v>0.14000000000000001</v>
      </c>
      <c r="N196" s="1">
        <v>0.2</v>
      </c>
      <c r="O196" s="1">
        <v>0.5</v>
      </c>
    </row>
    <row r="197" spans="1:15" x14ac:dyDescent="0.25">
      <c r="A197" t="s">
        <v>5127</v>
      </c>
      <c r="B197" t="s">
        <v>370</v>
      </c>
      <c r="C197" t="s">
        <v>5126</v>
      </c>
      <c r="D197">
        <v>1059</v>
      </c>
      <c r="E197">
        <v>1.24</v>
      </c>
      <c r="F197">
        <v>238.4</v>
      </c>
      <c r="G197">
        <v>1.32</v>
      </c>
      <c r="H197">
        <v>160.30000000000001</v>
      </c>
      <c r="I197">
        <v>0.85</v>
      </c>
      <c r="J197">
        <v>0.64</v>
      </c>
      <c r="K197">
        <v>0.32</v>
      </c>
      <c r="L197">
        <v>0.1</v>
      </c>
      <c r="M197">
        <v>7.0000000000000007E-2</v>
      </c>
      <c r="N197" s="1">
        <v>0.27</v>
      </c>
      <c r="O197" s="1">
        <v>0.59</v>
      </c>
    </row>
    <row r="198" spans="1:15" x14ac:dyDescent="0.25">
      <c r="A198" t="s">
        <v>5125</v>
      </c>
      <c r="B198" t="s">
        <v>90</v>
      </c>
      <c r="C198" t="s">
        <v>2338</v>
      </c>
      <c r="D198">
        <v>589</v>
      </c>
      <c r="E198">
        <v>1.24</v>
      </c>
      <c r="F198">
        <v>238.3</v>
      </c>
      <c r="G198">
        <v>1.28</v>
      </c>
      <c r="H198">
        <v>159.4</v>
      </c>
      <c r="I198">
        <v>0.88</v>
      </c>
      <c r="J198">
        <v>0.69</v>
      </c>
      <c r="K198">
        <v>0.28999999999999998</v>
      </c>
      <c r="L198">
        <v>0.1</v>
      </c>
      <c r="M198">
        <v>0.09</v>
      </c>
      <c r="N198" s="1">
        <v>0.34</v>
      </c>
      <c r="O198" s="1">
        <v>0.53</v>
      </c>
    </row>
    <row r="199" spans="1:15" x14ac:dyDescent="0.25">
      <c r="A199" t="s">
        <v>5124</v>
      </c>
      <c r="B199" t="s">
        <v>213</v>
      </c>
      <c r="C199" t="s">
        <v>2241</v>
      </c>
      <c r="D199">
        <v>898</v>
      </c>
      <c r="E199">
        <v>1.24</v>
      </c>
      <c r="F199">
        <v>230</v>
      </c>
      <c r="G199">
        <v>1.35</v>
      </c>
      <c r="H199">
        <v>148.1</v>
      </c>
      <c r="I199">
        <v>0.86</v>
      </c>
      <c r="J199">
        <v>0.64</v>
      </c>
      <c r="K199">
        <v>0.31</v>
      </c>
      <c r="L199">
        <v>0.08</v>
      </c>
      <c r="M199">
        <v>0.06</v>
      </c>
      <c r="N199" s="1">
        <v>0.28000000000000003</v>
      </c>
      <c r="O199" s="1">
        <v>0.57999999999999996</v>
      </c>
    </row>
    <row r="200" spans="1:15" x14ac:dyDescent="0.25">
      <c r="A200" t="s">
        <v>5123</v>
      </c>
      <c r="B200" t="s">
        <v>213</v>
      </c>
      <c r="C200" t="s">
        <v>499</v>
      </c>
      <c r="D200">
        <v>1046</v>
      </c>
      <c r="E200">
        <v>1.24</v>
      </c>
      <c r="F200">
        <v>229.2</v>
      </c>
      <c r="G200">
        <v>1.18</v>
      </c>
      <c r="H200">
        <v>145.6</v>
      </c>
      <c r="I200">
        <v>0.78</v>
      </c>
      <c r="J200">
        <v>0.67</v>
      </c>
      <c r="K200">
        <v>0.47</v>
      </c>
      <c r="L200">
        <v>0.1</v>
      </c>
      <c r="M200">
        <v>0.1</v>
      </c>
      <c r="N200" s="1">
        <v>0.27</v>
      </c>
      <c r="O200" s="1">
        <v>0.5</v>
      </c>
    </row>
    <row r="201" spans="1:15" x14ac:dyDescent="0.25">
      <c r="A201" t="s">
        <v>5122</v>
      </c>
      <c r="B201" t="s">
        <v>241</v>
      </c>
      <c r="C201" t="s">
        <v>2725</v>
      </c>
      <c r="D201">
        <v>540</v>
      </c>
      <c r="E201">
        <v>1.24</v>
      </c>
      <c r="F201">
        <v>225.7</v>
      </c>
      <c r="G201">
        <v>1.48</v>
      </c>
      <c r="H201">
        <v>148.30000000000001</v>
      </c>
      <c r="I201">
        <v>0.8</v>
      </c>
      <c r="J201">
        <v>0.54</v>
      </c>
      <c r="K201">
        <v>0.44</v>
      </c>
      <c r="L201">
        <v>0.09</v>
      </c>
      <c r="M201">
        <v>0.05</v>
      </c>
      <c r="N201" s="1">
        <v>0.16</v>
      </c>
      <c r="O201" s="1">
        <v>0.64</v>
      </c>
    </row>
    <row r="202" spans="1:15" x14ac:dyDescent="0.25">
      <c r="A202" t="s">
        <v>5121</v>
      </c>
      <c r="B202" t="s">
        <v>126</v>
      </c>
      <c r="C202" t="s">
        <v>2851</v>
      </c>
      <c r="D202">
        <v>812</v>
      </c>
      <c r="E202">
        <v>1.24</v>
      </c>
      <c r="F202">
        <v>225.1</v>
      </c>
      <c r="G202">
        <v>1.32</v>
      </c>
      <c r="H202">
        <v>149.30000000000001</v>
      </c>
      <c r="I202">
        <v>0.8</v>
      </c>
      <c r="J202">
        <v>0.6</v>
      </c>
      <c r="K202">
        <v>0.42</v>
      </c>
      <c r="L202">
        <v>0.09</v>
      </c>
      <c r="M202">
        <v>7.0000000000000007E-2</v>
      </c>
      <c r="N202" s="1">
        <v>0.25</v>
      </c>
      <c r="O202" s="1">
        <v>0.57999999999999996</v>
      </c>
    </row>
    <row r="203" spans="1:15" x14ac:dyDescent="0.25">
      <c r="A203" t="s">
        <v>5120</v>
      </c>
      <c r="B203" t="s">
        <v>108</v>
      </c>
      <c r="C203" t="s">
        <v>670</v>
      </c>
      <c r="D203">
        <v>1260</v>
      </c>
      <c r="E203">
        <v>1.23</v>
      </c>
      <c r="F203">
        <v>262.10000000000002</v>
      </c>
      <c r="G203">
        <v>1.3</v>
      </c>
      <c r="H203">
        <v>167.6</v>
      </c>
      <c r="I203">
        <v>0.92</v>
      </c>
      <c r="J203">
        <v>0.71</v>
      </c>
      <c r="K203">
        <v>0.14000000000000001</v>
      </c>
      <c r="L203">
        <v>0.17</v>
      </c>
      <c r="M203">
        <v>0.1</v>
      </c>
      <c r="N203" s="1">
        <v>0.3</v>
      </c>
      <c r="O203" s="1">
        <v>0.63</v>
      </c>
    </row>
    <row r="204" spans="1:15" x14ac:dyDescent="0.25">
      <c r="A204" t="s">
        <v>5119</v>
      </c>
      <c r="B204" t="s">
        <v>59</v>
      </c>
      <c r="C204" t="s">
        <v>4451</v>
      </c>
      <c r="D204">
        <v>1700</v>
      </c>
      <c r="E204">
        <v>1.23</v>
      </c>
      <c r="F204">
        <v>259.89999999999998</v>
      </c>
      <c r="G204">
        <v>1.21</v>
      </c>
      <c r="H204">
        <v>163.1</v>
      </c>
      <c r="I204">
        <v>0.9</v>
      </c>
      <c r="J204">
        <v>0.74</v>
      </c>
      <c r="K204">
        <v>0.18</v>
      </c>
      <c r="L204">
        <v>0.21</v>
      </c>
      <c r="M204">
        <v>0.15</v>
      </c>
      <c r="N204" s="1">
        <v>0.26</v>
      </c>
      <c r="O204" s="1">
        <v>0.57999999999999996</v>
      </c>
    </row>
    <row r="205" spans="1:15" x14ac:dyDescent="0.25">
      <c r="A205" t="s">
        <v>5118</v>
      </c>
      <c r="B205" t="s">
        <v>241</v>
      </c>
      <c r="C205" t="s">
        <v>4515</v>
      </c>
      <c r="D205">
        <v>1076</v>
      </c>
      <c r="E205">
        <v>1.23</v>
      </c>
      <c r="F205">
        <v>258.7</v>
      </c>
      <c r="G205">
        <v>1.31</v>
      </c>
      <c r="H205">
        <v>159.4</v>
      </c>
      <c r="I205">
        <v>0.9</v>
      </c>
      <c r="J205">
        <v>0.69</v>
      </c>
      <c r="K205">
        <v>0.19</v>
      </c>
      <c r="L205">
        <v>0.24</v>
      </c>
      <c r="M205">
        <v>0.14000000000000001</v>
      </c>
      <c r="N205" s="1">
        <v>0.25</v>
      </c>
      <c r="O205" s="1">
        <v>0.63</v>
      </c>
    </row>
    <row r="206" spans="1:15" x14ac:dyDescent="0.25">
      <c r="A206" t="s">
        <v>5117</v>
      </c>
      <c r="B206" t="s">
        <v>166</v>
      </c>
      <c r="C206" t="s">
        <v>969</v>
      </c>
      <c r="D206">
        <v>1246</v>
      </c>
      <c r="E206">
        <v>1.23</v>
      </c>
      <c r="F206">
        <v>258.10000000000002</v>
      </c>
      <c r="G206">
        <v>1.29</v>
      </c>
      <c r="H206">
        <v>162.1</v>
      </c>
      <c r="I206">
        <v>0.9</v>
      </c>
      <c r="J206">
        <v>0.7</v>
      </c>
      <c r="K206">
        <v>0.16</v>
      </c>
      <c r="L206">
        <v>0.25</v>
      </c>
      <c r="M206">
        <v>0.17</v>
      </c>
      <c r="N206" s="1">
        <v>0.28000000000000003</v>
      </c>
      <c r="O206" s="1">
        <v>0.59</v>
      </c>
    </row>
    <row r="207" spans="1:15" x14ac:dyDescent="0.25">
      <c r="A207" t="s">
        <v>5116</v>
      </c>
      <c r="B207" t="s">
        <v>220</v>
      </c>
      <c r="C207" t="s">
        <v>644</v>
      </c>
      <c r="D207">
        <v>693</v>
      </c>
      <c r="E207">
        <v>1.23</v>
      </c>
      <c r="F207">
        <v>257.89999999999998</v>
      </c>
      <c r="G207">
        <v>1.25</v>
      </c>
      <c r="H207">
        <v>168.3</v>
      </c>
      <c r="I207">
        <v>0.91</v>
      </c>
      <c r="J207">
        <v>0.73</v>
      </c>
      <c r="K207">
        <v>0.22</v>
      </c>
      <c r="L207">
        <v>0.18</v>
      </c>
      <c r="M207">
        <v>0.13</v>
      </c>
      <c r="N207" s="1">
        <v>0.26</v>
      </c>
      <c r="O207" s="1">
        <v>0.56999999999999995</v>
      </c>
    </row>
    <row r="208" spans="1:15" x14ac:dyDescent="0.25">
      <c r="A208" t="s">
        <v>5115</v>
      </c>
      <c r="B208" t="s">
        <v>150</v>
      </c>
      <c r="C208" t="s">
        <v>4453</v>
      </c>
      <c r="D208">
        <v>400</v>
      </c>
      <c r="E208">
        <v>1.23</v>
      </c>
      <c r="F208">
        <v>257</v>
      </c>
      <c r="G208">
        <v>1.26</v>
      </c>
      <c r="H208">
        <v>158.80000000000001</v>
      </c>
      <c r="I208">
        <v>0.9</v>
      </c>
      <c r="J208">
        <v>0.71</v>
      </c>
      <c r="K208">
        <v>0.17</v>
      </c>
      <c r="L208">
        <v>0.18</v>
      </c>
      <c r="M208">
        <v>0.15</v>
      </c>
      <c r="N208" s="1">
        <v>0.24</v>
      </c>
      <c r="O208" s="1">
        <v>0.54</v>
      </c>
    </row>
    <row r="209" spans="1:15" x14ac:dyDescent="0.25">
      <c r="A209" t="s">
        <v>5114</v>
      </c>
      <c r="B209" t="s">
        <v>54</v>
      </c>
      <c r="C209" t="s">
        <v>261</v>
      </c>
      <c r="D209">
        <v>970</v>
      </c>
      <c r="E209">
        <v>1.23</v>
      </c>
      <c r="F209">
        <v>255.4</v>
      </c>
      <c r="G209">
        <v>1.19</v>
      </c>
      <c r="H209">
        <v>164.4</v>
      </c>
      <c r="I209">
        <v>0.89</v>
      </c>
      <c r="J209">
        <v>0.75</v>
      </c>
      <c r="K209">
        <v>0.28000000000000003</v>
      </c>
      <c r="L209">
        <v>0.15</v>
      </c>
      <c r="M209">
        <v>0.12</v>
      </c>
      <c r="N209" s="1">
        <v>0.2</v>
      </c>
      <c r="O209" s="1">
        <v>0.56000000000000005</v>
      </c>
    </row>
    <row r="210" spans="1:15" x14ac:dyDescent="0.25">
      <c r="A210" t="s">
        <v>4894</v>
      </c>
      <c r="B210" t="s">
        <v>220</v>
      </c>
      <c r="C210" t="s">
        <v>5113</v>
      </c>
      <c r="D210">
        <v>602</v>
      </c>
      <c r="E210">
        <v>1.23</v>
      </c>
      <c r="F210">
        <v>255.1</v>
      </c>
      <c r="G210">
        <v>1.32</v>
      </c>
      <c r="H210">
        <v>162.6</v>
      </c>
      <c r="I210">
        <v>0.89</v>
      </c>
      <c r="J210">
        <v>0.67</v>
      </c>
      <c r="K210">
        <v>0.2</v>
      </c>
      <c r="L210">
        <v>0.2</v>
      </c>
      <c r="M210">
        <v>0.12</v>
      </c>
      <c r="N210" s="1">
        <v>0.24</v>
      </c>
      <c r="O210" s="1">
        <v>0.61</v>
      </c>
    </row>
    <row r="211" spans="1:15" x14ac:dyDescent="0.25">
      <c r="A211" t="s">
        <v>2</v>
      </c>
      <c r="B211" t="s">
        <v>126</v>
      </c>
      <c r="C211" t="s">
        <v>2448</v>
      </c>
      <c r="D211">
        <v>1256</v>
      </c>
      <c r="E211">
        <v>1.23</v>
      </c>
      <c r="F211">
        <v>254.2</v>
      </c>
      <c r="G211">
        <v>1.33</v>
      </c>
      <c r="H211">
        <v>156.4</v>
      </c>
      <c r="I211">
        <v>0.88</v>
      </c>
      <c r="J211">
        <v>0.66</v>
      </c>
      <c r="K211">
        <v>0.2</v>
      </c>
      <c r="L211">
        <v>0.2</v>
      </c>
      <c r="M211">
        <v>0.14000000000000001</v>
      </c>
      <c r="N211" s="1">
        <v>0.17</v>
      </c>
      <c r="O211" s="1">
        <v>0.6</v>
      </c>
    </row>
    <row r="212" spans="1:15" x14ac:dyDescent="0.25">
      <c r="A212" t="s">
        <v>5112</v>
      </c>
      <c r="B212" t="s">
        <v>213</v>
      </c>
      <c r="C212" t="s">
        <v>2064</v>
      </c>
      <c r="D212">
        <v>508</v>
      </c>
      <c r="E212">
        <v>1.23</v>
      </c>
      <c r="F212">
        <v>253.7</v>
      </c>
      <c r="G212">
        <v>1.27</v>
      </c>
      <c r="H212">
        <v>166.6</v>
      </c>
      <c r="I212">
        <v>0.88</v>
      </c>
      <c r="J212">
        <v>0.69</v>
      </c>
      <c r="K212">
        <v>0.23</v>
      </c>
      <c r="L212">
        <v>0.17</v>
      </c>
      <c r="M212">
        <v>0.11</v>
      </c>
      <c r="N212" s="1">
        <v>0.26</v>
      </c>
      <c r="O212" s="1">
        <v>0.61</v>
      </c>
    </row>
    <row r="213" spans="1:15" x14ac:dyDescent="0.25">
      <c r="A213" t="s">
        <v>5111</v>
      </c>
      <c r="B213" t="s">
        <v>367</v>
      </c>
      <c r="C213" t="s">
        <v>511</v>
      </c>
      <c r="D213">
        <v>395</v>
      </c>
      <c r="E213">
        <v>1.23</v>
      </c>
      <c r="F213">
        <v>252.1</v>
      </c>
      <c r="G213">
        <v>1.34</v>
      </c>
      <c r="H213">
        <v>157.6</v>
      </c>
      <c r="I213">
        <v>0.88</v>
      </c>
      <c r="J213">
        <v>0.66</v>
      </c>
      <c r="K213">
        <v>0.21</v>
      </c>
      <c r="L213">
        <v>0.15</v>
      </c>
      <c r="M213">
        <v>0.12</v>
      </c>
      <c r="N213" s="1">
        <v>0.27</v>
      </c>
      <c r="O213" s="1">
        <v>0.56000000000000005</v>
      </c>
    </row>
    <row r="214" spans="1:15" x14ac:dyDescent="0.25">
      <c r="A214" t="s">
        <v>5110</v>
      </c>
      <c r="B214" t="s">
        <v>54</v>
      </c>
      <c r="C214" t="s">
        <v>110</v>
      </c>
      <c r="D214">
        <v>515</v>
      </c>
      <c r="E214">
        <v>1.23</v>
      </c>
      <c r="F214">
        <v>248.9</v>
      </c>
      <c r="G214">
        <v>1.1000000000000001</v>
      </c>
      <c r="H214">
        <v>160.30000000000001</v>
      </c>
      <c r="I214">
        <v>0.87</v>
      </c>
      <c r="J214">
        <v>0.79</v>
      </c>
      <c r="K214">
        <v>0.32</v>
      </c>
      <c r="L214">
        <v>0.11</v>
      </c>
      <c r="M214">
        <v>0.1</v>
      </c>
      <c r="N214" s="1">
        <v>0.28999999999999998</v>
      </c>
      <c r="O214" s="1">
        <v>0.53</v>
      </c>
    </row>
    <row r="215" spans="1:15" x14ac:dyDescent="0.25">
      <c r="A215" t="s">
        <v>5109</v>
      </c>
      <c r="B215" t="s">
        <v>62</v>
      </c>
      <c r="C215" t="s">
        <v>633</v>
      </c>
      <c r="D215">
        <v>534</v>
      </c>
      <c r="E215">
        <v>1.23</v>
      </c>
      <c r="F215">
        <v>248.3</v>
      </c>
      <c r="G215">
        <v>1.42</v>
      </c>
      <c r="H215">
        <v>154.30000000000001</v>
      </c>
      <c r="I215">
        <v>0.86</v>
      </c>
      <c r="J215">
        <v>0.61</v>
      </c>
      <c r="K215">
        <v>0.27</v>
      </c>
      <c r="L215">
        <v>0.16</v>
      </c>
      <c r="M215">
        <v>0.12</v>
      </c>
      <c r="N215" s="1">
        <v>0.16</v>
      </c>
      <c r="O215" s="1">
        <v>0.56999999999999995</v>
      </c>
    </row>
    <row r="216" spans="1:15" x14ac:dyDescent="0.25">
      <c r="A216" t="s">
        <v>5108</v>
      </c>
      <c r="B216" t="s">
        <v>54</v>
      </c>
      <c r="C216" t="s">
        <v>2738</v>
      </c>
      <c r="D216">
        <v>1430</v>
      </c>
      <c r="E216">
        <v>1.23</v>
      </c>
      <c r="F216">
        <v>245</v>
      </c>
      <c r="G216">
        <v>1.23</v>
      </c>
      <c r="H216">
        <v>158</v>
      </c>
      <c r="I216">
        <v>0.85</v>
      </c>
      <c r="J216">
        <v>0.69</v>
      </c>
      <c r="K216">
        <v>0.32</v>
      </c>
      <c r="L216">
        <v>0.13</v>
      </c>
      <c r="M216">
        <v>0.12</v>
      </c>
      <c r="N216" s="1">
        <v>0.27</v>
      </c>
      <c r="O216" s="1">
        <v>0.52</v>
      </c>
    </row>
    <row r="217" spans="1:15" x14ac:dyDescent="0.25">
      <c r="A217" t="s">
        <v>5107</v>
      </c>
      <c r="B217" t="s">
        <v>79</v>
      </c>
      <c r="C217" t="s">
        <v>5106</v>
      </c>
      <c r="D217">
        <v>410</v>
      </c>
      <c r="E217">
        <v>1.23</v>
      </c>
      <c r="F217">
        <v>244.8</v>
      </c>
      <c r="G217">
        <v>1.25</v>
      </c>
      <c r="H217">
        <v>156.1</v>
      </c>
      <c r="I217">
        <v>0.89</v>
      </c>
      <c r="J217">
        <v>0.71</v>
      </c>
      <c r="K217">
        <v>0.28000000000000003</v>
      </c>
      <c r="L217">
        <v>0.09</v>
      </c>
      <c r="M217">
        <v>0.08</v>
      </c>
      <c r="N217" s="1">
        <v>0.3</v>
      </c>
      <c r="O217" s="1">
        <v>0.51</v>
      </c>
    </row>
    <row r="218" spans="1:15" x14ac:dyDescent="0.25">
      <c r="A218" t="s">
        <v>5105</v>
      </c>
      <c r="B218" t="s">
        <v>90</v>
      </c>
      <c r="C218" t="s">
        <v>1952</v>
      </c>
      <c r="D218">
        <v>478</v>
      </c>
      <c r="E218">
        <v>1.23</v>
      </c>
      <c r="F218">
        <v>244.7</v>
      </c>
      <c r="G218">
        <v>1.38</v>
      </c>
      <c r="H218">
        <v>160.4</v>
      </c>
      <c r="I218">
        <v>0.9</v>
      </c>
      <c r="J218">
        <v>0.65</v>
      </c>
      <c r="K218">
        <v>0.19</v>
      </c>
      <c r="L218">
        <v>0.13</v>
      </c>
      <c r="M218">
        <v>0.11</v>
      </c>
      <c r="N218" s="1">
        <v>0.35</v>
      </c>
      <c r="O218" s="1">
        <v>0.54</v>
      </c>
    </row>
    <row r="219" spans="1:15" x14ac:dyDescent="0.25">
      <c r="A219" t="s">
        <v>5104</v>
      </c>
      <c r="B219" t="s">
        <v>347</v>
      </c>
      <c r="C219" t="s">
        <v>661</v>
      </c>
      <c r="D219">
        <v>726</v>
      </c>
      <c r="E219">
        <v>1.23</v>
      </c>
      <c r="F219">
        <v>237.3</v>
      </c>
      <c r="G219">
        <v>1.19</v>
      </c>
      <c r="H219">
        <v>153.6</v>
      </c>
      <c r="I219">
        <v>0.81</v>
      </c>
      <c r="J219">
        <v>0.68</v>
      </c>
      <c r="K219">
        <v>0.42</v>
      </c>
      <c r="L219">
        <v>0.11</v>
      </c>
      <c r="M219">
        <v>0.11</v>
      </c>
      <c r="N219" s="1">
        <v>0.22</v>
      </c>
      <c r="O219" s="1">
        <v>0.5</v>
      </c>
    </row>
    <row r="220" spans="1:15" x14ac:dyDescent="0.25">
      <c r="A220" t="s">
        <v>5103</v>
      </c>
      <c r="B220" t="s">
        <v>241</v>
      </c>
      <c r="C220" t="s">
        <v>5102</v>
      </c>
      <c r="D220">
        <v>570</v>
      </c>
      <c r="E220">
        <v>1.23</v>
      </c>
      <c r="F220">
        <v>231.9</v>
      </c>
      <c r="G220">
        <v>1.41</v>
      </c>
      <c r="H220">
        <v>151.80000000000001</v>
      </c>
      <c r="I220">
        <v>0.87</v>
      </c>
      <c r="J220">
        <v>0.61</v>
      </c>
      <c r="K220">
        <v>0.26</v>
      </c>
      <c r="L220">
        <v>0.13</v>
      </c>
      <c r="M220">
        <v>0.09</v>
      </c>
      <c r="N220" s="1">
        <v>0.33</v>
      </c>
      <c r="O220" s="1">
        <v>0.57999999999999996</v>
      </c>
    </row>
    <row r="221" spans="1:15" x14ac:dyDescent="0.25">
      <c r="A221" t="s">
        <v>5101</v>
      </c>
      <c r="B221" t="s">
        <v>422</v>
      </c>
      <c r="C221" t="s">
        <v>5100</v>
      </c>
      <c r="D221">
        <v>435</v>
      </c>
      <c r="E221">
        <v>1.23</v>
      </c>
      <c r="F221">
        <v>219.9</v>
      </c>
      <c r="G221">
        <v>1.22</v>
      </c>
      <c r="H221">
        <v>146.69999999999999</v>
      </c>
      <c r="I221">
        <v>0.78</v>
      </c>
      <c r="J221">
        <v>0.64</v>
      </c>
      <c r="K221">
        <v>0.42</v>
      </c>
      <c r="L221">
        <v>0.11</v>
      </c>
      <c r="M221">
        <v>7.0000000000000007E-2</v>
      </c>
      <c r="N221" s="1">
        <v>0.23</v>
      </c>
      <c r="O221" s="1">
        <v>0.62</v>
      </c>
    </row>
    <row r="222" spans="1:15" x14ac:dyDescent="0.25">
      <c r="A222" t="s">
        <v>5099</v>
      </c>
      <c r="B222" t="s">
        <v>617</v>
      </c>
      <c r="C222" t="s">
        <v>616</v>
      </c>
      <c r="D222">
        <v>580</v>
      </c>
      <c r="E222">
        <v>1.22</v>
      </c>
      <c r="F222">
        <v>266.7</v>
      </c>
      <c r="G222">
        <v>1.2</v>
      </c>
      <c r="H222">
        <v>166.2</v>
      </c>
      <c r="I222">
        <v>0.92</v>
      </c>
      <c r="J222">
        <v>0.77</v>
      </c>
      <c r="K222">
        <v>0.17</v>
      </c>
      <c r="L222">
        <v>0.22</v>
      </c>
      <c r="M222">
        <v>0.17</v>
      </c>
      <c r="N222" s="1">
        <v>0.24</v>
      </c>
      <c r="O222" s="1">
        <v>0.57999999999999996</v>
      </c>
    </row>
    <row r="223" spans="1:15" x14ac:dyDescent="0.25">
      <c r="A223" t="s">
        <v>5098</v>
      </c>
      <c r="B223" t="s">
        <v>62</v>
      </c>
      <c r="C223" t="s">
        <v>356</v>
      </c>
      <c r="D223">
        <v>742</v>
      </c>
      <c r="E223">
        <v>1.22</v>
      </c>
      <c r="F223">
        <v>266.39999999999998</v>
      </c>
      <c r="G223">
        <v>1.1499999999999999</v>
      </c>
      <c r="H223">
        <v>166.3</v>
      </c>
      <c r="I223">
        <v>0.92</v>
      </c>
      <c r="J223">
        <v>0.8</v>
      </c>
      <c r="K223">
        <v>0.16</v>
      </c>
      <c r="L223">
        <v>0.27</v>
      </c>
      <c r="M223">
        <v>0.19</v>
      </c>
      <c r="N223" s="1">
        <v>0.28999999999999998</v>
      </c>
      <c r="O223" s="1">
        <v>0.59</v>
      </c>
    </row>
    <row r="224" spans="1:15" x14ac:dyDescent="0.25">
      <c r="A224" t="s">
        <v>5097</v>
      </c>
      <c r="B224" t="s">
        <v>5096</v>
      </c>
      <c r="C224" t="s">
        <v>5095</v>
      </c>
      <c r="D224">
        <v>939</v>
      </c>
      <c r="E224">
        <v>1.22</v>
      </c>
      <c r="F224">
        <v>265.8</v>
      </c>
      <c r="G224">
        <v>1.29</v>
      </c>
      <c r="H224">
        <v>170.8</v>
      </c>
      <c r="I224">
        <v>0.9</v>
      </c>
      <c r="J224">
        <v>0.7</v>
      </c>
      <c r="K224">
        <v>0.19</v>
      </c>
      <c r="L224">
        <v>0.2</v>
      </c>
      <c r="M224">
        <v>0.14000000000000001</v>
      </c>
      <c r="N224" s="1">
        <v>0.3</v>
      </c>
      <c r="O224" s="1">
        <v>0.6</v>
      </c>
    </row>
    <row r="225" spans="1:15" x14ac:dyDescent="0.25">
      <c r="A225" t="s">
        <v>5094</v>
      </c>
      <c r="B225" t="s">
        <v>419</v>
      </c>
      <c r="C225" t="s">
        <v>2463</v>
      </c>
      <c r="D225">
        <v>361</v>
      </c>
      <c r="E225">
        <v>1.22</v>
      </c>
      <c r="F225">
        <v>265.39999999999998</v>
      </c>
      <c r="G225">
        <v>1.31</v>
      </c>
      <c r="H225">
        <v>173.2</v>
      </c>
      <c r="I225">
        <v>0.9</v>
      </c>
      <c r="J225">
        <v>0.69</v>
      </c>
      <c r="K225">
        <v>0.23</v>
      </c>
      <c r="L225">
        <v>0.24</v>
      </c>
      <c r="M225">
        <v>0.17</v>
      </c>
      <c r="N225" s="1">
        <v>0.24</v>
      </c>
      <c r="O225" s="1">
        <v>0.57999999999999996</v>
      </c>
    </row>
    <row r="226" spans="1:15" x14ac:dyDescent="0.25">
      <c r="A226" t="s">
        <v>5093</v>
      </c>
      <c r="B226" t="s">
        <v>597</v>
      </c>
      <c r="C226" t="s">
        <v>1650</v>
      </c>
      <c r="D226">
        <v>1644</v>
      </c>
      <c r="E226">
        <v>1.22</v>
      </c>
      <c r="F226">
        <v>262.3</v>
      </c>
      <c r="G226">
        <v>1.1599999999999999</v>
      </c>
      <c r="H226">
        <v>161.1</v>
      </c>
      <c r="I226">
        <v>0.88</v>
      </c>
      <c r="J226">
        <v>0.76</v>
      </c>
      <c r="K226">
        <v>0.2</v>
      </c>
      <c r="L226">
        <v>0.21</v>
      </c>
      <c r="M226">
        <v>0.17</v>
      </c>
      <c r="N226" s="1">
        <v>0.26</v>
      </c>
      <c r="O226" s="1">
        <v>0.55000000000000004</v>
      </c>
    </row>
    <row r="227" spans="1:15" x14ac:dyDescent="0.25">
      <c r="A227" t="s">
        <v>2700</v>
      </c>
      <c r="B227" t="s">
        <v>54</v>
      </c>
      <c r="C227" t="s">
        <v>5092</v>
      </c>
      <c r="D227">
        <v>2368</v>
      </c>
      <c r="E227">
        <v>1.22</v>
      </c>
      <c r="F227">
        <v>261.7</v>
      </c>
      <c r="G227">
        <v>1.2</v>
      </c>
      <c r="H227">
        <v>167</v>
      </c>
      <c r="I227">
        <v>0.92</v>
      </c>
      <c r="J227">
        <v>0.76</v>
      </c>
      <c r="K227">
        <v>0.16</v>
      </c>
      <c r="L227">
        <v>0.21</v>
      </c>
      <c r="M227">
        <v>0.16</v>
      </c>
      <c r="N227" s="1">
        <v>0.32</v>
      </c>
      <c r="O227" s="1">
        <v>0.56999999999999995</v>
      </c>
    </row>
    <row r="228" spans="1:15" x14ac:dyDescent="0.25">
      <c r="A228" t="s">
        <v>5091</v>
      </c>
      <c r="B228" t="s">
        <v>59</v>
      </c>
      <c r="C228" t="s">
        <v>452</v>
      </c>
      <c r="D228">
        <v>862</v>
      </c>
      <c r="E228">
        <v>1.22</v>
      </c>
      <c r="F228">
        <v>261.10000000000002</v>
      </c>
      <c r="G228">
        <v>1.1499999999999999</v>
      </c>
      <c r="H228">
        <v>166.5</v>
      </c>
      <c r="I228">
        <v>0.89</v>
      </c>
      <c r="J228">
        <v>0.77</v>
      </c>
      <c r="K228">
        <v>0.22</v>
      </c>
      <c r="L228">
        <v>0.19</v>
      </c>
      <c r="M228">
        <v>0.15</v>
      </c>
      <c r="N228" s="1">
        <v>0.27</v>
      </c>
      <c r="O228" s="1">
        <v>0.55000000000000004</v>
      </c>
    </row>
    <row r="229" spans="1:15" x14ac:dyDescent="0.25">
      <c r="A229" t="s">
        <v>5090</v>
      </c>
      <c r="B229" t="s">
        <v>123</v>
      </c>
      <c r="D229">
        <v>701</v>
      </c>
      <c r="E229">
        <v>1.22</v>
      </c>
      <c r="F229">
        <v>261.10000000000002</v>
      </c>
      <c r="G229">
        <v>1.1499999999999999</v>
      </c>
      <c r="H229">
        <v>164.1</v>
      </c>
      <c r="I229">
        <v>0.92</v>
      </c>
      <c r="J229">
        <v>0.8</v>
      </c>
      <c r="K229">
        <v>0.16</v>
      </c>
      <c r="L229">
        <v>0.24</v>
      </c>
      <c r="M229">
        <v>0.19</v>
      </c>
      <c r="N229" s="1">
        <v>0.32</v>
      </c>
      <c r="O229" s="1">
        <v>0.55000000000000004</v>
      </c>
    </row>
    <row r="230" spans="1:15" x14ac:dyDescent="0.25">
      <c r="A230" t="s">
        <v>5089</v>
      </c>
      <c r="B230" t="s">
        <v>123</v>
      </c>
      <c r="C230" t="s">
        <v>5088</v>
      </c>
      <c r="D230">
        <v>1545</v>
      </c>
      <c r="E230">
        <v>1.22</v>
      </c>
      <c r="F230">
        <v>259.89999999999998</v>
      </c>
      <c r="G230">
        <v>1.1299999999999999</v>
      </c>
      <c r="H230">
        <v>175.9</v>
      </c>
      <c r="I230">
        <v>0.9</v>
      </c>
      <c r="J230">
        <v>0.79</v>
      </c>
      <c r="K230">
        <v>0.25</v>
      </c>
      <c r="L230">
        <v>0.19</v>
      </c>
      <c r="M230">
        <v>0.15</v>
      </c>
      <c r="N230" s="1">
        <v>0.34</v>
      </c>
      <c r="O230" s="1">
        <v>0.56000000000000005</v>
      </c>
    </row>
    <row r="231" spans="1:15" x14ac:dyDescent="0.25">
      <c r="A231" t="s">
        <v>5087</v>
      </c>
      <c r="B231" t="s">
        <v>419</v>
      </c>
      <c r="C231" t="s">
        <v>2660</v>
      </c>
      <c r="D231">
        <v>1318</v>
      </c>
      <c r="E231">
        <v>1.22</v>
      </c>
      <c r="F231">
        <v>258.8</v>
      </c>
      <c r="G231">
        <v>1.22</v>
      </c>
      <c r="H231">
        <v>167</v>
      </c>
      <c r="I231">
        <v>0.87</v>
      </c>
      <c r="J231">
        <v>0.72</v>
      </c>
      <c r="K231">
        <v>0.22</v>
      </c>
      <c r="L231">
        <v>0.19</v>
      </c>
      <c r="M231">
        <v>0.15</v>
      </c>
      <c r="N231" s="1">
        <v>0.21</v>
      </c>
      <c r="O231" s="1">
        <v>0.55000000000000004</v>
      </c>
    </row>
    <row r="232" spans="1:15" x14ac:dyDescent="0.25">
      <c r="A232" t="s">
        <v>5086</v>
      </c>
      <c r="B232" t="s">
        <v>70</v>
      </c>
      <c r="C232" t="s">
        <v>5085</v>
      </c>
      <c r="D232">
        <v>578</v>
      </c>
      <c r="E232">
        <v>1.22</v>
      </c>
      <c r="F232">
        <v>258.5</v>
      </c>
      <c r="G232">
        <v>1.22</v>
      </c>
      <c r="H232">
        <v>165.8</v>
      </c>
      <c r="I232">
        <v>0.92</v>
      </c>
      <c r="J232">
        <v>0.75</v>
      </c>
      <c r="K232">
        <v>0.17</v>
      </c>
      <c r="L232">
        <v>0.17</v>
      </c>
      <c r="M232">
        <v>0.15</v>
      </c>
      <c r="N232" s="1">
        <v>0.27</v>
      </c>
      <c r="O232" s="1">
        <v>0.54</v>
      </c>
    </row>
    <row r="233" spans="1:15" x14ac:dyDescent="0.25">
      <c r="A233" t="s">
        <v>5084</v>
      </c>
      <c r="B233" t="s">
        <v>220</v>
      </c>
      <c r="C233" t="s">
        <v>219</v>
      </c>
      <c r="D233">
        <v>834</v>
      </c>
      <c r="E233">
        <v>1.22</v>
      </c>
      <c r="F233">
        <v>258.39999999999998</v>
      </c>
      <c r="G233">
        <v>1.25</v>
      </c>
      <c r="H233">
        <v>164</v>
      </c>
      <c r="I233">
        <v>0.91</v>
      </c>
      <c r="J233">
        <v>0.72</v>
      </c>
      <c r="K233">
        <v>0.18</v>
      </c>
      <c r="L233">
        <v>0.23</v>
      </c>
      <c r="M233">
        <v>0.15</v>
      </c>
      <c r="N233" s="1">
        <v>0.23</v>
      </c>
      <c r="O233" s="1">
        <v>0.6</v>
      </c>
    </row>
    <row r="234" spans="1:15" x14ac:dyDescent="0.25">
      <c r="A234" t="s">
        <v>5083</v>
      </c>
      <c r="B234" t="s">
        <v>59</v>
      </c>
      <c r="C234" t="s">
        <v>2139</v>
      </c>
      <c r="D234">
        <v>2270</v>
      </c>
      <c r="E234">
        <v>1.22</v>
      </c>
      <c r="F234">
        <v>257.5</v>
      </c>
      <c r="G234">
        <v>1.19</v>
      </c>
      <c r="H234">
        <v>160.6</v>
      </c>
      <c r="I234">
        <v>0.88</v>
      </c>
      <c r="J234">
        <v>0.74</v>
      </c>
      <c r="K234">
        <v>0.21</v>
      </c>
      <c r="L234">
        <v>0.2</v>
      </c>
      <c r="M234">
        <v>0.16</v>
      </c>
      <c r="N234" s="1">
        <v>0.34</v>
      </c>
      <c r="O234" s="1">
        <v>0.56000000000000005</v>
      </c>
    </row>
    <row r="235" spans="1:15" x14ac:dyDescent="0.25">
      <c r="A235" t="s">
        <v>5082</v>
      </c>
      <c r="B235" t="s">
        <v>90</v>
      </c>
      <c r="C235" t="s">
        <v>2239</v>
      </c>
      <c r="D235">
        <v>924</v>
      </c>
      <c r="E235">
        <v>1.22</v>
      </c>
      <c r="F235">
        <v>257.5</v>
      </c>
      <c r="G235">
        <v>1.1599999999999999</v>
      </c>
      <c r="H235">
        <v>163.9</v>
      </c>
      <c r="I235">
        <v>0.89</v>
      </c>
      <c r="J235">
        <v>0.77</v>
      </c>
      <c r="K235">
        <v>0.22</v>
      </c>
      <c r="L235">
        <v>0.21</v>
      </c>
      <c r="M235">
        <v>0.13</v>
      </c>
      <c r="N235" s="1">
        <v>0.24</v>
      </c>
      <c r="O235" s="1">
        <v>0.61</v>
      </c>
    </row>
    <row r="236" spans="1:15" x14ac:dyDescent="0.25">
      <c r="A236" t="s">
        <v>5081</v>
      </c>
      <c r="B236" t="s">
        <v>126</v>
      </c>
      <c r="C236" t="s">
        <v>2184</v>
      </c>
      <c r="D236">
        <v>3446</v>
      </c>
      <c r="E236">
        <v>1.22</v>
      </c>
      <c r="F236">
        <v>256.8</v>
      </c>
      <c r="G236">
        <v>1.29</v>
      </c>
      <c r="H236">
        <v>163.5</v>
      </c>
      <c r="I236">
        <v>0.91</v>
      </c>
      <c r="J236">
        <v>0.7</v>
      </c>
      <c r="K236">
        <v>0.19</v>
      </c>
      <c r="L236">
        <v>0.17</v>
      </c>
      <c r="M236">
        <v>0.14000000000000001</v>
      </c>
      <c r="N236" s="1">
        <v>0.24</v>
      </c>
      <c r="O236" s="1">
        <v>0.55000000000000004</v>
      </c>
    </row>
    <row r="237" spans="1:15" x14ac:dyDescent="0.25">
      <c r="A237" t="s">
        <v>5080</v>
      </c>
      <c r="B237" t="s">
        <v>868</v>
      </c>
      <c r="C237" t="s">
        <v>1723</v>
      </c>
      <c r="D237">
        <v>536</v>
      </c>
      <c r="E237">
        <v>1.22</v>
      </c>
      <c r="F237">
        <v>255.5</v>
      </c>
      <c r="G237">
        <v>1.27</v>
      </c>
      <c r="H237">
        <v>160.5</v>
      </c>
      <c r="I237">
        <v>0.89</v>
      </c>
      <c r="J237">
        <v>0.7</v>
      </c>
      <c r="K237">
        <v>0.15</v>
      </c>
      <c r="L237">
        <v>0.21</v>
      </c>
      <c r="M237">
        <v>0.11</v>
      </c>
      <c r="N237" s="1">
        <v>0.23</v>
      </c>
      <c r="O237" s="1">
        <v>0.64</v>
      </c>
    </row>
    <row r="238" spans="1:15" x14ac:dyDescent="0.25">
      <c r="A238" t="s">
        <v>5079</v>
      </c>
      <c r="B238" t="s">
        <v>62</v>
      </c>
      <c r="C238" t="s">
        <v>716</v>
      </c>
      <c r="D238">
        <v>303</v>
      </c>
      <c r="E238">
        <v>1.22</v>
      </c>
      <c r="F238">
        <v>255</v>
      </c>
      <c r="G238">
        <v>1.1399999999999999</v>
      </c>
      <c r="H238">
        <v>162.69999999999999</v>
      </c>
      <c r="I238">
        <v>0.84</v>
      </c>
      <c r="J238">
        <v>0.74</v>
      </c>
      <c r="K238">
        <v>0.28999999999999998</v>
      </c>
      <c r="L238">
        <v>0.14000000000000001</v>
      </c>
      <c r="M238">
        <v>0.13</v>
      </c>
      <c r="N238" s="1">
        <v>0.22</v>
      </c>
      <c r="O238" s="1">
        <v>0.52</v>
      </c>
    </row>
    <row r="239" spans="1:15" x14ac:dyDescent="0.25">
      <c r="A239" t="s">
        <v>5078</v>
      </c>
      <c r="B239" t="s">
        <v>126</v>
      </c>
      <c r="C239" t="s">
        <v>802</v>
      </c>
      <c r="D239">
        <v>1890</v>
      </c>
      <c r="E239">
        <v>1.22</v>
      </c>
      <c r="F239">
        <v>254.8</v>
      </c>
      <c r="G239">
        <v>1.37</v>
      </c>
      <c r="H239">
        <v>160.4</v>
      </c>
      <c r="I239">
        <v>0.89</v>
      </c>
      <c r="J239">
        <v>0.65</v>
      </c>
      <c r="K239">
        <v>0.18</v>
      </c>
      <c r="L239">
        <v>0.17</v>
      </c>
      <c r="M239">
        <v>0.1</v>
      </c>
      <c r="N239" s="1">
        <v>0.16</v>
      </c>
      <c r="O239" s="1">
        <v>0.63</v>
      </c>
    </row>
    <row r="240" spans="1:15" x14ac:dyDescent="0.25">
      <c r="A240" t="s">
        <v>2193</v>
      </c>
      <c r="B240" t="s">
        <v>108</v>
      </c>
      <c r="C240" t="s">
        <v>189</v>
      </c>
      <c r="D240">
        <v>330</v>
      </c>
      <c r="E240">
        <v>1.22</v>
      </c>
      <c r="F240">
        <v>254.6</v>
      </c>
      <c r="G240">
        <v>1.19</v>
      </c>
      <c r="H240">
        <v>158.6</v>
      </c>
      <c r="I240">
        <v>0.88</v>
      </c>
      <c r="J240">
        <v>0.74</v>
      </c>
      <c r="K240">
        <v>0.22</v>
      </c>
      <c r="L240">
        <v>0.21</v>
      </c>
      <c r="M240">
        <v>0.11</v>
      </c>
      <c r="N240" s="1">
        <v>0.19</v>
      </c>
      <c r="O240" s="1">
        <v>0.66</v>
      </c>
    </row>
    <row r="241" spans="1:15" x14ac:dyDescent="0.25">
      <c r="A241" t="s">
        <v>5077</v>
      </c>
      <c r="B241" t="s">
        <v>54</v>
      </c>
      <c r="C241" t="s">
        <v>3380</v>
      </c>
      <c r="D241">
        <v>1457</v>
      </c>
      <c r="E241">
        <v>1.22</v>
      </c>
      <c r="F241">
        <v>253.9</v>
      </c>
      <c r="G241">
        <v>1.26</v>
      </c>
      <c r="H241">
        <v>159.5</v>
      </c>
      <c r="I241">
        <v>0.88</v>
      </c>
      <c r="J241">
        <v>0.7</v>
      </c>
      <c r="K241">
        <v>0.21</v>
      </c>
      <c r="L241">
        <v>0.17</v>
      </c>
      <c r="M241">
        <v>0.13</v>
      </c>
      <c r="N241" s="1">
        <v>0.15</v>
      </c>
      <c r="O241" s="1">
        <v>0.57999999999999996</v>
      </c>
    </row>
    <row r="242" spans="1:15" x14ac:dyDescent="0.25">
      <c r="A242" t="s">
        <v>5076</v>
      </c>
      <c r="B242" t="s">
        <v>126</v>
      </c>
      <c r="C242" t="s">
        <v>2248</v>
      </c>
      <c r="D242">
        <v>314</v>
      </c>
      <c r="E242">
        <v>1.22</v>
      </c>
      <c r="F242">
        <v>252.2</v>
      </c>
      <c r="G242">
        <v>1.25</v>
      </c>
      <c r="H242">
        <v>161.5</v>
      </c>
      <c r="I242">
        <v>0.88</v>
      </c>
      <c r="J242">
        <v>0.7</v>
      </c>
      <c r="K242">
        <v>0.22</v>
      </c>
      <c r="L242">
        <v>0.22</v>
      </c>
      <c r="M242">
        <v>0.13</v>
      </c>
      <c r="N242" s="1">
        <v>0.26</v>
      </c>
      <c r="O242" s="1">
        <v>0.64</v>
      </c>
    </row>
    <row r="243" spans="1:15" x14ac:dyDescent="0.25">
      <c r="A243" t="s">
        <v>5075</v>
      </c>
      <c r="B243" t="s">
        <v>54</v>
      </c>
      <c r="C243" t="s">
        <v>2734</v>
      </c>
      <c r="D243">
        <v>1304</v>
      </c>
      <c r="E243">
        <v>1.22</v>
      </c>
      <c r="F243">
        <v>250.8</v>
      </c>
      <c r="G243">
        <v>1.32</v>
      </c>
      <c r="H243">
        <v>158</v>
      </c>
      <c r="I243">
        <v>0.89</v>
      </c>
      <c r="J243">
        <v>0.67</v>
      </c>
      <c r="K243">
        <v>0.2</v>
      </c>
      <c r="L243">
        <v>0.16</v>
      </c>
      <c r="M243">
        <v>0.11</v>
      </c>
      <c r="N243" s="1">
        <v>0.22</v>
      </c>
      <c r="O243" s="1">
        <v>0.59</v>
      </c>
    </row>
    <row r="244" spans="1:15" x14ac:dyDescent="0.25">
      <c r="A244" t="s">
        <v>5074</v>
      </c>
      <c r="B244" t="s">
        <v>210</v>
      </c>
      <c r="D244">
        <v>544</v>
      </c>
      <c r="E244">
        <v>1.22</v>
      </c>
      <c r="F244">
        <v>250.3</v>
      </c>
      <c r="G244">
        <v>1.24</v>
      </c>
      <c r="H244">
        <v>162</v>
      </c>
      <c r="I244">
        <v>0.9</v>
      </c>
      <c r="J244">
        <v>0.73</v>
      </c>
      <c r="K244">
        <v>0.18</v>
      </c>
      <c r="L244">
        <v>0.18</v>
      </c>
      <c r="M244">
        <v>0.13</v>
      </c>
      <c r="N244" s="1">
        <v>0.27</v>
      </c>
      <c r="O244" s="1">
        <v>0.59</v>
      </c>
    </row>
    <row r="245" spans="1:15" x14ac:dyDescent="0.25">
      <c r="A245" t="s">
        <v>5073</v>
      </c>
      <c r="B245" t="s">
        <v>126</v>
      </c>
      <c r="C245" t="s">
        <v>999</v>
      </c>
      <c r="D245">
        <v>2256</v>
      </c>
      <c r="E245">
        <v>1.22</v>
      </c>
      <c r="F245">
        <v>248.9</v>
      </c>
      <c r="G245">
        <v>1.42</v>
      </c>
      <c r="H245">
        <v>165.6</v>
      </c>
      <c r="I245">
        <v>0.87</v>
      </c>
      <c r="J245">
        <v>0.61</v>
      </c>
      <c r="K245">
        <v>0.3</v>
      </c>
      <c r="L245">
        <v>0.09</v>
      </c>
      <c r="M245">
        <v>0.08</v>
      </c>
      <c r="N245" s="1">
        <v>0.24</v>
      </c>
      <c r="O245" s="1">
        <v>0.53</v>
      </c>
    </row>
    <row r="246" spans="1:15" x14ac:dyDescent="0.25">
      <c r="A246" t="s">
        <v>5072</v>
      </c>
      <c r="B246" t="s">
        <v>419</v>
      </c>
      <c r="C246" t="s">
        <v>5071</v>
      </c>
      <c r="D246">
        <v>402</v>
      </c>
      <c r="E246">
        <v>1.22</v>
      </c>
      <c r="F246">
        <v>248.9</v>
      </c>
      <c r="G246">
        <v>1.21</v>
      </c>
      <c r="H246">
        <v>159.5</v>
      </c>
      <c r="I246">
        <v>0.86</v>
      </c>
      <c r="J246">
        <v>0.71</v>
      </c>
      <c r="K246">
        <v>0.26</v>
      </c>
      <c r="L246">
        <v>0.17</v>
      </c>
      <c r="M246">
        <v>0.11</v>
      </c>
      <c r="N246" s="1">
        <v>0.28000000000000003</v>
      </c>
      <c r="O246" s="1">
        <v>0.61</v>
      </c>
    </row>
    <row r="247" spans="1:15" x14ac:dyDescent="0.25">
      <c r="A247" t="s">
        <v>5070</v>
      </c>
      <c r="B247" t="s">
        <v>62</v>
      </c>
      <c r="C247" t="s">
        <v>766</v>
      </c>
      <c r="D247">
        <v>416</v>
      </c>
      <c r="E247">
        <v>1.22</v>
      </c>
      <c r="F247">
        <v>248.1</v>
      </c>
      <c r="G247">
        <v>1.27</v>
      </c>
      <c r="H247">
        <v>156.19999999999999</v>
      </c>
      <c r="I247">
        <v>0.84</v>
      </c>
      <c r="J247">
        <v>0.66</v>
      </c>
      <c r="K247">
        <v>0.36</v>
      </c>
      <c r="L247">
        <v>0.13</v>
      </c>
      <c r="M247">
        <v>0.11</v>
      </c>
      <c r="N247" s="1">
        <v>0.28999999999999998</v>
      </c>
      <c r="O247" s="1">
        <v>0.55000000000000004</v>
      </c>
    </row>
    <row r="248" spans="1:15" x14ac:dyDescent="0.25">
      <c r="A248" t="s">
        <v>5069</v>
      </c>
      <c r="B248" t="s">
        <v>54</v>
      </c>
      <c r="C248" t="s">
        <v>1077</v>
      </c>
      <c r="D248">
        <v>636</v>
      </c>
      <c r="E248">
        <v>1.22</v>
      </c>
      <c r="F248">
        <v>247.9</v>
      </c>
      <c r="G248">
        <v>1.34</v>
      </c>
      <c r="H248">
        <v>157.69999999999999</v>
      </c>
      <c r="I248">
        <v>0.9</v>
      </c>
      <c r="J248">
        <v>0.67</v>
      </c>
      <c r="K248">
        <v>0.14000000000000001</v>
      </c>
      <c r="L248">
        <v>0.13</v>
      </c>
      <c r="M248">
        <v>0.08</v>
      </c>
      <c r="N248" s="1">
        <v>0.27</v>
      </c>
      <c r="O248" s="1">
        <v>0.62</v>
      </c>
    </row>
    <row r="249" spans="1:15" x14ac:dyDescent="0.25">
      <c r="A249" t="s">
        <v>5068</v>
      </c>
      <c r="B249" t="s">
        <v>90</v>
      </c>
      <c r="C249" t="s">
        <v>1163</v>
      </c>
      <c r="D249">
        <v>338</v>
      </c>
      <c r="E249">
        <v>1.22</v>
      </c>
      <c r="F249">
        <v>247.8</v>
      </c>
      <c r="G249">
        <v>1.17</v>
      </c>
      <c r="H249">
        <v>163.69999999999999</v>
      </c>
      <c r="I249">
        <v>0.85</v>
      </c>
      <c r="J249">
        <v>0.72</v>
      </c>
      <c r="K249">
        <v>0.28000000000000003</v>
      </c>
      <c r="L249">
        <v>0.2</v>
      </c>
      <c r="M249">
        <v>0.15</v>
      </c>
      <c r="N249" s="1">
        <v>0.22</v>
      </c>
      <c r="O249" s="1">
        <v>0.56999999999999995</v>
      </c>
    </row>
    <row r="250" spans="1:15" x14ac:dyDescent="0.25">
      <c r="A250" t="s">
        <v>5067</v>
      </c>
      <c r="B250" t="s">
        <v>54</v>
      </c>
      <c r="C250" t="s">
        <v>4869</v>
      </c>
      <c r="D250">
        <v>341</v>
      </c>
      <c r="E250">
        <v>1.22</v>
      </c>
      <c r="F250">
        <v>245.5</v>
      </c>
      <c r="G250">
        <v>1.18</v>
      </c>
      <c r="H250">
        <v>162.4</v>
      </c>
      <c r="I250">
        <v>0.84</v>
      </c>
      <c r="J250">
        <v>0.71</v>
      </c>
      <c r="K250">
        <v>0.33</v>
      </c>
      <c r="L250">
        <v>0.11</v>
      </c>
      <c r="M250">
        <v>0.12</v>
      </c>
      <c r="N250" s="1">
        <v>0.25</v>
      </c>
      <c r="O250" s="1">
        <v>0.49</v>
      </c>
    </row>
    <row r="251" spans="1:15" x14ac:dyDescent="0.25">
      <c r="A251" t="s">
        <v>5066</v>
      </c>
      <c r="B251" t="s">
        <v>108</v>
      </c>
      <c r="C251" t="s">
        <v>3344</v>
      </c>
      <c r="D251">
        <v>852</v>
      </c>
      <c r="E251">
        <v>1.22</v>
      </c>
      <c r="F251">
        <v>244.2</v>
      </c>
      <c r="G251">
        <v>1.22</v>
      </c>
      <c r="H251">
        <v>160.6</v>
      </c>
      <c r="I251">
        <v>0.81</v>
      </c>
      <c r="J251">
        <v>0.66</v>
      </c>
      <c r="K251">
        <v>0.34</v>
      </c>
      <c r="L251">
        <v>0.17</v>
      </c>
      <c r="M251">
        <v>0.12</v>
      </c>
      <c r="N251" s="1">
        <v>0.26</v>
      </c>
      <c r="O251" s="1">
        <v>0.59</v>
      </c>
    </row>
    <row r="252" spans="1:15" x14ac:dyDescent="0.25">
      <c r="A252" t="s">
        <v>5065</v>
      </c>
      <c r="B252" t="s">
        <v>135</v>
      </c>
      <c r="C252" t="s">
        <v>2592</v>
      </c>
      <c r="D252">
        <v>600</v>
      </c>
      <c r="E252">
        <v>1.22</v>
      </c>
      <c r="F252">
        <v>243.6</v>
      </c>
      <c r="G252">
        <v>1.2</v>
      </c>
      <c r="H252">
        <v>156</v>
      </c>
      <c r="I252">
        <v>0.84</v>
      </c>
      <c r="J252">
        <v>0.7</v>
      </c>
      <c r="K252">
        <v>0.31</v>
      </c>
      <c r="L252">
        <v>0.13</v>
      </c>
      <c r="M252">
        <v>0.11</v>
      </c>
      <c r="N252" s="1">
        <v>0.23</v>
      </c>
      <c r="O252" s="1">
        <v>0.56000000000000005</v>
      </c>
    </row>
    <row r="253" spans="1:15" x14ac:dyDescent="0.25">
      <c r="A253" t="s">
        <v>5064</v>
      </c>
      <c r="B253" t="s">
        <v>367</v>
      </c>
      <c r="C253" t="s">
        <v>1530</v>
      </c>
      <c r="D253">
        <v>550</v>
      </c>
      <c r="E253">
        <v>1.22</v>
      </c>
      <c r="F253">
        <v>242.1</v>
      </c>
      <c r="G253">
        <v>1.3</v>
      </c>
      <c r="H253">
        <v>149.5</v>
      </c>
      <c r="I253">
        <v>0.88</v>
      </c>
      <c r="J253">
        <v>0.68</v>
      </c>
      <c r="K253">
        <v>0.21</v>
      </c>
      <c r="L253">
        <v>0.15</v>
      </c>
      <c r="M253">
        <v>0.08</v>
      </c>
      <c r="N253" s="1">
        <v>0.21</v>
      </c>
      <c r="O253" s="1">
        <v>0.65</v>
      </c>
    </row>
    <row r="254" spans="1:15" x14ac:dyDescent="0.25">
      <c r="A254" t="s">
        <v>5063</v>
      </c>
      <c r="B254" t="s">
        <v>241</v>
      </c>
      <c r="C254" t="s">
        <v>4532</v>
      </c>
      <c r="D254">
        <v>622</v>
      </c>
      <c r="E254">
        <v>1.22</v>
      </c>
      <c r="F254">
        <v>241.7</v>
      </c>
      <c r="G254">
        <v>1.4</v>
      </c>
      <c r="H254">
        <v>157</v>
      </c>
      <c r="I254">
        <v>0.85</v>
      </c>
      <c r="J254">
        <v>0.6</v>
      </c>
      <c r="K254">
        <v>0.3</v>
      </c>
      <c r="L254">
        <v>0.09</v>
      </c>
      <c r="M254">
        <v>0.09</v>
      </c>
      <c r="N254" s="1">
        <v>0.19</v>
      </c>
      <c r="O254" s="1">
        <v>0.5</v>
      </c>
    </row>
    <row r="255" spans="1:15" x14ac:dyDescent="0.25">
      <c r="A255" t="s">
        <v>5062</v>
      </c>
      <c r="B255" t="s">
        <v>150</v>
      </c>
      <c r="C255" t="s">
        <v>2371</v>
      </c>
      <c r="D255">
        <v>312</v>
      </c>
      <c r="E255">
        <v>1.22</v>
      </c>
      <c r="F255">
        <v>241.2</v>
      </c>
      <c r="G255">
        <v>1.21</v>
      </c>
      <c r="H255">
        <v>153.69999999999999</v>
      </c>
      <c r="I255">
        <v>0.86</v>
      </c>
      <c r="J255">
        <v>0.71</v>
      </c>
      <c r="K255">
        <v>0.35</v>
      </c>
      <c r="L255">
        <v>0.14000000000000001</v>
      </c>
      <c r="M255">
        <v>0.15</v>
      </c>
      <c r="N255" s="1">
        <v>0.18</v>
      </c>
      <c r="O255" s="1">
        <v>0.48</v>
      </c>
    </row>
    <row r="256" spans="1:15" x14ac:dyDescent="0.25">
      <c r="A256" t="s">
        <v>5061</v>
      </c>
      <c r="B256" t="s">
        <v>126</v>
      </c>
      <c r="C256" t="s">
        <v>3062</v>
      </c>
      <c r="D256">
        <v>887</v>
      </c>
      <c r="E256">
        <v>1.22</v>
      </c>
      <c r="F256">
        <v>238</v>
      </c>
      <c r="G256">
        <v>1.24</v>
      </c>
      <c r="H256">
        <v>161.30000000000001</v>
      </c>
      <c r="I256">
        <v>0.85</v>
      </c>
      <c r="J256">
        <v>0.68</v>
      </c>
      <c r="K256">
        <v>0.3</v>
      </c>
      <c r="L256">
        <v>0.12</v>
      </c>
      <c r="M256">
        <v>7.0000000000000007E-2</v>
      </c>
      <c r="N256" s="1">
        <v>0.35</v>
      </c>
      <c r="O256" s="1">
        <v>0.62</v>
      </c>
    </row>
    <row r="257" spans="1:15" x14ac:dyDescent="0.25">
      <c r="A257" t="s">
        <v>5060</v>
      </c>
      <c r="B257" t="s">
        <v>241</v>
      </c>
      <c r="C257" t="s">
        <v>3991</v>
      </c>
      <c r="D257">
        <v>1262</v>
      </c>
      <c r="E257">
        <v>1.22</v>
      </c>
      <c r="F257">
        <v>235.8</v>
      </c>
      <c r="G257">
        <v>1.24</v>
      </c>
      <c r="H257">
        <v>155.80000000000001</v>
      </c>
      <c r="I257">
        <v>0.83</v>
      </c>
      <c r="J257">
        <v>0.67</v>
      </c>
      <c r="K257">
        <v>0.37</v>
      </c>
      <c r="L257">
        <v>0.12</v>
      </c>
      <c r="M257">
        <v>0.1</v>
      </c>
      <c r="N257" s="1">
        <v>0.19</v>
      </c>
      <c r="O257" s="1">
        <v>0.54</v>
      </c>
    </row>
    <row r="258" spans="1:15" x14ac:dyDescent="0.25">
      <c r="A258" t="s">
        <v>5059</v>
      </c>
      <c r="B258" t="s">
        <v>213</v>
      </c>
      <c r="C258" t="s">
        <v>1774</v>
      </c>
      <c r="D258">
        <v>544</v>
      </c>
      <c r="E258">
        <v>1.22</v>
      </c>
      <c r="F258">
        <v>233.1</v>
      </c>
      <c r="G258">
        <v>1.44</v>
      </c>
      <c r="H258">
        <v>153.69999999999999</v>
      </c>
      <c r="I258">
        <v>0.85</v>
      </c>
      <c r="J258">
        <v>0.59</v>
      </c>
      <c r="K258">
        <v>0.28999999999999998</v>
      </c>
      <c r="L258">
        <v>7.0000000000000007E-2</v>
      </c>
      <c r="M258">
        <v>0.06</v>
      </c>
      <c r="N258" s="1">
        <v>0.27</v>
      </c>
      <c r="O258" s="1">
        <v>0.54</v>
      </c>
    </row>
    <row r="259" spans="1:15" x14ac:dyDescent="0.25">
      <c r="A259" t="s">
        <v>5058</v>
      </c>
      <c r="B259" t="s">
        <v>166</v>
      </c>
      <c r="C259" t="s">
        <v>5057</v>
      </c>
      <c r="D259">
        <v>322</v>
      </c>
      <c r="E259">
        <v>1.22</v>
      </c>
      <c r="F259">
        <v>231.9</v>
      </c>
      <c r="G259">
        <v>1.23</v>
      </c>
      <c r="H259">
        <v>157.80000000000001</v>
      </c>
      <c r="I259">
        <v>0.77</v>
      </c>
      <c r="J259">
        <v>0.63</v>
      </c>
      <c r="K259">
        <v>0.45</v>
      </c>
      <c r="L259">
        <v>7.0000000000000007E-2</v>
      </c>
      <c r="M259">
        <v>0.03</v>
      </c>
      <c r="N259" s="1">
        <v>0.22</v>
      </c>
      <c r="O259" s="1">
        <v>0.69</v>
      </c>
    </row>
    <row r="260" spans="1:15" x14ac:dyDescent="0.25">
      <c r="A260" t="s">
        <v>5056</v>
      </c>
      <c r="B260" t="s">
        <v>241</v>
      </c>
      <c r="C260" t="s">
        <v>3912</v>
      </c>
      <c r="D260">
        <v>388</v>
      </c>
      <c r="E260">
        <v>1.22</v>
      </c>
      <c r="F260">
        <v>229.8</v>
      </c>
      <c r="G260">
        <v>1.32</v>
      </c>
      <c r="H260">
        <v>142</v>
      </c>
      <c r="I260">
        <v>0.83</v>
      </c>
      <c r="J260">
        <v>0.63</v>
      </c>
      <c r="K260">
        <v>0.37</v>
      </c>
      <c r="L260">
        <v>0.12</v>
      </c>
      <c r="M260">
        <v>7.0000000000000007E-2</v>
      </c>
      <c r="N260" s="1">
        <v>0.16</v>
      </c>
      <c r="O260" s="1">
        <v>0.62</v>
      </c>
    </row>
    <row r="261" spans="1:15" x14ac:dyDescent="0.25">
      <c r="A261" t="s">
        <v>5055</v>
      </c>
      <c r="B261" t="s">
        <v>952</v>
      </c>
      <c r="C261" t="s">
        <v>1184</v>
      </c>
      <c r="D261">
        <v>528</v>
      </c>
      <c r="E261">
        <v>1.21</v>
      </c>
      <c r="F261">
        <v>265.2</v>
      </c>
      <c r="G261">
        <v>1.08</v>
      </c>
      <c r="H261">
        <v>168.8</v>
      </c>
      <c r="I261">
        <v>0.86</v>
      </c>
      <c r="J261">
        <v>0.8</v>
      </c>
      <c r="K261">
        <v>0.22</v>
      </c>
      <c r="L261">
        <v>0.23</v>
      </c>
      <c r="M261">
        <v>0.16</v>
      </c>
      <c r="N261" s="1">
        <v>0.19</v>
      </c>
      <c r="O261" s="1">
        <v>0.6</v>
      </c>
    </row>
    <row r="262" spans="1:15" x14ac:dyDescent="0.25">
      <c r="A262" t="s">
        <v>5054</v>
      </c>
      <c r="B262" t="s">
        <v>59</v>
      </c>
      <c r="C262" t="s">
        <v>5053</v>
      </c>
      <c r="D262">
        <v>484</v>
      </c>
      <c r="E262">
        <v>1.21</v>
      </c>
      <c r="F262">
        <v>262.3</v>
      </c>
      <c r="G262">
        <v>1.21</v>
      </c>
      <c r="H262">
        <v>171.1</v>
      </c>
      <c r="I262">
        <v>0.92</v>
      </c>
      <c r="J262">
        <v>0.76</v>
      </c>
      <c r="K262">
        <v>0.21</v>
      </c>
      <c r="L262">
        <v>0.19</v>
      </c>
      <c r="M262">
        <v>0.17</v>
      </c>
      <c r="N262" s="1">
        <v>0.16</v>
      </c>
      <c r="O262" s="1">
        <v>0.53</v>
      </c>
    </row>
    <row r="263" spans="1:15" x14ac:dyDescent="0.25">
      <c r="A263" t="s">
        <v>5052</v>
      </c>
      <c r="B263" t="s">
        <v>714</v>
      </c>
      <c r="C263" t="s">
        <v>1354</v>
      </c>
      <c r="D263">
        <v>399</v>
      </c>
      <c r="E263">
        <v>1.21</v>
      </c>
      <c r="F263">
        <v>261.8</v>
      </c>
      <c r="G263">
        <v>1.18</v>
      </c>
      <c r="H263">
        <v>161.9</v>
      </c>
      <c r="I263">
        <v>0.9</v>
      </c>
      <c r="J263">
        <v>0.76</v>
      </c>
      <c r="K263">
        <v>0.17</v>
      </c>
      <c r="L263">
        <v>0.22</v>
      </c>
      <c r="M263">
        <v>0.17</v>
      </c>
      <c r="N263" s="1">
        <v>0.28000000000000003</v>
      </c>
      <c r="O263" s="1">
        <v>0.56999999999999995</v>
      </c>
    </row>
    <row r="264" spans="1:15" x14ac:dyDescent="0.25">
      <c r="A264" t="s">
        <v>5051</v>
      </c>
      <c r="B264" t="s">
        <v>347</v>
      </c>
      <c r="C264" t="s">
        <v>5050</v>
      </c>
      <c r="D264">
        <v>1064</v>
      </c>
      <c r="E264">
        <v>1.21</v>
      </c>
      <c r="F264">
        <v>258.7</v>
      </c>
      <c r="G264">
        <v>1.17</v>
      </c>
      <c r="H264">
        <v>164.9</v>
      </c>
      <c r="I264">
        <v>0.89</v>
      </c>
      <c r="J264">
        <v>0.76</v>
      </c>
      <c r="K264">
        <v>0.23</v>
      </c>
      <c r="L264">
        <v>0.19</v>
      </c>
      <c r="M264">
        <v>0.15</v>
      </c>
      <c r="N264" s="1">
        <v>0.24</v>
      </c>
      <c r="O264" s="1">
        <v>0.56000000000000005</v>
      </c>
    </row>
    <row r="265" spans="1:15" x14ac:dyDescent="0.25">
      <c r="A265" t="s">
        <v>5049</v>
      </c>
      <c r="B265" t="s">
        <v>126</v>
      </c>
      <c r="C265" t="s">
        <v>3084</v>
      </c>
      <c r="D265">
        <v>646</v>
      </c>
      <c r="E265">
        <v>1.21</v>
      </c>
      <c r="F265">
        <v>258.5</v>
      </c>
      <c r="G265">
        <v>1.2</v>
      </c>
      <c r="H265">
        <v>162</v>
      </c>
      <c r="I265">
        <v>0.91</v>
      </c>
      <c r="J265">
        <v>0.76</v>
      </c>
      <c r="K265">
        <v>0.15</v>
      </c>
      <c r="L265">
        <v>0.2</v>
      </c>
      <c r="M265">
        <v>0.15</v>
      </c>
      <c r="N265" s="1">
        <v>0.22</v>
      </c>
      <c r="O265" s="1">
        <v>0.57999999999999996</v>
      </c>
    </row>
    <row r="266" spans="1:15" x14ac:dyDescent="0.25">
      <c r="A266" t="s">
        <v>5048</v>
      </c>
      <c r="B266" t="s">
        <v>241</v>
      </c>
      <c r="D266">
        <v>310</v>
      </c>
      <c r="E266">
        <v>1.21</v>
      </c>
      <c r="F266">
        <v>258.5</v>
      </c>
      <c r="G266">
        <v>1.36</v>
      </c>
      <c r="H266">
        <v>166.4</v>
      </c>
      <c r="I266">
        <v>0.91</v>
      </c>
      <c r="J266">
        <v>0.67</v>
      </c>
      <c r="K266">
        <v>0.16</v>
      </c>
      <c r="L266">
        <v>0.16</v>
      </c>
      <c r="M266">
        <v>0.16</v>
      </c>
      <c r="N266" s="1">
        <v>0.26</v>
      </c>
      <c r="O266" s="1">
        <v>0.51</v>
      </c>
    </row>
    <row r="267" spans="1:15" x14ac:dyDescent="0.25">
      <c r="A267" t="s">
        <v>5047</v>
      </c>
      <c r="B267" t="s">
        <v>108</v>
      </c>
      <c r="C267" t="s">
        <v>484</v>
      </c>
      <c r="D267">
        <v>354</v>
      </c>
      <c r="E267">
        <v>1.21</v>
      </c>
      <c r="F267">
        <v>257.8</v>
      </c>
      <c r="G267">
        <v>1.1499999999999999</v>
      </c>
      <c r="H267">
        <v>161.80000000000001</v>
      </c>
      <c r="I267">
        <v>0.88</v>
      </c>
      <c r="J267">
        <v>0.76</v>
      </c>
      <c r="K267">
        <v>0.22</v>
      </c>
      <c r="L267">
        <v>0.21</v>
      </c>
      <c r="M267">
        <v>0.14000000000000001</v>
      </c>
      <c r="N267" s="1">
        <v>0.22</v>
      </c>
      <c r="O267" s="1">
        <v>0.6</v>
      </c>
    </row>
    <row r="268" spans="1:15" x14ac:dyDescent="0.25">
      <c r="A268" t="s">
        <v>5046</v>
      </c>
      <c r="B268" t="s">
        <v>123</v>
      </c>
      <c r="C268" t="s">
        <v>1292</v>
      </c>
      <c r="D268">
        <v>837</v>
      </c>
      <c r="E268">
        <v>1.21</v>
      </c>
      <c r="F268">
        <v>254.9</v>
      </c>
      <c r="G268">
        <v>1.27</v>
      </c>
      <c r="H268">
        <v>166.4</v>
      </c>
      <c r="I268">
        <v>0.87</v>
      </c>
      <c r="J268">
        <v>0.68</v>
      </c>
      <c r="K268">
        <v>0.25</v>
      </c>
      <c r="L268">
        <v>0.12</v>
      </c>
      <c r="M268">
        <v>0.08</v>
      </c>
      <c r="N268" s="1">
        <v>0.17</v>
      </c>
      <c r="O268" s="1">
        <v>0.6</v>
      </c>
    </row>
    <row r="269" spans="1:15" x14ac:dyDescent="0.25">
      <c r="A269" t="s">
        <v>5045</v>
      </c>
      <c r="B269" t="s">
        <v>624</v>
      </c>
      <c r="C269" t="s">
        <v>444</v>
      </c>
      <c r="D269">
        <v>361</v>
      </c>
      <c r="E269">
        <v>1.21</v>
      </c>
      <c r="F269">
        <v>253.9</v>
      </c>
      <c r="G269">
        <v>1.33</v>
      </c>
      <c r="H269">
        <v>164.1</v>
      </c>
      <c r="I269">
        <v>0.93</v>
      </c>
      <c r="J269">
        <v>0.7</v>
      </c>
      <c r="K269">
        <v>0.16</v>
      </c>
      <c r="L269">
        <v>0.25</v>
      </c>
      <c r="M269">
        <v>0.13</v>
      </c>
      <c r="N269" s="1">
        <v>0.24</v>
      </c>
      <c r="O269" s="1">
        <v>0.66</v>
      </c>
    </row>
    <row r="270" spans="1:15" x14ac:dyDescent="0.25">
      <c r="A270" t="s">
        <v>5044</v>
      </c>
      <c r="B270" t="s">
        <v>220</v>
      </c>
      <c r="C270" t="s">
        <v>4404</v>
      </c>
      <c r="D270">
        <v>352</v>
      </c>
      <c r="E270">
        <v>1.21</v>
      </c>
      <c r="F270">
        <v>252.1</v>
      </c>
      <c r="G270">
        <v>1.37</v>
      </c>
      <c r="H270">
        <v>158.9</v>
      </c>
      <c r="I270">
        <v>0.92</v>
      </c>
      <c r="J270">
        <v>0.67</v>
      </c>
      <c r="K270">
        <v>0.15</v>
      </c>
      <c r="L270">
        <v>0.18</v>
      </c>
      <c r="M270">
        <v>0.16</v>
      </c>
      <c r="N270" s="1">
        <v>0.25</v>
      </c>
      <c r="O270" s="1">
        <v>0.53</v>
      </c>
    </row>
    <row r="271" spans="1:15" x14ac:dyDescent="0.25">
      <c r="A271" t="s">
        <v>5043</v>
      </c>
      <c r="B271" t="s">
        <v>62</v>
      </c>
      <c r="C271" t="s">
        <v>556</v>
      </c>
      <c r="D271">
        <v>456</v>
      </c>
      <c r="E271">
        <v>1.21</v>
      </c>
      <c r="F271">
        <v>251.5</v>
      </c>
      <c r="G271">
        <v>1.26</v>
      </c>
      <c r="H271">
        <v>161.1</v>
      </c>
      <c r="I271">
        <v>0.87</v>
      </c>
      <c r="J271">
        <v>0.7</v>
      </c>
      <c r="K271">
        <v>0.23</v>
      </c>
      <c r="L271">
        <v>0.18</v>
      </c>
      <c r="M271">
        <v>0.14000000000000001</v>
      </c>
      <c r="N271" s="1">
        <v>0.23</v>
      </c>
      <c r="O271" s="1">
        <v>0.55000000000000004</v>
      </c>
    </row>
    <row r="272" spans="1:15" x14ac:dyDescent="0.25">
      <c r="A272" t="s">
        <v>5042</v>
      </c>
      <c r="B272" t="s">
        <v>223</v>
      </c>
      <c r="C272" t="s">
        <v>3092</v>
      </c>
      <c r="D272">
        <v>638</v>
      </c>
      <c r="E272">
        <v>1.21</v>
      </c>
      <c r="F272">
        <v>250.9</v>
      </c>
      <c r="G272">
        <v>1.26</v>
      </c>
      <c r="H272">
        <v>161</v>
      </c>
      <c r="I272">
        <v>0.9</v>
      </c>
      <c r="J272">
        <v>0.71</v>
      </c>
      <c r="K272">
        <v>0.16</v>
      </c>
      <c r="L272">
        <v>0.15</v>
      </c>
      <c r="M272">
        <v>0.1</v>
      </c>
      <c r="N272" s="1">
        <v>0.35</v>
      </c>
      <c r="O272" s="1">
        <v>0.61</v>
      </c>
    </row>
    <row r="273" spans="1:15" x14ac:dyDescent="0.25">
      <c r="A273" t="s">
        <v>5041</v>
      </c>
      <c r="B273" t="s">
        <v>62</v>
      </c>
      <c r="D273">
        <v>329</v>
      </c>
      <c r="E273">
        <v>1.21</v>
      </c>
      <c r="F273">
        <v>250.9</v>
      </c>
      <c r="G273">
        <v>1.27</v>
      </c>
      <c r="H273">
        <v>160.5</v>
      </c>
      <c r="I273">
        <v>0.88</v>
      </c>
      <c r="J273">
        <v>0.7</v>
      </c>
      <c r="K273">
        <v>0.17</v>
      </c>
      <c r="L273">
        <v>0.18</v>
      </c>
      <c r="M273">
        <v>0.11</v>
      </c>
      <c r="N273" s="1">
        <v>0.21</v>
      </c>
      <c r="O273" s="1">
        <v>0.62</v>
      </c>
    </row>
    <row r="274" spans="1:15" x14ac:dyDescent="0.25">
      <c r="A274" t="s">
        <v>5040</v>
      </c>
      <c r="B274" t="s">
        <v>223</v>
      </c>
      <c r="C274" t="s">
        <v>4118</v>
      </c>
      <c r="D274">
        <v>544</v>
      </c>
      <c r="E274">
        <v>1.21</v>
      </c>
      <c r="F274">
        <v>250.1</v>
      </c>
      <c r="G274">
        <v>1.44</v>
      </c>
      <c r="H274">
        <v>155.6</v>
      </c>
      <c r="I274">
        <v>0.9</v>
      </c>
      <c r="J274">
        <v>0.63</v>
      </c>
      <c r="K274">
        <v>0.18</v>
      </c>
      <c r="L274">
        <v>0.22</v>
      </c>
      <c r="M274">
        <v>0.15</v>
      </c>
      <c r="N274" s="1">
        <v>0.23</v>
      </c>
      <c r="O274" s="1">
        <v>0.6</v>
      </c>
    </row>
    <row r="275" spans="1:15" x14ac:dyDescent="0.25">
      <c r="A275" t="s">
        <v>5039</v>
      </c>
      <c r="B275" t="s">
        <v>153</v>
      </c>
      <c r="C275" t="s">
        <v>2919</v>
      </c>
      <c r="D275">
        <v>524</v>
      </c>
      <c r="E275">
        <v>1.21</v>
      </c>
      <c r="F275">
        <v>249.2</v>
      </c>
      <c r="G275">
        <v>1.32</v>
      </c>
      <c r="H275">
        <v>161.9</v>
      </c>
      <c r="I275">
        <v>0.82</v>
      </c>
      <c r="J275">
        <v>0.62</v>
      </c>
      <c r="K275">
        <v>0.33</v>
      </c>
      <c r="L275">
        <v>0.11</v>
      </c>
      <c r="M275">
        <v>0.09</v>
      </c>
      <c r="N275" s="1">
        <v>0.15</v>
      </c>
      <c r="O275" s="1">
        <v>0.56000000000000005</v>
      </c>
    </row>
    <row r="276" spans="1:15" x14ac:dyDescent="0.25">
      <c r="A276" t="s">
        <v>5038</v>
      </c>
      <c r="B276" t="s">
        <v>213</v>
      </c>
      <c r="C276" t="s">
        <v>2241</v>
      </c>
      <c r="D276">
        <v>530</v>
      </c>
      <c r="E276">
        <v>1.21</v>
      </c>
      <c r="F276">
        <v>247.4</v>
      </c>
      <c r="G276">
        <v>1.26</v>
      </c>
      <c r="H276">
        <v>160.19999999999999</v>
      </c>
      <c r="I276">
        <v>0.87</v>
      </c>
      <c r="J276">
        <v>0.69</v>
      </c>
      <c r="K276">
        <v>0.22</v>
      </c>
      <c r="L276">
        <v>0.21</v>
      </c>
      <c r="M276">
        <v>0.12</v>
      </c>
      <c r="N276" s="1">
        <v>0.23</v>
      </c>
      <c r="O276" s="1">
        <v>0.64</v>
      </c>
    </row>
    <row r="277" spans="1:15" x14ac:dyDescent="0.25">
      <c r="A277" t="s">
        <v>5037</v>
      </c>
      <c r="B277" t="s">
        <v>2187</v>
      </c>
      <c r="C277" t="s">
        <v>1801</v>
      </c>
      <c r="D277">
        <v>452</v>
      </c>
      <c r="E277">
        <v>1.21</v>
      </c>
      <c r="F277">
        <v>246.6</v>
      </c>
      <c r="G277">
        <v>1.36</v>
      </c>
      <c r="H277">
        <v>159.1</v>
      </c>
      <c r="I277">
        <v>0.9</v>
      </c>
      <c r="J277">
        <v>0.66</v>
      </c>
      <c r="K277">
        <v>0.14000000000000001</v>
      </c>
      <c r="L277">
        <v>0.19</v>
      </c>
      <c r="M277">
        <v>0.13</v>
      </c>
      <c r="N277" s="1">
        <v>0.35</v>
      </c>
      <c r="O277" s="1">
        <v>0.6</v>
      </c>
    </row>
    <row r="278" spans="1:15" x14ac:dyDescent="0.25">
      <c r="A278" t="s">
        <v>5036</v>
      </c>
      <c r="B278" t="s">
        <v>79</v>
      </c>
      <c r="C278" t="s">
        <v>5035</v>
      </c>
      <c r="D278">
        <v>528</v>
      </c>
      <c r="E278">
        <v>1.21</v>
      </c>
      <c r="F278">
        <v>246.3</v>
      </c>
      <c r="G278">
        <v>1.26</v>
      </c>
      <c r="H278">
        <v>158.6</v>
      </c>
      <c r="I278">
        <v>0.88</v>
      </c>
      <c r="J278">
        <v>0.7</v>
      </c>
      <c r="K278">
        <v>0.21</v>
      </c>
      <c r="L278">
        <v>0.19</v>
      </c>
      <c r="M278">
        <v>0.14000000000000001</v>
      </c>
      <c r="N278" s="1">
        <v>0.24</v>
      </c>
      <c r="O278" s="1">
        <v>0.56999999999999995</v>
      </c>
    </row>
    <row r="279" spans="1:15" x14ac:dyDescent="0.25">
      <c r="A279" t="s">
        <v>5034</v>
      </c>
      <c r="B279" t="s">
        <v>220</v>
      </c>
      <c r="C279" t="s">
        <v>4753</v>
      </c>
      <c r="D279">
        <v>1294</v>
      </c>
      <c r="E279">
        <v>1.21</v>
      </c>
      <c r="F279">
        <v>246.1</v>
      </c>
      <c r="G279">
        <v>1.33</v>
      </c>
      <c r="H279">
        <v>156.19999999999999</v>
      </c>
      <c r="I279">
        <v>0.86</v>
      </c>
      <c r="J279">
        <v>0.65</v>
      </c>
      <c r="K279">
        <v>0.27</v>
      </c>
      <c r="L279">
        <v>0.11</v>
      </c>
      <c r="M279">
        <v>0.08</v>
      </c>
      <c r="N279" s="1">
        <v>0.18</v>
      </c>
      <c r="O279" s="1">
        <v>0.56000000000000005</v>
      </c>
    </row>
    <row r="280" spans="1:15" x14ac:dyDescent="0.25">
      <c r="A280" t="s">
        <v>5033</v>
      </c>
      <c r="B280" t="s">
        <v>760</v>
      </c>
      <c r="C280" t="s">
        <v>759</v>
      </c>
      <c r="D280">
        <v>559</v>
      </c>
      <c r="E280">
        <v>1.21</v>
      </c>
      <c r="F280">
        <v>245.9</v>
      </c>
      <c r="G280">
        <v>1.32</v>
      </c>
      <c r="H280">
        <v>158</v>
      </c>
      <c r="I280">
        <v>0.86</v>
      </c>
      <c r="J280">
        <v>0.65</v>
      </c>
      <c r="K280">
        <v>0.27</v>
      </c>
      <c r="L280">
        <v>0.13</v>
      </c>
      <c r="M280">
        <v>0.1</v>
      </c>
      <c r="N280" s="1">
        <v>0.27</v>
      </c>
      <c r="O280" s="1">
        <v>0.56999999999999995</v>
      </c>
    </row>
    <row r="281" spans="1:15" x14ac:dyDescent="0.25">
      <c r="A281" t="s">
        <v>5032</v>
      </c>
      <c r="B281" t="s">
        <v>79</v>
      </c>
      <c r="C281" t="s">
        <v>1425</v>
      </c>
      <c r="D281">
        <v>944</v>
      </c>
      <c r="E281">
        <v>1.21</v>
      </c>
      <c r="F281">
        <v>244.7</v>
      </c>
      <c r="G281">
        <v>1.35</v>
      </c>
      <c r="H281">
        <v>158.4</v>
      </c>
      <c r="I281">
        <v>0.88</v>
      </c>
      <c r="J281">
        <v>0.65</v>
      </c>
      <c r="K281">
        <v>0.21</v>
      </c>
      <c r="L281">
        <v>0.12</v>
      </c>
      <c r="M281">
        <v>0.09</v>
      </c>
      <c r="N281" s="1">
        <v>0.3</v>
      </c>
      <c r="O281" s="1">
        <v>0.57999999999999996</v>
      </c>
    </row>
    <row r="282" spans="1:15" x14ac:dyDescent="0.25">
      <c r="A282" t="s">
        <v>5031</v>
      </c>
      <c r="B282" t="s">
        <v>419</v>
      </c>
      <c r="C282" t="s">
        <v>857</v>
      </c>
      <c r="D282">
        <v>472</v>
      </c>
      <c r="E282">
        <v>1.21</v>
      </c>
      <c r="F282">
        <v>244.5</v>
      </c>
      <c r="G282">
        <v>1.07</v>
      </c>
      <c r="H282">
        <v>162.5</v>
      </c>
      <c r="I282">
        <v>0.82</v>
      </c>
      <c r="J282">
        <v>0.77</v>
      </c>
      <c r="K282">
        <v>0.39</v>
      </c>
      <c r="L282">
        <v>0.11</v>
      </c>
      <c r="M282">
        <v>0.1</v>
      </c>
      <c r="N282" s="1">
        <v>0.25</v>
      </c>
      <c r="O282" s="1">
        <v>0.52</v>
      </c>
    </row>
    <row r="283" spans="1:15" x14ac:dyDescent="0.25">
      <c r="A283" t="s">
        <v>5030</v>
      </c>
      <c r="B283" t="s">
        <v>419</v>
      </c>
      <c r="C283" t="s">
        <v>1267</v>
      </c>
      <c r="D283">
        <v>406</v>
      </c>
      <c r="E283">
        <v>1.21</v>
      </c>
      <c r="F283">
        <v>241.8</v>
      </c>
      <c r="G283">
        <v>1.23</v>
      </c>
      <c r="H283">
        <v>155.9</v>
      </c>
      <c r="I283">
        <v>0.81</v>
      </c>
      <c r="J283">
        <v>0.66</v>
      </c>
      <c r="K283">
        <v>0.37</v>
      </c>
      <c r="L283">
        <v>0.14000000000000001</v>
      </c>
      <c r="M283">
        <v>0.11</v>
      </c>
      <c r="N283" s="1">
        <v>0.23</v>
      </c>
      <c r="O283" s="1">
        <v>0.56999999999999995</v>
      </c>
    </row>
    <row r="284" spans="1:15" x14ac:dyDescent="0.25">
      <c r="A284" t="s">
        <v>5029</v>
      </c>
      <c r="B284" t="s">
        <v>714</v>
      </c>
      <c r="C284" t="s">
        <v>1666</v>
      </c>
      <c r="D284">
        <v>733</v>
      </c>
      <c r="E284">
        <v>1.21</v>
      </c>
      <c r="F284">
        <v>241.6</v>
      </c>
      <c r="G284">
        <v>1.37</v>
      </c>
      <c r="H284">
        <v>161.9</v>
      </c>
      <c r="I284">
        <v>0.86</v>
      </c>
      <c r="J284">
        <v>0.62</v>
      </c>
      <c r="K284">
        <v>0.28999999999999998</v>
      </c>
      <c r="L284">
        <v>0.13</v>
      </c>
      <c r="M284">
        <v>0.09</v>
      </c>
      <c r="N284" s="1">
        <v>0.25</v>
      </c>
      <c r="O284" s="1">
        <v>0.6</v>
      </c>
    </row>
    <row r="285" spans="1:15" x14ac:dyDescent="0.25">
      <c r="A285" t="s">
        <v>5028</v>
      </c>
      <c r="B285" t="s">
        <v>90</v>
      </c>
      <c r="C285" t="s">
        <v>3338</v>
      </c>
      <c r="D285">
        <v>322</v>
      </c>
      <c r="E285">
        <v>1.21</v>
      </c>
      <c r="F285">
        <v>241.5</v>
      </c>
      <c r="G285">
        <v>1.42</v>
      </c>
      <c r="H285">
        <v>151.5</v>
      </c>
      <c r="I285">
        <v>0.83</v>
      </c>
      <c r="J285">
        <v>0.57999999999999996</v>
      </c>
      <c r="K285">
        <v>0.24</v>
      </c>
      <c r="L285">
        <v>0.15</v>
      </c>
      <c r="M285">
        <v>0.1</v>
      </c>
      <c r="N285" s="1">
        <v>0.28000000000000003</v>
      </c>
      <c r="O285" s="1">
        <v>0.61</v>
      </c>
    </row>
    <row r="286" spans="1:15" x14ac:dyDescent="0.25">
      <c r="A286" t="s">
        <v>5027</v>
      </c>
      <c r="B286" t="s">
        <v>126</v>
      </c>
      <c r="C286" t="s">
        <v>4681</v>
      </c>
      <c r="D286">
        <v>1014</v>
      </c>
      <c r="E286">
        <v>1.21</v>
      </c>
      <c r="F286">
        <v>238.6</v>
      </c>
      <c r="G286">
        <v>1.41</v>
      </c>
      <c r="H286">
        <v>157.30000000000001</v>
      </c>
      <c r="I286">
        <v>0.88</v>
      </c>
      <c r="J286">
        <v>0.63</v>
      </c>
      <c r="K286">
        <v>0.18</v>
      </c>
      <c r="L286">
        <v>0.13</v>
      </c>
      <c r="M286">
        <v>0.08</v>
      </c>
      <c r="N286" s="1">
        <v>0.35</v>
      </c>
      <c r="O286" s="1">
        <v>0.61</v>
      </c>
    </row>
    <row r="287" spans="1:15" x14ac:dyDescent="0.25">
      <c r="A287" t="s">
        <v>5026</v>
      </c>
      <c r="B287" t="s">
        <v>123</v>
      </c>
      <c r="C287" t="s">
        <v>5025</v>
      </c>
      <c r="D287">
        <v>408</v>
      </c>
      <c r="E287">
        <v>1.21</v>
      </c>
      <c r="F287">
        <v>238.4</v>
      </c>
      <c r="G287">
        <v>1.25</v>
      </c>
      <c r="H287">
        <v>151.80000000000001</v>
      </c>
      <c r="I287">
        <v>0.83</v>
      </c>
      <c r="J287">
        <v>0.67</v>
      </c>
      <c r="K287">
        <v>0.37</v>
      </c>
      <c r="L287">
        <v>0.12</v>
      </c>
      <c r="M287">
        <v>0.09</v>
      </c>
      <c r="N287" s="1">
        <v>0.19</v>
      </c>
      <c r="O287" s="1">
        <v>0.56999999999999995</v>
      </c>
    </row>
    <row r="288" spans="1:15" x14ac:dyDescent="0.25">
      <c r="A288" t="s">
        <v>5024</v>
      </c>
      <c r="B288" t="s">
        <v>82</v>
      </c>
      <c r="C288" t="s">
        <v>740</v>
      </c>
      <c r="D288">
        <v>612</v>
      </c>
      <c r="E288">
        <v>1.21</v>
      </c>
      <c r="F288">
        <v>235.4</v>
      </c>
      <c r="G288">
        <v>1.35</v>
      </c>
      <c r="H288">
        <v>153.80000000000001</v>
      </c>
      <c r="I288">
        <v>0.83</v>
      </c>
      <c r="J288">
        <v>0.61</v>
      </c>
      <c r="K288">
        <v>0.32</v>
      </c>
      <c r="L288">
        <v>0.1</v>
      </c>
      <c r="M288">
        <v>0.06</v>
      </c>
      <c r="N288" s="1">
        <v>0.2</v>
      </c>
      <c r="O288" s="1">
        <v>0.61</v>
      </c>
    </row>
    <row r="289" spans="1:15" x14ac:dyDescent="0.25">
      <c r="A289" t="s">
        <v>5023</v>
      </c>
      <c r="B289" t="s">
        <v>150</v>
      </c>
      <c r="C289" t="s">
        <v>1655</v>
      </c>
      <c r="D289">
        <v>472</v>
      </c>
      <c r="E289">
        <v>1.21</v>
      </c>
      <c r="F289">
        <v>234.3</v>
      </c>
      <c r="G289">
        <v>1.32</v>
      </c>
      <c r="H289">
        <v>157.19999999999999</v>
      </c>
      <c r="I289">
        <v>0.86</v>
      </c>
      <c r="J289">
        <v>0.65</v>
      </c>
      <c r="K289">
        <v>0.33</v>
      </c>
      <c r="L289">
        <v>0.1</v>
      </c>
      <c r="M289">
        <v>0.13</v>
      </c>
      <c r="N289" s="1">
        <v>0.35</v>
      </c>
      <c r="O289" s="1">
        <v>0.43</v>
      </c>
    </row>
    <row r="290" spans="1:15" x14ac:dyDescent="0.25">
      <c r="A290" t="s">
        <v>5022</v>
      </c>
      <c r="B290" t="s">
        <v>99</v>
      </c>
      <c r="C290" t="s">
        <v>2438</v>
      </c>
      <c r="D290">
        <v>528</v>
      </c>
      <c r="E290">
        <v>1.21</v>
      </c>
      <c r="F290">
        <v>233.3</v>
      </c>
      <c r="G290">
        <v>1.39</v>
      </c>
      <c r="H290">
        <v>147</v>
      </c>
      <c r="I290">
        <v>0.86</v>
      </c>
      <c r="J290">
        <v>0.62</v>
      </c>
      <c r="K290">
        <v>0.25</v>
      </c>
      <c r="L290">
        <v>0.1</v>
      </c>
      <c r="M290">
        <v>0.06</v>
      </c>
      <c r="N290" s="1">
        <v>0.3</v>
      </c>
      <c r="O290" s="1">
        <v>0.63</v>
      </c>
    </row>
    <row r="291" spans="1:15" x14ac:dyDescent="0.25">
      <c r="A291" t="s">
        <v>5021</v>
      </c>
      <c r="B291" t="s">
        <v>213</v>
      </c>
      <c r="C291" t="s">
        <v>3269</v>
      </c>
      <c r="D291">
        <v>374</v>
      </c>
      <c r="E291">
        <v>1.21</v>
      </c>
      <c r="F291">
        <v>231.2</v>
      </c>
      <c r="G291">
        <v>1.26</v>
      </c>
      <c r="H291">
        <v>152.6</v>
      </c>
      <c r="I291">
        <v>0.84</v>
      </c>
      <c r="J291">
        <v>0.67</v>
      </c>
      <c r="K291">
        <v>0.32</v>
      </c>
      <c r="L291">
        <v>0.1</v>
      </c>
      <c r="M291">
        <v>0.08</v>
      </c>
      <c r="N291" s="1">
        <v>0.25</v>
      </c>
      <c r="O291" s="1">
        <v>0.55000000000000004</v>
      </c>
    </row>
    <row r="292" spans="1:15" x14ac:dyDescent="0.25">
      <c r="A292" t="s">
        <v>5020</v>
      </c>
      <c r="B292" t="s">
        <v>367</v>
      </c>
      <c r="C292" t="s">
        <v>973</v>
      </c>
      <c r="D292">
        <v>570</v>
      </c>
      <c r="E292">
        <v>1.21</v>
      </c>
      <c r="F292">
        <v>223.3</v>
      </c>
      <c r="G292">
        <v>1.34</v>
      </c>
      <c r="H292">
        <v>146</v>
      </c>
      <c r="I292">
        <v>0.81</v>
      </c>
      <c r="J292">
        <v>0.6</v>
      </c>
      <c r="K292">
        <v>0.41</v>
      </c>
      <c r="L292">
        <v>0.06</v>
      </c>
      <c r="M292">
        <v>0.06</v>
      </c>
      <c r="N292" s="1">
        <v>0.28999999999999998</v>
      </c>
      <c r="O292" s="1">
        <v>0.49</v>
      </c>
    </row>
    <row r="293" spans="1:15" x14ac:dyDescent="0.25">
      <c r="A293" t="s">
        <v>5019</v>
      </c>
      <c r="B293" t="s">
        <v>153</v>
      </c>
      <c r="C293" t="s">
        <v>4866</v>
      </c>
      <c r="D293">
        <v>587</v>
      </c>
      <c r="E293">
        <v>1.21</v>
      </c>
      <c r="F293">
        <v>213.6</v>
      </c>
      <c r="G293">
        <v>1.25</v>
      </c>
      <c r="H293">
        <v>134.19999999999999</v>
      </c>
      <c r="I293">
        <v>0.75</v>
      </c>
      <c r="J293">
        <v>0.6</v>
      </c>
      <c r="K293">
        <v>0.52</v>
      </c>
      <c r="L293">
        <v>0.13</v>
      </c>
      <c r="M293">
        <v>0.1</v>
      </c>
      <c r="N293" s="1">
        <v>0.19</v>
      </c>
      <c r="O293" s="1">
        <v>0.55000000000000004</v>
      </c>
    </row>
    <row r="294" spans="1:15" x14ac:dyDescent="0.25">
      <c r="A294" t="s">
        <v>5018</v>
      </c>
      <c r="B294" t="s">
        <v>223</v>
      </c>
      <c r="C294" t="s">
        <v>3092</v>
      </c>
      <c r="D294">
        <v>573</v>
      </c>
      <c r="E294">
        <v>1.2</v>
      </c>
      <c r="F294">
        <v>260.60000000000002</v>
      </c>
      <c r="G294">
        <v>1.3</v>
      </c>
      <c r="H294">
        <v>163.19999999999999</v>
      </c>
      <c r="I294">
        <v>0.91</v>
      </c>
      <c r="J294">
        <v>0.7</v>
      </c>
      <c r="K294">
        <v>0.14000000000000001</v>
      </c>
      <c r="L294">
        <v>0.24</v>
      </c>
      <c r="M294">
        <v>0.18</v>
      </c>
      <c r="N294" s="1">
        <v>0.28999999999999998</v>
      </c>
      <c r="O294" s="1">
        <v>0.56000000000000005</v>
      </c>
    </row>
    <row r="295" spans="1:15" x14ac:dyDescent="0.25">
      <c r="A295" t="s">
        <v>5017</v>
      </c>
      <c r="B295" t="s">
        <v>62</v>
      </c>
      <c r="C295" t="s">
        <v>5016</v>
      </c>
      <c r="D295">
        <v>1500</v>
      </c>
      <c r="E295">
        <v>1.2</v>
      </c>
      <c r="F295">
        <v>258.60000000000002</v>
      </c>
      <c r="G295">
        <v>1.28</v>
      </c>
      <c r="H295">
        <v>166.2</v>
      </c>
      <c r="I295">
        <v>0.93</v>
      </c>
      <c r="J295">
        <v>0.72</v>
      </c>
      <c r="K295">
        <v>0.21</v>
      </c>
      <c r="L295">
        <v>0.21</v>
      </c>
      <c r="M295">
        <v>0.15</v>
      </c>
      <c r="N295" s="1">
        <v>0.18</v>
      </c>
      <c r="O295" s="1">
        <v>0.56999999999999995</v>
      </c>
    </row>
    <row r="296" spans="1:15" x14ac:dyDescent="0.25">
      <c r="A296" t="s">
        <v>5015</v>
      </c>
      <c r="B296" t="s">
        <v>62</v>
      </c>
      <c r="C296" t="s">
        <v>2324</v>
      </c>
      <c r="D296">
        <v>1124</v>
      </c>
      <c r="E296">
        <v>1.2</v>
      </c>
      <c r="F296">
        <v>258.10000000000002</v>
      </c>
      <c r="G296">
        <v>1.2</v>
      </c>
      <c r="H296">
        <v>170.1</v>
      </c>
      <c r="I296">
        <v>0.88</v>
      </c>
      <c r="J296">
        <v>0.73</v>
      </c>
      <c r="K296">
        <v>0.21</v>
      </c>
      <c r="L296">
        <v>0.21</v>
      </c>
      <c r="M296">
        <v>0.19</v>
      </c>
      <c r="N296" s="1">
        <v>0.24</v>
      </c>
      <c r="O296" s="1">
        <v>0.53</v>
      </c>
    </row>
    <row r="297" spans="1:15" x14ac:dyDescent="0.25">
      <c r="A297" t="s">
        <v>5014</v>
      </c>
      <c r="B297" t="s">
        <v>213</v>
      </c>
      <c r="C297" t="s">
        <v>1121</v>
      </c>
      <c r="D297">
        <v>1011</v>
      </c>
      <c r="E297">
        <v>1.2</v>
      </c>
      <c r="F297">
        <v>257.3</v>
      </c>
      <c r="G297">
        <v>1.21</v>
      </c>
      <c r="H297">
        <v>167.4</v>
      </c>
      <c r="I297">
        <v>0.89</v>
      </c>
      <c r="J297">
        <v>0.73</v>
      </c>
      <c r="K297">
        <v>0.21</v>
      </c>
      <c r="L297">
        <v>0.18</v>
      </c>
      <c r="M297">
        <v>0.14000000000000001</v>
      </c>
      <c r="N297" s="1">
        <v>0.23</v>
      </c>
      <c r="O297" s="1">
        <v>0.56999999999999995</v>
      </c>
    </row>
    <row r="298" spans="1:15" x14ac:dyDescent="0.25">
      <c r="A298" t="s">
        <v>5013</v>
      </c>
      <c r="B298" t="s">
        <v>1428</v>
      </c>
      <c r="C298" t="s">
        <v>1591</v>
      </c>
      <c r="D298">
        <v>458</v>
      </c>
      <c r="E298">
        <v>1.2</v>
      </c>
      <c r="F298">
        <v>255.8</v>
      </c>
      <c r="G298">
        <v>1.28</v>
      </c>
      <c r="H298">
        <v>158.4</v>
      </c>
      <c r="I298">
        <v>0.89</v>
      </c>
      <c r="J298">
        <v>0.69</v>
      </c>
      <c r="K298">
        <v>0.1</v>
      </c>
      <c r="L298">
        <v>0.26</v>
      </c>
      <c r="M298">
        <v>0.17</v>
      </c>
      <c r="N298" s="1">
        <v>0.32</v>
      </c>
      <c r="O298" s="1">
        <v>0.61</v>
      </c>
    </row>
    <row r="299" spans="1:15" x14ac:dyDescent="0.25">
      <c r="A299" t="s">
        <v>5012</v>
      </c>
      <c r="B299" t="s">
        <v>159</v>
      </c>
      <c r="C299" t="s">
        <v>3418</v>
      </c>
      <c r="D299">
        <v>849</v>
      </c>
      <c r="E299">
        <v>1.2</v>
      </c>
      <c r="F299">
        <v>254.8</v>
      </c>
      <c r="G299">
        <v>1.24</v>
      </c>
      <c r="H299">
        <v>162.6</v>
      </c>
      <c r="I299">
        <v>0.88</v>
      </c>
      <c r="J299">
        <v>0.71</v>
      </c>
      <c r="K299">
        <v>0.19</v>
      </c>
      <c r="L299">
        <v>0.19</v>
      </c>
      <c r="M299">
        <v>0.15</v>
      </c>
      <c r="N299" s="1">
        <v>0.28999999999999998</v>
      </c>
      <c r="O299" s="1">
        <v>0.56000000000000005</v>
      </c>
    </row>
    <row r="300" spans="1:15" x14ac:dyDescent="0.25">
      <c r="A300" t="s">
        <v>5011</v>
      </c>
      <c r="B300" t="s">
        <v>123</v>
      </c>
      <c r="C300" t="s">
        <v>672</v>
      </c>
      <c r="D300">
        <v>580</v>
      </c>
      <c r="E300">
        <v>1.2</v>
      </c>
      <c r="F300">
        <v>254</v>
      </c>
      <c r="G300">
        <v>1.2</v>
      </c>
      <c r="H300">
        <v>155.6</v>
      </c>
      <c r="I300">
        <v>0.89</v>
      </c>
      <c r="J300">
        <v>0.74</v>
      </c>
      <c r="K300">
        <v>0.16</v>
      </c>
      <c r="L300">
        <v>0.21</v>
      </c>
      <c r="M300">
        <v>0.16</v>
      </c>
      <c r="N300" s="1">
        <v>0.23</v>
      </c>
      <c r="O300" s="1">
        <v>0.57999999999999996</v>
      </c>
    </row>
    <row r="301" spans="1:15" x14ac:dyDescent="0.25">
      <c r="A301" t="s">
        <v>5010</v>
      </c>
      <c r="B301" t="s">
        <v>99</v>
      </c>
      <c r="C301" t="s">
        <v>5009</v>
      </c>
      <c r="D301">
        <v>726</v>
      </c>
      <c r="E301">
        <v>1.2</v>
      </c>
      <c r="F301">
        <v>253.9</v>
      </c>
      <c r="G301">
        <v>1.07</v>
      </c>
      <c r="H301">
        <v>155.80000000000001</v>
      </c>
      <c r="I301">
        <v>0.83</v>
      </c>
      <c r="J301">
        <v>0.78</v>
      </c>
      <c r="K301">
        <v>0.21</v>
      </c>
      <c r="L301">
        <v>0.24</v>
      </c>
      <c r="M301">
        <v>0.17</v>
      </c>
      <c r="N301" s="1">
        <v>0.22</v>
      </c>
      <c r="O301" s="1">
        <v>0.57999999999999996</v>
      </c>
    </row>
    <row r="302" spans="1:15" x14ac:dyDescent="0.25">
      <c r="A302" t="s">
        <v>5008</v>
      </c>
      <c r="B302" t="s">
        <v>406</v>
      </c>
      <c r="C302" t="s">
        <v>1928</v>
      </c>
      <c r="D302">
        <v>695</v>
      </c>
      <c r="E302">
        <v>1.2</v>
      </c>
      <c r="F302">
        <v>253.7</v>
      </c>
      <c r="G302">
        <v>1.26</v>
      </c>
      <c r="H302">
        <v>173.1</v>
      </c>
      <c r="I302">
        <v>0.91</v>
      </c>
      <c r="J302">
        <v>0.72</v>
      </c>
      <c r="K302">
        <v>0.17</v>
      </c>
      <c r="L302">
        <v>0.16</v>
      </c>
      <c r="M302">
        <v>0.12</v>
      </c>
      <c r="N302" s="1">
        <v>0.32</v>
      </c>
      <c r="O302" s="1">
        <v>0.56999999999999995</v>
      </c>
    </row>
    <row r="303" spans="1:15" x14ac:dyDescent="0.25">
      <c r="A303" t="s">
        <v>5007</v>
      </c>
      <c r="B303" t="s">
        <v>220</v>
      </c>
      <c r="C303" t="s">
        <v>4753</v>
      </c>
      <c r="D303">
        <v>1294</v>
      </c>
      <c r="E303">
        <v>1.2</v>
      </c>
      <c r="F303">
        <v>253.5</v>
      </c>
      <c r="G303">
        <v>1.34</v>
      </c>
      <c r="H303">
        <v>165.8</v>
      </c>
      <c r="I303">
        <v>0.88</v>
      </c>
      <c r="J303">
        <v>0.66</v>
      </c>
      <c r="K303">
        <v>0.21</v>
      </c>
      <c r="L303">
        <v>0.19</v>
      </c>
      <c r="M303">
        <v>0.15</v>
      </c>
      <c r="N303" s="1">
        <v>0.2</v>
      </c>
      <c r="O303" s="1">
        <v>0.56999999999999995</v>
      </c>
    </row>
    <row r="304" spans="1:15" x14ac:dyDescent="0.25">
      <c r="A304" t="s">
        <v>5006</v>
      </c>
      <c r="B304" t="s">
        <v>213</v>
      </c>
      <c r="C304" t="s">
        <v>5005</v>
      </c>
      <c r="D304">
        <v>732</v>
      </c>
      <c r="E304">
        <v>1.2</v>
      </c>
      <c r="F304">
        <v>253.4</v>
      </c>
      <c r="G304">
        <v>1.2</v>
      </c>
      <c r="H304">
        <v>153.30000000000001</v>
      </c>
      <c r="I304">
        <v>0.88</v>
      </c>
      <c r="J304">
        <v>0.73</v>
      </c>
      <c r="K304">
        <v>0.18</v>
      </c>
      <c r="L304">
        <v>0.22</v>
      </c>
      <c r="M304">
        <v>0.14000000000000001</v>
      </c>
      <c r="N304" s="1">
        <v>0.18</v>
      </c>
      <c r="O304" s="1">
        <v>0.62</v>
      </c>
    </row>
    <row r="305" spans="1:15" x14ac:dyDescent="0.25">
      <c r="A305" t="s">
        <v>5004</v>
      </c>
      <c r="B305" t="s">
        <v>2867</v>
      </c>
      <c r="C305" t="s">
        <v>3737</v>
      </c>
      <c r="D305">
        <v>336</v>
      </c>
      <c r="E305">
        <v>1.2</v>
      </c>
      <c r="F305">
        <v>252.6</v>
      </c>
      <c r="G305">
        <v>1.27</v>
      </c>
      <c r="H305">
        <v>159.4</v>
      </c>
      <c r="I305">
        <v>0.9</v>
      </c>
      <c r="J305">
        <v>0.71</v>
      </c>
      <c r="K305">
        <v>0.1</v>
      </c>
      <c r="L305">
        <v>0.2</v>
      </c>
      <c r="M305">
        <v>0.15</v>
      </c>
      <c r="N305" s="1">
        <v>0.34</v>
      </c>
      <c r="O305" s="1">
        <v>0.56000000000000005</v>
      </c>
    </row>
    <row r="306" spans="1:15" x14ac:dyDescent="0.25">
      <c r="A306" t="s">
        <v>5003</v>
      </c>
      <c r="B306" t="s">
        <v>624</v>
      </c>
      <c r="C306" t="s">
        <v>737</v>
      </c>
      <c r="D306">
        <v>694</v>
      </c>
      <c r="E306">
        <v>1.2</v>
      </c>
      <c r="F306">
        <v>251.5</v>
      </c>
      <c r="G306">
        <v>1.31</v>
      </c>
      <c r="H306">
        <v>153.9</v>
      </c>
      <c r="I306">
        <v>0.89</v>
      </c>
      <c r="J306">
        <v>0.68</v>
      </c>
      <c r="K306">
        <v>0.16</v>
      </c>
      <c r="L306">
        <v>0.17</v>
      </c>
      <c r="M306">
        <v>0.12</v>
      </c>
      <c r="N306" s="1">
        <v>0.18</v>
      </c>
      <c r="O306" s="1">
        <v>0.57999999999999996</v>
      </c>
    </row>
    <row r="307" spans="1:15" x14ac:dyDescent="0.25">
      <c r="A307" t="s">
        <v>5002</v>
      </c>
      <c r="B307" t="s">
        <v>166</v>
      </c>
      <c r="C307" t="s">
        <v>5001</v>
      </c>
      <c r="D307">
        <v>318</v>
      </c>
      <c r="E307">
        <v>1.2</v>
      </c>
      <c r="F307">
        <v>251.4</v>
      </c>
      <c r="G307">
        <v>1.1599999999999999</v>
      </c>
      <c r="H307">
        <v>159.69999999999999</v>
      </c>
      <c r="I307">
        <v>0.85</v>
      </c>
      <c r="J307">
        <v>0.73</v>
      </c>
      <c r="K307">
        <v>0.21</v>
      </c>
      <c r="L307">
        <v>0.2</v>
      </c>
      <c r="M307">
        <v>0.11</v>
      </c>
      <c r="N307" s="1">
        <v>0.34</v>
      </c>
      <c r="O307" s="1">
        <v>0.64</v>
      </c>
    </row>
    <row r="308" spans="1:15" x14ac:dyDescent="0.25">
      <c r="A308" t="s">
        <v>5000</v>
      </c>
      <c r="B308" t="s">
        <v>126</v>
      </c>
      <c r="C308" t="s">
        <v>2924</v>
      </c>
      <c r="D308">
        <v>1694</v>
      </c>
      <c r="E308">
        <v>1.2</v>
      </c>
      <c r="F308">
        <v>249.9</v>
      </c>
      <c r="G308">
        <v>1.25</v>
      </c>
      <c r="H308">
        <v>161.4</v>
      </c>
      <c r="I308">
        <v>0.89</v>
      </c>
      <c r="J308">
        <v>0.71</v>
      </c>
      <c r="K308">
        <v>0.18</v>
      </c>
      <c r="L308">
        <v>0.15</v>
      </c>
      <c r="M308">
        <v>0.1</v>
      </c>
      <c r="N308" s="1">
        <v>0.31</v>
      </c>
      <c r="O308" s="1">
        <v>0.59</v>
      </c>
    </row>
    <row r="309" spans="1:15" x14ac:dyDescent="0.25">
      <c r="A309" t="s">
        <v>4999</v>
      </c>
      <c r="B309" t="s">
        <v>62</v>
      </c>
      <c r="C309" t="s">
        <v>3257</v>
      </c>
      <c r="D309">
        <v>322</v>
      </c>
      <c r="E309">
        <v>1.2</v>
      </c>
      <c r="F309">
        <v>249.6</v>
      </c>
      <c r="G309">
        <v>1.23</v>
      </c>
      <c r="H309">
        <v>157.5</v>
      </c>
      <c r="I309">
        <v>0.86</v>
      </c>
      <c r="J309">
        <v>0.7</v>
      </c>
      <c r="K309">
        <v>0.23</v>
      </c>
      <c r="L309">
        <v>0.19</v>
      </c>
      <c r="M309">
        <v>0.12</v>
      </c>
      <c r="N309" s="1">
        <v>0.23</v>
      </c>
      <c r="O309" s="1">
        <v>0.61</v>
      </c>
    </row>
    <row r="310" spans="1:15" x14ac:dyDescent="0.25">
      <c r="A310" t="s">
        <v>4998</v>
      </c>
      <c r="B310" t="s">
        <v>2243</v>
      </c>
      <c r="C310" t="s">
        <v>1590</v>
      </c>
      <c r="D310">
        <v>768</v>
      </c>
      <c r="E310">
        <v>1.2</v>
      </c>
      <c r="F310">
        <v>248.4</v>
      </c>
      <c r="G310">
        <v>1.36</v>
      </c>
      <c r="H310">
        <v>157.9</v>
      </c>
      <c r="I310">
        <v>0.88</v>
      </c>
      <c r="J310">
        <v>0.65</v>
      </c>
      <c r="K310">
        <v>0.18</v>
      </c>
      <c r="L310">
        <v>0.16</v>
      </c>
      <c r="M310">
        <v>0.12</v>
      </c>
      <c r="N310" s="1">
        <v>0.22</v>
      </c>
      <c r="O310" s="1">
        <v>0.56999999999999995</v>
      </c>
    </row>
    <row r="311" spans="1:15" x14ac:dyDescent="0.25">
      <c r="A311" t="s">
        <v>4997</v>
      </c>
      <c r="B311" t="s">
        <v>156</v>
      </c>
      <c r="C311" t="s">
        <v>2486</v>
      </c>
      <c r="D311">
        <v>582</v>
      </c>
      <c r="E311">
        <v>1.2</v>
      </c>
      <c r="F311">
        <v>248.2</v>
      </c>
      <c r="G311">
        <v>1.23</v>
      </c>
      <c r="H311">
        <v>162.6</v>
      </c>
      <c r="I311">
        <v>0.87</v>
      </c>
      <c r="J311">
        <v>0.71</v>
      </c>
      <c r="K311">
        <v>0.22</v>
      </c>
      <c r="L311">
        <v>0.11</v>
      </c>
      <c r="M311">
        <v>0.13</v>
      </c>
      <c r="N311" s="1">
        <v>0.31</v>
      </c>
      <c r="O311" s="1">
        <v>0.46</v>
      </c>
    </row>
    <row r="312" spans="1:15" x14ac:dyDescent="0.25">
      <c r="A312" t="s">
        <v>4996</v>
      </c>
      <c r="B312" t="s">
        <v>241</v>
      </c>
      <c r="C312" t="s">
        <v>4995</v>
      </c>
      <c r="D312">
        <v>486</v>
      </c>
      <c r="E312">
        <v>1.2</v>
      </c>
      <c r="F312">
        <v>248</v>
      </c>
      <c r="G312">
        <v>1.21</v>
      </c>
      <c r="H312">
        <v>155.1</v>
      </c>
      <c r="I312">
        <v>0.82</v>
      </c>
      <c r="J312">
        <v>0.68</v>
      </c>
      <c r="K312">
        <v>0.18</v>
      </c>
      <c r="L312">
        <v>0.15</v>
      </c>
      <c r="M312">
        <v>7.0000000000000007E-2</v>
      </c>
      <c r="N312" s="1">
        <v>0.28000000000000003</v>
      </c>
      <c r="O312" s="1">
        <v>0.67</v>
      </c>
    </row>
    <row r="313" spans="1:15" x14ac:dyDescent="0.25">
      <c r="A313" t="s">
        <v>4994</v>
      </c>
      <c r="B313" t="s">
        <v>54</v>
      </c>
      <c r="C313" t="s">
        <v>863</v>
      </c>
      <c r="D313">
        <v>2712</v>
      </c>
      <c r="E313">
        <v>1.2</v>
      </c>
      <c r="F313">
        <v>246.6</v>
      </c>
      <c r="G313">
        <v>1.27</v>
      </c>
      <c r="H313">
        <v>157.19999999999999</v>
      </c>
      <c r="I313">
        <v>0.89</v>
      </c>
      <c r="J313">
        <v>0.7</v>
      </c>
      <c r="K313">
        <v>0.18</v>
      </c>
      <c r="L313">
        <v>0.18</v>
      </c>
      <c r="M313">
        <v>0.11</v>
      </c>
      <c r="N313" s="1">
        <v>0.19</v>
      </c>
      <c r="O313" s="1">
        <v>0.61</v>
      </c>
    </row>
    <row r="314" spans="1:15" x14ac:dyDescent="0.25">
      <c r="A314" t="s">
        <v>4993</v>
      </c>
      <c r="B314" t="s">
        <v>347</v>
      </c>
      <c r="C314" t="s">
        <v>3801</v>
      </c>
      <c r="D314">
        <v>327</v>
      </c>
      <c r="E314">
        <v>1.2</v>
      </c>
      <c r="F314">
        <v>246</v>
      </c>
      <c r="G314">
        <v>1.28</v>
      </c>
      <c r="H314">
        <v>145.69999999999999</v>
      </c>
      <c r="I314">
        <v>0.89</v>
      </c>
      <c r="J314">
        <v>0.7</v>
      </c>
      <c r="K314">
        <v>0.12</v>
      </c>
      <c r="L314">
        <v>0.15</v>
      </c>
      <c r="M314">
        <v>0.11</v>
      </c>
      <c r="N314" s="1">
        <v>0.23</v>
      </c>
      <c r="O314" s="1">
        <v>0.56999999999999995</v>
      </c>
    </row>
    <row r="315" spans="1:15" x14ac:dyDescent="0.25">
      <c r="A315" t="s">
        <v>4992</v>
      </c>
      <c r="B315" t="s">
        <v>1428</v>
      </c>
      <c r="C315" t="s">
        <v>1977</v>
      </c>
      <c r="D315">
        <v>997</v>
      </c>
      <c r="E315">
        <v>1.2</v>
      </c>
      <c r="F315">
        <v>245.9</v>
      </c>
      <c r="G315">
        <v>1.3</v>
      </c>
      <c r="H315">
        <v>166.3</v>
      </c>
      <c r="I315">
        <v>0.82</v>
      </c>
      <c r="J315">
        <v>0.63</v>
      </c>
      <c r="K315">
        <v>0.32</v>
      </c>
      <c r="L315">
        <v>0.11</v>
      </c>
      <c r="M315">
        <v>0.09</v>
      </c>
      <c r="N315" s="1">
        <v>0.21</v>
      </c>
      <c r="O315" s="1">
        <v>0.54</v>
      </c>
    </row>
    <row r="316" spans="1:15" x14ac:dyDescent="0.25">
      <c r="A316" t="s">
        <v>4991</v>
      </c>
      <c r="B316" t="s">
        <v>126</v>
      </c>
      <c r="C316" t="s">
        <v>1595</v>
      </c>
      <c r="D316">
        <v>1985</v>
      </c>
      <c r="E316">
        <v>1.2</v>
      </c>
      <c r="F316">
        <v>244.8</v>
      </c>
      <c r="G316">
        <v>1.39</v>
      </c>
      <c r="H316">
        <v>153.19999999999999</v>
      </c>
      <c r="I316">
        <v>0.88</v>
      </c>
      <c r="J316">
        <v>0.63</v>
      </c>
      <c r="K316">
        <v>0.15</v>
      </c>
      <c r="L316">
        <v>0.17</v>
      </c>
      <c r="M316">
        <v>0.08</v>
      </c>
      <c r="N316" s="1">
        <v>0.2</v>
      </c>
      <c r="O316" s="1">
        <v>0.67</v>
      </c>
    </row>
    <row r="317" spans="1:15" x14ac:dyDescent="0.25">
      <c r="A317" t="s">
        <v>4990</v>
      </c>
      <c r="B317" t="s">
        <v>90</v>
      </c>
      <c r="C317" t="s">
        <v>3008</v>
      </c>
      <c r="D317">
        <v>630</v>
      </c>
      <c r="E317">
        <v>1.2</v>
      </c>
      <c r="F317">
        <v>244.7</v>
      </c>
      <c r="G317">
        <v>1.32</v>
      </c>
      <c r="H317">
        <v>161.6</v>
      </c>
      <c r="I317">
        <v>0.86</v>
      </c>
      <c r="J317">
        <v>0.65</v>
      </c>
      <c r="K317">
        <v>0.25</v>
      </c>
      <c r="L317">
        <v>0.08</v>
      </c>
      <c r="M317">
        <v>7.0000000000000007E-2</v>
      </c>
      <c r="N317" s="1">
        <v>0.24</v>
      </c>
      <c r="O317" s="1">
        <v>0.54</v>
      </c>
    </row>
    <row r="318" spans="1:15" x14ac:dyDescent="0.25">
      <c r="A318" t="s">
        <v>4989</v>
      </c>
      <c r="B318" t="s">
        <v>135</v>
      </c>
      <c r="C318" t="s">
        <v>225</v>
      </c>
      <c r="D318">
        <v>1464</v>
      </c>
      <c r="E318">
        <v>1.2</v>
      </c>
      <c r="F318">
        <v>243.2</v>
      </c>
      <c r="G318">
        <v>1.29</v>
      </c>
      <c r="H318">
        <v>152.6</v>
      </c>
      <c r="I318">
        <v>0.86</v>
      </c>
      <c r="J318">
        <v>0.67</v>
      </c>
      <c r="K318">
        <v>0.21</v>
      </c>
      <c r="L318">
        <v>0.23</v>
      </c>
      <c r="M318">
        <v>0.17</v>
      </c>
      <c r="N318" s="1">
        <v>0.21</v>
      </c>
      <c r="O318" s="1">
        <v>0.56999999999999995</v>
      </c>
    </row>
    <row r="319" spans="1:15" x14ac:dyDescent="0.25">
      <c r="A319" t="s">
        <v>4988</v>
      </c>
      <c r="B319" t="s">
        <v>54</v>
      </c>
      <c r="C319" t="s">
        <v>3470</v>
      </c>
      <c r="D319">
        <v>1148</v>
      </c>
      <c r="E319">
        <v>1.2</v>
      </c>
      <c r="F319">
        <v>243.1</v>
      </c>
      <c r="G319">
        <v>1.36</v>
      </c>
      <c r="H319">
        <v>152.6</v>
      </c>
      <c r="I319">
        <v>0.88</v>
      </c>
      <c r="J319">
        <v>0.64</v>
      </c>
      <c r="K319">
        <v>0.18</v>
      </c>
      <c r="L319">
        <v>0.18</v>
      </c>
      <c r="M319">
        <v>0.15</v>
      </c>
      <c r="N319" s="1">
        <v>0.22</v>
      </c>
      <c r="O319" s="1">
        <v>0.55000000000000004</v>
      </c>
    </row>
    <row r="320" spans="1:15" x14ac:dyDescent="0.25">
      <c r="A320" t="s">
        <v>4987</v>
      </c>
      <c r="B320" t="s">
        <v>347</v>
      </c>
      <c r="C320" t="s">
        <v>468</v>
      </c>
      <c r="D320">
        <v>549</v>
      </c>
      <c r="E320">
        <v>1.2</v>
      </c>
      <c r="F320">
        <v>239.8</v>
      </c>
      <c r="G320">
        <v>1.28</v>
      </c>
      <c r="H320">
        <v>161.19999999999999</v>
      </c>
      <c r="I320">
        <v>0.84</v>
      </c>
      <c r="J320">
        <v>0.66</v>
      </c>
      <c r="K320">
        <v>0.31</v>
      </c>
      <c r="L320">
        <v>0.09</v>
      </c>
      <c r="M320">
        <v>7.0000000000000007E-2</v>
      </c>
      <c r="N320" s="1">
        <v>0.35</v>
      </c>
      <c r="O320" s="1">
        <v>0.55000000000000004</v>
      </c>
    </row>
    <row r="321" spans="1:15" x14ac:dyDescent="0.25">
      <c r="A321" t="s">
        <v>4986</v>
      </c>
      <c r="B321" t="s">
        <v>170</v>
      </c>
      <c r="C321" t="s">
        <v>2165</v>
      </c>
      <c r="D321">
        <v>781</v>
      </c>
      <c r="E321">
        <v>1.2</v>
      </c>
      <c r="F321">
        <v>238.6</v>
      </c>
      <c r="G321">
        <v>1.1599999999999999</v>
      </c>
      <c r="H321">
        <v>153.19999999999999</v>
      </c>
      <c r="I321">
        <v>0.82</v>
      </c>
      <c r="J321">
        <v>0.71</v>
      </c>
      <c r="K321">
        <v>0.34</v>
      </c>
      <c r="L321">
        <v>0.11</v>
      </c>
      <c r="M321">
        <v>0.1</v>
      </c>
      <c r="N321" s="1">
        <v>0.19</v>
      </c>
      <c r="O321" s="1">
        <v>0.53</v>
      </c>
    </row>
    <row r="322" spans="1:15" x14ac:dyDescent="0.25">
      <c r="A322" t="s">
        <v>4985</v>
      </c>
      <c r="B322" t="s">
        <v>70</v>
      </c>
      <c r="C322" t="s">
        <v>2139</v>
      </c>
      <c r="D322">
        <v>570</v>
      </c>
      <c r="E322">
        <v>1.2</v>
      </c>
      <c r="F322">
        <v>238.4</v>
      </c>
      <c r="G322">
        <v>1.31</v>
      </c>
      <c r="H322">
        <v>160.5</v>
      </c>
      <c r="I322">
        <v>0.83</v>
      </c>
      <c r="J322">
        <v>0.64</v>
      </c>
      <c r="K322">
        <v>0.26</v>
      </c>
      <c r="L322">
        <v>0.08</v>
      </c>
      <c r="M322">
        <v>0.05</v>
      </c>
      <c r="N322" s="1">
        <v>0.37</v>
      </c>
      <c r="O322" s="1">
        <v>0.61</v>
      </c>
    </row>
    <row r="323" spans="1:15" x14ac:dyDescent="0.25">
      <c r="A323" t="s">
        <v>4984</v>
      </c>
      <c r="B323" t="s">
        <v>419</v>
      </c>
      <c r="C323" t="s">
        <v>4983</v>
      </c>
      <c r="D323">
        <v>561</v>
      </c>
      <c r="E323">
        <v>1.2</v>
      </c>
      <c r="F323">
        <v>235.5</v>
      </c>
      <c r="G323">
        <v>1.23</v>
      </c>
      <c r="H323">
        <v>166.7</v>
      </c>
      <c r="I323">
        <v>0.81</v>
      </c>
      <c r="J323">
        <v>0.66</v>
      </c>
      <c r="K323">
        <v>0.35</v>
      </c>
      <c r="L323">
        <v>0.11</v>
      </c>
      <c r="M323">
        <v>0.1</v>
      </c>
      <c r="N323" s="1">
        <v>0.25</v>
      </c>
      <c r="O323" s="1">
        <v>0.53</v>
      </c>
    </row>
    <row r="324" spans="1:15" x14ac:dyDescent="0.25">
      <c r="A324" t="s">
        <v>4982</v>
      </c>
      <c r="B324" t="s">
        <v>166</v>
      </c>
      <c r="C324" t="s">
        <v>4981</v>
      </c>
      <c r="D324">
        <v>340</v>
      </c>
      <c r="E324">
        <v>1.2</v>
      </c>
      <c r="F324">
        <v>233</v>
      </c>
      <c r="G324">
        <v>1.28</v>
      </c>
      <c r="H324">
        <v>143.9</v>
      </c>
      <c r="I324">
        <v>0.82</v>
      </c>
      <c r="J324">
        <v>0.64</v>
      </c>
      <c r="K324">
        <v>0.34</v>
      </c>
      <c r="L324">
        <v>0.11</v>
      </c>
      <c r="M324">
        <v>0.08</v>
      </c>
      <c r="N324" s="1">
        <v>0.24</v>
      </c>
      <c r="O324" s="1">
        <v>0.56000000000000005</v>
      </c>
    </row>
    <row r="325" spans="1:15" x14ac:dyDescent="0.25">
      <c r="A325" t="s">
        <v>4980</v>
      </c>
      <c r="B325" t="s">
        <v>213</v>
      </c>
      <c r="C325" t="s">
        <v>1804</v>
      </c>
      <c r="D325">
        <v>646</v>
      </c>
      <c r="E325">
        <v>1.2</v>
      </c>
      <c r="F325">
        <v>229.9</v>
      </c>
      <c r="G325">
        <v>1.38</v>
      </c>
      <c r="H325">
        <v>156.80000000000001</v>
      </c>
      <c r="I325">
        <v>0.82</v>
      </c>
      <c r="J325">
        <v>0.59</v>
      </c>
      <c r="K325">
        <v>0.28999999999999998</v>
      </c>
      <c r="L325">
        <v>0.12</v>
      </c>
      <c r="M325">
        <v>7.0000000000000007E-2</v>
      </c>
      <c r="N325" s="1">
        <v>0.27</v>
      </c>
      <c r="O325" s="1">
        <v>0.62</v>
      </c>
    </row>
    <row r="326" spans="1:15" x14ac:dyDescent="0.25">
      <c r="A326" t="s">
        <v>4979</v>
      </c>
      <c r="B326" t="s">
        <v>223</v>
      </c>
      <c r="C326" t="s">
        <v>2022</v>
      </c>
      <c r="D326">
        <v>324</v>
      </c>
      <c r="E326">
        <v>1.2</v>
      </c>
      <c r="F326">
        <v>229.7</v>
      </c>
      <c r="G326">
        <v>1.17</v>
      </c>
      <c r="H326">
        <v>146.6</v>
      </c>
      <c r="I326">
        <v>0.81</v>
      </c>
      <c r="J326">
        <v>0.69</v>
      </c>
      <c r="K326">
        <v>0.35</v>
      </c>
      <c r="L326">
        <v>0.11</v>
      </c>
      <c r="M326">
        <v>0.09</v>
      </c>
      <c r="N326" s="1">
        <v>0.21</v>
      </c>
      <c r="O326" s="1">
        <v>0.55000000000000004</v>
      </c>
    </row>
    <row r="327" spans="1:15" x14ac:dyDescent="0.25">
      <c r="A327" t="s">
        <v>4978</v>
      </c>
      <c r="B327" t="s">
        <v>714</v>
      </c>
      <c r="D327">
        <v>781</v>
      </c>
      <c r="E327">
        <v>1.2</v>
      </c>
      <c r="F327">
        <v>228.8</v>
      </c>
      <c r="G327">
        <v>1.18</v>
      </c>
      <c r="H327">
        <v>147.19999999999999</v>
      </c>
      <c r="I327">
        <v>0.81</v>
      </c>
      <c r="J327">
        <v>0.69</v>
      </c>
      <c r="K327">
        <v>0.32</v>
      </c>
      <c r="L327">
        <v>0.11</v>
      </c>
      <c r="M327">
        <v>0.1</v>
      </c>
      <c r="N327" s="1">
        <v>0.27</v>
      </c>
      <c r="O327" s="1">
        <v>0.53</v>
      </c>
    </row>
    <row r="328" spans="1:15" x14ac:dyDescent="0.25">
      <c r="A328" t="s">
        <v>4977</v>
      </c>
      <c r="B328" t="s">
        <v>153</v>
      </c>
      <c r="C328" t="s">
        <v>4532</v>
      </c>
      <c r="D328">
        <v>639</v>
      </c>
      <c r="E328">
        <v>1.2</v>
      </c>
      <c r="F328">
        <v>226.3</v>
      </c>
      <c r="G328">
        <v>1.37</v>
      </c>
      <c r="H328">
        <v>148.30000000000001</v>
      </c>
      <c r="I328">
        <v>0.8</v>
      </c>
      <c r="J328">
        <v>0.57999999999999996</v>
      </c>
      <c r="K328">
        <v>0.35</v>
      </c>
      <c r="L328">
        <v>0.13</v>
      </c>
      <c r="M328">
        <v>0.09</v>
      </c>
      <c r="N328" s="1">
        <v>0.28000000000000003</v>
      </c>
      <c r="O328" s="1">
        <v>0.61</v>
      </c>
    </row>
    <row r="329" spans="1:15" x14ac:dyDescent="0.25">
      <c r="A329" t="s">
        <v>4976</v>
      </c>
      <c r="B329" t="s">
        <v>126</v>
      </c>
      <c r="C329" t="s">
        <v>2448</v>
      </c>
      <c r="D329">
        <v>1256</v>
      </c>
      <c r="E329">
        <v>1.2</v>
      </c>
      <c r="F329">
        <v>222.2</v>
      </c>
      <c r="G329">
        <v>1.21</v>
      </c>
      <c r="H329">
        <v>143.6</v>
      </c>
      <c r="I329">
        <v>0.8</v>
      </c>
      <c r="J329">
        <v>0.66</v>
      </c>
      <c r="K329">
        <v>0.36</v>
      </c>
      <c r="L329">
        <v>0.12</v>
      </c>
      <c r="M329">
        <v>0.09</v>
      </c>
      <c r="N329" s="1">
        <v>0.24</v>
      </c>
      <c r="O329" s="1">
        <v>0.56999999999999995</v>
      </c>
    </row>
    <row r="330" spans="1:15" x14ac:dyDescent="0.25">
      <c r="A330" t="s">
        <v>4975</v>
      </c>
      <c r="B330" t="s">
        <v>54</v>
      </c>
      <c r="C330" t="s">
        <v>1522</v>
      </c>
      <c r="D330">
        <v>1423</v>
      </c>
      <c r="E330">
        <v>1.2</v>
      </c>
      <c r="F330">
        <v>221.7</v>
      </c>
      <c r="G330">
        <v>1.32</v>
      </c>
      <c r="H330">
        <v>143.1</v>
      </c>
      <c r="I330">
        <v>0.79</v>
      </c>
      <c r="J330">
        <v>0.6</v>
      </c>
      <c r="K330">
        <v>0.37</v>
      </c>
      <c r="L330">
        <v>0.08</v>
      </c>
      <c r="M330">
        <v>0.06</v>
      </c>
      <c r="N330" s="1">
        <v>0.28000000000000003</v>
      </c>
      <c r="O330" s="1">
        <v>0.56999999999999995</v>
      </c>
    </row>
    <row r="331" spans="1:15" x14ac:dyDescent="0.25">
      <c r="A331" t="s">
        <v>4974</v>
      </c>
      <c r="B331" t="s">
        <v>419</v>
      </c>
      <c r="C331" t="s">
        <v>4973</v>
      </c>
      <c r="D331">
        <v>400</v>
      </c>
      <c r="E331">
        <v>1.19</v>
      </c>
      <c r="F331">
        <v>268.39999999999998</v>
      </c>
      <c r="G331">
        <v>1.2</v>
      </c>
      <c r="H331">
        <v>182.7</v>
      </c>
      <c r="I331">
        <v>0.98</v>
      </c>
      <c r="J331">
        <v>0.82</v>
      </c>
      <c r="K331">
        <v>0.08</v>
      </c>
      <c r="L331">
        <v>0.16</v>
      </c>
      <c r="M331">
        <v>0.14000000000000001</v>
      </c>
      <c r="N331" s="1">
        <v>0.38</v>
      </c>
      <c r="O331" s="1">
        <v>0.53</v>
      </c>
    </row>
    <row r="332" spans="1:15" x14ac:dyDescent="0.25">
      <c r="A332" t="s">
        <v>4972</v>
      </c>
      <c r="B332" t="s">
        <v>581</v>
      </c>
      <c r="C332" t="s">
        <v>2409</v>
      </c>
      <c r="D332">
        <v>1162</v>
      </c>
      <c r="E332">
        <v>1.19</v>
      </c>
      <c r="F332">
        <v>260.2</v>
      </c>
      <c r="G332">
        <v>1.1499999999999999</v>
      </c>
      <c r="H332">
        <v>167.6</v>
      </c>
      <c r="I332">
        <v>0.87</v>
      </c>
      <c r="J332">
        <v>0.76</v>
      </c>
      <c r="K332">
        <v>0.23</v>
      </c>
      <c r="L332">
        <v>0.23</v>
      </c>
      <c r="M332">
        <v>0.2</v>
      </c>
      <c r="N332" s="1">
        <v>0.22</v>
      </c>
      <c r="O332" s="1">
        <v>0.52</v>
      </c>
    </row>
    <row r="333" spans="1:15" x14ac:dyDescent="0.25">
      <c r="A333" t="s">
        <v>4971</v>
      </c>
      <c r="B333" t="s">
        <v>367</v>
      </c>
      <c r="C333" t="s">
        <v>366</v>
      </c>
      <c r="D333">
        <v>491</v>
      </c>
      <c r="E333">
        <v>1.19</v>
      </c>
      <c r="F333">
        <v>255.6</v>
      </c>
      <c r="G333">
        <v>1.21</v>
      </c>
      <c r="H333">
        <v>159.30000000000001</v>
      </c>
      <c r="I333">
        <v>0.86</v>
      </c>
      <c r="J333">
        <v>0.71</v>
      </c>
      <c r="K333">
        <v>0.22</v>
      </c>
      <c r="L333">
        <v>0.2</v>
      </c>
      <c r="M333">
        <v>0.18</v>
      </c>
      <c r="N333" s="1">
        <v>0.26</v>
      </c>
      <c r="O333" s="1">
        <v>0.53</v>
      </c>
    </row>
    <row r="334" spans="1:15" x14ac:dyDescent="0.25">
      <c r="A334" t="s">
        <v>4970</v>
      </c>
      <c r="B334" t="s">
        <v>220</v>
      </c>
      <c r="C334" t="s">
        <v>696</v>
      </c>
      <c r="D334">
        <v>1202</v>
      </c>
      <c r="E334">
        <v>1.19</v>
      </c>
      <c r="F334">
        <v>255.6</v>
      </c>
      <c r="G334">
        <v>1.1599999999999999</v>
      </c>
      <c r="H334">
        <v>160.19999999999999</v>
      </c>
      <c r="I334">
        <v>0.88</v>
      </c>
      <c r="J334">
        <v>0.75</v>
      </c>
      <c r="K334">
        <v>0.2</v>
      </c>
      <c r="L334">
        <v>0.19</v>
      </c>
      <c r="M334">
        <v>0.15</v>
      </c>
      <c r="N334" s="1">
        <v>0.21</v>
      </c>
      <c r="O334" s="1">
        <v>0.55000000000000004</v>
      </c>
    </row>
    <row r="335" spans="1:15" x14ac:dyDescent="0.25">
      <c r="A335" t="s">
        <v>4969</v>
      </c>
      <c r="B335" t="s">
        <v>62</v>
      </c>
      <c r="C335" t="s">
        <v>329</v>
      </c>
      <c r="D335">
        <v>548</v>
      </c>
      <c r="E335">
        <v>1.19</v>
      </c>
      <c r="F335">
        <v>254.2</v>
      </c>
      <c r="G335">
        <v>1.31</v>
      </c>
      <c r="H335">
        <v>167.3</v>
      </c>
      <c r="I335">
        <v>0.92</v>
      </c>
      <c r="J335">
        <v>0.7</v>
      </c>
      <c r="K335">
        <v>0.15</v>
      </c>
      <c r="L335">
        <v>0.21</v>
      </c>
      <c r="M335">
        <v>0.14000000000000001</v>
      </c>
      <c r="N335" s="1">
        <v>0.31</v>
      </c>
      <c r="O335" s="1">
        <v>0.59</v>
      </c>
    </row>
    <row r="336" spans="1:15" x14ac:dyDescent="0.25">
      <c r="A336" t="s">
        <v>4968</v>
      </c>
      <c r="B336" t="s">
        <v>54</v>
      </c>
      <c r="D336">
        <v>374</v>
      </c>
      <c r="E336">
        <v>1.19</v>
      </c>
      <c r="F336">
        <v>252.8</v>
      </c>
      <c r="G336">
        <v>1.38</v>
      </c>
      <c r="H336">
        <v>158.19999999999999</v>
      </c>
      <c r="I336">
        <v>0.92</v>
      </c>
      <c r="J336">
        <v>0.66</v>
      </c>
      <c r="K336">
        <v>0.09</v>
      </c>
      <c r="L336">
        <v>0.16</v>
      </c>
      <c r="M336">
        <v>0.11</v>
      </c>
      <c r="N336" s="1">
        <v>0.25</v>
      </c>
      <c r="O336" s="1">
        <v>0.59</v>
      </c>
    </row>
    <row r="337" spans="1:15" x14ac:dyDescent="0.25">
      <c r="A337" t="s">
        <v>4967</v>
      </c>
      <c r="B337" t="s">
        <v>62</v>
      </c>
      <c r="C337" t="s">
        <v>2824</v>
      </c>
      <c r="D337">
        <v>507</v>
      </c>
      <c r="E337">
        <v>1.19</v>
      </c>
      <c r="F337">
        <v>252.1</v>
      </c>
      <c r="G337">
        <v>1.2</v>
      </c>
      <c r="H337">
        <v>161.6</v>
      </c>
      <c r="I337">
        <v>0.87</v>
      </c>
      <c r="J337">
        <v>0.73</v>
      </c>
      <c r="K337">
        <v>0.23</v>
      </c>
      <c r="L337">
        <v>0.12</v>
      </c>
      <c r="M337">
        <v>0.12</v>
      </c>
      <c r="N337" s="1">
        <v>0.2</v>
      </c>
      <c r="O337" s="1">
        <v>0.5</v>
      </c>
    </row>
    <row r="338" spans="1:15" x14ac:dyDescent="0.25">
      <c r="A338" t="s">
        <v>4966</v>
      </c>
      <c r="B338" t="s">
        <v>576</v>
      </c>
      <c r="C338" t="s">
        <v>1001</v>
      </c>
      <c r="D338">
        <v>1272</v>
      </c>
      <c r="E338">
        <v>1.19</v>
      </c>
      <c r="F338">
        <v>250.1</v>
      </c>
      <c r="G338">
        <v>1.18</v>
      </c>
      <c r="H338">
        <v>160.19999999999999</v>
      </c>
      <c r="I338">
        <v>0.89</v>
      </c>
      <c r="J338">
        <v>0.75</v>
      </c>
      <c r="K338">
        <v>0.18</v>
      </c>
      <c r="L338">
        <v>0.19</v>
      </c>
      <c r="M338">
        <v>0.16</v>
      </c>
      <c r="N338" s="1">
        <v>0.3</v>
      </c>
      <c r="O338" s="1">
        <v>0.54</v>
      </c>
    </row>
    <row r="339" spans="1:15" x14ac:dyDescent="0.25">
      <c r="A339" t="s">
        <v>4965</v>
      </c>
      <c r="B339" t="s">
        <v>1517</v>
      </c>
      <c r="C339" t="s">
        <v>1278</v>
      </c>
      <c r="D339">
        <v>316</v>
      </c>
      <c r="E339">
        <v>1.19</v>
      </c>
      <c r="F339">
        <v>249.9</v>
      </c>
      <c r="G339">
        <v>1.28</v>
      </c>
      <c r="H339">
        <v>160.9</v>
      </c>
      <c r="I339">
        <v>0.87</v>
      </c>
      <c r="J339">
        <v>0.68</v>
      </c>
      <c r="K339">
        <v>0.18</v>
      </c>
      <c r="L339">
        <v>0.15</v>
      </c>
      <c r="M339">
        <v>0.13</v>
      </c>
      <c r="N339" s="1">
        <v>0.31</v>
      </c>
      <c r="O339" s="1">
        <v>0.55000000000000004</v>
      </c>
    </row>
    <row r="340" spans="1:15" x14ac:dyDescent="0.25">
      <c r="A340" t="s">
        <v>4964</v>
      </c>
      <c r="B340" t="s">
        <v>576</v>
      </c>
      <c r="C340" t="s">
        <v>4612</v>
      </c>
      <c r="D340">
        <v>2202</v>
      </c>
      <c r="E340">
        <v>1.19</v>
      </c>
      <c r="F340">
        <v>248.3</v>
      </c>
      <c r="G340">
        <v>1.1599999999999999</v>
      </c>
      <c r="H340">
        <v>158.9</v>
      </c>
      <c r="I340">
        <v>0.84</v>
      </c>
      <c r="J340">
        <v>0.73</v>
      </c>
      <c r="K340">
        <v>0.28999999999999998</v>
      </c>
      <c r="L340">
        <v>0.21</v>
      </c>
      <c r="M340">
        <v>0.14000000000000001</v>
      </c>
      <c r="N340" s="1">
        <v>0.2</v>
      </c>
      <c r="O340" s="1">
        <v>0.59</v>
      </c>
    </row>
    <row r="341" spans="1:15" x14ac:dyDescent="0.25">
      <c r="A341" t="s">
        <v>4963</v>
      </c>
      <c r="B341" t="s">
        <v>70</v>
      </c>
      <c r="C341" t="s">
        <v>2297</v>
      </c>
      <c r="D341">
        <v>1125</v>
      </c>
      <c r="E341">
        <v>1.19</v>
      </c>
      <c r="F341">
        <v>247.8</v>
      </c>
      <c r="G341">
        <v>1.1599999999999999</v>
      </c>
      <c r="H341">
        <v>162</v>
      </c>
      <c r="I341">
        <v>0.89</v>
      </c>
      <c r="J341">
        <v>0.77</v>
      </c>
      <c r="K341">
        <v>0.16</v>
      </c>
      <c r="L341">
        <v>0.23</v>
      </c>
      <c r="M341">
        <v>0.17</v>
      </c>
      <c r="N341" s="1">
        <v>0.33</v>
      </c>
      <c r="O341" s="1">
        <v>0.56999999999999995</v>
      </c>
    </row>
    <row r="342" spans="1:15" x14ac:dyDescent="0.25">
      <c r="A342" t="s">
        <v>4962</v>
      </c>
      <c r="B342" t="s">
        <v>223</v>
      </c>
      <c r="C342" t="s">
        <v>3865</v>
      </c>
      <c r="D342">
        <v>798</v>
      </c>
      <c r="E342">
        <v>1.19</v>
      </c>
      <c r="F342">
        <v>246.7</v>
      </c>
      <c r="G342">
        <v>1.42</v>
      </c>
      <c r="H342">
        <v>153.30000000000001</v>
      </c>
      <c r="I342">
        <v>0.85</v>
      </c>
      <c r="J342">
        <v>0.6</v>
      </c>
      <c r="K342">
        <v>0.21</v>
      </c>
      <c r="L342">
        <v>0.19</v>
      </c>
      <c r="M342">
        <v>0.13</v>
      </c>
      <c r="N342" s="1">
        <v>0.16</v>
      </c>
      <c r="O342" s="1">
        <v>0.6</v>
      </c>
    </row>
    <row r="343" spans="1:15" x14ac:dyDescent="0.25">
      <c r="A343" t="s">
        <v>4961</v>
      </c>
      <c r="B343" t="s">
        <v>126</v>
      </c>
      <c r="C343" t="s">
        <v>2500</v>
      </c>
      <c r="D343">
        <v>2572</v>
      </c>
      <c r="E343">
        <v>1.19</v>
      </c>
      <c r="F343">
        <v>246.4</v>
      </c>
      <c r="G343">
        <v>1.2</v>
      </c>
      <c r="H343">
        <v>159.4</v>
      </c>
      <c r="I343">
        <v>0.85</v>
      </c>
      <c r="J343">
        <v>0.71</v>
      </c>
      <c r="K343">
        <v>0.25</v>
      </c>
      <c r="L343">
        <v>0.15</v>
      </c>
      <c r="M343">
        <v>0.12</v>
      </c>
      <c r="N343" s="1">
        <v>0.19</v>
      </c>
      <c r="O343" s="1">
        <v>0.56000000000000005</v>
      </c>
    </row>
    <row r="344" spans="1:15" x14ac:dyDescent="0.25">
      <c r="A344" t="s">
        <v>4960</v>
      </c>
      <c r="B344" t="s">
        <v>108</v>
      </c>
      <c r="C344" t="s">
        <v>1294</v>
      </c>
      <c r="D344">
        <v>754</v>
      </c>
      <c r="E344">
        <v>1.19</v>
      </c>
      <c r="F344">
        <v>246.1</v>
      </c>
      <c r="G344">
        <v>1.25</v>
      </c>
      <c r="H344">
        <v>159</v>
      </c>
      <c r="I344">
        <v>0.87</v>
      </c>
      <c r="J344">
        <v>0.69</v>
      </c>
      <c r="K344">
        <v>0.22</v>
      </c>
      <c r="L344">
        <v>0.19</v>
      </c>
      <c r="M344">
        <v>0.13</v>
      </c>
      <c r="N344" s="1">
        <v>0.32</v>
      </c>
      <c r="O344" s="1">
        <v>0.59</v>
      </c>
    </row>
    <row r="345" spans="1:15" x14ac:dyDescent="0.25">
      <c r="A345" t="s">
        <v>4959</v>
      </c>
      <c r="B345" t="s">
        <v>126</v>
      </c>
      <c r="C345" t="s">
        <v>4958</v>
      </c>
      <c r="D345">
        <v>2796</v>
      </c>
      <c r="E345">
        <v>1.19</v>
      </c>
      <c r="F345">
        <v>245.5</v>
      </c>
      <c r="G345">
        <v>1.27</v>
      </c>
      <c r="H345">
        <v>158.69999999999999</v>
      </c>
      <c r="I345">
        <v>0.86</v>
      </c>
      <c r="J345">
        <v>0.68</v>
      </c>
      <c r="K345">
        <v>0.2</v>
      </c>
      <c r="L345">
        <v>0.15</v>
      </c>
      <c r="M345">
        <v>0.12</v>
      </c>
      <c r="N345" s="1">
        <v>0.28999999999999998</v>
      </c>
      <c r="O345" s="1">
        <v>0.56000000000000005</v>
      </c>
    </row>
    <row r="346" spans="1:15" x14ac:dyDescent="0.25">
      <c r="A346" t="s">
        <v>4957</v>
      </c>
      <c r="B346" t="s">
        <v>70</v>
      </c>
      <c r="C346" t="s">
        <v>1102</v>
      </c>
      <c r="D346">
        <v>473</v>
      </c>
      <c r="E346">
        <v>1.19</v>
      </c>
      <c r="F346">
        <v>245.3</v>
      </c>
      <c r="G346">
        <v>1.22</v>
      </c>
      <c r="H346">
        <v>156.9</v>
      </c>
      <c r="I346">
        <v>0.86</v>
      </c>
      <c r="J346">
        <v>0.71</v>
      </c>
      <c r="K346">
        <v>0.24</v>
      </c>
      <c r="L346">
        <v>0.16</v>
      </c>
      <c r="M346">
        <v>0.16</v>
      </c>
      <c r="N346" s="1">
        <v>0.21</v>
      </c>
      <c r="O346" s="1">
        <v>0.51</v>
      </c>
    </row>
    <row r="347" spans="1:15" x14ac:dyDescent="0.25">
      <c r="A347" t="s">
        <v>4956</v>
      </c>
      <c r="B347" t="s">
        <v>267</v>
      </c>
      <c r="C347" t="s">
        <v>1334</v>
      </c>
      <c r="D347">
        <v>643</v>
      </c>
      <c r="E347">
        <v>1.19</v>
      </c>
      <c r="F347">
        <v>244.6</v>
      </c>
      <c r="G347">
        <v>1.34</v>
      </c>
      <c r="H347">
        <v>153.30000000000001</v>
      </c>
      <c r="I347">
        <v>0.89</v>
      </c>
      <c r="J347">
        <v>0.67</v>
      </c>
      <c r="K347">
        <v>0.14000000000000001</v>
      </c>
      <c r="L347">
        <v>0.19</v>
      </c>
      <c r="M347">
        <v>0.16</v>
      </c>
      <c r="N347" s="1">
        <v>0.28999999999999998</v>
      </c>
      <c r="O347" s="1">
        <v>0.54</v>
      </c>
    </row>
    <row r="348" spans="1:15" x14ac:dyDescent="0.25">
      <c r="A348" t="s">
        <v>4955</v>
      </c>
      <c r="B348" t="s">
        <v>67</v>
      </c>
      <c r="C348" t="s">
        <v>4222</v>
      </c>
      <c r="D348">
        <v>918</v>
      </c>
      <c r="E348">
        <v>1.19</v>
      </c>
      <c r="F348">
        <v>243.4</v>
      </c>
      <c r="G348">
        <v>1.29</v>
      </c>
      <c r="H348">
        <v>162.9</v>
      </c>
      <c r="I348">
        <v>0.89</v>
      </c>
      <c r="J348">
        <v>0.69</v>
      </c>
      <c r="K348">
        <v>0.19</v>
      </c>
      <c r="L348">
        <v>0.1</v>
      </c>
      <c r="M348">
        <v>0.08</v>
      </c>
      <c r="N348" s="1">
        <v>0.3</v>
      </c>
      <c r="O348" s="1">
        <v>0.55000000000000004</v>
      </c>
    </row>
    <row r="349" spans="1:15" x14ac:dyDescent="0.25">
      <c r="A349" t="s">
        <v>4954</v>
      </c>
      <c r="B349" t="s">
        <v>70</v>
      </c>
      <c r="C349" t="s">
        <v>793</v>
      </c>
      <c r="D349">
        <v>730</v>
      </c>
      <c r="E349">
        <v>1.19</v>
      </c>
      <c r="F349">
        <v>243.4</v>
      </c>
      <c r="G349">
        <v>1.1399999999999999</v>
      </c>
      <c r="H349">
        <v>153.4</v>
      </c>
      <c r="I349">
        <v>0.87</v>
      </c>
      <c r="J349">
        <v>0.76</v>
      </c>
      <c r="K349">
        <v>0.22</v>
      </c>
      <c r="L349">
        <v>0.2</v>
      </c>
      <c r="M349">
        <v>0.16</v>
      </c>
      <c r="N349" s="1">
        <v>0.23</v>
      </c>
      <c r="O349" s="1">
        <v>0.56000000000000005</v>
      </c>
    </row>
    <row r="350" spans="1:15" x14ac:dyDescent="0.25">
      <c r="A350" t="s">
        <v>4953</v>
      </c>
      <c r="B350" t="s">
        <v>54</v>
      </c>
      <c r="C350" t="s">
        <v>2599</v>
      </c>
      <c r="D350">
        <v>733</v>
      </c>
      <c r="E350">
        <v>1.19</v>
      </c>
      <c r="F350">
        <v>243.3</v>
      </c>
      <c r="G350">
        <v>1.24</v>
      </c>
      <c r="H350">
        <v>155.69999999999999</v>
      </c>
      <c r="I350">
        <v>0.86</v>
      </c>
      <c r="J350">
        <v>0.69</v>
      </c>
      <c r="K350">
        <v>0.2</v>
      </c>
      <c r="L350">
        <v>0.15</v>
      </c>
      <c r="M350">
        <v>0.09</v>
      </c>
      <c r="N350" s="1">
        <v>0.25</v>
      </c>
      <c r="O350" s="1">
        <v>0.63</v>
      </c>
    </row>
    <row r="351" spans="1:15" x14ac:dyDescent="0.25">
      <c r="A351" t="s">
        <v>4952</v>
      </c>
      <c r="B351" t="s">
        <v>135</v>
      </c>
      <c r="C351" t="s">
        <v>4521</v>
      </c>
      <c r="D351">
        <v>542</v>
      </c>
      <c r="E351">
        <v>1.19</v>
      </c>
      <c r="F351">
        <v>242.6</v>
      </c>
      <c r="G351">
        <v>1.46</v>
      </c>
      <c r="H351">
        <v>157</v>
      </c>
      <c r="I351">
        <v>0.89</v>
      </c>
      <c r="J351">
        <v>0.61</v>
      </c>
      <c r="K351">
        <v>0.17</v>
      </c>
      <c r="L351">
        <v>0.14000000000000001</v>
      </c>
      <c r="M351">
        <v>0.09</v>
      </c>
      <c r="N351" s="1">
        <v>0.25</v>
      </c>
      <c r="O351" s="1">
        <v>0.61</v>
      </c>
    </row>
    <row r="352" spans="1:15" x14ac:dyDescent="0.25">
      <c r="A352" t="s">
        <v>4951</v>
      </c>
      <c r="B352" t="s">
        <v>213</v>
      </c>
      <c r="C352" t="s">
        <v>212</v>
      </c>
      <c r="D352">
        <v>774</v>
      </c>
      <c r="E352">
        <v>1.19</v>
      </c>
      <c r="F352">
        <v>242.5</v>
      </c>
      <c r="G352">
        <v>1.25</v>
      </c>
      <c r="H352">
        <v>159.4</v>
      </c>
      <c r="I352">
        <v>0.86</v>
      </c>
      <c r="J352">
        <v>0.69</v>
      </c>
      <c r="K352">
        <v>0.23</v>
      </c>
      <c r="L352">
        <v>0.14000000000000001</v>
      </c>
      <c r="M352">
        <v>0.12</v>
      </c>
      <c r="N352" s="1">
        <v>0.33</v>
      </c>
      <c r="O352" s="1">
        <v>0.55000000000000004</v>
      </c>
    </row>
    <row r="353" spans="1:15" x14ac:dyDescent="0.25">
      <c r="A353" t="s">
        <v>4950</v>
      </c>
      <c r="B353" t="s">
        <v>213</v>
      </c>
      <c r="C353" t="s">
        <v>1926</v>
      </c>
      <c r="D353">
        <v>827</v>
      </c>
      <c r="E353">
        <v>1.19</v>
      </c>
      <c r="F353">
        <v>242</v>
      </c>
      <c r="G353">
        <v>1.27</v>
      </c>
      <c r="H353">
        <v>158.1</v>
      </c>
      <c r="I353">
        <v>0.88</v>
      </c>
      <c r="J353">
        <v>0.69</v>
      </c>
      <c r="K353">
        <v>0.16</v>
      </c>
      <c r="L353">
        <v>0.12</v>
      </c>
      <c r="M353">
        <v>0.08</v>
      </c>
      <c r="N353" s="1">
        <v>0.41</v>
      </c>
      <c r="O353" s="1">
        <v>0.6</v>
      </c>
    </row>
    <row r="354" spans="1:15" x14ac:dyDescent="0.25">
      <c r="A354" t="s">
        <v>4949</v>
      </c>
      <c r="B354" t="s">
        <v>624</v>
      </c>
      <c r="C354" t="s">
        <v>2721</v>
      </c>
      <c r="D354">
        <v>378</v>
      </c>
      <c r="E354">
        <v>1.19</v>
      </c>
      <c r="F354">
        <v>238.5</v>
      </c>
      <c r="G354">
        <v>1.25</v>
      </c>
      <c r="H354">
        <v>155.19999999999999</v>
      </c>
      <c r="I354">
        <v>0.84</v>
      </c>
      <c r="J354">
        <v>0.67</v>
      </c>
      <c r="K354">
        <v>0.26</v>
      </c>
      <c r="L354">
        <v>0.11</v>
      </c>
      <c r="M354">
        <v>0.08</v>
      </c>
      <c r="N354" s="1">
        <v>0.21</v>
      </c>
      <c r="O354" s="1">
        <v>0.56000000000000005</v>
      </c>
    </row>
    <row r="355" spans="1:15" x14ac:dyDescent="0.25">
      <c r="A355" t="s">
        <v>4948</v>
      </c>
      <c r="B355" t="s">
        <v>62</v>
      </c>
      <c r="C355" t="s">
        <v>329</v>
      </c>
      <c r="D355">
        <v>548</v>
      </c>
      <c r="E355">
        <v>1.19</v>
      </c>
      <c r="F355">
        <v>237.5</v>
      </c>
      <c r="G355">
        <v>1.24</v>
      </c>
      <c r="H355">
        <v>159.80000000000001</v>
      </c>
      <c r="I355">
        <v>0.82</v>
      </c>
      <c r="J355">
        <v>0.66</v>
      </c>
      <c r="K355">
        <v>0.38</v>
      </c>
      <c r="L355">
        <v>7.0000000000000007E-2</v>
      </c>
      <c r="M355">
        <v>0.06</v>
      </c>
      <c r="N355" s="1">
        <v>0.2</v>
      </c>
      <c r="O355" s="1">
        <v>0.55000000000000004</v>
      </c>
    </row>
    <row r="356" spans="1:15" x14ac:dyDescent="0.25">
      <c r="A356" t="s">
        <v>4947</v>
      </c>
      <c r="B356" t="s">
        <v>806</v>
      </c>
      <c r="C356" t="s">
        <v>1139</v>
      </c>
      <c r="D356">
        <v>1209</v>
      </c>
      <c r="E356">
        <v>1.19</v>
      </c>
      <c r="F356">
        <v>235</v>
      </c>
      <c r="G356">
        <v>1.1499999999999999</v>
      </c>
      <c r="H356">
        <v>153.80000000000001</v>
      </c>
      <c r="I356">
        <v>0.82</v>
      </c>
      <c r="J356">
        <v>0.72</v>
      </c>
      <c r="K356">
        <v>0.36</v>
      </c>
      <c r="L356">
        <v>0.08</v>
      </c>
      <c r="M356">
        <v>0.1</v>
      </c>
      <c r="N356" s="1">
        <v>0.24</v>
      </c>
      <c r="O356" s="1">
        <v>0.47</v>
      </c>
    </row>
    <row r="357" spans="1:15" x14ac:dyDescent="0.25">
      <c r="A357" t="s">
        <v>4946</v>
      </c>
      <c r="B357" t="s">
        <v>126</v>
      </c>
      <c r="C357" t="s">
        <v>2182</v>
      </c>
      <c r="D357">
        <v>1332</v>
      </c>
      <c r="E357">
        <v>1.19</v>
      </c>
      <c r="F357">
        <v>233.5</v>
      </c>
      <c r="G357">
        <v>1.34</v>
      </c>
      <c r="H357">
        <v>157</v>
      </c>
      <c r="I357">
        <v>0.83</v>
      </c>
      <c r="J357">
        <v>0.62</v>
      </c>
      <c r="K357">
        <v>0.28999999999999998</v>
      </c>
      <c r="L357">
        <v>0.09</v>
      </c>
      <c r="M357">
        <v>7.0000000000000007E-2</v>
      </c>
      <c r="N357" s="1">
        <v>0.32</v>
      </c>
      <c r="O357" s="1">
        <v>0.55000000000000004</v>
      </c>
    </row>
    <row r="358" spans="1:15" x14ac:dyDescent="0.25">
      <c r="A358" t="s">
        <v>4945</v>
      </c>
      <c r="B358" t="s">
        <v>166</v>
      </c>
      <c r="C358" t="s">
        <v>2035</v>
      </c>
      <c r="D358">
        <v>467</v>
      </c>
      <c r="E358">
        <v>1.19</v>
      </c>
      <c r="F358">
        <v>233.3</v>
      </c>
      <c r="G358">
        <v>1.21</v>
      </c>
      <c r="H358">
        <v>153</v>
      </c>
      <c r="I358">
        <v>0.84</v>
      </c>
      <c r="J358">
        <v>0.69</v>
      </c>
      <c r="K358">
        <v>0.27</v>
      </c>
      <c r="L358">
        <v>0.13</v>
      </c>
      <c r="M358">
        <v>0.09</v>
      </c>
      <c r="N358" s="1">
        <v>0.41</v>
      </c>
      <c r="O358" s="1">
        <v>0.6</v>
      </c>
    </row>
    <row r="359" spans="1:15" x14ac:dyDescent="0.25">
      <c r="A359" t="s">
        <v>4944</v>
      </c>
      <c r="B359" t="s">
        <v>99</v>
      </c>
      <c r="C359" t="s">
        <v>4943</v>
      </c>
      <c r="D359">
        <v>702</v>
      </c>
      <c r="E359">
        <v>1.19</v>
      </c>
      <c r="F359">
        <v>232.1</v>
      </c>
      <c r="G359">
        <v>1.24</v>
      </c>
      <c r="H359">
        <v>152.69999999999999</v>
      </c>
      <c r="I359">
        <v>0.76</v>
      </c>
      <c r="J359">
        <v>0.62</v>
      </c>
      <c r="K359">
        <v>0.41</v>
      </c>
      <c r="L359">
        <v>0.06</v>
      </c>
      <c r="M359">
        <v>0.02</v>
      </c>
      <c r="N359" s="1">
        <v>0.18</v>
      </c>
      <c r="O359" s="1">
        <v>0.74</v>
      </c>
    </row>
    <row r="360" spans="1:15" x14ac:dyDescent="0.25">
      <c r="A360" t="s">
        <v>4942</v>
      </c>
      <c r="B360" t="s">
        <v>153</v>
      </c>
      <c r="C360" t="s">
        <v>1715</v>
      </c>
      <c r="D360">
        <v>832</v>
      </c>
      <c r="E360">
        <v>1.19</v>
      </c>
      <c r="F360">
        <v>232</v>
      </c>
      <c r="G360">
        <v>1.31</v>
      </c>
      <c r="H360">
        <v>153.6</v>
      </c>
      <c r="I360">
        <v>0.8</v>
      </c>
      <c r="J360">
        <v>0.61</v>
      </c>
      <c r="K360">
        <v>0.31</v>
      </c>
      <c r="L360">
        <v>0.13</v>
      </c>
      <c r="M360">
        <v>0.08</v>
      </c>
      <c r="N360" s="1">
        <v>0.31</v>
      </c>
      <c r="O360" s="1">
        <v>0.61</v>
      </c>
    </row>
    <row r="361" spans="1:15" x14ac:dyDescent="0.25">
      <c r="A361" t="s">
        <v>4941</v>
      </c>
      <c r="B361" t="s">
        <v>2187</v>
      </c>
      <c r="C361" t="s">
        <v>1201</v>
      </c>
      <c r="D361">
        <v>812</v>
      </c>
      <c r="E361">
        <v>1.19</v>
      </c>
      <c r="F361">
        <v>231.5</v>
      </c>
      <c r="G361">
        <v>1.21</v>
      </c>
      <c r="H361">
        <v>155.30000000000001</v>
      </c>
      <c r="I361">
        <v>0.8</v>
      </c>
      <c r="J361">
        <v>0.66</v>
      </c>
      <c r="K361">
        <v>0.32</v>
      </c>
      <c r="L361">
        <v>0.11</v>
      </c>
      <c r="M361">
        <v>0.08</v>
      </c>
      <c r="N361" s="1">
        <v>0.34</v>
      </c>
      <c r="O361" s="1">
        <v>0.59</v>
      </c>
    </row>
    <row r="362" spans="1:15" x14ac:dyDescent="0.25">
      <c r="A362" t="s">
        <v>4940</v>
      </c>
      <c r="B362" t="s">
        <v>2778</v>
      </c>
      <c r="C362" t="s">
        <v>3481</v>
      </c>
      <c r="D362">
        <v>637</v>
      </c>
      <c r="E362">
        <v>1.19</v>
      </c>
      <c r="F362">
        <v>231</v>
      </c>
      <c r="G362">
        <v>1.33</v>
      </c>
      <c r="H362">
        <v>150.4</v>
      </c>
      <c r="I362">
        <v>0.82</v>
      </c>
      <c r="J362">
        <v>0.62</v>
      </c>
      <c r="K362">
        <v>0.28999999999999998</v>
      </c>
      <c r="L362">
        <v>0.11</v>
      </c>
      <c r="M362">
        <v>0.08</v>
      </c>
      <c r="N362" s="1">
        <v>0.27</v>
      </c>
      <c r="O362" s="1">
        <v>0.59</v>
      </c>
    </row>
    <row r="363" spans="1:15" x14ac:dyDescent="0.25">
      <c r="A363" t="s">
        <v>4939</v>
      </c>
      <c r="B363" t="s">
        <v>597</v>
      </c>
      <c r="C363" t="s">
        <v>2273</v>
      </c>
      <c r="D363">
        <v>708</v>
      </c>
      <c r="E363">
        <v>1.19</v>
      </c>
      <c r="F363">
        <v>230.7</v>
      </c>
      <c r="G363">
        <v>1.19</v>
      </c>
      <c r="H363">
        <v>153.80000000000001</v>
      </c>
      <c r="I363">
        <v>0.81</v>
      </c>
      <c r="J363">
        <v>0.68</v>
      </c>
      <c r="K363">
        <v>0.34</v>
      </c>
      <c r="L363">
        <v>0.12</v>
      </c>
      <c r="M363">
        <v>0.13</v>
      </c>
      <c r="N363" s="1">
        <v>0.26</v>
      </c>
      <c r="O363" s="1">
        <v>0.48</v>
      </c>
    </row>
    <row r="364" spans="1:15" x14ac:dyDescent="0.25">
      <c r="A364" t="s">
        <v>4938</v>
      </c>
      <c r="B364" t="s">
        <v>223</v>
      </c>
      <c r="C364" t="s">
        <v>4937</v>
      </c>
      <c r="D364">
        <v>513</v>
      </c>
      <c r="E364">
        <v>1.19</v>
      </c>
      <c r="F364">
        <v>228.9</v>
      </c>
      <c r="G364">
        <v>1.18</v>
      </c>
      <c r="H364">
        <v>143.9</v>
      </c>
      <c r="I364">
        <v>0.84</v>
      </c>
      <c r="J364">
        <v>0.71</v>
      </c>
      <c r="K364">
        <v>0.28999999999999998</v>
      </c>
      <c r="L364">
        <v>0.12</v>
      </c>
      <c r="M364">
        <v>0.11</v>
      </c>
      <c r="N364" s="1">
        <v>0.27</v>
      </c>
      <c r="O364" s="1">
        <v>0.53</v>
      </c>
    </row>
    <row r="365" spans="1:15" x14ac:dyDescent="0.25">
      <c r="A365" t="s">
        <v>4936</v>
      </c>
      <c r="B365" t="s">
        <v>108</v>
      </c>
      <c r="C365" t="s">
        <v>4935</v>
      </c>
      <c r="D365">
        <v>736</v>
      </c>
      <c r="E365">
        <v>1.19</v>
      </c>
      <c r="F365">
        <v>228.1</v>
      </c>
      <c r="G365">
        <v>1.1100000000000001</v>
      </c>
      <c r="H365">
        <v>152.4</v>
      </c>
      <c r="I365">
        <v>0.79</v>
      </c>
      <c r="J365">
        <v>0.71</v>
      </c>
      <c r="K365">
        <v>0.38</v>
      </c>
      <c r="L365">
        <v>0.1</v>
      </c>
      <c r="M365">
        <v>0.08</v>
      </c>
      <c r="N365" s="1">
        <v>0.3</v>
      </c>
      <c r="O365" s="1">
        <v>0.56000000000000005</v>
      </c>
    </row>
    <row r="366" spans="1:15" x14ac:dyDescent="0.25">
      <c r="A366" t="s">
        <v>4934</v>
      </c>
      <c r="B366" t="s">
        <v>59</v>
      </c>
      <c r="C366" t="s">
        <v>4400</v>
      </c>
      <c r="D366">
        <v>836</v>
      </c>
      <c r="E366">
        <v>1.19</v>
      </c>
      <c r="F366">
        <v>227.9</v>
      </c>
      <c r="G366">
        <v>1.1499999999999999</v>
      </c>
      <c r="H366">
        <v>145.80000000000001</v>
      </c>
      <c r="I366">
        <v>0.79</v>
      </c>
      <c r="J366">
        <v>0.69</v>
      </c>
      <c r="K366">
        <v>0.34</v>
      </c>
      <c r="L366">
        <v>0.1</v>
      </c>
      <c r="M366">
        <v>0.08</v>
      </c>
      <c r="N366" s="1">
        <v>0.25</v>
      </c>
      <c r="O366" s="1">
        <v>0.56000000000000005</v>
      </c>
    </row>
    <row r="367" spans="1:15" x14ac:dyDescent="0.25">
      <c r="A367" t="s">
        <v>4933</v>
      </c>
      <c r="B367" t="s">
        <v>419</v>
      </c>
      <c r="C367" t="s">
        <v>857</v>
      </c>
      <c r="D367">
        <v>510</v>
      </c>
      <c r="E367">
        <v>1.19</v>
      </c>
      <c r="F367">
        <v>226.5</v>
      </c>
      <c r="G367">
        <v>1.35</v>
      </c>
      <c r="H367">
        <v>147.6</v>
      </c>
      <c r="I367">
        <v>0.85</v>
      </c>
      <c r="J367">
        <v>0.63</v>
      </c>
      <c r="K367">
        <v>0.25</v>
      </c>
      <c r="L367">
        <v>0.09</v>
      </c>
      <c r="M367">
        <v>0.06</v>
      </c>
      <c r="N367" s="1">
        <v>0.31</v>
      </c>
      <c r="O367" s="1">
        <v>0.59</v>
      </c>
    </row>
    <row r="368" spans="1:15" x14ac:dyDescent="0.25">
      <c r="A368" t="s">
        <v>4932</v>
      </c>
      <c r="B368" t="s">
        <v>1428</v>
      </c>
      <c r="C368" t="s">
        <v>3428</v>
      </c>
      <c r="D368">
        <v>522</v>
      </c>
      <c r="E368">
        <v>1.19</v>
      </c>
      <c r="F368">
        <v>224.5</v>
      </c>
      <c r="G368">
        <v>1.2</v>
      </c>
      <c r="H368">
        <v>148.80000000000001</v>
      </c>
      <c r="I368">
        <v>0.79</v>
      </c>
      <c r="J368">
        <v>0.66</v>
      </c>
      <c r="K368">
        <v>0.38</v>
      </c>
      <c r="L368">
        <v>0.09</v>
      </c>
      <c r="M368">
        <v>0.1</v>
      </c>
      <c r="N368" s="1">
        <v>0.23</v>
      </c>
      <c r="O368" s="1">
        <v>0.49</v>
      </c>
    </row>
    <row r="369" spans="1:15" x14ac:dyDescent="0.25">
      <c r="A369" t="s">
        <v>4931</v>
      </c>
      <c r="B369" t="s">
        <v>213</v>
      </c>
      <c r="C369" t="s">
        <v>1121</v>
      </c>
      <c r="D369">
        <v>780</v>
      </c>
      <c r="E369">
        <v>1.19</v>
      </c>
      <c r="F369">
        <v>223.5</v>
      </c>
      <c r="G369">
        <v>1.22</v>
      </c>
      <c r="H369">
        <v>143</v>
      </c>
      <c r="I369">
        <v>0.8</v>
      </c>
      <c r="J369">
        <v>0.66</v>
      </c>
      <c r="K369">
        <v>0.35</v>
      </c>
      <c r="L369">
        <v>0.09</v>
      </c>
      <c r="M369">
        <v>0.09</v>
      </c>
      <c r="N369" s="1">
        <v>0.33</v>
      </c>
      <c r="O369" s="1">
        <v>0.5</v>
      </c>
    </row>
    <row r="370" spans="1:15" x14ac:dyDescent="0.25">
      <c r="A370" t="s">
        <v>4930</v>
      </c>
      <c r="B370" t="s">
        <v>153</v>
      </c>
      <c r="C370" t="s">
        <v>1313</v>
      </c>
      <c r="D370">
        <v>306</v>
      </c>
      <c r="E370">
        <v>1.19</v>
      </c>
      <c r="F370">
        <v>223.4</v>
      </c>
      <c r="G370">
        <v>1.1299999999999999</v>
      </c>
      <c r="H370">
        <v>139.6</v>
      </c>
      <c r="I370">
        <v>0.75</v>
      </c>
      <c r="J370">
        <v>0.67</v>
      </c>
      <c r="K370">
        <v>0.47</v>
      </c>
      <c r="L370">
        <v>0.08</v>
      </c>
      <c r="M370">
        <v>7.0000000000000007E-2</v>
      </c>
      <c r="N370" s="1">
        <v>0.24</v>
      </c>
      <c r="O370" s="1">
        <v>0.55000000000000004</v>
      </c>
    </row>
    <row r="371" spans="1:15" x14ac:dyDescent="0.25">
      <c r="A371" t="s">
        <v>4929</v>
      </c>
      <c r="B371" t="s">
        <v>370</v>
      </c>
      <c r="C371" t="s">
        <v>2367</v>
      </c>
      <c r="D371">
        <v>353</v>
      </c>
      <c r="E371">
        <v>1.19</v>
      </c>
      <c r="F371">
        <v>221.9</v>
      </c>
      <c r="G371">
        <v>1.26</v>
      </c>
      <c r="H371">
        <v>141.30000000000001</v>
      </c>
      <c r="I371">
        <v>0.82</v>
      </c>
      <c r="J371">
        <v>0.65</v>
      </c>
      <c r="K371">
        <v>0.31</v>
      </c>
      <c r="L371">
        <v>0.1</v>
      </c>
      <c r="M371">
        <v>0.08</v>
      </c>
      <c r="N371" s="1">
        <v>0.23</v>
      </c>
      <c r="O371" s="1">
        <v>0.55000000000000004</v>
      </c>
    </row>
    <row r="372" spans="1:15" x14ac:dyDescent="0.25">
      <c r="A372" t="s">
        <v>4928</v>
      </c>
      <c r="B372" t="s">
        <v>70</v>
      </c>
      <c r="C372" t="s">
        <v>1814</v>
      </c>
      <c r="D372">
        <v>304</v>
      </c>
      <c r="E372">
        <v>1.19</v>
      </c>
      <c r="F372">
        <v>218.1</v>
      </c>
      <c r="G372">
        <v>1.21</v>
      </c>
      <c r="H372">
        <v>138.30000000000001</v>
      </c>
      <c r="I372">
        <v>0.8</v>
      </c>
      <c r="J372">
        <v>0.66</v>
      </c>
      <c r="K372">
        <v>0.36</v>
      </c>
      <c r="L372">
        <v>0.02</v>
      </c>
      <c r="M372">
        <v>0.04</v>
      </c>
      <c r="N372" s="1">
        <v>0.2</v>
      </c>
      <c r="O372" s="1">
        <v>0.33</v>
      </c>
    </row>
    <row r="373" spans="1:15" x14ac:dyDescent="0.25">
      <c r="A373" t="s">
        <v>4927</v>
      </c>
      <c r="B373" t="s">
        <v>123</v>
      </c>
      <c r="C373" t="s">
        <v>4926</v>
      </c>
      <c r="D373">
        <v>714</v>
      </c>
      <c r="E373">
        <v>1.18</v>
      </c>
      <c r="F373">
        <v>265</v>
      </c>
      <c r="G373">
        <v>1.05</v>
      </c>
      <c r="H373">
        <v>162.9</v>
      </c>
      <c r="I373">
        <v>0.9</v>
      </c>
      <c r="J373">
        <v>0.85</v>
      </c>
      <c r="K373">
        <v>0.17</v>
      </c>
      <c r="L373">
        <v>0.27</v>
      </c>
      <c r="M373">
        <v>0.2</v>
      </c>
      <c r="N373" s="1">
        <v>0.35</v>
      </c>
      <c r="O373" s="1">
        <v>0.57999999999999996</v>
      </c>
    </row>
    <row r="374" spans="1:15" x14ac:dyDescent="0.25">
      <c r="A374" t="s">
        <v>4925</v>
      </c>
      <c r="B374" t="s">
        <v>123</v>
      </c>
      <c r="D374">
        <v>339</v>
      </c>
      <c r="E374">
        <v>1.18</v>
      </c>
      <c r="F374">
        <v>261.10000000000002</v>
      </c>
      <c r="G374">
        <v>1.1599999999999999</v>
      </c>
      <c r="H374">
        <v>163.80000000000001</v>
      </c>
      <c r="I374">
        <v>0.9</v>
      </c>
      <c r="J374">
        <v>0.78</v>
      </c>
      <c r="K374">
        <v>0.17</v>
      </c>
      <c r="L374">
        <v>0.22</v>
      </c>
      <c r="M374">
        <v>0.2</v>
      </c>
      <c r="N374" s="1">
        <v>0.22</v>
      </c>
      <c r="O374" s="1">
        <v>0.53</v>
      </c>
    </row>
    <row r="375" spans="1:15" x14ac:dyDescent="0.25">
      <c r="A375" t="s">
        <v>4924</v>
      </c>
      <c r="B375" t="s">
        <v>135</v>
      </c>
      <c r="C375" t="s">
        <v>4923</v>
      </c>
      <c r="D375">
        <v>738</v>
      </c>
      <c r="E375">
        <v>1.18</v>
      </c>
      <c r="F375">
        <v>260</v>
      </c>
      <c r="G375">
        <v>1.1399999999999999</v>
      </c>
      <c r="H375">
        <v>166</v>
      </c>
      <c r="I375">
        <v>0.9</v>
      </c>
      <c r="J375">
        <v>0.79</v>
      </c>
      <c r="K375">
        <v>0.16</v>
      </c>
      <c r="L375">
        <v>0.22</v>
      </c>
      <c r="M375">
        <v>0.18</v>
      </c>
      <c r="N375" s="1">
        <v>0.21</v>
      </c>
      <c r="O375" s="1">
        <v>0.55000000000000004</v>
      </c>
    </row>
    <row r="376" spans="1:15" x14ac:dyDescent="0.25">
      <c r="A376" t="s">
        <v>4922</v>
      </c>
      <c r="B376" t="s">
        <v>113</v>
      </c>
      <c r="D376">
        <v>680</v>
      </c>
      <c r="E376">
        <v>1.18</v>
      </c>
      <c r="F376">
        <v>259.89999999999998</v>
      </c>
      <c r="G376">
        <v>1.1499999999999999</v>
      </c>
      <c r="H376">
        <v>166.2</v>
      </c>
      <c r="I376">
        <v>0.9</v>
      </c>
      <c r="J376">
        <v>0.78</v>
      </c>
      <c r="K376">
        <v>0.18</v>
      </c>
      <c r="L376">
        <v>0.24</v>
      </c>
      <c r="M376">
        <v>0.18</v>
      </c>
      <c r="N376" s="1">
        <v>0.26</v>
      </c>
      <c r="O376" s="1">
        <v>0.57999999999999996</v>
      </c>
    </row>
    <row r="377" spans="1:15" x14ac:dyDescent="0.25">
      <c r="A377" t="s">
        <v>4921</v>
      </c>
      <c r="B377" t="s">
        <v>108</v>
      </c>
      <c r="C377" t="s">
        <v>4920</v>
      </c>
      <c r="D377">
        <v>1755</v>
      </c>
      <c r="E377">
        <v>1.18</v>
      </c>
      <c r="F377">
        <v>258.89999999999998</v>
      </c>
      <c r="G377">
        <v>1.1200000000000001</v>
      </c>
      <c r="H377">
        <v>160.80000000000001</v>
      </c>
      <c r="I377">
        <v>0.89</v>
      </c>
      <c r="J377">
        <v>0.79</v>
      </c>
      <c r="K377">
        <v>0.17</v>
      </c>
      <c r="L377">
        <v>0.26</v>
      </c>
      <c r="M377">
        <v>0.19</v>
      </c>
      <c r="N377" s="1">
        <v>0.28000000000000003</v>
      </c>
      <c r="O377" s="1">
        <v>0.56999999999999995</v>
      </c>
    </row>
    <row r="378" spans="1:15" x14ac:dyDescent="0.25">
      <c r="A378" t="s">
        <v>4919</v>
      </c>
      <c r="B378" t="s">
        <v>54</v>
      </c>
      <c r="C378" t="s">
        <v>3346</v>
      </c>
      <c r="D378">
        <v>3477</v>
      </c>
      <c r="E378">
        <v>1.18</v>
      </c>
      <c r="F378">
        <v>257.2</v>
      </c>
      <c r="G378">
        <v>1.18</v>
      </c>
      <c r="H378">
        <v>163.9</v>
      </c>
      <c r="I378">
        <v>0.9</v>
      </c>
      <c r="J378">
        <v>0.77</v>
      </c>
      <c r="K378">
        <v>0.14000000000000001</v>
      </c>
      <c r="L378">
        <v>0.21</v>
      </c>
      <c r="M378">
        <v>0.17</v>
      </c>
      <c r="N378" s="1">
        <v>0.28999999999999998</v>
      </c>
      <c r="O378" s="1">
        <v>0.56000000000000005</v>
      </c>
    </row>
    <row r="379" spans="1:15" x14ac:dyDescent="0.25">
      <c r="A379" t="s">
        <v>4918</v>
      </c>
      <c r="B379" t="s">
        <v>123</v>
      </c>
      <c r="C379" t="s">
        <v>1737</v>
      </c>
      <c r="D379">
        <v>861</v>
      </c>
      <c r="E379">
        <v>1.18</v>
      </c>
      <c r="F379">
        <v>255.4</v>
      </c>
      <c r="G379">
        <v>1.1000000000000001</v>
      </c>
      <c r="H379">
        <v>162.9</v>
      </c>
      <c r="I379">
        <v>0.85</v>
      </c>
      <c r="J379">
        <v>0.77</v>
      </c>
      <c r="K379">
        <v>0.22</v>
      </c>
      <c r="L379">
        <v>0.26</v>
      </c>
      <c r="M379">
        <v>0.18</v>
      </c>
      <c r="N379" s="1">
        <v>0.28000000000000003</v>
      </c>
      <c r="O379" s="1">
        <v>0.59</v>
      </c>
    </row>
    <row r="380" spans="1:15" x14ac:dyDescent="0.25">
      <c r="A380" t="s">
        <v>4917</v>
      </c>
      <c r="B380" t="s">
        <v>223</v>
      </c>
      <c r="C380" t="s">
        <v>637</v>
      </c>
      <c r="D380">
        <v>376</v>
      </c>
      <c r="E380">
        <v>1.18</v>
      </c>
      <c r="F380">
        <v>254.2</v>
      </c>
      <c r="G380">
        <v>1.1299999999999999</v>
      </c>
      <c r="H380">
        <v>158.69999999999999</v>
      </c>
      <c r="I380">
        <v>0.88</v>
      </c>
      <c r="J380">
        <v>0.78</v>
      </c>
      <c r="K380">
        <v>0.16</v>
      </c>
      <c r="L380">
        <v>0.19</v>
      </c>
      <c r="M380">
        <v>0.13</v>
      </c>
      <c r="N380" s="1">
        <v>0.2</v>
      </c>
      <c r="O380" s="1">
        <v>0.6</v>
      </c>
    </row>
    <row r="381" spans="1:15" x14ac:dyDescent="0.25">
      <c r="A381" t="s">
        <v>4916</v>
      </c>
      <c r="B381" t="s">
        <v>210</v>
      </c>
      <c r="C381" t="s">
        <v>209</v>
      </c>
      <c r="D381">
        <v>758</v>
      </c>
      <c r="E381">
        <v>1.18</v>
      </c>
      <c r="F381">
        <v>253.9</v>
      </c>
      <c r="G381">
        <v>1.21</v>
      </c>
      <c r="H381">
        <v>159.4</v>
      </c>
      <c r="I381">
        <v>0.88</v>
      </c>
      <c r="J381">
        <v>0.73</v>
      </c>
      <c r="K381">
        <v>0.17</v>
      </c>
      <c r="L381">
        <v>0.23</v>
      </c>
      <c r="M381">
        <v>0.17</v>
      </c>
      <c r="N381" s="1">
        <v>0.26</v>
      </c>
      <c r="O381" s="1">
        <v>0.56999999999999995</v>
      </c>
    </row>
    <row r="382" spans="1:15" x14ac:dyDescent="0.25">
      <c r="A382" t="s">
        <v>4915</v>
      </c>
      <c r="B382" t="s">
        <v>62</v>
      </c>
      <c r="C382" t="s">
        <v>971</v>
      </c>
      <c r="D382">
        <v>630</v>
      </c>
      <c r="E382">
        <v>1.18</v>
      </c>
      <c r="F382">
        <v>253.5</v>
      </c>
      <c r="G382">
        <v>1.19</v>
      </c>
      <c r="H382">
        <v>163</v>
      </c>
      <c r="I382">
        <v>0.88</v>
      </c>
      <c r="J382">
        <v>0.74</v>
      </c>
      <c r="K382">
        <v>0.17</v>
      </c>
      <c r="L382">
        <v>0.25</v>
      </c>
      <c r="M382">
        <v>0.17</v>
      </c>
      <c r="N382" s="1">
        <v>0.31</v>
      </c>
      <c r="O382" s="1">
        <v>0.59</v>
      </c>
    </row>
    <row r="383" spans="1:15" x14ac:dyDescent="0.25">
      <c r="A383" t="s">
        <v>4914</v>
      </c>
      <c r="B383" t="s">
        <v>642</v>
      </c>
      <c r="D383">
        <v>555</v>
      </c>
      <c r="E383">
        <v>1.18</v>
      </c>
      <c r="F383">
        <v>252.9</v>
      </c>
      <c r="G383">
        <v>1.17</v>
      </c>
      <c r="H383">
        <v>162.80000000000001</v>
      </c>
      <c r="I383">
        <v>0.86</v>
      </c>
      <c r="J383">
        <v>0.74</v>
      </c>
      <c r="K383">
        <v>0.2</v>
      </c>
      <c r="L383">
        <v>0.2</v>
      </c>
      <c r="M383">
        <v>0.15</v>
      </c>
      <c r="N383" s="1">
        <v>0.21</v>
      </c>
      <c r="O383" s="1">
        <v>0.56999999999999995</v>
      </c>
    </row>
    <row r="384" spans="1:15" x14ac:dyDescent="0.25">
      <c r="A384" t="s">
        <v>4913</v>
      </c>
      <c r="B384" t="s">
        <v>4912</v>
      </c>
      <c r="C384" t="s">
        <v>4911</v>
      </c>
      <c r="D384">
        <v>2220</v>
      </c>
      <c r="E384">
        <v>1.18</v>
      </c>
      <c r="F384">
        <v>251</v>
      </c>
      <c r="G384">
        <v>1.18</v>
      </c>
      <c r="H384">
        <v>153.6</v>
      </c>
      <c r="I384">
        <v>0.86</v>
      </c>
      <c r="J384">
        <v>0.73</v>
      </c>
      <c r="K384">
        <v>0.18</v>
      </c>
      <c r="L384">
        <v>0.18</v>
      </c>
      <c r="M384">
        <v>0.13</v>
      </c>
      <c r="N384" s="1">
        <v>0.2</v>
      </c>
      <c r="O384" s="1">
        <v>0.57999999999999996</v>
      </c>
    </row>
    <row r="385" spans="1:15" x14ac:dyDescent="0.25">
      <c r="A385" t="s">
        <v>4910</v>
      </c>
      <c r="B385" t="s">
        <v>70</v>
      </c>
      <c r="C385" t="s">
        <v>363</v>
      </c>
      <c r="D385">
        <v>306</v>
      </c>
      <c r="E385">
        <v>1.18</v>
      </c>
      <c r="F385">
        <v>248.8</v>
      </c>
      <c r="G385">
        <v>1.24</v>
      </c>
      <c r="H385">
        <v>153</v>
      </c>
      <c r="I385">
        <v>0.91</v>
      </c>
      <c r="J385">
        <v>0.73</v>
      </c>
      <c r="K385">
        <v>0.22</v>
      </c>
      <c r="L385">
        <v>0.17</v>
      </c>
      <c r="M385">
        <v>0.15</v>
      </c>
      <c r="N385" s="1">
        <v>0.14000000000000001</v>
      </c>
      <c r="O385" s="1">
        <v>0.54</v>
      </c>
    </row>
    <row r="386" spans="1:15" x14ac:dyDescent="0.25">
      <c r="A386" t="s">
        <v>4909</v>
      </c>
      <c r="B386" t="s">
        <v>54</v>
      </c>
      <c r="D386">
        <v>1416</v>
      </c>
      <c r="E386">
        <v>1.18</v>
      </c>
      <c r="F386">
        <v>248.6</v>
      </c>
      <c r="G386">
        <v>1.18</v>
      </c>
      <c r="H386">
        <v>161.30000000000001</v>
      </c>
      <c r="I386">
        <v>0.88</v>
      </c>
      <c r="J386">
        <v>0.75</v>
      </c>
      <c r="K386">
        <v>0.19</v>
      </c>
      <c r="L386">
        <v>0.2</v>
      </c>
      <c r="M386">
        <v>0.14000000000000001</v>
      </c>
      <c r="N386" s="1">
        <v>0.22</v>
      </c>
      <c r="O386" s="1">
        <v>0.59</v>
      </c>
    </row>
    <row r="387" spans="1:15" x14ac:dyDescent="0.25">
      <c r="A387" t="s">
        <v>4908</v>
      </c>
      <c r="B387" t="s">
        <v>62</v>
      </c>
      <c r="C387" t="s">
        <v>4829</v>
      </c>
      <c r="D387">
        <v>858</v>
      </c>
      <c r="E387">
        <v>1.18</v>
      </c>
      <c r="F387">
        <v>247.8</v>
      </c>
      <c r="G387">
        <v>1.24</v>
      </c>
      <c r="H387">
        <v>165.8</v>
      </c>
      <c r="I387">
        <v>0.9</v>
      </c>
      <c r="J387">
        <v>0.72</v>
      </c>
      <c r="K387">
        <v>0.16</v>
      </c>
      <c r="L387">
        <v>0.16</v>
      </c>
      <c r="M387">
        <v>0.14000000000000001</v>
      </c>
      <c r="N387" s="1">
        <v>0.31</v>
      </c>
      <c r="O387" s="1">
        <v>0.55000000000000004</v>
      </c>
    </row>
    <row r="388" spans="1:15" x14ac:dyDescent="0.25">
      <c r="A388" t="s">
        <v>4907</v>
      </c>
      <c r="B388" t="s">
        <v>213</v>
      </c>
      <c r="C388" t="s">
        <v>4906</v>
      </c>
      <c r="D388">
        <v>496</v>
      </c>
      <c r="E388">
        <v>1.18</v>
      </c>
      <c r="F388">
        <v>247.8</v>
      </c>
      <c r="G388">
        <v>1.1200000000000001</v>
      </c>
      <c r="H388">
        <v>154.69999999999999</v>
      </c>
      <c r="I388">
        <v>0.83</v>
      </c>
      <c r="J388">
        <v>0.74</v>
      </c>
      <c r="K388">
        <v>0.2</v>
      </c>
      <c r="L388">
        <v>0.2</v>
      </c>
      <c r="M388">
        <v>0.19</v>
      </c>
      <c r="N388" s="1">
        <v>0.28999999999999998</v>
      </c>
      <c r="O388" s="1">
        <v>0.51</v>
      </c>
    </row>
    <row r="389" spans="1:15" x14ac:dyDescent="0.25">
      <c r="A389" t="s">
        <v>4905</v>
      </c>
      <c r="B389" t="s">
        <v>714</v>
      </c>
      <c r="D389">
        <v>1440</v>
      </c>
      <c r="E389">
        <v>1.18</v>
      </c>
      <c r="F389">
        <v>247</v>
      </c>
      <c r="G389">
        <v>1.2</v>
      </c>
      <c r="H389">
        <v>157.9</v>
      </c>
      <c r="I389">
        <v>0.88</v>
      </c>
      <c r="J389">
        <v>0.73</v>
      </c>
      <c r="K389">
        <v>0.18</v>
      </c>
      <c r="L389">
        <v>0.16</v>
      </c>
      <c r="M389">
        <v>0.15</v>
      </c>
      <c r="N389" s="1">
        <v>0.26</v>
      </c>
      <c r="O389" s="1">
        <v>0.52</v>
      </c>
    </row>
    <row r="390" spans="1:15" x14ac:dyDescent="0.25">
      <c r="A390" t="s">
        <v>4904</v>
      </c>
      <c r="B390" t="s">
        <v>126</v>
      </c>
      <c r="C390" t="s">
        <v>4903</v>
      </c>
      <c r="D390">
        <v>2814</v>
      </c>
      <c r="E390">
        <v>1.18</v>
      </c>
      <c r="F390">
        <v>245.6</v>
      </c>
      <c r="G390">
        <v>1.21</v>
      </c>
      <c r="H390">
        <v>151.6</v>
      </c>
      <c r="I390">
        <v>0.86</v>
      </c>
      <c r="J390">
        <v>0.71</v>
      </c>
      <c r="K390">
        <v>0.17</v>
      </c>
      <c r="L390">
        <v>0.22</v>
      </c>
      <c r="M390">
        <v>0.15</v>
      </c>
      <c r="N390" s="1">
        <v>0.25</v>
      </c>
      <c r="O390" s="1">
        <v>0.59</v>
      </c>
    </row>
    <row r="391" spans="1:15" x14ac:dyDescent="0.25">
      <c r="A391" t="s">
        <v>4902</v>
      </c>
      <c r="B391" t="s">
        <v>223</v>
      </c>
      <c r="C391" t="s">
        <v>3049</v>
      </c>
      <c r="D391">
        <v>352</v>
      </c>
      <c r="E391">
        <v>1.18</v>
      </c>
      <c r="F391">
        <v>245.4</v>
      </c>
      <c r="G391">
        <v>1.27</v>
      </c>
      <c r="H391">
        <v>153.69999999999999</v>
      </c>
      <c r="I391">
        <v>0.86</v>
      </c>
      <c r="J391">
        <v>0.68</v>
      </c>
      <c r="K391">
        <v>0.19</v>
      </c>
      <c r="L391">
        <v>0.18</v>
      </c>
      <c r="M391">
        <v>0.12</v>
      </c>
      <c r="N391" s="1">
        <v>0.2</v>
      </c>
      <c r="O391" s="1">
        <v>0.61</v>
      </c>
    </row>
    <row r="392" spans="1:15" x14ac:dyDescent="0.25">
      <c r="A392" t="s">
        <v>4901</v>
      </c>
      <c r="B392" t="s">
        <v>166</v>
      </c>
      <c r="C392" t="s">
        <v>165</v>
      </c>
      <c r="D392">
        <v>660</v>
      </c>
      <c r="E392">
        <v>1.18</v>
      </c>
      <c r="F392">
        <v>245.1</v>
      </c>
      <c r="G392">
        <v>1.08</v>
      </c>
      <c r="H392">
        <v>149.9</v>
      </c>
      <c r="I392">
        <v>0.83</v>
      </c>
      <c r="J392">
        <v>0.76</v>
      </c>
      <c r="K392">
        <v>0.18</v>
      </c>
      <c r="L392">
        <v>0.18</v>
      </c>
      <c r="M392">
        <v>0.12</v>
      </c>
      <c r="N392" s="1">
        <v>0.25</v>
      </c>
      <c r="O392" s="1">
        <v>0.59</v>
      </c>
    </row>
    <row r="393" spans="1:15" x14ac:dyDescent="0.25">
      <c r="A393" t="s">
        <v>4900</v>
      </c>
      <c r="B393" t="s">
        <v>62</v>
      </c>
      <c r="C393" t="s">
        <v>4899</v>
      </c>
      <c r="D393">
        <v>394</v>
      </c>
      <c r="E393">
        <v>1.18</v>
      </c>
      <c r="F393">
        <v>244.5</v>
      </c>
      <c r="G393">
        <v>1.1599999999999999</v>
      </c>
      <c r="H393">
        <v>160.80000000000001</v>
      </c>
      <c r="I393">
        <v>0.85</v>
      </c>
      <c r="J393">
        <v>0.73</v>
      </c>
      <c r="K393">
        <v>0.28000000000000003</v>
      </c>
      <c r="L393">
        <v>0.13</v>
      </c>
      <c r="M393">
        <v>0.11</v>
      </c>
      <c r="N393" s="1">
        <v>0.28999999999999998</v>
      </c>
      <c r="O393" s="1">
        <v>0.53</v>
      </c>
    </row>
    <row r="394" spans="1:15" x14ac:dyDescent="0.25">
      <c r="A394" t="s">
        <v>4898</v>
      </c>
      <c r="B394" t="s">
        <v>642</v>
      </c>
      <c r="C394" t="s">
        <v>3907</v>
      </c>
      <c r="D394">
        <v>302</v>
      </c>
      <c r="E394">
        <v>1.18</v>
      </c>
      <c r="F394">
        <v>243.6</v>
      </c>
      <c r="G394">
        <v>1.37</v>
      </c>
      <c r="H394">
        <v>153.9</v>
      </c>
      <c r="I394">
        <v>0.89</v>
      </c>
      <c r="J394">
        <v>0.65</v>
      </c>
      <c r="K394">
        <v>0.16</v>
      </c>
      <c r="L394">
        <v>0.18</v>
      </c>
      <c r="M394">
        <v>0.16</v>
      </c>
      <c r="N394" s="1">
        <v>0.32</v>
      </c>
      <c r="O394" s="1">
        <v>0.53</v>
      </c>
    </row>
    <row r="395" spans="1:15" x14ac:dyDescent="0.25">
      <c r="A395" t="s">
        <v>4897</v>
      </c>
      <c r="B395" t="s">
        <v>868</v>
      </c>
      <c r="C395" t="s">
        <v>1201</v>
      </c>
      <c r="D395">
        <v>812</v>
      </c>
      <c r="E395">
        <v>1.18</v>
      </c>
      <c r="F395">
        <v>242.6</v>
      </c>
      <c r="G395">
        <v>1.27</v>
      </c>
      <c r="H395">
        <v>155.19999999999999</v>
      </c>
      <c r="I395">
        <v>0.84</v>
      </c>
      <c r="J395">
        <v>0.66</v>
      </c>
      <c r="K395">
        <v>0.21</v>
      </c>
      <c r="L395">
        <v>0.21</v>
      </c>
      <c r="M395">
        <v>0.15</v>
      </c>
      <c r="N395" s="1">
        <v>0.24</v>
      </c>
      <c r="O395" s="1">
        <v>0.57999999999999996</v>
      </c>
    </row>
    <row r="396" spans="1:15" x14ac:dyDescent="0.25">
      <c r="A396" t="s">
        <v>4896</v>
      </c>
      <c r="B396" t="s">
        <v>213</v>
      </c>
      <c r="C396" t="s">
        <v>853</v>
      </c>
      <c r="D396">
        <v>830</v>
      </c>
      <c r="E396">
        <v>1.18</v>
      </c>
      <c r="F396">
        <v>242.4</v>
      </c>
      <c r="G396">
        <v>1.24</v>
      </c>
      <c r="H396">
        <v>151.69999999999999</v>
      </c>
      <c r="I396">
        <v>0.85</v>
      </c>
      <c r="J396">
        <v>0.68</v>
      </c>
      <c r="K396">
        <v>0.21</v>
      </c>
      <c r="L396">
        <v>0.2</v>
      </c>
      <c r="M396">
        <v>0.11</v>
      </c>
      <c r="N396" s="1">
        <v>0.22</v>
      </c>
      <c r="O396" s="1">
        <v>0.64</v>
      </c>
    </row>
    <row r="397" spans="1:15" x14ac:dyDescent="0.25">
      <c r="A397" t="s">
        <v>4895</v>
      </c>
      <c r="B397" t="s">
        <v>367</v>
      </c>
      <c r="C397" t="s">
        <v>1871</v>
      </c>
      <c r="D397">
        <v>370</v>
      </c>
      <c r="E397">
        <v>1.18</v>
      </c>
      <c r="F397">
        <v>242.1</v>
      </c>
      <c r="G397">
        <v>1.1299999999999999</v>
      </c>
      <c r="H397">
        <v>159.9</v>
      </c>
      <c r="I397">
        <v>0.82</v>
      </c>
      <c r="J397">
        <v>0.72</v>
      </c>
      <c r="K397">
        <v>0.3</v>
      </c>
      <c r="L397">
        <v>0.12</v>
      </c>
      <c r="M397">
        <v>0.12</v>
      </c>
      <c r="N397" s="1">
        <v>0.32</v>
      </c>
      <c r="O397" s="1">
        <v>0.49</v>
      </c>
    </row>
    <row r="398" spans="1:15" x14ac:dyDescent="0.25">
      <c r="A398" t="s">
        <v>4894</v>
      </c>
      <c r="B398" t="s">
        <v>847</v>
      </c>
      <c r="C398" t="s">
        <v>3328</v>
      </c>
      <c r="D398">
        <v>652</v>
      </c>
      <c r="E398">
        <v>1.18</v>
      </c>
      <c r="F398">
        <v>235.2</v>
      </c>
      <c r="G398">
        <v>1.38</v>
      </c>
      <c r="H398">
        <v>155.4</v>
      </c>
      <c r="I398">
        <v>0.85</v>
      </c>
      <c r="J398">
        <v>0.61</v>
      </c>
      <c r="K398">
        <v>0.2</v>
      </c>
      <c r="L398">
        <v>0.09</v>
      </c>
      <c r="M398">
        <v>7.0000000000000007E-2</v>
      </c>
      <c r="N398" s="1">
        <v>0.26</v>
      </c>
      <c r="O398" s="1">
        <v>0.56999999999999995</v>
      </c>
    </row>
    <row r="399" spans="1:15" x14ac:dyDescent="0.25">
      <c r="A399" t="s">
        <v>4893</v>
      </c>
      <c r="B399" t="s">
        <v>126</v>
      </c>
      <c r="C399" t="s">
        <v>535</v>
      </c>
      <c r="D399">
        <v>1286</v>
      </c>
      <c r="E399">
        <v>1.18</v>
      </c>
      <c r="F399">
        <v>233.5</v>
      </c>
      <c r="G399">
        <v>1.29</v>
      </c>
      <c r="H399">
        <v>153.9</v>
      </c>
      <c r="I399">
        <v>0.84</v>
      </c>
      <c r="J399">
        <v>0.65</v>
      </c>
      <c r="K399">
        <v>0.26</v>
      </c>
      <c r="L399">
        <v>0.09</v>
      </c>
      <c r="M399">
        <v>7.0000000000000007E-2</v>
      </c>
      <c r="N399" s="1">
        <v>0.28999999999999998</v>
      </c>
      <c r="O399" s="1">
        <v>0.54</v>
      </c>
    </row>
    <row r="400" spans="1:15" x14ac:dyDescent="0.25">
      <c r="A400" t="s">
        <v>1648</v>
      </c>
      <c r="B400" t="s">
        <v>370</v>
      </c>
      <c r="C400" t="s">
        <v>2729</v>
      </c>
      <c r="D400">
        <v>1221</v>
      </c>
      <c r="E400">
        <v>1.18</v>
      </c>
      <c r="F400">
        <v>233.1</v>
      </c>
      <c r="G400">
        <v>1.2</v>
      </c>
      <c r="H400">
        <v>148.80000000000001</v>
      </c>
      <c r="I400">
        <v>0.83</v>
      </c>
      <c r="J400">
        <v>0.69</v>
      </c>
      <c r="K400">
        <v>0.28000000000000003</v>
      </c>
      <c r="L400">
        <v>0.09</v>
      </c>
      <c r="M400">
        <v>0.08</v>
      </c>
      <c r="N400" s="1">
        <v>0.28000000000000003</v>
      </c>
      <c r="O400" s="1">
        <v>0.52</v>
      </c>
    </row>
    <row r="401" spans="1:15" x14ac:dyDescent="0.25">
      <c r="A401" t="s">
        <v>4892</v>
      </c>
      <c r="B401" t="s">
        <v>576</v>
      </c>
      <c r="C401" t="s">
        <v>4891</v>
      </c>
      <c r="D401">
        <v>1404</v>
      </c>
      <c r="E401">
        <v>1.18</v>
      </c>
      <c r="F401">
        <v>232.3</v>
      </c>
      <c r="G401">
        <v>1.3</v>
      </c>
      <c r="H401">
        <v>147.19999999999999</v>
      </c>
      <c r="I401">
        <v>0.81</v>
      </c>
      <c r="J401">
        <v>0.63</v>
      </c>
      <c r="K401">
        <v>0.3</v>
      </c>
      <c r="L401">
        <v>0.08</v>
      </c>
      <c r="M401">
        <v>0.08</v>
      </c>
      <c r="N401" s="1">
        <v>0.2</v>
      </c>
      <c r="O401" s="1">
        <v>0.51</v>
      </c>
    </row>
    <row r="402" spans="1:15" x14ac:dyDescent="0.25">
      <c r="A402" t="s">
        <v>4890</v>
      </c>
      <c r="B402" t="s">
        <v>62</v>
      </c>
      <c r="C402" t="s">
        <v>2171</v>
      </c>
      <c r="D402">
        <v>416</v>
      </c>
      <c r="E402">
        <v>1.18</v>
      </c>
      <c r="F402">
        <v>232.1</v>
      </c>
      <c r="G402">
        <v>1.18</v>
      </c>
      <c r="H402">
        <v>146.5</v>
      </c>
      <c r="I402">
        <v>0.83</v>
      </c>
      <c r="J402">
        <v>0.7</v>
      </c>
      <c r="K402">
        <v>0.26</v>
      </c>
      <c r="L402">
        <v>0.13</v>
      </c>
      <c r="M402">
        <v>0.09</v>
      </c>
      <c r="N402" s="1">
        <v>0.26</v>
      </c>
      <c r="O402" s="1">
        <v>0.57999999999999996</v>
      </c>
    </row>
    <row r="403" spans="1:15" x14ac:dyDescent="0.25">
      <c r="A403" t="s">
        <v>4889</v>
      </c>
      <c r="B403" t="s">
        <v>54</v>
      </c>
      <c r="C403" t="s">
        <v>4888</v>
      </c>
      <c r="D403">
        <v>682</v>
      </c>
      <c r="E403">
        <v>1.18</v>
      </c>
      <c r="F403">
        <v>230.2</v>
      </c>
      <c r="G403">
        <v>1.03</v>
      </c>
      <c r="H403">
        <v>141.6</v>
      </c>
      <c r="I403">
        <v>0.77</v>
      </c>
      <c r="J403">
        <v>0.74</v>
      </c>
      <c r="K403">
        <v>0.44</v>
      </c>
      <c r="L403">
        <v>0.12</v>
      </c>
      <c r="M403">
        <v>0.1</v>
      </c>
      <c r="N403" s="1">
        <v>0.25</v>
      </c>
      <c r="O403" s="1">
        <v>0.54</v>
      </c>
    </row>
    <row r="404" spans="1:15" x14ac:dyDescent="0.25">
      <c r="A404" t="s">
        <v>4887</v>
      </c>
      <c r="B404" t="s">
        <v>79</v>
      </c>
      <c r="C404" t="s">
        <v>4886</v>
      </c>
      <c r="D404">
        <v>1160</v>
      </c>
      <c r="E404">
        <v>1.18</v>
      </c>
      <c r="F404">
        <v>229.1</v>
      </c>
      <c r="G404">
        <v>1.19</v>
      </c>
      <c r="H404">
        <v>153.69999999999999</v>
      </c>
      <c r="I404">
        <v>0.82</v>
      </c>
      <c r="J404">
        <v>0.69</v>
      </c>
      <c r="K404">
        <v>0.3</v>
      </c>
      <c r="L404">
        <v>0.08</v>
      </c>
      <c r="M404">
        <v>0.08</v>
      </c>
      <c r="N404" s="1">
        <v>0.28000000000000003</v>
      </c>
      <c r="O404" s="1">
        <v>0.49</v>
      </c>
    </row>
    <row r="405" spans="1:15" x14ac:dyDescent="0.25">
      <c r="A405" t="s">
        <v>4885</v>
      </c>
      <c r="B405" t="s">
        <v>62</v>
      </c>
      <c r="C405" t="s">
        <v>4332</v>
      </c>
      <c r="D405">
        <v>1422</v>
      </c>
      <c r="E405">
        <v>1.18</v>
      </c>
      <c r="F405">
        <v>227.4</v>
      </c>
      <c r="G405">
        <v>1.22</v>
      </c>
      <c r="H405">
        <v>149.9</v>
      </c>
      <c r="I405">
        <v>0.81</v>
      </c>
      <c r="J405">
        <v>0.67</v>
      </c>
      <c r="K405">
        <v>0.34</v>
      </c>
      <c r="L405">
        <v>0.11</v>
      </c>
      <c r="M405">
        <v>7.0000000000000007E-2</v>
      </c>
      <c r="N405" s="1">
        <v>0.25</v>
      </c>
      <c r="O405" s="1">
        <v>0.6</v>
      </c>
    </row>
    <row r="406" spans="1:15" x14ac:dyDescent="0.25">
      <c r="A406" t="s">
        <v>4884</v>
      </c>
      <c r="B406" t="s">
        <v>62</v>
      </c>
      <c r="C406" t="s">
        <v>2832</v>
      </c>
      <c r="D406">
        <v>625</v>
      </c>
      <c r="E406">
        <v>1.18</v>
      </c>
      <c r="F406">
        <v>226.2</v>
      </c>
      <c r="G406">
        <v>1.4</v>
      </c>
      <c r="H406">
        <v>148</v>
      </c>
      <c r="I406">
        <v>0.81</v>
      </c>
      <c r="J406">
        <v>0.56999999999999995</v>
      </c>
      <c r="K406">
        <v>0.32</v>
      </c>
      <c r="L406">
        <v>0.09</v>
      </c>
      <c r="M406">
        <v>0.05</v>
      </c>
      <c r="N406" s="1">
        <v>0.28999999999999998</v>
      </c>
      <c r="O406" s="1">
        <v>0.62</v>
      </c>
    </row>
    <row r="407" spans="1:15" x14ac:dyDescent="0.25">
      <c r="A407" t="s">
        <v>4883</v>
      </c>
      <c r="B407" t="s">
        <v>220</v>
      </c>
      <c r="C407" t="s">
        <v>1457</v>
      </c>
      <c r="D407">
        <v>1057</v>
      </c>
      <c r="E407">
        <v>1.18</v>
      </c>
      <c r="F407">
        <v>225.5</v>
      </c>
      <c r="G407">
        <v>1.28</v>
      </c>
      <c r="H407">
        <v>148.5</v>
      </c>
      <c r="I407">
        <v>0.8</v>
      </c>
      <c r="J407">
        <v>0.62</v>
      </c>
      <c r="K407">
        <v>0.4</v>
      </c>
      <c r="L407">
        <v>0.08</v>
      </c>
      <c r="M407">
        <v>0.06</v>
      </c>
      <c r="N407" s="1">
        <v>0.22</v>
      </c>
      <c r="O407" s="1">
        <v>0.56000000000000005</v>
      </c>
    </row>
    <row r="408" spans="1:15" x14ac:dyDescent="0.25">
      <c r="A408" t="s">
        <v>4882</v>
      </c>
      <c r="B408" t="s">
        <v>213</v>
      </c>
      <c r="C408" t="s">
        <v>3340</v>
      </c>
      <c r="D408">
        <v>340</v>
      </c>
      <c r="E408">
        <v>1.18</v>
      </c>
      <c r="F408">
        <v>225.2</v>
      </c>
      <c r="G408">
        <v>1.28</v>
      </c>
      <c r="H408">
        <v>145.19999999999999</v>
      </c>
      <c r="I408">
        <v>0.8</v>
      </c>
      <c r="J408">
        <v>0.62</v>
      </c>
      <c r="K408">
        <v>0.33</v>
      </c>
      <c r="L408">
        <v>0.08</v>
      </c>
      <c r="M408">
        <v>0.08</v>
      </c>
      <c r="N408" s="1">
        <v>0.21</v>
      </c>
      <c r="O408" s="1">
        <v>0.52</v>
      </c>
    </row>
    <row r="409" spans="1:15" x14ac:dyDescent="0.25">
      <c r="A409" t="s">
        <v>4881</v>
      </c>
      <c r="B409" t="s">
        <v>194</v>
      </c>
      <c r="C409" t="s">
        <v>2605</v>
      </c>
      <c r="D409">
        <v>688</v>
      </c>
      <c r="E409">
        <v>1.18</v>
      </c>
      <c r="F409">
        <v>224.8</v>
      </c>
      <c r="G409">
        <v>1.22</v>
      </c>
      <c r="H409">
        <v>152.30000000000001</v>
      </c>
      <c r="I409">
        <v>0.82</v>
      </c>
      <c r="J409">
        <v>0.67</v>
      </c>
      <c r="K409">
        <v>0.3</v>
      </c>
      <c r="L409">
        <v>0.08</v>
      </c>
      <c r="M409">
        <v>0.06</v>
      </c>
      <c r="N409" s="1">
        <v>0.34</v>
      </c>
      <c r="O409" s="1">
        <v>0.55000000000000004</v>
      </c>
    </row>
    <row r="410" spans="1:15" x14ac:dyDescent="0.25">
      <c r="A410" t="s">
        <v>4880</v>
      </c>
      <c r="B410" t="s">
        <v>135</v>
      </c>
      <c r="C410" t="s">
        <v>3546</v>
      </c>
      <c r="D410">
        <v>780</v>
      </c>
      <c r="E410">
        <v>1.18</v>
      </c>
      <c r="F410">
        <v>224.6</v>
      </c>
      <c r="G410">
        <v>1.29</v>
      </c>
      <c r="H410">
        <v>144.1</v>
      </c>
      <c r="I410">
        <v>0.82</v>
      </c>
      <c r="J410">
        <v>0.63</v>
      </c>
      <c r="K410">
        <v>0.28000000000000003</v>
      </c>
      <c r="L410">
        <v>0.11</v>
      </c>
      <c r="M410">
        <v>7.0000000000000007E-2</v>
      </c>
      <c r="N410" s="1">
        <v>0.28000000000000003</v>
      </c>
      <c r="O410" s="1">
        <v>0.59</v>
      </c>
    </row>
    <row r="411" spans="1:15" x14ac:dyDescent="0.25">
      <c r="A411" t="s">
        <v>4879</v>
      </c>
      <c r="B411" t="s">
        <v>220</v>
      </c>
      <c r="C411" t="s">
        <v>1538</v>
      </c>
      <c r="D411">
        <v>371</v>
      </c>
      <c r="E411">
        <v>1.18</v>
      </c>
      <c r="F411">
        <v>224.2</v>
      </c>
      <c r="G411">
        <v>1.1100000000000001</v>
      </c>
      <c r="H411">
        <v>142.4</v>
      </c>
      <c r="I411">
        <v>0.77</v>
      </c>
      <c r="J411">
        <v>0.69</v>
      </c>
      <c r="K411">
        <v>0.4</v>
      </c>
      <c r="L411">
        <v>0.09</v>
      </c>
      <c r="M411">
        <v>7.0000000000000007E-2</v>
      </c>
      <c r="N411" s="1">
        <v>0.18</v>
      </c>
      <c r="O411" s="1">
        <v>0.57999999999999996</v>
      </c>
    </row>
    <row r="412" spans="1:15" x14ac:dyDescent="0.25">
      <c r="A412" t="s">
        <v>4878</v>
      </c>
      <c r="B412" t="s">
        <v>54</v>
      </c>
      <c r="C412" t="s">
        <v>2246</v>
      </c>
      <c r="D412">
        <v>1090</v>
      </c>
      <c r="E412">
        <v>1.18</v>
      </c>
      <c r="F412">
        <v>223.7</v>
      </c>
      <c r="G412">
        <v>1.33</v>
      </c>
      <c r="H412">
        <v>151.69999999999999</v>
      </c>
      <c r="I412">
        <v>0.79</v>
      </c>
      <c r="J412">
        <v>0.6</v>
      </c>
      <c r="K412">
        <v>0.34</v>
      </c>
      <c r="L412">
        <v>0.06</v>
      </c>
      <c r="M412">
        <v>0.04</v>
      </c>
      <c r="N412" s="1">
        <v>0.28999999999999998</v>
      </c>
      <c r="O412" s="1">
        <v>0.6</v>
      </c>
    </row>
    <row r="413" spans="1:15" x14ac:dyDescent="0.25">
      <c r="A413" t="s">
        <v>4877</v>
      </c>
      <c r="B413" t="s">
        <v>62</v>
      </c>
      <c r="C413" t="s">
        <v>4866</v>
      </c>
      <c r="D413">
        <v>587</v>
      </c>
      <c r="E413">
        <v>1.18</v>
      </c>
      <c r="F413">
        <v>222.4</v>
      </c>
      <c r="G413">
        <v>1.5</v>
      </c>
      <c r="H413">
        <v>142.9</v>
      </c>
      <c r="I413">
        <v>0.81</v>
      </c>
      <c r="J413">
        <v>0.54</v>
      </c>
      <c r="K413">
        <v>0.26</v>
      </c>
      <c r="L413">
        <v>0.13</v>
      </c>
      <c r="M413">
        <v>7.0000000000000007E-2</v>
      </c>
      <c r="N413" s="1">
        <v>0.24</v>
      </c>
      <c r="O413" s="1">
        <v>0.66</v>
      </c>
    </row>
    <row r="414" spans="1:15" x14ac:dyDescent="0.25">
      <c r="A414" t="s">
        <v>4876</v>
      </c>
      <c r="B414" t="s">
        <v>213</v>
      </c>
      <c r="C414" t="s">
        <v>844</v>
      </c>
      <c r="D414">
        <v>357</v>
      </c>
      <c r="E414">
        <v>1.18</v>
      </c>
      <c r="F414">
        <v>221.9</v>
      </c>
      <c r="G414">
        <v>1.1599999999999999</v>
      </c>
      <c r="H414">
        <v>146.30000000000001</v>
      </c>
      <c r="I414">
        <v>0.78</v>
      </c>
      <c r="J414">
        <v>0.67</v>
      </c>
      <c r="K414">
        <v>0.4</v>
      </c>
      <c r="L414">
        <v>0.06</v>
      </c>
      <c r="M414">
        <v>0.05</v>
      </c>
      <c r="N414" s="1">
        <v>0.27</v>
      </c>
      <c r="O414" s="1">
        <v>0.55000000000000004</v>
      </c>
    </row>
    <row r="415" spans="1:15" x14ac:dyDescent="0.25">
      <c r="A415" t="s">
        <v>4875</v>
      </c>
      <c r="B415" t="s">
        <v>82</v>
      </c>
      <c r="C415" t="s">
        <v>4874</v>
      </c>
      <c r="D415">
        <v>1396</v>
      </c>
      <c r="E415">
        <v>1.18</v>
      </c>
      <c r="F415">
        <v>221.8</v>
      </c>
      <c r="G415">
        <v>1.0900000000000001</v>
      </c>
      <c r="H415">
        <v>144.1</v>
      </c>
      <c r="I415">
        <v>0.74</v>
      </c>
      <c r="J415">
        <v>0.68</v>
      </c>
      <c r="K415">
        <v>0.46</v>
      </c>
      <c r="L415">
        <v>7.0000000000000007E-2</v>
      </c>
      <c r="M415">
        <v>7.0000000000000007E-2</v>
      </c>
      <c r="N415" s="1">
        <v>0.2</v>
      </c>
      <c r="O415" s="1">
        <v>0.51</v>
      </c>
    </row>
    <row r="416" spans="1:15" x14ac:dyDescent="0.25">
      <c r="A416" t="s">
        <v>4873</v>
      </c>
      <c r="B416" t="s">
        <v>108</v>
      </c>
      <c r="C416" t="s">
        <v>2795</v>
      </c>
      <c r="D416">
        <v>1194</v>
      </c>
      <c r="E416">
        <v>1.18</v>
      </c>
      <c r="F416">
        <v>221.7</v>
      </c>
      <c r="G416">
        <v>1.34</v>
      </c>
      <c r="H416">
        <v>143.30000000000001</v>
      </c>
      <c r="I416">
        <v>0.82</v>
      </c>
      <c r="J416">
        <v>0.61</v>
      </c>
      <c r="K416">
        <v>0.28000000000000003</v>
      </c>
      <c r="L416">
        <v>0.11</v>
      </c>
      <c r="M416">
        <v>0.06</v>
      </c>
      <c r="N416" s="1">
        <v>0.26</v>
      </c>
      <c r="O416" s="1">
        <v>0.65</v>
      </c>
    </row>
    <row r="417" spans="1:15" x14ac:dyDescent="0.25">
      <c r="A417" t="s">
        <v>4872</v>
      </c>
      <c r="B417" t="s">
        <v>126</v>
      </c>
      <c r="C417" t="s">
        <v>2723</v>
      </c>
      <c r="D417">
        <v>800</v>
      </c>
      <c r="E417">
        <v>1.18</v>
      </c>
      <c r="F417">
        <v>220.3</v>
      </c>
      <c r="G417">
        <v>1.06</v>
      </c>
      <c r="H417">
        <v>142.80000000000001</v>
      </c>
      <c r="I417">
        <v>0.76</v>
      </c>
      <c r="J417">
        <v>0.71</v>
      </c>
      <c r="K417">
        <v>0.44</v>
      </c>
      <c r="L417">
        <v>0.08</v>
      </c>
      <c r="M417">
        <v>0.08</v>
      </c>
      <c r="N417" s="1">
        <v>0.21</v>
      </c>
      <c r="O417" s="1">
        <v>0.52</v>
      </c>
    </row>
    <row r="418" spans="1:15" x14ac:dyDescent="0.25">
      <c r="A418" t="s">
        <v>4871</v>
      </c>
      <c r="B418" t="s">
        <v>54</v>
      </c>
      <c r="C418" t="s">
        <v>3470</v>
      </c>
      <c r="D418">
        <v>2722</v>
      </c>
      <c r="E418">
        <v>1.18</v>
      </c>
      <c r="F418">
        <v>219.5</v>
      </c>
      <c r="G418">
        <v>1.26</v>
      </c>
      <c r="H418">
        <v>140</v>
      </c>
      <c r="I418">
        <v>0.79</v>
      </c>
      <c r="J418">
        <v>0.63</v>
      </c>
      <c r="K418">
        <v>0.37</v>
      </c>
      <c r="L418">
        <v>0.1</v>
      </c>
      <c r="M418">
        <v>7.0000000000000007E-2</v>
      </c>
      <c r="N418" s="1">
        <v>0.27</v>
      </c>
      <c r="O418" s="1">
        <v>0.59</v>
      </c>
    </row>
    <row r="419" spans="1:15" x14ac:dyDescent="0.25">
      <c r="A419" t="s">
        <v>4870</v>
      </c>
      <c r="B419" t="s">
        <v>54</v>
      </c>
      <c r="C419" t="s">
        <v>4869</v>
      </c>
      <c r="D419">
        <v>1476</v>
      </c>
      <c r="E419">
        <v>1.18</v>
      </c>
      <c r="F419">
        <v>217.1</v>
      </c>
      <c r="G419">
        <v>1.17</v>
      </c>
      <c r="H419">
        <v>142.4</v>
      </c>
      <c r="I419">
        <v>0.75</v>
      </c>
      <c r="J419">
        <v>0.64</v>
      </c>
      <c r="K419">
        <v>0.43</v>
      </c>
      <c r="L419">
        <v>0.09</v>
      </c>
      <c r="M419">
        <v>0.05</v>
      </c>
      <c r="N419" s="1">
        <v>0.21</v>
      </c>
      <c r="O419" s="1">
        <v>0.66</v>
      </c>
    </row>
    <row r="420" spans="1:15" x14ac:dyDescent="0.25">
      <c r="A420" t="s">
        <v>4868</v>
      </c>
      <c r="B420" t="s">
        <v>166</v>
      </c>
      <c r="C420" t="s">
        <v>1553</v>
      </c>
      <c r="D420">
        <v>362</v>
      </c>
      <c r="E420">
        <v>1.18</v>
      </c>
      <c r="F420">
        <v>215.6</v>
      </c>
      <c r="G420">
        <v>1.59</v>
      </c>
      <c r="H420">
        <v>135.5</v>
      </c>
      <c r="I420">
        <v>0.81</v>
      </c>
      <c r="J420">
        <v>0.51</v>
      </c>
      <c r="K420">
        <v>0.24</v>
      </c>
      <c r="L420">
        <v>7.0000000000000007E-2</v>
      </c>
      <c r="M420">
        <v>0.03</v>
      </c>
      <c r="N420" s="1">
        <v>0.28000000000000003</v>
      </c>
      <c r="O420" s="1">
        <v>0.68</v>
      </c>
    </row>
    <row r="421" spans="1:15" x14ac:dyDescent="0.25">
      <c r="A421" t="s">
        <v>4867</v>
      </c>
      <c r="B421" t="s">
        <v>62</v>
      </c>
      <c r="C421" t="s">
        <v>4866</v>
      </c>
      <c r="D421">
        <v>587</v>
      </c>
      <c r="E421">
        <v>1.18</v>
      </c>
      <c r="F421">
        <v>200.8</v>
      </c>
      <c r="G421">
        <v>1.43</v>
      </c>
      <c r="H421">
        <v>132.1</v>
      </c>
      <c r="I421">
        <v>0.73</v>
      </c>
      <c r="J421">
        <v>0.51</v>
      </c>
      <c r="K421">
        <v>0.44</v>
      </c>
      <c r="L421">
        <v>7.0000000000000007E-2</v>
      </c>
      <c r="M421">
        <v>0.04</v>
      </c>
      <c r="N421" s="1">
        <v>0.3</v>
      </c>
      <c r="O421" s="1">
        <v>0.63</v>
      </c>
    </row>
    <row r="422" spans="1:15" x14ac:dyDescent="0.25">
      <c r="A422" t="s">
        <v>4865</v>
      </c>
      <c r="B422" t="s">
        <v>70</v>
      </c>
      <c r="C422" t="s">
        <v>1284</v>
      </c>
      <c r="D422">
        <v>612</v>
      </c>
      <c r="E422">
        <v>1.17</v>
      </c>
      <c r="F422">
        <v>255.2</v>
      </c>
      <c r="G422">
        <v>1.19</v>
      </c>
      <c r="H422">
        <v>164.7</v>
      </c>
      <c r="I422">
        <v>0.89</v>
      </c>
      <c r="J422">
        <v>0.75</v>
      </c>
      <c r="K422">
        <v>0.19</v>
      </c>
      <c r="L422">
        <v>0.2</v>
      </c>
      <c r="M422">
        <v>0.14000000000000001</v>
      </c>
      <c r="N422" s="1">
        <v>0.24</v>
      </c>
      <c r="O422" s="1">
        <v>0.59</v>
      </c>
    </row>
    <row r="423" spans="1:15" x14ac:dyDescent="0.25">
      <c r="A423" t="s">
        <v>4864</v>
      </c>
      <c r="B423" t="s">
        <v>370</v>
      </c>
      <c r="C423" t="s">
        <v>1799</v>
      </c>
      <c r="D423">
        <v>490</v>
      </c>
      <c r="E423">
        <v>1.17</v>
      </c>
      <c r="F423">
        <v>252.9</v>
      </c>
      <c r="G423">
        <v>1.1399999999999999</v>
      </c>
      <c r="H423">
        <v>160.4</v>
      </c>
      <c r="I423">
        <v>0.86</v>
      </c>
      <c r="J423">
        <v>0.75</v>
      </c>
      <c r="K423">
        <v>0.18</v>
      </c>
      <c r="L423">
        <v>0.19</v>
      </c>
      <c r="M423">
        <v>0.14000000000000001</v>
      </c>
      <c r="N423" s="1">
        <v>0.31</v>
      </c>
      <c r="O423" s="1">
        <v>0.57999999999999996</v>
      </c>
    </row>
    <row r="424" spans="1:15" x14ac:dyDescent="0.25">
      <c r="A424" t="s">
        <v>4863</v>
      </c>
      <c r="B424" t="s">
        <v>419</v>
      </c>
      <c r="C424" t="s">
        <v>1197</v>
      </c>
      <c r="D424">
        <v>574</v>
      </c>
      <c r="E424">
        <v>1.17</v>
      </c>
      <c r="F424">
        <v>252.9</v>
      </c>
      <c r="G424">
        <v>1.23</v>
      </c>
      <c r="H424">
        <v>162.1</v>
      </c>
      <c r="I424">
        <v>0.89</v>
      </c>
      <c r="J424">
        <v>0.72</v>
      </c>
      <c r="K424">
        <v>0.16</v>
      </c>
      <c r="L424">
        <v>0.2</v>
      </c>
      <c r="M424">
        <v>0.16</v>
      </c>
      <c r="N424" s="1">
        <v>0.3</v>
      </c>
      <c r="O424" s="1">
        <v>0.56000000000000005</v>
      </c>
    </row>
    <row r="425" spans="1:15" x14ac:dyDescent="0.25">
      <c r="A425" t="s">
        <v>4862</v>
      </c>
      <c r="B425" t="s">
        <v>62</v>
      </c>
      <c r="C425" t="s">
        <v>4861</v>
      </c>
      <c r="D425">
        <v>663</v>
      </c>
      <c r="E425">
        <v>1.17</v>
      </c>
      <c r="F425">
        <v>252.2</v>
      </c>
      <c r="G425">
        <v>1.19</v>
      </c>
      <c r="H425">
        <v>164.6</v>
      </c>
      <c r="I425">
        <v>0.84</v>
      </c>
      <c r="J425">
        <v>0.71</v>
      </c>
      <c r="K425">
        <v>0.24</v>
      </c>
      <c r="L425">
        <v>0.14000000000000001</v>
      </c>
      <c r="M425">
        <v>0.11</v>
      </c>
      <c r="N425" s="1">
        <v>0.19</v>
      </c>
      <c r="O425" s="1">
        <v>0.56000000000000005</v>
      </c>
    </row>
    <row r="426" spans="1:15" x14ac:dyDescent="0.25">
      <c r="A426" t="s">
        <v>4860</v>
      </c>
      <c r="B426" t="s">
        <v>135</v>
      </c>
      <c r="C426" t="s">
        <v>860</v>
      </c>
      <c r="D426">
        <v>1069</v>
      </c>
      <c r="E426">
        <v>1.17</v>
      </c>
      <c r="F426">
        <v>251.3</v>
      </c>
      <c r="G426">
        <v>1.2</v>
      </c>
      <c r="H426">
        <v>163.19999999999999</v>
      </c>
      <c r="I426">
        <v>0.88</v>
      </c>
      <c r="J426">
        <v>0.73</v>
      </c>
      <c r="K426">
        <v>0.2</v>
      </c>
      <c r="L426">
        <v>0.19</v>
      </c>
      <c r="M426">
        <v>0.16</v>
      </c>
      <c r="N426" s="1">
        <v>0.26</v>
      </c>
      <c r="O426" s="1">
        <v>0.55000000000000004</v>
      </c>
    </row>
    <row r="427" spans="1:15" x14ac:dyDescent="0.25">
      <c r="A427" t="s">
        <v>4859</v>
      </c>
      <c r="B427" t="s">
        <v>220</v>
      </c>
      <c r="C427" t="s">
        <v>967</v>
      </c>
      <c r="D427">
        <v>942</v>
      </c>
      <c r="E427">
        <v>1.17</v>
      </c>
      <c r="F427">
        <v>251</v>
      </c>
      <c r="G427">
        <v>1.1200000000000001</v>
      </c>
      <c r="H427">
        <v>160.6</v>
      </c>
      <c r="I427">
        <v>0.89</v>
      </c>
      <c r="J427">
        <v>0.79</v>
      </c>
      <c r="K427">
        <v>0.19</v>
      </c>
      <c r="L427">
        <v>0.18</v>
      </c>
      <c r="M427">
        <v>0.11</v>
      </c>
      <c r="N427" s="1">
        <v>0.28000000000000003</v>
      </c>
      <c r="O427" s="1">
        <v>0.61</v>
      </c>
    </row>
    <row r="428" spans="1:15" x14ac:dyDescent="0.25">
      <c r="A428" t="s">
        <v>4858</v>
      </c>
      <c r="B428" t="s">
        <v>581</v>
      </c>
      <c r="C428" t="s">
        <v>899</v>
      </c>
      <c r="D428">
        <v>426</v>
      </c>
      <c r="E428">
        <v>1.17</v>
      </c>
      <c r="F428">
        <v>250.7</v>
      </c>
      <c r="G428">
        <v>1.1399999999999999</v>
      </c>
      <c r="H428">
        <v>161.30000000000001</v>
      </c>
      <c r="I428">
        <v>0.88</v>
      </c>
      <c r="J428">
        <v>0.77</v>
      </c>
      <c r="K428">
        <v>0.18</v>
      </c>
      <c r="L428">
        <v>0.24</v>
      </c>
      <c r="M428">
        <v>0.18</v>
      </c>
      <c r="N428" s="1">
        <v>0.25</v>
      </c>
      <c r="O428" s="1">
        <v>0.57999999999999996</v>
      </c>
    </row>
    <row r="429" spans="1:15" x14ac:dyDescent="0.25">
      <c r="A429" t="s">
        <v>4857</v>
      </c>
      <c r="B429" t="s">
        <v>419</v>
      </c>
      <c r="C429" t="s">
        <v>1702</v>
      </c>
      <c r="D429">
        <v>551</v>
      </c>
      <c r="E429">
        <v>1.17</v>
      </c>
      <c r="F429">
        <v>250.2</v>
      </c>
      <c r="G429">
        <v>1.2</v>
      </c>
      <c r="H429">
        <v>158.9</v>
      </c>
      <c r="I429">
        <v>0.87</v>
      </c>
      <c r="J429">
        <v>0.73</v>
      </c>
      <c r="K429">
        <v>0.16</v>
      </c>
      <c r="L429">
        <v>0.23</v>
      </c>
      <c r="M429">
        <v>0.19</v>
      </c>
      <c r="N429" s="1">
        <v>0.24</v>
      </c>
      <c r="O429" s="1">
        <v>0.55000000000000004</v>
      </c>
    </row>
    <row r="430" spans="1:15" x14ac:dyDescent="0.25">
      <c r="A430" t="s">
        <v>4856</v>
      </c>
      <c r="B430" t="s">
        <v>54</v>
      </c>
      <c r="C430" t="s">
        <v>3213</v>
      </c>
      <c r="D430">
        <v>3020</v>
      </c>
      <c r="E430">
        <v>1.17</v>
      </c>
      <c r="F430">
        <v>249.8</v>
      </c>
      <c r="G430">
        <v>1.21</v>
      </c>
      <c r="H430">
        <v>155.30000000000001</v>
      </c>
      <c r="I430">
        <v>0.88</v>
      </c>
      <c r="J430">
        <v>0.73</v>
      </c>
      <c r="K430">
        <v>0.14000000000000001</v>
      </c>
      <c r="L430">
        <v>0.22</v>
      </c>
      <c r="M430">
        <v>0.17</v>
      </c>
      <c r="N430" s="1">
        <v>0.25</v>
      </c>
      <c r="O430" s="1">
        <v>0.56000000000000005</v>
      </c>
    </row>
    <row r="431" spans="1:15" x14ac:dyDescent="0.25">
      <c r="A431" t="s">
        <v>4855</v>
      </c>
      <c r="B431" t="s">
        <v>419</v>
      </c>
      <c r="C431" t="s">
        <v>2051</v>
      </c>
      <c r="D431">
        <v>1164</v>
      </c>
      <c r="E431">
        <v>1.17</v>
      </c>
      <c r="F431">
        <v>249.2</v>
      </c>
      <c r="G431">
        <v>1.2</v>
      </c>
      <c r="H431">
        <v>163.5</v>
      </c>
      <c r="I431">
        <v>0.88</v>
      </c>
      <c r="J431">
        <v>0.74</v>
      </c>
      <c r="K431">
        <v>0.14000000000000001</v>
      </c>
      <c r="L431">
        <v>0.21</v>
      </c>
      <c r="M431">
        <v>0.14000000000000001</v>
      </c>
      <c r="N431" s="1">
        <v>0.31</v>
      </c>
      <c r="O431" s="1">
        <v>0.6</v>
      </c>
    </row>
    <row r="432" spans="1:15" x14ac:dyDescent="0.25">
      <c r="A432" t="s">
        <v>4854</v>
      </c>
      <c r="B432" t="s">
        <v>126</v>
      </c>
      <c r="C432" t="s">
        <v>2320</v>
      </c>
      <c r="D432">
        <v>2836</v>
      </c>
      <c r="E432">
        <v>1.17</v>
      </c>
      <c r="F432">
        <v>249.2</v>
      </c>
      <c r="G432">
        <v>1.2</v>
      </c>
      <c r="H432">
        <v>156.69999999999999</v>
      </c>
      <c r="I432">
        <v>0.9</v>
      </c>
      <c r="J432">
        <v>0.75</v>
      </c>
      <c r="K432">
        <v>0.12</v>
      </c>
      <c r="L432">
        <v>0.21</v>
      </c>
      <c r="M432">
        <v>0.16</v>
      </c>
      <c r="N432" s="1">
        <v>0.28999999999999998</v>
      </c>
      <c r="O432" s="1">
        <v>0.57999999999999996</v>
      </c>
    </row>
    <row r="433" spans="1:15" x14ac:dyDescent="0.25">
      <c r="A433" t="s">
        <v>4853</v>
      </c>
      <c r="B433" t="s">
        <v>123</v>
      </c>
      <c r="C433" t="s">
        <v>753</v>
      </c>
      <c r="D433">
        <v>373</v>
      </c>
      <c r="E433">
        <v>1.17</v>
      </c>
      <c r="F433">
        <v>248.4</v>
      </c>
      <c r="G433">
        <v>1.1299999999999999</v>
      </c>
      <c r="H433">
        <v>155.1</v>
      </c>
      <c r="I433">
        <v>0.86</v>
      </c>
      <c r="J433">
        <v>0.76</v>
      </c>
      <c r="K433">
        <v>0.2</v>
      </c>
      <c r="L433">
        <v>0.18</v>
      </c>
      <c r="M433">
        <v>0.17</v>
      </c>
      <c r="N433" s="1">
        <v>0.2</v>
      </c>
      <c r="O433" s="1">
        <v>0.52</v>
      </c>
    </row>
    <row r="434" spans="1:15" x14ac:dyDescent="0.25">
      <c r="A434" t="s">
        <v>4852</v>
      </c>
      <c r="B434" t="s">
        <v>62</v>
      </c>
      <c r="C434" t="s">
        <v>4851</v>
      </c>
      <c r="D434">
        <v>396</v>
      </c>
      <c r="E434">
        <v>1.17</v>
      </c>
      <c r="F434">
        <v>248.2</v>
      </c>
      <c r="G434">
        <v>1.1299999999999999</v>
      </c>
      <c r="H434">
        <v>151</v>
      </c>
      <c r="I434">
        <v>0.81</v>
      </c>
      <c r="J434">
        <v>0.72</v>
      </c>
      <c r="K434">
        <v>0.22</v>
      </c>
      <c r="L434">
        <v>0.17</v>
      </c>
      <c r="M434">
        <v>0.11</v>
      </c>
      <c r="N434" s="1">
        <v>0.19</v>
      </c>
      <c r="O434" s="1">
        <v>0.61</v>
      </c>
    </row>
    <row r="435" spans="1:15" x14ac:dyDescent="0.25">
      <c r="A435" t="s">
        <v>4850</v>
      </c>
      <c r="B435" t="s">
        <v>93</v>
      </c>
      <c r="C435" t="s">
        <v>1717</v>
      </c>
      <c r="D435">
        <v>621</v>
      </c>
      <c r="E435">
        <v>1.17</v>
      </c>
      <c r="F435">
        <v>248.2</v>
      </c>
      <c r="G435">
        <v>1.1100000000000001</v>
      </c>
      <c r="H435">
        <v>164.8</v>
      </c>
      <c r="I435">
        <v>0.85</v>
      </c>
      <c r="J435">
        <v>0.76</v>
      </c>
      <c r="K435">
        <v>0.28999999999999998</v>
      </c>
      <c r="L435">
        <v>0.16</v>
      </c>
      <c r="M435">
        <v>0.13</v>
      </c>
      <c r="N435" s="1">
        <v>0.18</v>
      </c>
      <c r="O435" s="1">
        <v>0.55000000000000004</v>
      </c>
    </row>
    <row r="436" spans="1:15" x14ac:dyDescent="0.25">
      <c r="A436" t="s">
        <v>4849</v>
      </c>
      <c r="B436" t="s">
        <v>126</v>
      </c>
      <c r="C436" t="s">
        <v>4848</v>
      </c>
      <c r="D436">
        <v>596</v>
      </c>
      <c r="E436">
        <v>1.17</v>
      </c>
      <c r="F436">
        <v>248</v>
      </c>
      <c r="G436">
        <v>1.17</v>
      </c>
      <c r="H436">
        <v>159.6</v>
      </c>
      <c r="I436">
        <v>0.86</v>
      </c>
      <c r="J436">
        <v>0.73</v>
      </c>
      <c r="K436">
        <v>0.18</v>
      </c>
      <c r="L436">
        <v>0.26</v>
      </c>
      <c r="M436">
        <v>0.18</v>
      </c>
      <c r="N436" s="1">
        <v>0.25</v>
      </c>
      <c r="O436" s="1">
        <v>0.59</v>
      </c>
    </row>
    <row r="437" spans="1:15" x14ac:dyDescent="0.25">
      <c r="A437" t="s">
        <v>4847</v>
      </c>
      <c r="B437" t="s">
        <v>79</v>
      </c>
      <c r="C437" t="s">
        <v>4846</v>
      </c>
      <c r="D437">
        <v>873</v>
      </c>
      <c r="E437">
        <v>1.17</v>
      </c>
      <c r="F437">
        <v>247.9</v>
      </c>
      <c r="G437">
        <v>1.1299999999999999</v>
      </c>
      <c r="H437">
        <v>161</v>
      </c>
      <c r="I437">
        <v>0.85</v>
      </c>
      <c r="J437">
        <v>0.75</v>
      </c>
      <c r="K437">
        <v>0.24</v>
      </c>
      <c r="L437">
        <v>0.19</v>
      </c>
      <c r="M437">
        <v>0.12</v>
      </c>
      <c r="N437" s="1">
        <v>0.23</v>
      </c>
      <c r="O437" s="1">
        <v>0.62</v>
      </c>
    </row>
    <row r="438" spans="1:15" x14ac:dyDescent="0.25">
      <c r="A438" t="s">
        <v>4845</v>
      </c>
      <c r="B438" t="s">
        <v>220</v>
      </c>
      <c r="C438" t="s">
        <v>4616</v>
      </c>
      <c r="D438">
        <v>718</v>
      </c>
      <c r="E438">
        <v>1.17</v>
      </c>
      <c r="F438">
        <v>245.8</v>
      </c>
      <c r="G438">
        <v>1.1599999999999999</v>
      </c>
      <c r="H438">
        <v>155.19999999999999</v>
      </c>
      <c r="I438">
        <v>0.84</v>
      </c>
      <c r="J438">
        <v>0.73</v>
      </c>
      <c r="K438">
        <v>0.21</v>
      </c>
      <c r="L438">
        <v>0.21</v>
      </c>
      <c r="M438">
        <v>0.15</v>
      </c>
      <c r="N438" s="1">
        <v>0.18</v>
      </c>
      <c r="O438" s="1">
        <v>0.57999999999999996</v>
      </c>
    </row>
    <row r="439" spans="1:15" x14ac:dyDescent="0.25">
      <c r="A439" t="s">
        <v>4844</v>
      </c>
      <c r="B439" t="s">
        <v>220</v>
      </c>
      <c r="C439" t="s">
        <v>1406</v>
      </c>
      <c r="D439">
        <v>535</v>
      </c>
      <c r="E439">
        <v>1.17</v>
      </c>
      <c r="F439">
        <v>244</v>
      </c>
      <c r="G439">
        <v>1.1200000000000001</v>
      </c>
      <c r="H439">
        <v>156.6</v>
      </c>
      <c r="I439">
        <v>0.84</v>
      </c>
      <c r="J439">
        <v>0.75</v>
      </c>
      <c r="K439">
        <v>0.2</v>
      </c>
      <c r="L439">
        <v>0.14000000000000001</v>
      </c>
      <c r="M439">
        <v>0.13</v>
      </c>
      <c r="N439" s="1">
        <v>0.26</v>
      </c>
      <c r="O439" s="1">
        <v>0.53</v>
      </c>
    </row>
    <row r="440" spans="1:15" x14ac:dyDescent="0.25">
      <c r="A440" t="s">
        <v>4843</v>
      </c>
      <c r="B440" t="s">
        <v>241</v>
      </c>
      <c r="C440" t="s">
        <v>4842</v>
      </c>
      <c r="D440">
        <v>308</v>
      </c>
      <c r="E440">
        <v>1.17</v>
      </c>
      <c r="F440">
        <v>243.3</v>
      </c>
      <c r="G440">
        <v>1.37</v>
      </c>
      <c r="H440">
        <v>160.69999999999999</v>
      </c>
      <c r="I440">
        <v>0.87</v>
      </c>
      <c r="J440">
        <v>0.64</v>
      </c>
      <c r="K440">
        <v>0.19</v>
      </c>
      <c r="L440">
        <v>0.12</v>
      </c>
      <c r="M440">
        <v>7.0000000000000007E-2</v>
      </c>
      <c r="N440" s="1">
        <v>0.28000000000000003</v>
      </c>
      <c r="O440" s="1">
        <v>0.63</v>
      </c>
    </row>
    <row r="441" spans="1:15" x14ac:dyDescent="0.25">
      <c r="A441" t="s">
        <v>4841</v>
      </c>
      <c r="B441" t="s">
        <v>213</v>
      </c>
      <c r="C441" t="s">
        <v>2444</v>
      </c>
      <c r="D441">
        <v>1564</v>
      </c>
      <c r="E441">
        <v>1.17</v>
      </c>
      <c r="F441">
        <v>242.1</v>
      </c>
      <c r="G441">
        <v>1.27</v>
      </c>
      <c r="H441">
        <v>161.1</v>
      </c>
      <c r="I441">
        <v>0.86</v>
      </c>
      <c r="J441">
        <v>0.68</v>
      </c>
      <c r="K441">
        <v>0.18</v>
      </c>
      <c r="L441">
        <v>0.13</v>
      </c>
      <c r="M441">
        <v>0.1</v>
      </c>
      <c r="N441" s="1">
        <v>0.33</v>
      </c>
      <c r="O441" s="1">
        <v>0.56000000000000005</v>
      </c>
    </row>
    <row r="442" spans="1:15" x14ac:dyDescent="0.25">
      <c r="A442" t="s">
        <v>4840</v>
      </c>
      <c r="B442" t="s">
        <v>82</v>
      </c>
      <c r="C442" t="s">
        <v>4839</v>
      </c>
      <c r="D442">
        <v>884</v>
      </c>
      <c r="E442">
        <v>1.17</v>
      </c>
      <c r="F442">
        <v>242</v>
      </c>
      <c r="G442">
        <v>1.29</v>
      </c>
      <c r="H442">
        <v>153.6</v>
      </c>
      <c r="I442">
        <v>0.85</v>
      </c>
      <c r="J442">
        <v>0.66</v>
      </c>
      <c r="K442">
        <v>0.19</v>
      </c>
      <c r="L442">
        <v>0.2</v>
      </c>
      <c r="M442">
        <v>0.15</v>
      </c>
      <c r="N442" s="1">
        <v>0.17</v>
      </c>
      <c r="O442" s="1">
        <v>0.57999999999999996</v>
      </c>
    </row>
    <row r="443" spans="1:15" x14ac:dyDescent="0.25">
      <c r="A443" t="s">
        <v>4838</v>
      </c>
      <c r="B443" t="s">
        <v>714</v>
      </c>
      <c r="C443" t="s">
        <v>3048</v>
      </c>
      <c r="D443">
        <v>803</v>
      </c>
      <c r="E443">
        <v>1.17</v>
      </c>
      <c r="F443">
        <v>241.9</v>
      </c>
      <c r="G443">
        <v>1.26</v>
      </c>
      <c r="H443">
        <v>155.1</v>
      </c>
      <c r="I443">
        <v>0.84</v>
      </c>
      <c r="J443">
        <v>0.67</v>
      </c>
      <c r="K443">
        <v>0.18</v>
      </c>
      <c r="L443">
        <v>0.17</v>
      </c>
      <c r="M443">
        <v>0.16</v>
      </c>
      <c r="N443" s="1">
        <v>0.33</v>
      </c>
      <c r="O443" s="1">
        <v>0.52</v>
      </c>
    </row>
    <row r="444" spans="1:15" x14ac:dyDescent="0.25">
      <c r="A444" t="s">
        <v>4837</v>
      </c>
      <c r="B444" t="s">
        <v>714</v>
      </c>
      <c r="D444">
        <v>379</v>
      </c>
      <c r="E444">
        <v>1.17</v>
      </c>
      <c r="F444">
        <v>241.3</v>
      </c>
      <c r="G444">
        <v>1.18</v>
      </c>
      <c r="H444">
        <v>157.1</v>
      </c>
      <c r="I444">
        <v>0.84</v>
      </c>
      <c r="J444">
        <v>0.71</v>
      </c>
      <c r="K444">
        <v>0.22</v>
      </c>
      <c r="L444">
        <v>0.13</v>
      </c>
      <c r="M444">
        <v>0.11</v>
      </c>
      <c r="N444" s="1">
        <v>0.32</v>
      </c>
      <c r="O444" s="1">
        <v>0.55000000000000004</v>
      </c>
    </row>
    <row r="445" spans="1:15" x14ac:dyDescent="0.25">
      <c r="A445" t="s">
        <v>4836</v>
      </c>
      <c r="B445" t="s">
        <v>213</v>
      </c>
      <c r="C445" t="s">
        <v>3039</v>
      </c>
      <c r="D445">
        <v>584</v>
      </c>
      <c r="E445">
        <v>1.17</v>
      </c>
      <c r="F445">
        <v>240.9</v>
      </c>
      <c r="G445">
        <v>1.0900000000000001</v>
      </c>
      <c r="H445">
        <v>150.4</v>
      </c>
      <c r="I445">
        <v>0.83</v>
      </c>
      <c r="J445">
        <v>0.76</v>
      </c>
      <c r="K445">
        <v>0.24</v>
      </c>
      <c r="L445">
        <v>0.2</v>
      </c>
      <c r="M445">
        <v>0.14000000000000001</v>
      </c>
      <c r="N445" s="1">
        <v>0.2</v>
      </c>
      <c r="O445" s="1">
        <v>0.59</v>
      </c>
    </row>
    <row r="446" spans="1:15" x14ac:dyDescent="0.25">
      <c r="A446" t="s">
        <v>4835</v>
      </c>
      <c r="B446" t="s">
        <v>126</v>
      </c>
      <c r="C446" t="s">
        <v>521</v>
      </c>
      <c r="D446">
        <v>652</v>
      </c>
      <c r="E446">
        <v>1.17</v>
      </c>
      <c r="F446">
        <v>240.9</v>
      </c>
      <c r="G446">
        <v>1.36</v>
      </c>
      <c r="H446">
        <v>153.1</v>
      </c>
      <c r="I446">
        <v>0.89</v>
      </c>
      <c r="J446">
        <v>0.66</v>
      </c>
      <c r="K446">
        <v>0.13</v>
      </c>
      <c r="L446">
        <v>0.2</v>
      </c>
      <c r="M446">
        <v>0.15</v>
      </c>
      <c r="N446" s="1">
        <v>0.24</v>
      </c>
      <c r="O446" s="1">
        <v>0.56999999999999995</v>
      </c>
    </row>
    <row r="447" spans="1:15" x14ac:dyDescent="0.25">
      <c r="A447" t="s">
        <v>4834</v>
      </c>
      <c r="B447" t="s">
        <v>241</v>
      </c>
      <c r="C447" t="s">
        <v>2836</v>
      </c>
      <c r="D447">
        <v>516</v>
      </c>
      <c r="E447">
        <v>1.17</v>
      </c>
      <c r="F447">
        <v>237.9</v>
      </c>
      <c r="G447">
        <v>1.24</v>
      </c>
      <c r="H447">
        <v>148.30000000000001</v>
      </c>
      <c r="I447">
        <v>0.82</v>
      </c>
      <c r="J447">
        <v>0.66</v>
      </c>
      <c r="K447">
        <v>0.21</v>
      </c>
      <c r="L447">
        <v>0.21</v>
      </c>
      <c r="M447">
        <v>0.15</v>
      </c>
      <c r="N447" s="1">
        <v>0.2</v>
      </c>
      <c r="O447" s="1">
        <v>0.57999999999999996</v>
      </c>
    </row>
    <row r="448" spans="1:15" x14ac:dyDescent="0.25">
      <c r="A448" t="s">
        <v>4833</v>
      </c>
      <c r="B448" t="s">
        <v>150</v>
      </c>
      <c r="C448" t="s">
        <v>1655</v>
      </c>
      <c r="D448">
        <v>472</v>
      </c>
      <c r="E448">
        <v>1.17</v>
      </c>
      <c r="F448">
        <v>237.2</v>
      </c>
      <c r="G448">
        <v>1.38</v>
      </c>
      <c r="H448">
        <v>155.30000000000001</v>
      </c>
      <c r="I448">
        <v>0.86</v>
      </c>
      <c r="J448">
        <v>0.62</v>
      </c>
      <c r="K448">
        <v>0.2</v>
      </c>
      <c r="L448">
        <v>0.17</v>
      </c>
      <c r="M448">
        <v>0.1</v>
      </c>
      <c r="N448" s="1">
        <v>0.19</v>
      </c>
      <c r="O448" s="1">
        <v>0.62</v>
      </c>
    </row>
    <row r="449" spans="1:15" x14ac:dyDescent="0.25">
      <c r="A449" t="s">
        <v>4832</v>
      </c>
      <c r="B449" t="s">
        <v>54</v>
      </c>
      <c r="C449" t="s">
        <v>4296</v>
      </c>
      <c r="D449">
        <v>460</v>
      </c>
      <c r="E449">
        <v>1.17</v>
      </c>
      <c r="F449">
        <v>235.5</v>
      </c>
      <c r="G449">
        <v>1.37</v>
      </c>
      <c r="H449">
        <v>148.9</v>
      </c>
      <c r="I449">
        <v>0.87</v>
      </c>
      <c r="J449">
        <v>0.64</v>
      </c>
      <c r="K449">
        <v>0.1</v>
      </c>
      <c r="L449">
        <v>0.09</v>
      </c>
      <c r="M449">
        <v>7.0000000000000007E-2</v>
      </c>
      <c r="N449" s="1">
        <v>0.28000000000000003</v>
      </c>
      <c r="O449" s="1">
        <v>0.54</v>
      </c>
    </row>
    <row r="450" spans="1:15" x14ac:dyDescent="0.25">
      <c r="A450" t="s">
        <v>4831</v>
      </c>
      <c r="B450" t="s">
        <v>126</v>
      </c>
      <c r="C450" t="s">
        <v>2378</v>
      </c>
      <c r="D450">
        <v>1306</v>
      </c>
      <c r="E450">
        <v>1.17</v>
      </c>
      <c r="F450">
        <v>235.2</v>
      </c>
      <c r="G450">
        <v>1.19</v>
      </c>
      <c r="H450">
        <v>158.6</v>
      </c>
      <c r="I450">
        <v>0.79</v>
      </c>
      <c r="J450">
        <v>0.67</v>
      </c>
      <c r="K450">
        <v>0.35</v>
      </c>
      <c r="L450">
        <v>0.1</v>
      </c>
      <c r="M450">
        <v>0.06</v>
      </c>
      <c r="N450" s="1">
        <v>0.2</v>
      </c>
      <c r="O450" s="1">
        <v>0.6</v>
      </c>
    </row>
    <row r="451" spans="1:15" x14ac:dyDescent="0.25">
      <c r="A451" t="s">
        <v>4830</v>
      </c>
      <c r="B451" t="s">
        <v>62</v>
      </c>
      <c r="C451" t="s">
        <v>4829</v>
      </c>
      <c r="D451">
        <v>813</v>
      </c>
      <c r="E451">
        <v>1.17</v>
      </c>
      <c r="F451">
        <v>234.5</v>
      </c>
      <c r="G451">
        <v>1.1299999999999999</v>
      </c>
      <c r="H451">
        <v>153.4</v>
      </c>
      <c r="I451">
        <v>0.85</v>
      </c>
      <c r="J451">
        <v>0.75</v>
      </c>
      <c r="K451">
        <v>0.25</v>
      </c>
      <c r="L451">
        <v>0.12</v>
      </c>
      <c r="M451">
        <v>0.11</v>
      </c>
      <c r="N451" s="1">
        <v>0.28999999999999998</v>
      </c>
      <c r="O451" s="1">
        <v>0.52</v>
      </c>
    </row>
    <row r="452" spans="1:15" x14ac:dyDescent="0.25">
      <c r="A452" t="s">
        <v>4828</v>
      </c>
      <c r="B452" t="s">
        <v>79</v>
      </c>
      <c r="C452" t="s">
        <v>3694</v>
      </c>
      <c r="D452">
        <v>2784</v>
      </c>
      <c r="E452">
        <v>1.17</v>
      </c>
      <c r="F452">
        <v>233.7</v>
      </c>
      <c r="G452">
        <v>1.1200000000000001</v>
      </c>
      <c r="H452">
        <v>150.80000000000001</v>
      </c>
      <c r="I452">
        <v>0.81</v>
      </c>
      <c r="J452">
        <v>0.72</v>
      </c>
      <c r="K452">
        <v>0.32</v>
      </c>
      <c r="L452">
        <v>0.12</v>
      </c>
      <c r="M452">
        <v>0.11</v>
      </c>
      <c r="N452" s="1">
        <v>0.26</v>
      </c>
      <c r="O452" s="1">
        <v>0.53</v>
      </c>
    </row>
    <row r="453" spans="1:15" x14ac:dyDescent="0.25">
      <c r="A453" t="s">
        <v>4827</v>
      </c>
      <c r="B453" t="s">
        <v>135</v>
      </c>
      <c r="C453" t="s">
        <v>2234</v>
      </c>
      <c r="D453">
        <v>488</v>
      </c>
      <c r="E453">
        <v>1.17</v>
      </c>
      <c r="F453">
        <v>231.5</v>
      </c>
      <c r="G453">
        <v>1.34</v>
      </c>
      <c r="H453">
        <v>151</v>
      </c>
      <c r="I453">
        <v>0.82</v>
      </c>
      <c r="J453">
        <v>0.61</v>
      </c>
      <c r="K453">
        <v>0.25</v>
      </c>
      <c r="L453">
        <v>0.09</v>
      </c>
      <c r="M453">
        <v>0.08</v>
      </c>
      <c r="N453" s="1">
        <v>0.18</v>
      </c>
      <c r="O453" s="1">
        <v>0.53</v>
      </c>
    </row>
    <row r="454" spans="1:15" x14ac:dyDescent="0.25">
      <c r="A454" t="s">
        <v>4826</v>
      </c>
      <c r="B454" t="s">
        <v>264</v>
      </c>
      <c r="C454" t="s">
        <v>1223</v>
      </c>
      <c r="D454">
        <v>1538</v>
      </c>
      <c r="E454">
        <v>1.17</v>
      </c>
      <c r="F454">
        <v>230.6</v>
      </c>
      <c r="G454">
        <v>1.1399999999999999</v>
      </c>
      <c r="H454">
        <v>148.1</v>
      </c>
      <c r="I454">
        <v>0.81</v>
      </c>
      <c r="J454">
        <v>0.71</v>
      </c>
      <c r="K454">
        <v>0.28999999999999998</v>
      </c>
      <c r="L454">
        <v>0.1</v>
      </c>
      <c r="M454">
        <v>0.11</v>
      </c>
      <c r="N454" s="1">
        <v>0.23</v>
      </c>
      <c r="O454" s="1">
        <v>0.49</v>
      </c>
    </row>
    <row r="455" spans="1:15" x14ac:dyDescent="0.25">
      <c r="A455" t="s">
        <v>4825</v>
      </c>
      <c r="B455" t="s">
        <v>67</v>
      </c>
      <c r="C455" t="s">
        <v>4265</v>
      </c>
      <c r="D455">
        <v>577</v>
      </c>
      <c r="E455">
        <v>1.17</v>
      </c>
      <c r="F455">
        <v>229.4</v>
      </c>
      <c r="G455">
        <v>1.36</v>
      </c>
      <c r="H455">
        <v>155.19999999999999</v>
      </c>
      <c r="I455">
        <v>0.81</v>
      </c>
      <c r="J455">
        <v>0.59</v>
      </c>
      <c r="K455">
        <v>0.27</v>
      </c>
      <c r="L455">
        <v>0.13</v>
      </c>
      <c r="M455">
        <v>0.06</v>
      </c>
      <c r="N455" s="1">
        <v>0.27</v>
      </c>
      <c r="O455" s="1">
        <v>0.68</v>
      </c>
    </row>
    <row r="456" spans="1:15" x14ac:dyDescent="0.25">
      <c r="A456" t="s">
        <v>4824</v>
      </c>
      <c r="B456" t="s">
        <v>624</v>
      </c>
      <c r="D456">
        <v>354</v>
      </c>
      <c r="E456">
        <v>1.17</v>
      </c>
      <c r="F456">
        <v>228.8</v>
      </c>
      <c r="G456">
        <v>1.1399999999999999</v>
      </c>
      <c r="H456">
        <v>146.69999999999999</v>
      </c>
      <c r="I456">
        <v>0.78</v>
      </c>
      <c r="J456">
        <v>0.68</v>
      </c>
      <c r="K456">
        <v>0.4</v>
      </c>
      <c r="L456">
        <v>0.13</v>
      </c>
      <c r="M456">
        <v>0.08</v>
      </c>
      <c r="N456" s="1">
        <v>0.18</v>
      </c>
      <c r="O456" s="1">
        <v>0.63</v>
      </c>
    </row>
    <row r="457" spans="1:15" x14ac:dyDescent="0.25">
      <c r="A457" t="s">
        <v>4823</v>
      </c>
      <c r="B457" t="s">
        <v>79</v>
      </c>
      <c r="C457" t="s">
        <v>4822</v>
      </c>
      <c r="D457">
        <v>516</v>
      </c>
      <c r="E457">
        <v>1.17</v>
      </c>
      <c r="F457">
        <v>227.7</v>
      </c>
      <c r="G457">
        <v>1.28</v>
      </c>
      <c r="H457">
        <v>147.4</v>
      </c>
      <c r="I457">
        <v>0.81</v>
      </c>
      <c r="J457">
        <v>0.63</v>
      </c>
      <c r="K457">
        <v>0.28000000000000003</v>
      </c>
      <c r="L457">
        <v>0.13</v>
      </c>
      <c r="M457">
        <v>0.1</v>
      </c>
      <c r="N457" s="1">
        <v>0.26</v>
      </c>
      <c r="O457" s="1">
        <v>0.56000000000000005</v>
      </c>
    </row>
    <row r="458" spans="1:15" x14ac:dyDescent="0.25">
      <c r="A458" t="s">
        <v>4821</v>
      </c>
      <c r="B458" t="s">
        <v>62</v>
      </c>
      <c r="C458" t="s">
        <v>4087</v>
      </c>
      <c r="D458">
        <v>1068</v>
      </c>
      <c r="E458">
        <v>1.17</v>
      </c>
      <c r="F458">
        <v>227.2</v>
      </c>
      <c r="G458">
        <v>1.38</v>
      </c>
      <c r="H458">
        <v>151.19999999999999</v>
      </c>
      <c r="I458">
        <v>0.81</v>
      </c>
      <c r="J458">
        <v>0.59</v>
      </c>
      <c r="K458">
        <v>0.28000000000000003</v>
      </c>
      <c r="L458">
        <v>0.09</v>
      </c>
      <c r="M458">
        <v>0.04</v>
      </c>
      <c r="N458" s="1">
        <v>0.36</v>
      </c>
      <c r="O458" s="1">
        <v>0.69</v>
      </c>
    </row>
    <row r="459" spans="1:15" x14ac:dyDescent="0.25">
      <c r="A459" t="s">
        <v>4820</v>
      </c>
      <c r="B459" t="s">
        <v>59</v>
      </c>
      <c r="D459">
        <v>410</v>
      </c>
      <c r="E459">
        <v>1.17</v>
      </c>
      <c r="F459">
        <v>227</v>
      </c>
      <c r="G459">
        <v>1.33</v>
      </c>
      <c r="H459">
        <v>149.69999999999999</v>
      </c>
      <c r="I459">
        <v>0.78</v>
      </c>
      <c r="J459">
        <v>0.59</v>
      </c>
      <c r="K459">
        <v>0.34</v>
      </c>
      <c r="L459">
        <v>7.0000000000000007E-2</v>
      </c>
      <c r="M459">
        <v>0.06</v>
      </c>
      <c r="N459" s="1">
        <v>0.18</v>
      </c>
      <c r="O459" s="1">
        <v>0.53</v>
      </c>
    </row>
    <row r="460" spans="1:15" x14ac:dyDescent="0.25">
      <c r="A460" t="s">
        <v>4819</v>
      </c>
      <c r="B460" t="s">
        <v>62</v>
      </c>
      <c r="C460" t="s">
        <v>1674</v>
      </c>
      <c r="D460">
        <v>1378</v>
      </c>
      <c r="E460">
        <v>1.17</v>
      </c>
      <c r="F460">
        <v>226.9</v>
      </c>
      <c r="G460">
        <v>1.28</v>
      </c>
      <c r="H460">
        <v>147.69999999999999</v>
      </c>
      <c r="I460">
        <v>0.84</v>
      </c>
      <c r="J460">
        <v>0.65</v>
      </c>
      <c r="K460">
        <v>0.27</v>
      </c>
      <c r="L460">
        <v>0.15</v>
      </c>
      <c r="M460">
        <v>0.12</v>
      </c>
      <c r="N460" s="1">
        <v>0.32</v>
      </c>
      <c r="O460" s="1">
        <v>0.56000000000000005</v>
      </c>
    </row>
    <row r="461" spans="1:15" x14ac:dyDescent="0.25">
      <c r="A461" t="s">
        <v>4818</v>
      </c>
      <c r="B461" t="s">
        <v>150</v>
      </c>
      <c r="C461" t="s">
        <v>1655</v>
      </c>
      <c r="D461">
        <v>472</v>
      </c>
      <c r="E461">
        <v>1.17</v>
      </c>
      <c r="F461">
        <v>225.6</v>
      </c>
      <c r="G461">
        <v>1.25</v>
      </c>
      <c r="H461">
        <v>137.19999999999999</v>
      </c>
      <c r="I461">
        <v>0.8</v>
      </c>
      <c r="J461">
        <v>0.64</v>
      </c>
      <c r="K461">
        <v>0.34</v>
      </c>
      <c r="L461">
        <v>0.1</v>
      </c>
      <c r="M461">
        <v>7.0000000000000007E-2</v>
      </c>
      <c r="N461" s="1">
        <v>0.19</v>
      </c>
      <c r="O461" s="1">
        <v>0.59</v>
      </c>
    </row>
    <row r="462" spans="1:15" x14ac:dyDescent="0.25">
      <c r="A462" t="s">
        <v>4817</v>
      </c>
      <c r="B462" t="s">
        <v>126</v>
      </c>
      <c r="C462" t="s">
        <v>2073</v>
      </c>
      <c r="D462">
        <v>2509</v>
      </c>
      <c r="E462">
        <v>1.17</v>
      </c>
      <c r="F462">
        <v>223</v>
      </c>
      <c r="G462">
        <v>1.26</v>
      </c>
      <c r="H462">
        <v>151</v>
      </c>
      <c r="I462">
        <v>0.77</v>
      </c>
      <c r="J462">
        <v>0.61</v>
      </c>
      <c r="K462">
        <v>0.38</v>
      </c>
      <c r="L462">
        <v>0.08</v>
      </c>
      <c r="M462">
        <v>0.05</v>
      </c>
      <c r="N462" s="1">
        <v>0.24</v>
      </c>
      <c r="O462" s="1">
        <v>0.6</v>
      </c>
    </row>
    <row r="463" spans="1:15" x14ac:dyDescent="0.25">
      <c r="A463" t="s">
        <v>4816</v>
      </c>
      <c r="B463" t="s">
        <v>126</v>
      </c>
      <c r="C463" t="s">
        <v>3278</v>
      </c>
      <c r="D463">
        <v>2084</v>
      </c>
      <c r="E463">
        <v>1.17</v>
      </c>
      <c r="F463">
        <v>220.5</v>
      </c>
      <c r="G463">
        <v>1.23</v>
      </c>
      <c r="H463">
        <v>143.4</v>
      </c>
      <c r="I463">
        <v>0.81</v>
      </c>
      <c r="J463">
        <v>0.65</v>
      </c>
      <c r="K463">
        <v>0.31</v>
      </c>
      <c r="L463">
        <v>7.0000000000000007E-2</v>
      </c>
      <c r="M463">
        <v>0.06</v>
      </c>
      <c r="N463" s="1">
        <v>0.27</v>
      </c>
      <c r="O463" s="1">
        <v>0.52</v>
      </c>
    </row>
    <row r="464" spans="1:15" x14ac:dyDescent="0.25">
      <c r="A464" t="s">
        <v>4815</v>
      </c>
      <c r="B464" t="s">
        <v>213</v>
      </c>
      <c r="C464" t="s">
        <v>3039</v>
      </c>
      <c r="D464">
        <v>584</v>
      </c>
      <c r="E464">
        <v>1.17</v>
      </c>
      <c r="F464">
        <v>219.1</v>
      </c>
      <c r="G464">
        <v>1.1499999999999999</v>
      </c>
      <c r="H464">
        <v>147</v>
      </c>
      <c r="I464">
        <v>0.78</v>
      </c>
      <c r="J464">
        <v>0.68</v>
      </c>
      <c r="K464">
        <v>0.37</v>
      </c>
      <c r="L464">
        <v>0.09</v>
      </c>
      <c r="M464">
        <v>0.08</v>
      </c>
      <c r="N464" s="1">
        <v>0.28999999999999998</v>
      </c>
      <c r="O464" s="1">
        <v>0.53</v>
      </c>
    </row>
    <row r="465" spans="1:15" x14ac:dyDescent="0.25">
      <c r="A465" t="s">
        <v>4814</v>
      </c>
      <c r="B465" t="s">
        <v>194</v>
      </c>
      <c r="C465" t="s">
        <v>1223</v>
      </c>
      <c r="D465">
        <v>1538</v>
      </c>
      <c r="E465">
        <v>1.17</v>
      </c>
      <c r="F465">
        <v>216</v>
      </c>
      <c r="G465">
        <v>1.26</v>
      </c>
      <c r="H465">
        <v>144.9</v>
      </c>
      <c r="I465">
        <v>0.76</v>
      </c>
      <c r="J465">
        <v>0.6</v>
      </c>
      <c r="K465">
        <v>0.38</v>
      </c>
      <c r="L465">
        <v>7.0000000000000007E-2</v>
      </c>
      <c r="M465">
        <v>0.04</v>
      </c>
      <c r="N465" s="1">
        <v>0.3</v>
      </c>
      <c r="O465" s="1">
        <v>0.6</v>
      </c>
    </row>
    <row r="466" spans="1:15" x14ac:dyDescent="0.25">
      <c r="A466" t="s">
        <v>4813</v>
      </c>
      <c r="B466" t="s">
        <v>347</v>
      </c>
      <c r="C466" t="s">
        <v>1414</v>
      </c>
      <c r="D466">
        <v>2968</v>
      </c>
      <c r="E466">
        <v>1.1599999999999999</v>
      </c>
      <c r="F466">
        <v>254</v>
      </c>
      <c r="G466">
        <v>1.1299999999999999</v>
      </c>
      <c r="H466">
        <v>158.1</v>
      </c>
      <c r="I466">
        <v>0.87</v>
      </c>
      <c r="J466">
        <v>0.76</v>
      </c>
      <c r="K466">
        <v>0.17</v>
      </c>
      <c r="L466">
        <v>0.22</v>
      </c>
      <c r="M466">
        <v>0.17</v>
      </c>
      <c r="N466" s="1">
        <v>0.26</v>
      </c>
      <c r="O466" s="1">
        <v>0.56999999999999995</v>
      </c>
    </row>
    <row r="467" spans="1:15" x14ac:dyDescent="0.25">
      <c r="A467" t="s">
        <v>4812</v>
      </c>
      <c r="B467" t="s">
        <v>419</v>
      </c>
      <c r="C467" t="s">
        <v>1814</v>
      </c>
      <c r="D467">
        <v>304</v>
      </c>
      <c r="E467">
        <v>1.1599999999999999</v>
      </c>
      <c r="F467">
        <v>254</v>
      </c>
      <c r="G467">
        <v>1.1599999999999999</v>
      </c>
      <c r="H467">
        <v>161.69999999999999</v>
      </c>
      <c r="I467">
        <v>0.85</v>
      </c>
      <c r="J467">
        <v>0.73</v>
      </c>
      <c r="K467">
        <v>0.21</v>
      </c>
      <c r="L467">
        <v>0.22</v>
      </c>
      <c r="M467">
        <v>0.14000000000000001</v>
      </c>
      <c r="N467" s="1">
        <v>0.22</v>
      </c>
      <c r="O467" s="1">
        <v>0.6</v>
      </c>
    </row>
    <row r="468" spans="1:15" x14ac:dyDescent="0.25">
      <c r="A468" t="s">
        <v>4811</v>
      </c>
      <c r="B468" t="s">
        <v>85</v>
      </c>
      <c r="C468" t="s">
        <v>4810</v>
      </c>
      <c r="D468">
        <v>626</v>
      </c>
      <c r="E468">
        <v>1.1599999999999999</v>
      </c>
      <c r="F468">
        <v>253.7</v>
      </c>
      <c r="G468">
        <v>1.33</v>
      </c>
      <c r="H468">
        <v>163.5</v>
      </c>
      <c r="I468">
        <v>0.92</v>
      </c>
      <c r="J468">
        <v>0.69</v>
      </c>
      <c r="K468">
        <v>0.13</v>
      </c>
      <c r="L468">
        <v>0.19</v>
      </c>
      <c r="M468">
        <v>0.18</v>
      </c>
      <c r="N468" s="1">
        <v>0.28000000000000003</v>
      </c>
      <c r="O468" s="1">
        <v>0.51</v>
      </c>
    </row>
    <row r="469" spans="1:15" x14ac:dyDescent="0.25">
      <c r="A469" t="s">
        <v>4809</v>
      </c>
      <c r="B469" t="s">
        <v>223</v>
      </c>
      <c r="C469" t="s">
        <v>1938</v>
      </c>
      <c r="D469">
        <v>772</v>
      </c>
      <c r="E469">
        <v>1.1599999999999999</v>
      </c>
      <c r="F469">
        <v>253.1</v>
      </c>
      <c r="G469">
        <v>1.18</v>
      </c>
      <c r="H469">
        <v>162.6</v>
      </c>
      <c r="I469">
        <v>0.86</v>
      </c>
      <c r="J469">
        <v>0.73</v>
      </c>
      <c r="K469">
        <v>0.2</v>
      </c>
      <c r="L469">
        <v>0.23</v>
      </c>
      <c r="M469">
        <v>0.19</v>
      </c>
      <c r="N469" s="1">
        <v>0.22</v>
      </c>
      <c r="O469" s="1">
        <v>0.54</v>
      </c>
    </row>
    <row r="470" spans="1:15" x14ac:dyDescent="0.25">
      <c r="A470" t="s">
        <v>4808</v>
      </c>
      <c r="B470" t="s">
        <v>156</v>
      </c>
      <c r="C470" t="s">
        <v>4807</v>
      </c>
      <c r="D470">
        <v>1404</v>
      </c>
      <c r="E470">
        <v>1.1599999999999999</v>
      </c>
      <c r="F470">
        <v>252.2</v>
      </c>
      <c r="G470">
        <v>1.24</v>
      </c>
      <c r="H470">
        <v>166.4</v>
      </c>
      <c r="I470">
        <v>0.89</v>
      </c>
      <c r="J470">
        <v>0.72</v>
      </c>
      <c r="K470">
        <v>0.18</v>
      </c>
      <c r="L470">
        <v>0.18</v>
      </c>
      <c r="M470">
        <v>0.14000000000000001</v>
      </c>
      <c r="N470" s="1">
        <v>0.24</v>
      </c>
      <c r="O470" s="1">
        <v>0.56000000000000005</v>
      </c>
    </row>
    <row r="471" spans="1:15" x14ac:dyDescent="0.25">
      <c r="A471" t="s">
        <v>4806</v>
      </c>
      <c r="B471" t="s">
        <v>70</v>
      </c>
      <c r="C471" t="s">
        <v>3070</v>
      </c>
      <c r="D471">
        <v>356</v>
      </c>
      <c r="E471">
        <v>1.1599999999999999</v>
      </c>
      <c r="F471">
        <v>251.2</v>
      </c>
      <c r="G471">
        <v>1.26</v>
      </c>
      <c r="H471">
        <v>161.80000000000001</v>
      </c>
      <c r="I471">
        <v>0.9</v>
      </c>
      <c r="J471">
        <v>0.71</v>
      </c>
      <c r="K471">
        <v>0.11</v>
      </c>
      <c r="L471">
        <v>0.19</v>
      </c>
      <c r="M471">
        <v>0.12</v>
      </c>
      <c r="N471" s="1">
        <v>0.42</v>
      </c>
      <c r="O471" s="1">
        <v>0.6</v>
      </c>
    </row>
    <row r="472" spans="1:15" x14ac:dyDescent="0.25">
      <c r="A472" t="s">
        <v>4805</v>
      </c>
      <c r="B472" t="s">
        <v>587</v>
      </c>
      <c r="C472" t="s">
        <v>4272</v>
      </c>
      <c r="D472">
        <v>356</v>
      </c>
      <c r="E472">
        <v>1.1599999999999999</v>
      </c>
      <c r="F472">
        <v>248.8</v>
      </c>
      <c r="G472">
        <v>1.25</v>
      </c>
      <c r="H472">
        <v>160.19999999999999</v>
      </c>
      <c r="I472">
        <v>0.87</v>
      </c>
      <c r="J472">
        <v>0.7</v>
      </c>
      <c r="K472">
        <v>0.15</v>
      </c>
      <c r="L472">
        <v>0.21</v>
      </c>
      <c r="M472">
        <v>0.11</v>
      </c>
      <c r="N472" s="1">
        <v>0.23</v>
      </c>
      <c r="O472" s="1">
        <v>0.66</v>
      </c>
    </row>
    <row r="473" spans="1:15" x14ac:dyDescent="0.25">
      <c r="A473" t="s">
        <v>4804</v>
      </c>
      <c r="B473" t="s">
        <v>1517</v>
      </c>
      <c r="C473" t="s">
        <v>2605</v>
      </c>
      <c r="D473">
        <v>688</v>
      </c>
      <c r="E473">
        <v>1.1599999999999999</v>
      </c>
      <c r="F473">
        <v>248.5</v>
      </c>
      <c r="G473">
        <v>1.2</v>
      </c>
      <c r="H473">
        <v>151.19999999999999</v>
      </c>
      <c r="I473">
        <v>0.87</v>
      </c>
      <c r="J473">
        <v>0.73</v>
      </c>
      <c r="K473">
        <v>0.14000000000000001</v>
      </c>
      <c r="L473">
        <v>0.26</v>
      </c>
      <c r="M473">
        <v>0.19</v>
      </c>
      <c r="N473" s="1">
        <v>0.33</v>
      </c>
      <c r="O473" s="1">
        <v>0.57999999999999996</v>
      </c>
    </row>
    <row r="474" spans="1:15" x14ac:dyDescent="0.25">
      <c r="A474" t="s">
        <v>4803</v>
      </c>
      <c r="B474" t="s">
        <v>126</v>
      </c>
      <c r="C474" t="s">
        <v>2599</v>
      </c>
      <c r="D474">
        <v>1306</v>
      </c>
      <c r="E474">
        <v>1.1599999999999999</v>
      </c>
      <c r="F474">
        <v>248.1</v>
      </c>
      <c r="G474">
        <v>1.1200000000000001</v>
      </c>
      <c r="H474">
        <v>163.19999999999999</v>
      </c>
      <c r="I474">
        <v>0.87</v>
      </c>
      <c r="J474">
        <v>0.77</v>
      </c>
      <c r="K474">
        <v>0.19</v>
      </c>
      <c r="L474">
        <v>0.16</v>
      </c>
      <c r="M474">
        <v>0.13</v>
      </c>
      <c r="N474" s="1">
        <v>0.3</v>
      </c>
      <c r="O474" s="1">
        <v>0.55000000000000004</v>
      </c>
    </row>
    <row r="475" spans="1:15" x14ac:dyDescent="0.25">
      <c r="A475" t="s">
        <v>4802</v>
      </c>
      <c r="B475" t="s">
        <v>153</v>
      </c>
      <c r="C475" t="s">
        <v>1534</v>
      </c>
      <c r="D475">
        <v>498</v>
      </c>
      <c r="E475">
        <v>1.1599999999999999</v>
      </c>
      <c r="F475">
        <v>247.8</v>
      </c>
      <c r="G475">
        <v>1.28</v>
      </c>
      <c r="H475">
        <v>152.19999999999999</v>
      </c>
      <c r="I475">
        <v>0.87</v>
      </c>
      <c r="J475">
        <v>0.68</v>
      </c>
      <c r="K475">
        <v>0.16</v>
      </c>
      <c r="L475">
        <v>0.21</v>
      </c>
      <c r="M475">
        <v>0.17</v>
      </c>
      <c r="N475" s="1">
        <v>0.36</v>
      </c>
      <c r="O475" s="1">
        <v>0.56000000000000005</v>
      </c>
    </row>
    <row r="476" spans="1:15" x14ac:dyDescent="0.25">
      <c r="A476" t="s">
        <v>4801</v>
      </c>
      <c r="B476" t="s">
        <v>126</v>
      </c>
      <c r="C476" t="s">
        <v>2667</v>
      </c>
      <c r="D476">
        <v>632</v>
      </c>
      <c r="E476">
        <v>1.1599999999999999</v>
      </c>
      <c r="F476">
        <v>247.3</v>
      </c>
      <c r="G476">
        <v>1.1499999999999999</v>
      </c>
      <c r="H476">
        <v>159.4</v>
      </c>
      <c r="I476">
        <v>0.83</v>
      </c>
      <c r="J476">
        <v>0.73</v>
      </c>
      <c r="K476">
        <v>0.22</v>
      </c>
      <c r="L476">
        <v>0.19</v>
      </c>
      <c r="M476">
        <v>0.18</v>
      </c>
      <c r="N476" s="1">
        <v>0.21</v>
      </c>
      <c r="O476" s="1">
        <v>0.51</v>
      </c>
    </row>
    <row r="477" spans="1:15" x14ac:dyDescent="0.25">
      <c r="A477" t="s">
        <v>4800</v>
      </c>
      <c r="B477" t="s">
        <v>642</v>
      </c>
      <c r="C477" t="s">
        <v>1946</v>
      </c>
      <c r="D477">
        <v>923</v>
      </c>
      <c r="E477">
        <v>1.1599999999999999</v>
      </c>
      <c r="F477">
        <v>246.9</v>
      </c>
      <c r="G477">
        <v>1.1399999999999999</v>
      </c>
      <c r="H477">
        <v>158.5</v>
      </c>
      <c r="I477">
        <v>0.86</v>
      </c>
      <c r="J477">
        <v>0.75</v>
      </c>
      <c r="K477">
        <v>0.17</v>
      </c>
      <c r="L477">
        <v>0.2</v>
      </c>
      <c r="M477">
        <v>0.17</v>
      </c>
      <c r="N477" s="1">
        <v>0.24</v>
      </c>
      <c r="O477" s="1">
        <v>0.55000000000000004</v>
      </c>
    </row>
    <row r="478" spans="1:15" x14ac:dyDescent="0.25">
      <c r="A478" t="s">
        <v>4799</v>
      </c>
      <c r="B478" t="s">
        <v>419</v>
      </c>
      <c r="C478" t="s">
        <v>2096</v>
      </c>
      <c r="D478">
        <v>543</v>
      </c>
      <c r="E478">
        <v>1.1599999999999999</v>
      </c>
      <c r="F478">
        <v>246.2</v>
      </c>
      <c r="G478">
        <v>1.22</v>
      </c>
      <c r="H478">
        <v>149.19999999999999</v>
      </c>
      <c r="I478">
        <v>0.86</v>
      </c>
      <c r="J478">
        <v>0.71</v>
      </c>
      <c r="K478">
        <v>0.14000000000000001</v>
      </c>
      <c r="L478">
        <v>0.2</v>
      </c>
      <c r="M478">
        <v>0.16</v>
      </c>
      <c r="N478" s="1">
        <v>0.22</v>
      </c>
      <c r="O478" s="1">
        <v>0.56999999999999995</v>
      </c>
    </row>
    <row r="479" spans="1:15" x14ac:dyDescent="0.25">
      <c r="A479" t="s">
        <v>4798</v>
      </c>
      <c r="B479" t="s">
        <v>59</v>
      </c>
      <c r="C479" t="s">
        <v>4257</v>
      </c>
      <c r="D479">
        <v>332</v>
      </c>
      <c r="E479">
        <v>1.1599999999999999</v>
      </c>
      <c r="F479">
        <v>246.2</v>
      </c>
      <c r="G479">
        <v>1.39</v>
      </c>
      <c r="H479">
        <v>156.19999999999999</v>
      </c>
      <c r="I479">
        <v>0.84</v>
      </c>
      <c r="J479">
        <v>0.61</v>
      </c>
      <c r="K479">
        <v>0.15</v>
      </c>
      <c r="L479">
        <v>0.17</v>
      </c>
      <c r="M479">
        <v>0.15</v>
      </c>
      <c r="N479" s="1">
        <v>0.28000000000000003</v>
      </c>
      <c r="O479" s="1">
        <v>0.54</v>
      </c>
    </row>
    <row r="480" spans="1:15" x14ac:dyDescent="0.25">
      <c r="A480" t="s">
        <v>4797</v>
      </c>
      <c r="B480" t="s">
        <v>108</v>
      </c>
      <c r="C480" t="s">
        <v>3011</v>
      </c>
      <c r="D480">
        <v>1464</v>
      </c>
      <c r="E480">
        <v>1.1599999999999999</v>
      </c>
      <c r="F480">
        <v>246</v>
      </c>
      <c r="G480">
        <v>1.17</v>
      </c>
      <c r="H480">
        <v>156.4</v>
      </c>
      <c r="I480">
        <v>0.84</v>
      </c>
      <c r="J480">
        <v>0.72</v>
      </c>
      <c r="K480">
        <v>0.2</v>
      </c>
      <c r="L480">
        <v>0.2</v>
      </c>
      <c r="M480">
        <v>0.13</v>
      </c>
      <c r="N480" s="1">
        <v>0.22</v>
      </c>
      <c r="O480" s="1">
        <v>0.6</v>
      </c>
    </row>
    <row r="481" spans="1:15" x14ac:dyDescent="0.25">
      <c r="A481" t="s">
        <v>4796</v>
      </c>
      <c r="B481" t="s">
        <v>868</v>
      </c>
      <c r="C481" t="s">
        <v>4795</v>
      </c>
      <c r="D481">
        <v>479</v>
      </c>
      <c r="E481">
        <v>1.1599999999999999</v>
      </c>
      <c r="F481">
        <v>244.4</v>
      </c>
      <c r="G481">
        <v>1.2</v>
      </c>
      <c r="H481">
        <v>153.30000000000001</v>
      </c>
      <c r="I481">
        <v>0.85</v>
      </c>
      <c r="J481">
        <v>0.71</v>
      </c>
      <c r="K481">
        <v>0.18</v>
      </c>
      <c r="L481">
        <v>0.21</v>
      </c>
      <c r="M481">
        <v>0.14000000000000001</v>
      </c>
      <c r="N481" s="1">
        <v>0.22</v>
      </c>
      <c r="O481" s="1">
        <v>0.6</v>
      </c>
    </row>
    <row r="482" spans="1:15" x14ac:dyDescent="0.25">
      <c r="A482" t="s">
        <v>4794</v>
      </c>
      <c r="B482" t="s">
        <v>99</v>
      </c>
      <c r="C482" t="s">
        <v>4793</v>
      </c>
      <c r="D482">
        <v>418</v>
      </c>
      <c r="E482">
        <v>1.1599999999999999</v>
      </c>
      <c r="F482">
        <v>243.9</v>
      </c>
      <c r="G482">
        <v>1.2</v>
      </c>
      <c r="H482">
        <v>166.2</v>
      </c>
      <c r="I482">
        <v>0.87</v>
      </c>
      <c r="J482">
        <v>0.72</v>
      </c>
      <c r="K482">
        <v>0.26</v>
      </c>
      <c r="L482">
        <v>0.13</v>
      </c>
      <c r="M482">
        <v>0.11</v>
      </c>
      <c r="N482" s="1">
        <v>0.18</v>
      </c>
      <c r="O482" s="1">
        <v>0.54</v>
      </c>
    </row>
    <row r="483" spans="1:15" x14ac:dyDescent="0.25">
      <c r="A483" t="s">
        <v>4792</v>
      </c>
      <c r="B483" t="s">
        <v>70</v>
      </c>
      <c r="C483" t="s">
        <v>363</v>
      </c>
      <c r="D483">
        <v>306</v>
      </c>
      <c r="E483">
        <v>1.1599999999999999</v>
      </c>
      <c r="F483">
        <v>243.1</v>
      </c>
      <c r="G483">
        <v>1.2</v>
      </c>
      <c r="H483">
        <v>149.5</v>
      </c>
      <c r="I483">
        <v>0.9</v>
      </c>
      <c r="J483">
        <v>0.75</v>
      </c>
      <c r="K483">
        <v>0.16</v>
      </c>
      <c r="L483">
        <v>0.14000000000000001</v>
      </c>
      <c r="M483">
        <v>0.1</v>
      </c>
      <c r="N483" s="1">
        <v>0.27</v>
      </c>
      <c r="O483" s="1">
        <v>0.57999999999999996</v>
      </c>
    </row>
    <row r="484" spans="1:15" x14ac:dyDescent="0.25">
      <c r="A484" t="s">
        <v>4791</v>
      </c>
      <c r="B484" t="s">
        <v>213</v>
      </c>
      <c r="C484" t="s">
        <v>2444</v>
      </c>
      <c r="D484">
        <v>1564</v>
      </c>
      <c r="E484">
        <v>1.1599999999999999</v>
      </c>
      <c r="F484">
        <v>242</v>
      </c>
      <c r="G484">
        <v>1.27</v>
      </c>
      <c r="H484">
        <v>155.9</v>
      </c>
      <c r="I484">
        <v>0.85</v>
      </c>
      <c r="J484">
        <v>0.67</v>
      </c>
      <c r="K484">
        <v>0.15</v>
      </c>
      <c r="L484">
        <v>0.17</v>
      </c>
      <c r="M484">
        <v>0.11</v>
      </c>
      <c r="N484" s="1">
        <v>0.27</v>
      </c>
      <c r="O484" s="1">
        <v>0.6</v>
      </c>
    </row>
    <row r="485" spans="1:15" x14ac:dyDescent="0.25">
      <c r="A485" t="s">
        <v>4790</v>
      </c>
      <c r="B485" t="s">
        <v>213</v>
      </c>
      <c r="C485" t="s">
        <v>2505</v>
      </c>
      <c r="D485">
        <v>1143</v>
      </c>
      <c r="E485">
        <v>1.1599999999999999</v>
      </c>
      <c r="F485">
        <v>241.3</v>
      </c>
      <c r="G485">
        <v>1.24</v>
      </c>
      <c r="H485">
        <v>150.30000000000001</v>
      </c>
      <c r="I485">
        <v>0.86</v>
      </c>
      <c r="J485">
        <v>0.69</v>
      </c>
      <c r="K485">
        <v>0.14000000000000001</v>
      </c>
      <c r="L485">
        <v>0.23</v>
      </c>
      <c r="M485">
        <v>0.15</v>
      </c>
      <c r="N485" s="1">
        <v>0.28000000000000003</v>
      </c>
      <c r="O485" s="1">
        <v>0.6</v>
      </c>
    </row>
    <row r="486" spans="1:15" x14ac:dyDescent="0.25">
      <c r="A486" t="s">
        <v>4789</v>
      </c>
      <c r="B486" t="s">
        <v>1428</v>
      </c>
      <c r="C486" t="s">
        <v>1666</v>
      </c>
      <c r="D486">
        <v>733</v>
      </c>
      <c r="E486">
        <v>1.1599999999999999</v>
      </c>
      <c r="F486">
        <v>238.6</v>
      </c>
      <c r="G486">
        <v>1.28</v>
      </c>
      <c r="H486">
        <v>157.30000000000001</v>
      </c>
      <c r="I486">
        <v>0.87</v>
      </c>
      <c r="J486">
        <v>0.68</v>
      </c>
      <c r="K486">
        <v>0.17</v>
      </c>
      <c r="L486">
        <v>0.18</v>
      </c>
      <c r="M486">
        <v>0.13</v>
      </c>
      <c r="N486" s="1">
        <v>0.24</v>
      </c>
      <c r="O486" s="1">
        <v>0.59</v>
      </c>
    </row>
    <row r="487" spans="1:15" x14ac:dyDescent="0.25">
      <c r="A487" t="s">
        <v>4788</v>
      </c>
      <c r="B487" t="s">
        <v>419</v>
      </c>
      <c r="C487" t="s">
        <v>2096</v>
      </c>
      <c r="D487">
        <v>543</v>
      </c>
      <c r="E487">
        <v>1.1599999999999999</v>
      </c>
      <c r="F487">
        <v>238.3</v>
      </c>
      <c r="G487">
        <v>1.25</v>
      </c>
      <c r="H487">
        <v>157.30000000000001</v>
      </c>
      <c r="I487">
        <v>0.85</v>
      </c>
      <c r="J487">
        <v>0.68</v>
      </c>
      <c r="K487">
        <v>0.21</v>
      </c>
      <c r="L487">
        <v>0.14000000000000001</v>
      </c>
      <c r="M487">
        <v>0.11</v>
      </c>
      <c r="N487" s="1">
        <v>0.27</v>
      </c>
      <c r="O487" s="1">
        <v>0.55000000000000004</v>
      </c>
    </row>
    <row r="488" spans="1:15" x14ac:dyDescent="0.25">
      <c r="A488" t="s">
        <v>4787</v>
      </c>
      <c r="B488" t="s">
        <v>99</v>
      </c>
      <c r="C488" t="s">
        <v>1715</v>
      </c>
      <c r="D488">
        <v>1455</v>
      </c>
      <c r="E488">
        <v>1.1599999999999999</v>
      </c>
      <c r="F488">
        <v>238.2</v>
      </c>
      <c r="G488">
        <v>1.1599999999999999</v>
      </c>
      <c r="H488">
        <v>147.80000000000001</v>
      </c>
      <c r="I488">
        <v>0.8</v>
      </c>
      <c r="J488">
        <v>0.69</v>
      </c>
      <c r="K488">
        <v>0.25</v>
      </c>
      <c r="L488">
        <v>0.16</v>
      </c>
      <c r="M488">
        <v>0.16</v>
      </c>
      <c r="N488" s="1">
        <v>0.22</v>
      </c>
      <c r="O488" s="1">
        <v>0.5</v>
      </c>
    </row>
    <row r="489" spans="1:15" x14ac:dyDescent="0.25">
      <c r="A489" t="s">
        <v>4786</v>
      </c>
      <c r="B489" t="s">
        <v>194</v>
      </c>
      <c r="C489" t="s">
        <v>596</v>
      </c>
      <c r="D489">
        <v>326</v>
      </c>
      <c r="E489">
        <v>1.1599999999999999</v>
      </c>
      <c r="F489">
        <v>238.1</v>
      </c>
      <c r="G489">
        <v>1.29</v>
      </c>
      <c r="H489">
        <v>147.9</v>
      </c>
      <c r="I489">
        <v>0.82</v>
      </c>
      <c r="J489">
        <v>0.63</v>
      </c>
      <c r="K489">
        <v>0.17</v>
      </c>
      <c r="L489">
        <v>0.12</v>
      </c>
      <c r="M489">
        <v>0.06</v>
      </c>
      <c r="N489" s="1">
        <v>0.33</v>
      </c>
      <c r="O489" s="1">
        <v>0.66</v>
      </c>
    </row>
    <row r="490" spans="1:15" x14ac:dyDescent="0.25">
      <c r="A490" t="s">
        <v>4785</v>
      </c>
      <c r="B490" t="s">
        <v>126</v>
      </c>
      <c r="C490" t="s">
        <v>2246</v>
      </c>
      <c r="D490">
        <v>1093</v>
      </c>
      <c r="E490">
        <v>1.1599999999999999</v>
      </c>
      <c r="F490">
        <v>238</v>
      </c>
      <c r="G490">
        <v>1.29</v>
      </c>
      <c r="H490">
        <v>148.69999999999999</v>
      </c>
      <c r="I490">
        <v>0.87</v>
      </c>
      <c r="J490">
        <v>0.67</v>
      </c>
      <c r="K490">
        <v>0.16</v>
      </c>
      <c r="L490">
        <v>0.18</v>
      </c>
      <c r="M490">
        <v>0.13</v>
      </c>
      <c r="N490" s="1">
        <v>0.27</v>
      </c>
      <c r="O490" s="1">
        <v>0.56999999999999995</v>
      </c>
    </row>
    <row r="491" spans="1:15" x14ac:dyDescent="0.25">
      <c r="A491" t="s">
        <v>4784</v>
      </c>
      <c r="B491" t="s">
        <v>617</v>
      </c>
      <c r="C491" t="s">
        <v>4783</v>
      </c>
      <c r="D491">
        <v>498</v>
      </c>
      <c r="E491">
        <v>1.1599999999999999</v>
      </c>
      <c r="F491">
        <v>237.4</v>
      </c>
      <c r="G491">
        <v>1.18</v>
      </c>
      <c r="H491">
        <v>151.4</v>
      </c>
      <c r="I491">
        <v>0.82</v>
      </c>
      <c r="J491">
        <v>0.69</v>
      </c>
      <c r="K491">
        <v>0.27</v>
      </c>
      <c r="L491">
        <v>0.18</v>
      </c>
      <c r="M491">
        <v>0.14000000000000001</v>
      </c>
      <c r="N491" s="1">
        <v>0.19</v>
      </c>
      <c r="O491" s="1">
        <v>0.56000000000000005</v>
      </c>
    </row>
    <row r="492" spans="1:15" x14ac:dyDescent="0.25">
      <c r="A492" t="s">
        <v>4782</v>
      </c>
      <c r="B492" t="s">
        <v>161</v>
      </c>
      <c r="C492" t="s">
        <v>3672</v>
      </c>
      <c r="D492">
        <v>952</v>
      </c>
      <c r="E492">
        <v>1.1599999999999999</v>
      </c>
      <c r="F492">
        <v>237</v>
      </c>
      <c r="G492">
        <v>1.26</v>
      </c>
      <c r="H492">
        <v>149.5</v>
      </c>
      <c r="I492">
        <v>0.86</v>
      </c>
      <c r="J492">
        <v>0.68</v>
      </c>
      <c r="K492">
        <v>0.19</v>
      </c>
      <c r="L492">
        <v>0.18</v>
      </c>
      <c r="M492">
        <v>0.14000000000000001</v>
      </c>
      <c r="N492" s="1">
        <v>0.28000000000000003</v>
      </c>
      <c r="O492" s="1">
        <v>0.55000000000000004</v>
      </c>
    </row>
    <row r="493" spans="1:15" x14ac:dyDescent="0.25">
      <c r="A493" t="s">
        <v>4781</v>
      </c>
      <c r="B493" t="s">
        <v>90</v>
      </c>
      <c r="C493" t="s">
        <v>1118</v>
      </c>
      <c r="D493">
        <v>569</v>
      </c>
      <c r="E493">
        <v>1.1599999999999999</v>
      </c>
      <c r="F493">
        <v>236.2</v>
      </c>
      <c r="G493">
        <v>1.4</v>
      </c>
      <c r="H493">
        <v>153.80000000000001</v>
      </c>
      <c r="I493">
        <v>0.88</v>
      </c>
      <c r="J493">
        <v>0.63</v>
      </c>
      <c r="K493">
        <v>0.13</v>
      </c>
      <c r="L493">
        <v>0.16</v>
      </c>
      <c r="M493">
        <v>0.08</v>
      </c>
      <c r="N493" s="1">
        <v>0.3</v>
      </c>
      <c r="O493" s="1">
        <v>0.65</v>
      </c>
    </row>
    <row r="494" spans="1:15" x14ac:dyDescent="0.25">
      <c r="A494" t="s">
        <v>4780</v>
      </c>
      <c r="B494" t="s">
        <v>624</v>
      </c>
      <c r="C494" t="s">
        <v>988</v>
      </c>
      <c r="D494">
        <v>336</v>
      </c>
      <c r="E494">
        <v>1.1599999999999999</v>
      </c>
      <c r="F494">
        <v>236.1</v>
      </c>
      <c r="G494">
        <v>1.25</v>
      </c>
      <c r="H494">
        <v>153.30000000000001</v>
      </c>
      <c r="I494">
        <v>0.85</v>
      </c>
      <c r="J494">
        <v>0.68</v>
      </c>
      <c r="K494">
        <v>0.18</v>
      </c>
      <c r="L494">
        <v>0.11</v>
      </c>
      <c r="M494">
        <v>0.1</v>
      </c>
      <c r="N494" s="1">
        <v>0.32</v>
      </c>
      <c r="O494" s="1">
        <v>0.51</v>
      </c>
    </row>
    <row r="495" spans="1:15" x14ac:dyDescent="0.25">
      <c r="A495" t="s">
        <v>4779</v>
      </c>
      <c r="B495" t="s">
        <v>220</v>
      </c>
      <c r="C495" t="s">
        <v>2227</v>
      </c>
      <c r="D495">
        <v>1026</v>
      </c>
      <c r="E495">
        <v>1.1599999999999999</v>
      </c>
      <c r="F495">
        <v>236</v>
      </c>
      <c r="G495">
        <v>1.1599999999999999</v>
      </c>
      <c r="H495">
        <v>157.19999999999999</v>
      </c>
      <c r="I495">
        <v>0.78</v>
      </c>
      <c r="J495">
        <v>0.67</v>
      </c>
      <c r="K495">
        <v>0.36</v>
      </c>
      <c r="L495">
        <v>0.11</v>
      </c>
      <c r="M495">
        <v>0.08</v>
      </c>
      <c r="N495" s="1">
        <v>0.15</v>
      </c>
      <c r="O495" s="1">
        <v>0.56000000000000005</v>
      </c>
    </row>
    <row r="496" spans="1:15" x14ac:dyDescent="0.25">
      <c r="A496" t="s">
        <v>4778</v>
      </c>
      <c r="B496" t="s">
        <v>123</v>
      </c>
      <c r="C496" t="s">
        <v>2820</v>
      </c>
      <c r="D496">
        <v>1020</v>
      </c>
      <c r="E496">
        <v>1.1599999999999999</v>
      </c>
      <c r="F496">
        <v>235.5</v>
      </c>
      <c r="G496">
        <v>1.1000000000000001</v>
      </c>
      <c r="H496">
        <v>155.80000000000001</v>
      </c>
      <c r="I496">
        <v>0.8</v>
      </c>
      <c r="J496">
        <v>0.73</v>
      </c>
      <c r="K496">
        <v>0.33</v>
      </c>
      <c r="L496">
        <v>0.15</v>
      </c>
      <c r="M496">
        <v>0.12</v>
      </c>
      <c r="N496" s="1">
        <v>0.23</v>
      </c>
      <c r="O496" s="1">
        <v>0.56999999999999995</v>
      </c>
    </row>
    <row r="497" spans="1:15" x14ac:dyDescent="0.25">
      <c r="A497" t="s">
        <v>4777</v>
      </c>
      <c r="B497" t="s">
        <v>370</v>
      </c>
      <c r="C497" t="s">
        <v>1055</v>
      </c>
      <c r="D497">
        <v>814</v>
      </c>
      <c r="E497">
        <v>1.1599999999999999</v>
      </c>
      <c r="F497">
        <v>234.8</v>
      </c>
      <c r="G497">
        <v>1.2</v>
      </c>
      <c r="H497">
        <v>158</v>
      </c>
      <c r="I497">
        <v>0.84</v>
      </c>
      <c r="J497">
        <v>0.7</v>
      </c>
      <c r="K497">
        <v>0.27</v>
      </c>
      <c r="L497">
        <v>0.11</v>
      </c>
      <c r="M497">
        <v>0.11</v>
      </c>
      <c r="N497" s="1">
        <v>0.23</v>
      </c>
      <c r="O497" s="1">
        <v>0.49</v>
      </c>
    </row>
    <row r="498" spans="1:15" x14ac:dyDescent="0.25">
      <c r="A498" t="s">
        <v>4776</v>
      </c>
      <c r="B498" t="s">
        <v>126</v>
      </c>
      <c r="C498" t="s">
        <v>412</v>
      </c>
      <c r="D498">
        <v>1490</v>
      </c>
      <c r="E498">
        <v>1.1599999999999999</v>
      </c>
      <c r="F498">
        <v>234.3</v>
      </c>
      <c r="G498">
        <v>1.06</v>
      </c>
      <c r="H498">
        <v>163.30000000000001</v>
      </c>
      <c r="I498">
        <v>0.77</v>
      </c>
      <c r="J498">
        <v>0.73</v>
      </c>
      <c r="K498">
        <v>0.41</v>
      </c>
      <c r="L498">
        <v>0.08</v>
      </c>
      <c r="M498">
        <v>0.08</v>
      </c>
      <c r="N498" s="1">
        <v>0.25</v>
      </c>
      <c r="O498" s="1">
        <v>0.5</v>
      </c>
    </row>
    <row r="499" spans="1:15" x14ac:dyDescent="0.25">
      <c r="A499" t="s">
        <v>4775</v>
      </c>
      <c r="B499" t="s">
        <v>847</v>
      </c>
      <c r="C499" t="s">
        <v>2980</v>
      </c>
      <c r="D499">
        <v>650</v>
      </c>
      <c r="E499">
        <v>1.1599999999999999</v>
      </c>
      <c r="F499">
        <v>233.1</v>
      </c>
      <c r="G499">
        <v>1.31</v>
      </c>
      <c r="H499">
        <v>156.30000000000001</v>
      </c>
      <c r="I499">
        <v>0.82</v>
      </c>
      <c r="J499">
        <v>0.62</v>
      </c>
      <c r="K499">
        <v>0.28999999999999998</v>
      </c>
      <c r="L499">
        <v>0.08</v>
      </c>
      <c r="M499">
        <v>7.0000000000000007E-2</v>
      </c>
      <c r="N499" s="1">
        <v>0.28999999999999998</v>
      </c>
      <c r="O499" s="1">
        <v>0.53</v>
      </c>
    </row>
    <row r="500" spans="1:15" x14ac:dyDescent="0.25">
      <c r="A500" t="s">
        <v>4774</v>
      </c>
      <c r="B500" t="s">
        <v>213</v>
      </c>
      <c r="C500" t="s">
        <v>350</v>
      </c>
      <c r="D500">
        <v>729</v>
      </c>
      <c r="E500">
        <v>1.1599999999999999</v>
      </c>
      <c r="F500">
        <v>233</v>
      </c>
      <c r="G500">
        <v>1.17</v>
      </c>
      <c r="H500">
        <v>153.4</v>
      </c>
      <c r="I500">
        <v>0.85</v>
      </c>
      <c r="J500">
        <v>0.73</v>
      </c>
      <c r="K500">
        <v>0.23</v>
      </c>
      <c r="L500">
        <v>0.1</v>
      </c>
      <c r="M500">
        <v>7.0000000000000007E-2</v>
      </c>
      <c r="N500" s="1">
        <v>0.33</v>
      </c>
      <c r="O500" s="1">
        <v>0.6</v>
      </c>
    </row>
    <row r="501" spans="1:15" x14ac:dyDescent="0.25">
      <c r="A501" t="s">
        <v>4773</v>
      </c>
      <c r="B501" t="s">
        <v>123</v>
      </c>
      <c r="C501" t="s">
        <v>1112</v>
      </c>
      <c r="D501">
        <v>849</v>
      </c>
      <c r="E501">
        <v>1.1599999999999999</v>
      </c>
      <c r="F501">
        <v>232.8</v>
      </c>
      <c r="G501">
        <v>1.2</v>
      </c>
      <c r="H501">
        <v>154.9</v>
      </c>
      <c r="I501">
        <v>0.83</v>
      </c>
      <c r="J501">
        <v>0.69</v>
      </c>
      <c r="K501">
        <v>0.27</v>
      </c>
      <c r="L501">
        <v>0.12</v>
      </c>
      <c r="M501">
        <v>0.09</v>
      </c>
      <c r="N501" s="1">
        <v>0.32</v>
      </c>
      <c r="O501" s="1">
        <v>0.56999999999999995</v>
      </c>
    </row>
    <row r="502" spans="1:15" x14ac:dyDescent="0.25">
      <c r="A502" t="s">
        <v>4772</v>
      </c>
      <c r="B502" t="s">
        <v>123</v>
      </c>
      <c r="C502" t="s">
        <v>665</v>
      </c>
      <c r="D502">
        <v>424</v>
      </c>
      <c r="E502">
        <v>1.1599999999999999</v>
      </c>
      <c r="F502">
        <v>232.3</v>
      </c>
      <c r="G502">
        <v>1.1399999999999999</v>
      </c>
      <c r="H502">
        <v>145.80000000000001</v>
      </c>
      <c r="I502">
        <v>0.81</v>
      </c>
      <c r="J502">
        <v>0.71</v>
      </c>
      <c r="K502">
        <v>0.34</v>
      </c>
      <c r="L502">
        <v>0.12</v>
      </c>
      <c r="M502">
        <v>0.1</v>
      </c>
      <c r="N502" s="1">
        <v>0.26</v>
      </c>
      <c r="O502" s="1">
        <v>0.54</v>
      </c>
    </row>
    <row r="503" spans="1:15" x14ac:dyDescent="0.25">
      <c r="A503" t="s">
        <v>4771</v>
      </c>
      <c r="B503" t="s">
        <v>62</v>
      </c>
      <c r="C503" t="s">
        <v>705</v>
      </c>
      <c r="D503">
        <v>1228</v>
      </c>
      <c r="E503">
        <v>1.1599999999999999</v>
      </c>
      <c r="F503">
        <v>231.8</v>
      </c>
      <c r="G503">
        <v>1.0900000000000001</v>
      </c>
      <c r="H503">
        <v>149.1</v>
      </c>
      <c r="I503">
        <v>0.77</v>
      </c>
      <c r="J503">
        <v>0.7</v>
      </c>
      <c r="K503">
        <v>0.28000000000000003</v>
      </c>
      <c r="L503">
        <v>0.09</v>
      </c>
      <c r="M503">
        <v>7.0000000000000007E-2</v>
      </c>
      <c r="N503" s="1">
        <v>0.24</v>
      </c>
      <c r="O503" s="1">
        <v>0.57999999999999996</v>
      </c>
    </row>
    <row r="504" spans="1:15" x14ac:dyDescent="0.25">
      <c r="A504" t="s">
        <v>4770</v>
      </c>
      <c r="B504" t="s">
        <v>59</v>
      </c>
      <c r="C504" t="s">
        <v>3402</v>
      </c>
      <c r="D504">
        <v>1671</v>
      </c>
      <c r="E504">
        <v>1.1599999999999999</v>
      </c>
      <c r="F504">
        <v>231.3</v>
      </c>
      <c r="G504">
        <v>1.1200000000000001</v>
      </c>
      <c r="H504">
        <v>148.4</v>
      </c>
      <c r="I504">
        <v>0.83</v>
      </c>
      <c r="J504">
        <v>0.74</v>
      </c>
      <c r="K504">
        <v>0.3</v>
      </c>
      <c r="L504">
        <v>0.12</v>
      </c>
      <c r="M504">
        <v>0.12</v>
      </c>
      <c r="N504" s="1">
        <v>0.26</v>
      </c>
      <c r="O504" s="1">
        <v>0.5</v>
      </c>
    </row>
    <row r="505" spans="1:15" x14ac:dyDescent="0.25">
      <c r="A505" t="s">
        <v>4769</v>
      </c>
      <c r="B505" t="s">
        <v>203</v>
      </c>
      <c r="C505" t="s">
        <v>4768</v>
      </c>
      <c r="D505">
        <v>670</v>
      </c>
      <c r="E505">
        <v>1.1599999999999999</v>
      </c>
      <c r="F505">
        <v>231.3</v>
      </c>
      <c r="G505">
        <v>1.1399999999999999</v>
      </c>
      <c r="H505">
        <v>149.30000000000001</v>
      </c>
      <c r="I505">
        <v>0.78</v>
      </c>
      <c r="J505">
        <v>0.68</v>
      </c>
      <c r="K505">
        <v>0.3</v>
      </c>
      <c r="L505">
        <v>0.11</v>
      </c>
      <c r="M505">
        <v>0.05</v>
      </c>
      <c r="N505" s="1">
        <v>0.23</v>
      </c>
      <c r="O505" s="1">
        <v>0.68</v>
      </c>
    </row>
    <row r="506" spans="1:15" x14ac:dyDescent="0.25">
      <c r="A506" t="s">
        <v>4767</v>
      </c>
      <c r="B506" t="s">
        <v>367</v>
      </c>
      <c r="C506" t="s">
        <v>1871</v>
      </c>
      <c r="D506">
        <v>370</v>
      </c>
      <c r="E506">
        <v>1.1599999999999999</v>
      </c>
      <c r="F506">
        <v>231.1</v>
      </c>
      <c r="G506">
        <v>1.23</v>
      </c>
      <c r="H506">
        <v>156.5</v>
      </c>
      <c r="I506">
        <v>0.81</v>
      </c>
      <c r="J506">
        <v>0.66</v>
      </c>
      <c r="K506">
        <v>0.3</v>
      </c>
      <c r="L506">
        <v>0.1</v>
      </c>
      <c r="M506">
        <v>7.0000000000000007E-2</v>
      </c>
      <c r="N506" s="1">
        <v>0.25</v>
      </c>
      <c r="O506" s="1">
        <v>0.57999999999999996</v>
      </c>
    </row>
    <row r="507" spans="1:15" x14ac:dyDescent="0.25">
      <c r="A507" t="s">
        <v>4766</v>
      </c>
      <c r="B507" t="s">
        <v>99</v>
      </c>
      <c r="C507" t="s">
        <v>4765</v>
      </c>
      <c r="D507">
        <v>450</v>
      </c>
      <c r="E507">
        <v>1.1599999999999999</v>
      </c>
      <c r="F507">
        <v>230.4</v>
      </c>
      <c r="G507">
        <v>1.1100000000000001</v>
      </c>
      <c r="H507">
        <v>154.9</v>
      </c>
      <c r="I507">
        <v>0.83</v>
      </c>
      <c r="J507">
        <v>0.75</v>
      </c>
      <c r="K507">
        <v>0.36</v>
      </c>
      <c r="L507">
        <v>0.13</v>
      </c>
      <c r="M507">
        <v>0.12</v>
      </c>
      <c r="N507" s="1">
        <v>0.2</v>
      </c>
      <c r="O507" s="1">
        <v>0.51</v>
      </c>
    </row>
    <row r="508" spans="1:15" x14ac:dyDescent="0.25">
      <c r="A508" t="s">
        <v>4764</v>
      </c>
      <c r="B508" t="s">
        <v>70</v>
      </c>
      <c r="C508" t="s">
        <v>991</v>
      </c>
      <c r="D508">
        <v>328</v>
      </c>
      <c r="E508">
        <v>1.1599999999999999</v>
      </c>
      <c r="F508">
        <v>229.9</v>
      </c>
      <c r="G508">
        <v>1.21</v>
      </c>
      <c r="H508">
        <v>151.4</v>
      </c>
      <c r="I508">
        <v>0.84</v>
      </c>
      <c r="J508">
        <v>0.7</v>
      </c>
      <c r="K508">
        <v>0.26</v>
      </c>
      <c r="L508">
        <v>0.12</v>
      </c>
      <c r="M508">
        <v>0.09</v>
      </c>
      <c r="N508" s="1">
        <v>0.26</v>
      </c>
      <c r="O508" s="1">
        <v>0.56999999999999995</v>
      </c>
    </row>
    <row r="509" spans="1:15" x14ac:dyDescent="0.25">
      <c r="A509" t="s">
        <v>4763</v>
      </c>
      <c r="B509" t="s">
        <v>99</v>
      </c>
      <c r="C509" t="s">
        <v>2251</v>
      </c>
      <c r="D509">
        <v>666</v>
      </c>
      <c r="E509">
        <v>1.1599999999999999</v>
      </c>
      <c r="F509">
        <v>229.4</v>
      </c>
      <c r="G509">
        <v>1.1499999999999999</v>
      </c>
      <c r="H509">
        <v>146.80000000000001</v>
      </c>
      <c r="I509">
        <v>0.86</v>
      </c>
      <c r="J509">
        <v>0.74</v>
      </c>
      <c r="K509">
        <v>0.19</v>
      </c>
      <c r="L509">
        <v>0.15</v>
      </c>
      <c r="M509">
        <v>0.06</v>
      </c>
      <c r="N509" s="1">
        <v>0.22</v>
      </c>
      <c r="O509" s="1">
        <v>0.7</v>
      </c>
    </row>
    <row r="510" spans="1:15" x14ac:dyDescent="0.25">
      <c r="A510" t="s">
        <v>4762</v>
      </c>
      <c r="B510" t="s">
        <v>126</v>
      </c>
      <c r="C510" t="s">
        <v>1421</v>
      </c>
      <c r="D510">
        <v>2072</v>
      </c>
      <c r="E510">
        <v>1.1599999999999999</v>
      </c>
      <c r="F510">
        <v>229.2</v>
      </c>
      <c r="G510">
        <v>1.18</v>
      </c>
      <c r="H510">
        <v>150.5</v>
      </c>
      <c r="I510">
        <v>0.8</v>
      </c>
      <c r="J510">
        <v>0.68</v>
      </c>
      <c r="K510">
        <v>0.32</v>
      </c>
      <c r="L510">
        <v>0.11</v>
      </c>
      <c r="M510">
        <v>0.11</v>
      </c>
      <c r="N510" s="1">
        <v>0.22</v>
      </c>
      <c r="O510" s="1">
        <v>0.49</v>
      </c>
    </row>
    <row r="511" spans="1:15" x14ac:dyDescent="0.25">
      <c r="A511" t="s">
        <v>4761</v>
      </c>
      <c r="B511" t="s">
        <v>126</v>
      </c>
      <c r="C511" t="s">
        <v>1957</v>
      </c>
      <c r="D511">
        <v>1070</v>
      </c>
      <c r="E511">
        <v>1.1599999999999999</v>
      </c>
      <c r="F511">
        <v>229</v>
      </c>
      <c r="G511">
        <v>1.21</v>
      </c>
      <c r="H511">
        <v>152.30000000000001</v>
      </c>
      <c r="I511">
        <v>0.82</v>
      </c>
      <c r="J511">
        <v>0.68</v>
      </c>
      <c r="K511">
        <v>0.26</v>
      </c>
      <c r="L511">
        <v>7.0000000000000007E-2</v>
      </c>
      <c r="M511">
        <v>7.0000000000000007E-2</v>
      </c>
      <c r="N511" s="1">
        <v>0.31</v>
      </c>
      <c r="O511" s="1">
        <v>0.49</v>
      </c>
    </row>
    <row r="512" spans="1:15" x14ac:dyDescent="0.25">
      <c r="A512" t="s">
        <v>4760</v>
      </c>
      <c r="B512" t="s">
        <v>54</v>
      </c>
      <c r="C512" t="s">
        <v>466</v>
      </c>
      <c r="D512">
        <v>1172</v>
      </c>
      <c r="E512">
        <v>1.1599999999999999</v>
      </c>
      <c r="F512">
        <v>228.7</v>
      </c>
      <c r="G512">
        <v>1.17</v>
      </c>
      <c r="H512">
        <v>144.1</v>
      </c>
      <c r="I512">
        <v>0.81</v>
      </c>
      <c r="J512">
        <v>0.69</v>
      </c>
      <c r="K512">
        <v>0.28000000000000003</v>
      </c>
      <c r="L512">
        <v>0.1</v>
      </c>
      <c r="M512">
        <v>0.11</v>
      </c>
      <c r="N512" s="1">
        <v>0.23</v>
      </c>
      <c r="O512" s="1">
        <v>0.47</v>
      </c>
    </row>
    <row r="513" spans="1:15" x14ac:dyDescent="0.25">
      <c r="A513" t="s">
        <v>4759</v>
      </c>
      <c r="B513" t="s">
        <v>1561</v>
      </c>
      <c r="C513" t="s">
        <v>2043</v>
      </c>
      <c r="D513">
        <v>388</v>
      </c>
      <c r="E513">
        <v>1.1599999999999999</v>
      </c>
      <c r="F513">
        <v>228.4</v>
      </c>
      <c r="G513">
        <v>1.46</v>
      </c>
      <c r="H513">
        <v>148.30000000000001</v>
      </c>
      <c r="I513">
        <v>0.86</v>
      </c>
      <c r="J513">
        <v>0.59</v>
      </c>
      <c r="K513">
        <v>0.15</v>
      </c>
      <c r="L513">
        <v>0.1</v>
      </c>
      <c r="M513">
        <v>0.06</v>
      </c>
      <c r="N513" s="1">
        <v>0.24</v>
      </c>
      <c r="O513" s="1">
        <v>0.63</v>
      </c>
    </row>
    <row r="514" spans="1:15" x14ac:dyDescent="0.25">
      <c r="A514" t="s">
        <v>4758</v>
      </c>
      <c r="B514" t="s">
        <v>347</v>
      </c>
      <c r="C514" t="s">
        <v>4757</v>
      </c>
      <c r="D514">
        <v>1820</v>
      </c>
      <c r="E514">
        <v>1.1599999999999999</v>
      </c>
      <c r="F514">
        <v>228.2</v>
      </c>
      <c r="G514">
        <v>1.18</v>
      </c>
      <c r="H514">
        <v>155.30000000000001</v>
      </c>
      <c r="I514">
        <v>0.79</v>
      </c>
      <c r="J514">
        <v>0.67</v>
      </c>
      <c r="K514">
        <v>0.34</v>
      </c>
      <c r="L514">
        <v>0.08</v>
      </c>
      <c r="M514">
        <v>0.06</v>
      </c>
      <c r="N514" s="1">
        <v>0.28999999999999998</v>
      </c>
      <c r="O514" s="1">
        <v>0.56999999999999995</v>
      </c>
    </row>
    <row r="515" spans="1:15" x14ac:dyDescent="0.25">
      <c r="A515" t="s">
        <v>4756</v>
      </c>
      <c r="B515" t="s">
        <v>62</v>
      </c>
      <c r="C515" t="s">
        <v>297</v>
      </c>
      <c r="D515">
        <v>308</v>
      </c>
      <c r="E515">
        <v>1.1599999999999999</v>
      </c>
      <c r="F515">
        <v>227.7</v>
      </c>
      <c r="G515">
        <v>1.23</v>
      </c>
      <c r="H515">
        <v>150.5</v>
      </c>
      <c r="I515">
        <v>0.77</v>
      </c>
      <c r="J515">
        <v>0.63</v>
      </c>
      <c r="K515">
        <v>0.38</v>
      </c>
      <c r="L515">
        <v>0.06</v>
      </c>
      <c r="M515">
        <v>0.08</v>
      </c>
      <c r="N515" s="1">
        <v>0.22</v>
      </c>
      <c r="O515" s="1">
        <v>0.44</v>
      </c>
    </row>
    <row r="516" spans="1:15" x14ac:dyDescent="0.25">
      <c r="A516" t="s">
        <v>4755</v>
      </c>
      <c r="B516" t="s">
        <v>70</v>
      </c>
      <c r="C516" t="s">
        <v>1672</v>
      </c>
      <c r="D516">
        <v>428</v>
      </c>
      <c r="E516">
        <v>1.1599999999999999</v>
      </c>
      <c r="F516">
        <v>227.2</v>
      </c>
      <c r="G516">
        <v>1.08</v>
      </c>
      <c r="H516">
        <v>150.5</v>
      </c>
      <c r="I516">
        <v>0.79</v>
      </c>
      <c r="J516">
        <v>0.72</v>
      </c>
      <c r="K516">
        <v>0.43</v>
      </c>
      <c r="L516">
        <v>0.11</v>
      </c>
      <c r="M516">
        <v>0.11</v>
      </c>
      <c r="N516" s="1">
        <v>0.28999999999999998</v>
      </c>
      <c r="O516" s="1">
        <v>0.49</v>
      </c>
    </row>
    <row r="517" spans="1:15" x14ac:dyDescent="0.25">
      <c r="A517" t="s">
        <v>4754</v>
      </c>
      <c r="B517" t="s">
        <v>220</v>
      </c>
      <c r="C517" t="s">
        <v>4753</v>
      </c>
      <c r="D517">
        <v>1294</v>
      </c>
      <c r="E517">
        <v>1.1599999999999999</v>
      </c>
      <c r="F517">
        <v>226.3</v>
      </c>
      <c r="G517">
        <v>1.25</v>
      </c>
      <c r="H517">
        <v>144.30000000000001</v>
      </c>
      <c r="I517">
        <v>0.78</v>
      </c>
      <c r="J517">
        <v>0.63</v>
      </c>
      <c r="K517">
        <v>0.3</v>
      </c>
      <c r="L517">
        <v>0.09</v>
      </c>
      <c r="M517">
        <v>0.06</v>
      </c>
      <c r="N517" s="1">
        <v>0.23</v>
      </c>
      <c r="O517" s="1">
        <v>0.6</v>
      </c>
    </row>
    <row r="518" spans="1:15" x14ac:dyDescent="0.25">
      <c r="A518" t="s">
        <v>4752</v>
      </c>
      <c r="B518" t="s">
        <v>126</v>
      </c>
      <c r="C518" t="s">
        <v>2073</v>
      </c>
      <c r="D518">
        <v>2469</v>
      </c>
      <c r="E518">
        <v>1.1599999999999999</v>
      </c>
      <c r="F518">
        <v>225.8</v>
      </c>
      <c r="G518">
        <v>1.23</v>
      </c>
      <c r="H518">
        <v>145.5</v>
      </c>
      <c r="I518">
        <v>0.81</v>
      </c>
      <c r="J518">
        <v>0.66</v>
      </c>
      <c r="K518">
        <v>0.26</v>
      </c>
      <c r="L518">
        <v>0.1</v>
      </c>
      <c r="M518">
        <v>0.09</v>
      </c>
      <c r="N518" s="1">
        <v>0.33</v>
      </c>
      <c r="O518" s="1">
        <v>0.53</v>
      </c>
    </row>
    <row r="519" spans="1:15" x14ac:dyDescent="0.25">
      <c r="A519" t="s">
        <v>4751</v>
      </c>
      <c r="B519" t="s">
        <v>220</v>
      </c>
      <c r="C519" t="s">
        <v>967</v>
      </c>
      <c r="D519">
        <v>383</v>
      </c>
      <c r="E519">
        <v>1.1599999999999999</v>
      </c>
      <c r="F519">
        <v>225.5</v>
      </c>
      <c r="G519">
        <v>1.0900000000000001</v>
      </c>
      <c r="H519">
        <v>153.9</v>
      </c>
      <c r="I519">
        <v>0.78</v>
      </c>
      <c r="J519">
        <v>0.72</v>
      </c>
      <c r="K519">
        <v>0.44</v>
      </c>
      <c r="L519">
        <v>0.13</v>
      </c>
      <c r="M519">
        <v>0.11</v>
      </c>
      <c r="N519" s="1">
        <v>0.28000000000000003</v>
      </c>
      <c r="O519" s="1">
        <v>0.53</v>
      </c>
    </row>
    <row r="520" spans="1:15" x14ac:dyDescent="0.25">
      <c r="A520" t="s">
        <v>4750</v>
      </c>
      <c r="B520" t="s">
        <v>126</v>
      </c>
      <c r="C520" t="s">
        <v>2081</v>
      </c>
      <c r="D520">
        <v>756</v>
      </c>
      <c r="E520">
        <v>1.1599999999999999</v>
      </c>
      <c r="F520">
        <v>224.5</v>
      </c>
      <c r="G520">
        <v>1.21</v>
      </c>
      <c r="H520">
        <v>144.6</v>
      </c>
      <c r="I520">
        <v>0.8</v>
      </c>
      <c r="J520">
        <v>0.66</v>
      </c>
      <c r="K520">
        <v>0.31</v>
      </c>
      <c r="L520">
        <v>0.09</v>
      </c>
      <c r="M520">
        <v>0.08</v>
      </c>
      <c r="N520" s="1">
        <v>0.32</v>
      </c>
      <c r="O520" s="1">
        <v>0.51</v>
      </c>
    </row>
    <row r="521" spans="1:15" x14ac:dyDescent="0.25">
      <c r="A521" t="s">
        <v>4749</v>
      </c>
      <c r="B521" t="s">
        <v>108</v>
      </c>
      <c r="C521" t="s">
        <v>3344</v>
      </c>
      <c r="D521">
        <v>1472</v>
      </c>
      <c r="E521">
        <v>1.1599999999999999</v>
      </c>
      <c r="F521">
        <v>224</v>
      </c>
      <c r="G521">
        <v>1.24</v>
      </c>
      <c r="H521">
        <v>142.6</v>
      </c>
      <c r="I521">
        <v>0.79</v>
      </c>
      <c r="J521">
        <v>0.63</v>
      </c>
      <c r="K521">
        <v>0.28000000000000003</v>
      </c>
      <c r="L521">
        <v>0.11</v>
      </c>
      <c r="M521">
        <v>0.1</v>
      </c>
      <c r="N521" s="1">
        <v>0.26</v>
      </c>
      <c r="O521" s="1">
        <v>0.52</v>
      </c>
    </row>
    <row r="522" spans="1:15" x14ac:dyDescent="0.25">
      <c r="A522" t="s">
        <v>4748</v>
      </c>
      <c r="B522" t="s">
        <v>213</v>
      </c>
      <c r="C522" t="s">
        <v>3133</v>
      </c>
      <c r="D522">
        <v>506</v>
      </c>
      <c r="E522">
        <v>1.1599999999999999</v>
      </c>
      <c r="F522">
        <v>223.2</v>
      </c>
      <c r="G522">
        <v>1.17</v>
      </c>
      <c r="H522">
        <v>150.4</v>
      </c>
      <c r="I522">
        <v>0.79</v>
      </c>
      <c r="J522">
        <v>0.67</v>
      </c>
      <c r="K522">
        <v>0.33</v>
      </c>
      <c r="L522">
        <v>0.06</v>
      </c>
      <c r="M522">
        <v>0.05</v>
      </c>
      <c r="N522" s="1">
        <v>0.25</v>
      </c>
      <c r="O522" s="1">
        <v>0.56000000000000005</v>
      </c>
    </row>
    <row r="523" spans="1:15" x14ac:dyDescent="0.25">
      <c r="A523" t="s">
        <v>4747</v>
      </c>
      <c r="B523" t="s">
        <v>126</v>
      </c>
      <c r="C523" t="s">
        <v>4355</v>
      </c>
      <c r="D523">
        <v>1539</v>
      </c>
      <c r="E523">
        <v>1.1599999999999999</v>
      </c>
      <c r="F523">
        <v>223</v>
      </c>
      <c r="G523">
        <v>1.18</v>
      </c>
      <c r="H523">
        <v>148.5</v>
      </c>
      <c r="I523">
        <v>0.78</v>
      </c>
      <c r="J523">
        <v>0.66</v>
      </c>
      <c r="K523">
        <v>0.31</v>
      </c>
      <c r="L523">
        <v>0.08</v>
      </c>
      <c r="M523">
        <v>0.06</v>
      </c>
      <c r="N523" s="1">
        <v>0.31</v>
      </c>
      <c r="O523" s="1">
        <v>0.6</v>
      </c>
    </row>
    <row r="524" spans="1:15" x14ac:dyDescent="0.25">
      <c r="A524" t="s">
        <v>4746</v>
      </c>
      <c r="B524" t="s">
        <v>210</v>
      </c>
      <c r="C524" t="s">
        <v>797</v>
      </c>
      <c r="D524">
        <v>544</v>
      </c>
      <c r="E524">
        <v>1.1599999999999999</v>
      </c>
      <c r="F524">
        <v>222.5</v>
      </c>
      <c r="G524">
        <v>1.1200000000000001</v>
      </c>
      <c r="H524">
        <v>150</v>
      </c>
      <c r="I524">
        <v>0.76</v>
      </c>
      <c r="J524">
        <v>0.68</v>
      </c>
      <c r="K524">
        <v>0.42</v>
      </c>
      <c r="L524">
        <v>0.11</v>
      </c>
      <c r="M524">
        <v>0.08</v>
      </c>
      <c r="N524" s="1">
        <v>0.25</v>
      </c>
      <c r="O524" s="1">
        <v>0.56999999999999995</v>
      </c>
    </row>
    <row r="525" spans="1:15" x14ac:dyDescent="0.25">
      <c r="A525" t="s">
        <v>4745</v>
      </c>
      <c r="B525" t="s">
        <v>213</v>
      </c>
      <c r="C525" t="s">
        <v>1507</v>
      </c>
      <c r="D525">
        <v>302</v>
      </c>
      <c r="E525">
        <v>1.1599999999999999</v>
      </c>
      <c r="F525">
        <v>221.6</v>
      </c>
      <c r="G525">
        <v>1.36</v>
      </c>
      <c r="H525">
        <v>145.9</v>
      </c>
      <c r="I525">
        <v>0.82</v>
      </c>
      <c r="J525">
        <v>0.61</v>
      </c>
      <c r="K525">
        <v>0.25</v>
      </c>
      <c r="L525">
        <v>7.0000000000000007E-2</v>
      </c>
      <c r="M525">
        <v>0.06</v>
      </c>
      <c r="N525" s="1">
        <v>0.27</v>
      </c>
      <c r="O525" s="1">
        <v>0.51</v>
      </c>
    </row>
    <row r="526" spans="1:15" x14ac:dyDescent="0.25">
      <c r="A526" t="s">
        <v>4744</v>
      </c>
      <c r="B526" t="s">
        <v>90</v>
      </c>
      <c r="C526" t="s">
        <v>1952</v>
      </c>
      <c r="D526">
        <v>478</v>
      </c>
      <c r="E526">
        <v>1.1599999999999999</v>
      </c>
      <c r="F526">
        <v>221.2</v>
      </c>
      <c r="G526">
        <v>1.22</v>
      </c>
      <c r="H526">
        <v>150.9</v>
      </c>
      <c r="I526">
        <v>0.76</v>
      </c>
      <c r="J526">
        <v>0.62</v>
      </c>
      <c r="K526">
        <v>0.37</v>
      </c>
      <c r="L526">
        <v>0.09</v>
      </c>
      <c r="M526">
        <v>0.05</v>
      </c>
      <c r="N526" s="1">
        <v>0.27</v>
      </c>
      <c r="O526" s="1">
        <v>0.64</v>
      </c>
    </row>
    <row r="527" spans="1:15" x14ac:dyDescent="0.25">
      <c r="A527" t="s">
        <v>4743</v>
      </c>
      <c r="B527" t="s">
        <v>62</v>
      </c>
      <c r="C527" t="s">
        <v>340</v>
      </c>
      <c r="D527">
        <v>617</v>
      </c>
      <c r="E527">
        <v>1.1599999999999999</v>
      </c>
      <c r="F527">
        <v>220.2</v>
      </c>
      <c r="G527">
        <v>1.28</v>
      </c>
      <c r="H527">
        <v>147.4</v>
      </c>
      <c r="I527">
        <v>0.8</v>
      </c>
      <c r="J527">
        <v>0.62</v>
      </c>
      <c r="K527">
        <v>0.28000000000000003</v>
      </c>
      <c r="L527">
        <v>0.05</v>
      </c>
      <c r="M527">
        <v>0.05</v>
      </c>
      <c r="N527" s="1">
        <v>0.23</v>
      </c>
      <c r="O527" s="1">
        <v>0.52</v>
      </c>
    </row>
    <row r="528" spans="1:15" x14ac:dyDescent="0.25">
      <c r="A528" t="s">
        <v>4742</v>
      </c>
      <c r="B528" t="s">
        <v>123</v>
      </c>
      <c r="C528" t="s">
        <v>2592</v>
      </c>
      <c r="D528">
        <v>600</v>
      </c>
      <c r="E528">
        <v>1.1599999999999999</v>
      </c>
      <c r="F528">
        <v>211.7</v>
      </c>
      <c r="G528">
        <v>1.39</v>
      </c>
      <c r="H528">
        <v>133.5</v>
      </c>
      <c r="I528">
        <v>0.8</v>
      </c>
      <c r="J528">
        <v>0.57999999999999996</v>
      </c>
      <c r="K528">
        <v>0.31</v>
      </c>
      <c r="L528">
        <v>0.08</v>
      </c>
      <c r="M528">
        <v>0.06</v>
      </c>
      <c r="N528" s="1">
        <v>0.27</v>
      </c>
      <c r="O528" s="1">
        <v>0.57999999999999996</v>
      </c>
    </row>
    <row r="529" spans="1:15" x14ac:dyDescent="0.25">
      <c r="A529" t="s">
        <v>4741</v>
      </c>
      <c r="B529" t="s">
        <v>99</v>
      </c>
      <c r="C529" t="s">
        <v>1496</v>
      </c>
      <c r="D529">
        <v>318</v>
      </c>
      <c r="E529">
        <v>1.1499999999999999</v>
      </c>
      <c r="F529">
        <v>253.5</v>
      </c>
      <c r="G529">
        <v>1.1299999999999999</v>
      </c>
      <c r="H529">
        <v>160</v>
      </c>
      <c r="I529">
        <v>0.86</v>
      </c>
      <c r="J529">
        <v>0.76</v>
      </c>
      <c r="K529">
        <v>0.18</v>
      </c>
      <c r="L529">
        <v>0.14000000000000001</v>
      </c>
      <c r="M529">
        <v>0.11</v>
      </c>
      <c r="N529" s="1">
        <v>0.25</v>
      </c>
      <c r="O529" s="1">
        <v>0.57999999999999996</v>
      </c>
    </row>
    <row r="530" spans="1:15" x14ac:dyDescent="0.25">
      <c r="A530" t="s">
        <v>4740</v>
      </c>
      <c r="B530" t="s">
        <v>85</v>
      </c>
      <c r="C530" t="s">
        <v>380</v>
      </c>
      <c r="D530">
        <v>532</v>
      </c>
      <c r="E530">
        <v>1.1499999999999999</v>
      </c>
      <c r="F530">
        <v>253</v>
      </c>
      <c r="G530">
        <v>1.19</v>
      </c>
      <c r="H530">
        <v>155.80000000000001</v>
      </c>
      <c r="I530">
        <v>0.88</v>
      </c>
      <c r="J530">
        <v>0.74</v>
      </c>
      <c r="K530">
        <v>0.17</v>
      </c>
      <c r="L530">
        <v>0.19</v>
      </c>
      <c r="M530">
        <v>0.15</v>
      </c>
      <c r="N530" s="1">
        <v>0.26</v>
      </c>
      <c r="O530" s="1">
        <v>0.56000000000000005</v>
      </c>
    </row>
    <row r="531" spans="1:15" x14ac:dyDescent="0.25">
      <c r="A531" t="s">
        <v>4739</v>
      </c>
      <c r="B531" t="s">
        <v>54</v>
      </c>
      <c r="C531" t="s">
        <v>833</v>
      </c>
      <c r="D531">
        <v>342</v>
      </c>
      <c r="E531">
        <v>1.1499999999999999</v>
      </c>
      <c r="F531">
        <v>251.8</v>
      </c>
      <c r="G531">
        <v>1.06</v>
      </c>
      <c r="H531">
        <v>158.1</v>
      </c>
      <c r="I531">
        <v>0.82</v>
      </c>
      <c r="J531">
        <v>0.77</v>
      </c>
      <c r="K531">
        <v>0.23</v>
      </c>
      <c r="L531">
        <v>0.13</v>
      </c>
      <c r="M531">
        <v>0.11</v>
      </c>
      <c r="N531" s="1">
        <v>0.25</v>
      </c>
      <c r="O531" s="1">
        <v>0.54</v>
      </c>
    </row>
    <row r="532" spans="1:15" x14ac:dyDescent="0.25">
      <c r="A532" t="s">
        <v>4738</v>
      </c>
      <c r="B532" t="s">
        <v>123</v>
      </c>
      <c r="C532" t="s">
        <v>2481</v>
      </c>
      <c r="D532">
        <v>335</v>
      </c>
      <c r="E532">
        <v>1.1499999999999999</v>
      </c>
      <c r="F532">
        <v>251.2</v>
      </c>
      <c r="G532">
        <v>1.1100000000000001</v>
      </c>
      <c r="H532">
        <v>160.4</v>
      </c>
      <c r="I532">
        <v>0.87</v>
      </c>
      <c r="J532">
        <v>0.78</v>
      </c>
      <c r="K532">
        <v>0.18</v>
      </c>
      <c r="L532">
        <v>0.24</v>
      </c>
      <c r="M532">
        <v>0.16</v>
      </c>
      <c r="N532" s="1">
        <v>0.25</v>
      </c>
      <c r="O532" s="1">
        <v>0.6</v>
      </c>
    </row>
    <row r="533" spans="1:15" x14ac:dyDescent="0.25">
      <c r="A533" t="s">
        <v>4737</v>
      </c>
      <c r="B533" t="s">
        <v>59</v>
      </c>
      <c r="C533" t="s">
        <v>596</v>
      </c>
      <c r="D533">
        <v>326</v>
      </c>
      <c r="E533">
        <v>1.1499999999999999</v>
      </c>
      <c r="F533">
        <v>250.4</v>
      </c>
      <c r="G533">
        <v>1.18</v>
      </c>
      <c r="H533">
        <v>162.5</v>
      </c>
      <c r="I533">
        <v>0.83</v>
      </c>
      <c r="J533">
        <v>0.71</v>
      </c>
      <c r="K533">
        <v>0.25</v>
      </c>
      <c r="L533">
        <v>0.23</v>
      </c>
      <c r="M533">
        <v>0.2</v>
      </c>
      <c r="N533" s="1">
        <v>0.17</v>
      </c>
      <c r="O533" s="1">
        <v>0.54</v>
      </c>
    </row>
    <row r="534" spans="1:15" x14ac:dyDescent="0.25">
      <c r="A534" t="s">
        <v>4736</v>
      </c>
      <c r="B534" t="s">
        <v>223</v>
      </c>
      <c r="C534" t="s">
        <v>3733</v>
      </c>
      <c r="D534">
        <v>402</v>
      </c>
      <c r="E534">
        <v>1.1499999999999999</v>
      </c>
      <c r="F534">
        <v>249</v>
      </c>
      <c r="G534">
        <v>1.1399999999999999</v>
      </c>
      <c r="H534">
        <v>160.1</v>
      </c>
      <c r="I534">
        <v>0.88</v>
      </c>
      <c r="J534">
        <v>0.77</v>
      </c>
      <c r="K534">
        <v>0.14000000000000001</v>
      </c>
      <c r="L534">
        <v>0.25</v>
      </c>
      <c r="M534">
        <v>0.15</v>
      </c>
      <c r="N534" s="1">
        <v>0.25</v>
      </c>
      <c r="O534" s="1">
        <v>0.62</v>
      </c>
    </row>
    <row r="535" spans="1:15" x14ac:dyDescent="0.25">
      <c r="A535" t="s">
        <v>4735</v>
      </c>
      <c r="B535" t="s">
        <v>126</v>
      </c>
      <c r="C535" t="s">
        <v>873</v>
      </c>
      <c r="D535">
        <v>439</v>
      </c>
      <c r="E535">
        <v>1.1499999999999999</v>
      </c>
      <c r="F535">
        <v>247.4</v>
      </c>
      <c r="G535">
        <v>1.04</v>
      </c>
      <c r="H535">
        <v>150.6</v>
      </c>
      <c r="I535">
        <v>0.83</v>
      </c>
      <c r="J535">
        <v>0.8</v>
      </c>
      <c r="K535">
        <v>0.18</v>
      </c>
      <c r="L535">
        <v>0.18</v>
      </c>
      <c r="M535">
        <v>0.18</v>
      </c>
      <c r="N535" s="1">
        <v>0.26</v>
      </c>
      <c r="O535" s="1">
        <v>0.5</v>
      </c>
    </row>
    <row r="536" spans="1:15" x14ac:dyDescent="0.25">
      <c r="A536" t="s">
        <v>4734</v>
      </c>
      <c r="B536" t="s">
        <v>59</v>
      </c>
      <c r="C536" t="s">
        <v>4400</v>
      </c>
      <c r="D536">
        <v>818</v>
      </c>
      <c r="E536">
        <v>1.1499999999999999</v>
      </c>
      <c r="F536">
        <v>247.2</v>
      </c>
      <c r="G536">
        <v>1.18</v>
      </c>
      <c r="H536">
        <v>153.19999999999999</v>
      </c>
      <c r="I536">
        <v>0.82</v>
      </c>
      <c r="J536">
        <v>0.69</v>
      </c>
      <c r="K536">
        <v>0.18</v>
      </c>
      <c r="L536">
        <v>0.15</v>
      </c>
      <c r="M536">
        <v>0.14000000000000001</v>
      </c>
      <c r="N536" s="1">
        <v>0.25</v>
      </c>
      <c r="O536" s="1">
        <v>0.52</v>
      </c>
    </row>
    <row r="537" spans="1:15" x14ac:dyDescent="0.25">
      <c r="A537" t="s">
        <v>4733</v>
      </c>
      <c r="B537" t="s">
        <v>642</v>
      </c>
      <c r="C537" t="s">
        <v>4732</v>
      </c>
      <c r="D537">
        <v>438</v>
      </c>
      <c r="E537">
        <v>1.1499999999999999</v>
      </c>
      <c r="F537">
        <v>245.3</v>
      </c>
      <c r="G537">
        <v>1.23</v>
      </c>
      <c r="H537">
        <v>159.1</v>
      </c>
      <c r="I537">
        <v>0.85</v>
      </c>
      <c r="J537">
        <v>0.69</v>
      </c>
      <c r="K537">
        <v>0.2</v>
      </c>
      <c r="L537">
        <v>0.18</v>
      </c>
      <c r="M537">
        <v>0.13</v>
      </c>
      <c r="N537" s="1">
        <v>0.18</v>
      </c>
      <c r="O537" s="1">
        <v>0.57999999999999996</v>
      </c>
    </row>
    <row r="538" spans="1:15" x14ac:dyDescent="0.25">
      <c r="A538" t="s">
        <v>4731</v>
      </c>
      <c r="B538" t="s">
        <v>90</v>
      </c>
      <c r="C538" t="s">
        <v>1322</v>
      </c>
      <c r="D538">
        <v>915</v>
      </c>
      <c r="E538">
        <v>1.1499999999999999</v>
      </c>
      <c r="F538">
        <v>244.6</v>
      </c>
      <c r="G538">
        <v>1.1299999999999999</v>
      </c>
      <c r="H538">
        <v>156.6</v>
      </c>
      <c r="I538">
        <v>0.85</v>
      </c>
      <c r="J538">
        <v>0.76</v>
      </c>
      <c r="K538">
        <v>0.16</v>
      </c>
      <c r="L538">
        <v>0.22</v>
      </c>
      <c r="M538">
        <v>0.16</v>
      </c>
      <c r="N538" s="1">
        <v>0.36</v>
      </c>
      <c r="O538" s="1">
        <v>0.57999999999999996</v>
      </c>
    </row>
    <row r="539" spans="1:15" x14ac:dyDescent="0.25">
      <c r="A539" t="s">
        <v>4730</v>
      </c>
      <c r="B539" t="s">
        <v>90</v>
      </c>
      <c r="C539" t="s">
        <v>1553</v>
      </c>
      <c r="D539">
        <v>678</v>
      </c>
      <c r="E539">
        <v>1.1499999999999999</v>
      </c>
      <c r="F539">
        <v>243.6</v>
      </c>
      <c r="G539">
        <v>1.23</v>
      </c>
      <c r="H539">
        <v>150.5</v>
      </c>
      <c r="I539">
        <v>0.85</v>
      </c>
      <c r="J539">
        <v>0.7</v>
      </c>
      <c r="K539">
        <v>0.12</v>
      </c>
      <c r="L539">
        <v>0.2</v>
      </c>
      <c r="M539">
        <v>0.17</v>
      </c>
      <c r="N539" s="1">
        <v>0.26</v>
      </c>
      <c r="O539" s="1">
        <v>0.54</v>
      </c>
    </row>
    <row r="540" spans="1:15" x14ac:dyDescent="0.25">
      <c r="A540" t="s">
        <v>4729</v>
      </c>
      <c r="B540" t="s">
        <v>1307</v>
      </c>
      <c r="C540" t="s">
        <v>3188</v>
      </c>
      <c r="D540">
        <v>426</v>
      </c>
      <c r="E540">
        <v>1.1499999999999999</v>
      </c>
      <c r="F540">
        <v>243.5</v>
      </c>
      <c r="G540">
        <v>1.31</v>
      </c>
      <c r="H540">
        <v>155.30000000000001</v>
      </c>
      <c r="I540">
        <v>0.87</v>
      </c>
      <c r="J540">
        <v>0.67</v>
      </c>
      <c r="K540">
        <v>0.17</v>
      </c>
      <c r="L540">
        <v>0.23</v>
      </c>
      <c r="M540">
        <v>0.18</v>
      </c>
      <c r="N540" s="1">
        <v>0.24</v>
      </c>
      <c r="O540" s="1">
        <v>0.56000000000000005</v>
      </c>
    </row>
    <row r="541" spans="1:15" x14ac:dyDescent="0.25">
      <c r="A541" t="s">
        <v>4728</v>
      </c>
      <c r="B541" t="s">
        <v>54</v>
      </c>
      <c r="C541" t="s">
        <v>2734</v>
      </c>
      <c r="D541">
        <v>4410</v>
      </c>
      <c r="E541">
        <v>1.1499999999999999</v>
      </c>
      <c r="F541">
        <v>243.2</v>
      </c>
      <c r="G541">
        <v>1.1000000000000001</v>
      </c>
      <c r="H541">
        <v>153.30000000000001</v>
      </c>
      <c r="I541">
        <v>0.84</v>
      </c>
      <c r="J541">
        <v>0.76</v>
      </c>
      <c r="K541">
        <v>0.21</v>
      </c>
      <c r="L541">
        <v>0.21</v>
      </c>
      <c r="M541">
        <v>0.16</v>
      </c>
      <c r="N541" s="1">
        <v>0.28000000000000003</v>
      </c>
      <c r="O541" s="1">
        <v>0.56000000000000005</v>
      </c>
    </row>
    <row r="542" spans="1:15" x14ac:dyDescent="0.25">
      <c r="A542" t="s">
        <v>4727</v>
      </c>
      <c r="B542" t="s">
        <v>123</v>
      </c>
      <c r="C542" t="s">
        <v>1060</v>
      </c>
      <c r="D542">
        <v>352</v>
      </c>
      <c r="E542">
        <v>1.1499999999999999</v>
      </c>
      <c r="F542">
        <v>242.3</v>
      </c>
      <c r="G542">
        <v>1.33</v>
      </c>
      <c r="H542">
        <v>159.6</v>
      </c>
      <c r="I542">
        <v>0.88</v>
      </c>
      <c r="J542">
        <v>0.66</v>
      </c>
      <c r="K542">
        <v>0.19</v>
      </c>
      <c r="L542">
        <v>0.08</v>
      </c>
      <c r="M542">
        <v>0.09</v>
      </c>
      <c r="N542" s="1">
        <v>0.24</v>
      </c>
      <c r="O542" s="1">
        <v>0.47</v>
      </c>
    </row>
    <row r="543" spans="1:15" x14ac:dyDescent="0.25">
      <c r="A543" t="s">
        <v>4726</v>
      </c>
      <c r="B543" t="s">
        <v>126</v>
      </c>
      <c r="C543" t="s">
        <v>2494</v>
      </c>
      <c r="D543">
        <v>2768</v>
      </c>
      <c r="E543">
        <v>1.1499999999999999</v>
      </c>
      <c r="F543">
        <v>241.8</v>
      </c>
      <c r="G543">
        <v>1.19</v>
      </c>
      <c r="H543">
        <v>153.6</v>
      </c>
      <c r="I543">
        <v>0.87</v>
      </c>
      <c r="J543">
        <v>0.73</v>
      </c>
      <c r="K543">
        <v>0.14000000000000001</v>
      </c>
      <c r="L543">
        <v>0.21</v>
      </c>
      <c r="M543">
        <v>0.17</v>
      </c>
      <c r="N543" s="1">
        <v>0.28999999999999998</v>
      </c>
      <c r="O543" s="1">
        <v>0.55000000000000004</v>
      </c>
    </row>
    <row r="544" spans="1:15" x14ac:dyDescent="0.25">
      <c r="A544" t="s">
        <v>4725</v>
      </c>
      <c r="B544" t="s">
        <v>79</v>
      </c>
      <c r="C544" t="s">
        <v>1301</v>
      </c>
      <c r="D544">
        <v>3084</v>
      </c>
      <c r="E544">
        <v>1.1499999999999999</v>
      </c>
      <c r="F544">
        <v>241.7</v>
      </c>
      <c r="G544">
        <v>1.23</v>
      </c>
      <c r="H544">
        <v>153.5</v>
      </c>
      <c r="I544">
        <v>0.88</v>
      </c>
      <c r="J544">
        <v>0.72</v>
      </c>
      <c r="K544">
        <v>0.13</v>
      </c>
      <c r="L544">
        <v>0.2</v>
      </c>
      <c r="M544">
        <v>0.15</v>
      </c>
      <c r="N544" s="1">
        <v>0.32</v>
      </c>
      <c r="O544" s="1">
        <v>0.57999999999999996</v>
      </c>
    </row>
    <row r="545" spans="1:15" x14ac:dyDescent="0.25">
      <c r="A545" t="s">
        <v>3258</v>
      </c>
      <c r="B545" t="s">
        <v>79</v>
      </c>
      <c r="C545" t="s">
        <v>1572</v>
      </c>
      <c r="D545">
        <v>2538</v>
      </c>
      <c r="E545">
        <v>1.1499999999999999</v>
      </c>
      <c r="F545">
        <v>241.3</v>
      </c>
      <c r="G545">
        <v>1.17</v>
      </c>
      <c r="H545">
        <v>154.9</v>
      </c>
      <c r="I545">
        <v>0.85</v>
      </c>
      <c r="J545">
        <v>0.72</v>
      </c>
      <c r="K545">
        <v>0.23</v>
      </c>
      <c r="L545">
        <v>0.13</v>
      </c>
      <c r="M545">
        <v>0.12</v>
      </c>
      <c r="N545" s="1">
        <v>0.27</v>
      </c>
      <c r="O545" s="1">
        <v>0.51</v>
      </c>
    </row>
    <row r="546" spans="1:15" x14ac:dyDescent="0.25">
      <c r="A546" t="s">
        <v>4724</v>
      </c>
      <c r="B546" t="s">
        <v>126</v>
      </c>
      <c r="C546" t="s">
        <v>2084</v>
      </c>
      <c r="D546">
        <v>1550</v>
      </c>
      <c r="E546">
        <v>1.1499999999999999</v>
      </c>
      <c r="F546">
        <v>241.1</v>
      </c>
      <c r="G546">
        <v>1.19</v>
      </c>
      <c r="H546">
        <v>158.9</v>
      </c>
      <c r="I546">
        <v>0.87</v>
      </c>
      <c r="J546">
        <v>0.73</v>
      </c>
      <c r="K546">
        <v>0.16</v>
      </c>
      <c r="L546">
        <v>0.16</v>
      </c>
      <c r="M546">
        <v>0.11</v>
      </c>
      <c r="N546" s="1">
        <v>0.3</v>
      </c>
      <c r="O546" s="1">
        <v>0.57999999999999996</v>
      </c>
    </row>
    <row r="547" spans="1:15" x14ac:dyDescent="0.25">
      <c r="A547" t="s">
        <v>4723</v>
      </c>
      <c r="B547" t="s">
        <v>126</v>
      </c>
      <c r="C547" t="s">
        <v>466</v>
      </c>
      <c r="D547">
        <v>1476</v>
      </c>
      <c r="E547">
        <v>1.1499999999999999</v>
      </c>
      <c r="F547">
        <v>240.1</v>
      </c>
      <c r="G547">
        <v>1.23</v>
      </c>
      <c r="H547">
        <v>155</v>
      </c>
      <c r="I547">
        <v>0.86</v>
      </c>
      <c r="J547">
        <v>0.7</v>
      </c>
      <c r="K547">
        <v>0.16</v>
      </c>
      <c r="L547">
        <v>0.12</v>
      </c>
      <c r="M547">
        <v>0.12</v>
      </c>
      <c r="N547" s="1">
        <v>0.23</v>
      </c>
      <c r="O547" s="1">
        <v>0.5</v>
      </c>
    </row>
    <row r="548" spans="1:15" x14ac:dyDescent="0.25">
      <c r="A548" t="s">
        <v>4722</v>
      </c>
      <c r="B548" t="s">
        <v>59</v>
      </c>
      <c r="C548" t="s">
        <v>1419</v>
      </c>
      <c r="D548">
        <v>582</v>
      </c>
      <c r="E548">
        <v>1.1499999999999999</v>
      </c>
      <c r="F548">
        <v>239.9</v>
      </c>
      <c r="G548">
        <v>1.1499999999999999</v>
      </c>
      <c r="H548">
        <v>157</v>
      </c>
      <c r="I548">
        <v>0.83</v>
      </c>
      <c r="J548">
        <v>0.73</v>
      </c>
      <c r="K548">
        <v>0.24</v>
      </c>
      <c r="L548">
        <v>0.11</v>
      </c>
      <c r="M548">
        <v>0.13</v>
      </c>
      <c r="N548" s="1">
        <v>0.31</v>
      </c>
      <c r="O548" s="1">
        <v>0.46</v>
      </c>
    </row>
    <row r="549" spans="1:15" x14ac:dyDescent="0.25">
      <c r="A549" t="s">
        <v>4721</v>
      </c>
      <c r="B549" t="s">
        <v>62</v>
      </c>
      <c r="C549" t="s">
        <v>1674</v>
      </c>
      <c r="D549">
        <v>1378</v>
      </c>
      <c r="E549">
        <v>1.1499999999999999</v>
      </c>
      <c r="F549">
        <v>239.4</v>
      </c>
      <c r="G549">
        <v>1.2</v>
      </c>
      <c r="H549">
        <v>156.6</v>
      </c>
      <c r="I549">
        <v>0.82</v>
      </c>
      <c r="J549">
        <v>0.69</v>
      </c>
      <c r="K549">
        <v>0.26</v>
      </c>
      <c r="L549">
        <v>0.12</v>
      </c>
      <c r="M549">
        <v>0.09</v>
      </c>
      <c r="N549" s="1">
        <v>0.2</v>
      </c>
      <c r="O549" s="1">
        <v>0.59</v>
      </c>
    </row>
    <row r="550" spans="1:15" x14ac:dyDescent="0.25">
      <c r="A550" t="s">
        <v>4720</v>
      </c>
      <c r="B550" t="s">
        <v>714</v>
      </c>
      <c r="C550" t="s">
        <v>1762</v>
      </c>
      <c r="D550">
        <v>398</v>
      </c>
      <c r="E550">
        <v>1.1499999999999999</v>
      </c>
      <c r="F550">
        <v>238.7</v>
      </c>
      <c r="G550">
        <v>1.17</v>
      </c>
      <c r="H550">
        <v>153.19999999999999</v>
      </c>
      <c r="I550">
        <v>0.84</v>
      </c>
      <c r="J550">
        <v>0.72</v>
      </c>
      <c r="K550">
        <v>0.21</v>
      </c>
      <c r="L550">
        <v>0.14000000000000001</v>
      </c>
      <c r="M550">
        <v>0.12</v>
      </c>
      <c r="N550" s="1">
        <v>0.31</v>
      </c>
      <c r="O550" s="1">
        <v>0.54</v>
      </c>
    </row>
    <row r="551" spans="1:15" x14ac:dyDescent="0.25">
      <c r="A551" t="s">
        <v>4719</v>
      </c>
      <c r="B551" t="s">
        <v>213</v>
      </c>
      <c r="C551" t="s">
        <v>1979</v>
      </c>
      <c r="D551">
        <v>388</v>
      </c>
      <c r="E551">
        <v>1.1499999999999999</v>
      </c>
      <c r="F551">
        <v>237.2</v>
      </c>
      <c r="G551">
        <v>1.22</v>
      </c>
      <c r="H551">
        <v>151.1</v>
      </c>
      <c r="I551">
        <v>0.86</v>
      </c>
      <c r="J551">
        <v>0.71</v>
      </c>
      <c r="K551">
        <v>0.18</v>
      </c>
      <c r="L551">
        <v>0.17</v>
      </c>
      <c r="M551">
        <v>0.14000000000000001</v>
      </c>
      <c r="N551" s="1">
        <v>0.28999999999999998</v>
      </c>
      <c r="O551" s="1">
        <v>0.55000000000000004</v>
      </c>
    </row>
    <row r="552" spans="1:15" x14ac:dyDescent="0.25">
      <c r="A552" t="s">
        <v>4718</v>
      </c>
      <c r="B552" t="s">
        <v>126</v>
      </c>
      <c r="C552" t="s">
        <v>1935</v>
      </c>
      <c r="D552">
        <v>1162</v>
      </c>
      <c r="E552">
        <v>1.1499999999999999</v>
      </c>
      <c r="F552">
        <v>237.1</v>
      </c>
      <c r="G552">
        <v>1.1399999999999999</v>
      </c>
      <c r="H552">
        <v>149.4</v>
      </c>
      <c r="I552">
        <v>0.83</v>
      </c>
      <c r="J552">
        <v>0.72</v>
      </c>
      <c r="K552">
        <v>0.25</v>
      </c>
      <c r="L552">
        <v>0.14000000000000001</v>
      </c>
      <c r="M552">
        <v>0.1</v>
      </c>
      <c r="N552" s="1">
        <v>0.23</v>
      </c>
      <c r="O552" s="1">
        <v>0.57999999999999996</v>
      </c>
    </row>
    <row r="553" spans="1:15" x14ac:dyDescent="0.25">
      <c r="A553" t="s">
        <v>4717</v>
      </c>
      <c r="B553" t="s">
        <v>126</v>
      </c>
      <c r="C553" t="s">
        <v>1704</v>
      </c>
      <c r="D553">
        <v>2078</v>
      </c>
      <c r="E553">
        <v>1.1499999999999999</v>
      </c>
      <c r="F553">
        <v>236</v>
      </c>
      <c r="G553">
        <v>1.07</v>
      </c>
      <c r="H553">
        <v>151.69999999999999</v>
      </c>
      <c r="I553">
        <v>0.8</v>
      </c>
      <c r="J553">
        <v>0.75</v>
      </c>
      <c r="K553">
        <v>0.28999999999999998</v>
      </c>
      <c r="L553">
        <v>0.15</v>
      </c>
      <c r="M553">
        <v>0.15</v>
      </c>
      <c r="N553" s="1">
        <v>0.22</v>
      </c>
      <c r="O553" s="1">
        <v>0.52</v>
      </c>
    </row>
    <row r="554" spans="1:15" x14ac:dyDescent="0.25">
      <c r="A554" t="s">
        <v>4716</v>
      </c>
      <c r="B554" t="s">
        <v>1428</v>
      </c>
      <c r="C554" t="s">
        <v>3622</v>
      </c>
      <c r="D554">
        <v>900</v>
      </c>
      <c r="E554">
        <v>1.1499999999999999</v>
      </c>
      <c r="F554">
        <v>235.6</v>
      </c>
      <c r="G554">
        <v>1.3</v>
      </c>
      <c r="H554">
        <v>154.1</v>
      </c>
      <c r="I554">
        <v>0.83</v>
      </c>
      <c r="J554">
        <v>0.64</v>
      </c>
      <c r="K554">
        <v>0.22</v>
      </c>
      <c r="L554">
        <v>0.11</v>
      </c>
      <c r="M554">
        <v>0.09</v>
      </c>
      <c r="N554" s="1">
        <v>0.25</v>
      </c>
      <c r="O554" s="1">
        <v>0.54</v>
      </c>
    </row>
    <row r="555" spans="1:15" x14ac:dyDescent="0.25">
      <c r="A555" t="s">
        <v>4715</v>
      </c>
      <c r="B555" t="s">
        <v>419</v>
      </c>
      <c r="C555" t="s">
        <v>1016</v>
      </c>
      <c r="D555">
        <v>952</v>
      </c>
      <c r="E555">
        <v>1.1499999999999999</v>
      </c>
      <c r="F555">
        <v>234.6</v>
      </c>
      <c r="G555">
        <v>1.24</v>
      </c>
      <c r="H555">
        <v>157.19999999999999</v>
      </c>
      <c r="I555">
        <v>0.83</v>
      </c>
      <c r="J555">
        <v>0.66</v>
      </c>
      <c r="K555">
        <v>0.26</v>
      </c>
      <c r="L555">
        <v>0.08</v>
      </c>
      <c r="M555">
        <v>0.06</v>
      </c>
      <c r="N555" s="1">
        <v>0.38</v>
      </c>
      <c r="O555" s="1">
        <v>0.55000000000000004</v>
      </c>
    </row>
    <row r="556" spans="1:15" x14ac:dyDescent="0.25">
      <c r="A556" t="s">
        <v>4714</v>
      </c>
      <c r="B556" t="s">
        <v>1681</v>
      </c>
      <c r="C556" t="s">
        <v>1680</v>
      </c>
      <c r="D556">
        <v>620</v>
      </c>
      <c r="E556">
        <v>1.1499999999999999</v>
      </c>
      <c r="F556">
        <v>232.6</v>
      </c>
      <c r="G556">
        <v>1.17</v>
      </c>
      <c r="H556">
        <v>157.6</v>
      </c>
      <c r="I556">
        <v>0.81</v>
      </c>
      <c r="J556">
        <v>0.69</v>
      </c>
      <c r="K556">
        <v>0.32</v>
      </c>
      <c r="L556">
        <v>0.12</v>
      </c>
      <c r="M556">
        <v>0.11</v>
      </c>
      <c r="N556" s="1">
        <v>0.19</v>
      </c>
      <c r="O556" s="1">
        <v>0.51</v>
      </c>
    </row>
    <row r="557" spans="1:15" x14ac:dyDescent="0.25">
      <c r="A557" t="s">
        <v>4713</v>
      </c>
      <c r="B557" t="s">
        <v>170</v>
      </c>
      <c r="C557" t="s">
        <v>2322</v>
      </c>
      <c r="D557">
        <v>414</v>
      </c>
      <c r="E557">
        <v>1.1499999999999999</v>
      </c>
      <c r="F557">
        <v>231.5</v>
      </c>
      <c r="G557">
        <v>1.21</v>
      </c>
      <c r="H557">
        <v>147</v>
      </c>
      <c r="I557">
        <v>0.8</v>
      </c>
      <c r="J557">
        <v>0.66</v>
      </c>
      <c r="K557">
        <v>0.3</v>
      </c>
      <c r="L557">
        <v>0.09</v>
      </c>
      <c r="M557">
        <v>7.0000000000000007E-2</v>
      </c>
      <c r="N557" s="1">
        <v>0.25</v>
      </c>
      <c r="O557" s="1">
        <v>0.57999999999999996</v>
      </c>
    </row>
    <row r="558" spans="1:15" x14ac:dyDescent="0.25">
      <c r="A558" t="s">
        <v>4712</v>
      </c>
      <c r="B558" t="s">
        <v>126</v>
      </c>
      <c r="C558" t="s">
        <v>4711</v>
      </c>
      <c r="D558">
        <v>634</v>
      </c>
      <c r="E558">
        <v>1.1499999999999999</v>
      </c>
      <c r="F558">
        <v>231.3</v>
      </c>
      <c r="G558">
        <v>1.1399999999999999</v>
      </c>
      <c r="H558">
        <v>155.69999999999999</v>
      </c>
      <c r="I558">
        <v>0.82</v>
      </c>
      <c r="J558">
        <v>0.72</v>
      </c>
      <c r="K558">
        <v>0.24</v>
      </c>
      <c r="L558">
        <v>0.1</v>
      </c>
      <c r="M558">
        <v>0.06</v>
      </c>
      <c r="N558" s="1">
        <v>0.26</v>
      </c>
      <c r="O558" s="1">
        <v>0.62</v>
      </c>
    </row>
    <row r="559" spans="1:15" x14ac:dyDescent="0.25">
      <c r="A559" t="s">
        <v>4710</v>
      </c>
      <c r="B559" t="s">
        <v>170</v>
      </c>
      <c r="C559" t="s">
        <v>1946</v>
      </c>
      <c r="D559">
        <v>839</v>
      </c>
      <c r="E559">
        <v>1.1499999999999999</v>
      </c>
      <c r="F559">
        <v>229.6</v>
      </c>
      <c r="G559">
        <v>1.17</v>
      </c>
      <c r="H559">
        <v>155.5</v>
      </c>
      <c r="I559">
        <v>0.8</v>
      </c>
      <c r="J559">
        <v>0.68</v>
      </c>
      <c r="K559">
        <v>0.31</v>
      </c>
      <c r="L559">
        <v>0.09</v>
      </c>
      <c r="M559">
        <v>0.08</v>
      </c>
      <c r="N559" s="1">
        <v>0.33</v>
      </c>
      <c r="O559" s="1">
        <v>0.53</v>
      </c>
    </row>
    <row r="560" spans="1:15" x14ac:dyDescent="0.25">
      <c r="A560" t="s">
        <v>4709</v>
      </c>
      <c r="B560" t="s">
        <v>642</v>
      </c>
      <c r="C560" t="s">
        <v>905</v>
      </c>
      <c r="D560">
        <v>629</v>
      </c>
      <c r="E560">
        <v>1.1499999999999999</v>
      </c>
      <c r="F560">
        <v>229.5</v>
      </c>
      <c r="G560">
        <v>1.26</v>
      </c>
      <c r="H560">
        <v>148.6</v>
      </c>
      <c r="I560">
        <v>0.83</v>
      </c>
      <c r="J560">
        <v>0.66</v>
      </c>
      <c r="K560">
        <v>0.22</v>
      </c>
      <c r="L560">
        <v>0.16</v>
      </c>
      <c r="M560">
        <v>7.0000000000000007E-2</v>
      </c>
      <c r="N560" s="1">
        <v>0.24</v>
      </c>
      <c r="O560" s="1">
        <v>0.69</v>
      </c>
    </row>
    <row r="561" spans="1:15" x14ac:dyDescent="0.25">
      <c r="A561" t="s">
        <v>4708</v>
      </c>
      <c r="B561" t="s">
        <v>54</v>
      </c>
      <c r="C561" t="s">
        <v>4707</v>
      </c>
      <c r="D561">
        <v>3822</v>
      </c>
      <c r="E561">
        <v>1.1499999999999999</v>
      </c>
      <c r="F561">
        <v>229.4</v>
      </c>
      <c r="G561">
        <v>1.06</v>
      </c>
      <c r="H561">
        <v>145.6</v>
      </c>
      <c r="I561">
        <v>0.79</v>
      </c>
      <c r="J561">
        <v>0.75</v>
      </c>
      <c r="K561">
        <v>0.37</v>
      </c>
      <c r="L561">
        <v>0.14000000000000001</v>
      </c>
      <c r="M561">
        <v>0.12</v>
      </c>
      <c r="N561" s="1">
        <v>0.25</v>
      </c>
      <c r="O561" s="1">
        <v>0.52</v>
      </c>
    </row>
    <row r="562" spans="1:15" x14ac:dyDescent="0.25">
      <c r="A562" t="s">
        <v>4706</v>
      </c>
      <c r="B562" t="s">
        <v>868</v>
      </c>
      <c r="C562" t="s">
        <v>2409</v>
      </c>
      <c r="D562">
        <v>496</v>
      </c>
      <c r="E562">
        <v>1.1499999999999999</v>
      </c>
      <c r="F562">
        <v>229</v>
      </c>
      <c r="G562">
        <v>1.0900000000000001</v>
      </c>
      <c r="H562">
        <v>156.5</v>
      </c>
      <c r="I562">
        <v>0.75</v>
      </c>
      <c r="J562">
        <v>0.69</v>
      </c>
      <c r="K562">
        <v>0.42</v>
      </c>
      <c r="L562">
        <v>0.09</v>
      </c>
      <c r="M562">
        <v>0.09</v>
      </c>
      <c r="N562" s="1">
        <v>0.25</v>
      </c>
      <c r="O562" s="1">
        <v>0.49</v>
      </c>
    </row>
    <row r="563" spans="1:15" x14ac:dyDescent="0.25">
      <c r="A563" t="s">
        <v>4705</v>
      </c>
      <c r="B563" t="s">
        <v>99</v>
      </c>
      <c r="C563" t="s">
        <v>1891</v>
      </c>
      <c r="D563">
        <v>586</v>
      </c>
      <c r="E563">
        <v>1.1499999999999999</v>
      </c>
      <c r="F563">
        <v>228.8</v>
      </c>
      <c r="G563">
        <v>1.08</v>
      </c>
      <c r="H563">
        <v>150.69999999999999</v>
      </c>
      <c r="I563">
        <v>0.76</v>
      </c>
      <c r="J563">
        <v>0.71</v>
      </c>
      <c r="K563">
        <v>0.4</v>
      </c>
      <c r="L563">
        <v>0.11</v>
      </c>
      <c r="M563">
        <v>0.08</v>
      </c>
      <c r="N563" s="1">
        <v>0.22</v>
      </c>
      <c r="O563" s="1">
        <v>0.6</v>
      </c>
    </row>
    <row r="564" spans="1:15" x14ac:dyDescent="0.25">
      <c r="A564" t="s">
        <v>4704</v>
      </c>
      <c r="B564" t="s">
        <v>62</v>
      </c>
      <c r="C564" t="s">
        <v>2808</v>
      </c>
      <c r="D564">
        <v>634</v>
      </c>
      <c r="E564">
        <v>1.1499999999999999</v>
      </c>
      <c r="F564">
        <v>228.8</v>
      </c>
      <c r="G564">
        <v>1.17</v>
      </c>
      <c r="H564">
        <v>143.19999999999999</v>
      </c>
      <c r="I564">
        <v>0.81</v>
      </c>
      <c r="J564">
        <v>0.69</v>
      </c>
      <c r="K564">
        <v>0.28000000000000003</v>
      </c>
      <c r="L564">
        <v>0.09</v>
      </c>
      <c r="M564">
        <v>0.09</v>
      </c>
      <c r="N564" s="1">
        <v>0.22</v>
      </c>
      <c r="O564" s="1">
        <v>0.5</v>
      </c>
    </row>
    <row r="565" spans="1:15" x14ac:dyDescent="0.25">
      <c r="A565" t="s">
        <v>4703</v>
      </c>
      <c r="B565" t="s">
        <v>419</v>
      </c>
      <c r="C565" t="s">
        <v>3148</v>
      </c>
      <c r="D565">
        <v>1078</v>
      </c>
      <c r="E565">
        <v>1.1499999999999999</v>
      </c>
      <c r="F565">
        <v>227.3</v>
      </c>
      <c r="G565">
        <v>1.23</v>
      </c>
      <c r="H565">
        <v>156.19999999999999</v>
      </c>
      <c r="I565">
        <v>0.8</v>
      </c>
      <c r="J565">
        <v>0.65</v>
      </c>
      <c r="K565">
        <v>0.33</v>
      </c>
      <c r="L565">
        <v>0.09</v>
      </c>
      <c r="M565">
        <v>0.05</v>
      </c>
      <c r="N565" s="1">
        <v>0.24</v>
      </c>
      <c r="O565" s="1">
        <v>0.64</v>
      </c>
    </row>
    <row r="566" spans="1:15" x14ac:dyDescent="0.25">
      <c r="A566" t="s">
        <v>4702</v>
      </c>
      <c r="B566" t="s">
        <v>54</v>
      </c>
      <c r="C566" t="s">
        <v>74</v>
      </c>
      <c r="D566">
        <v>3616</v>
      </c>
      <c r="E566">
        <v>1.1499999999999999</v>
      </c>
      <c r="F566">
        <v>226.1</v>
      </c>
      <c r="G566">
        <v>1.1599999999999999</v>
      </c>
      <c r="H566">
        <v>153</v>
      </c>
      <c r="I566">
        <v>0.78</v>
      </c>
      <c r="J566">
        <v>0.67</v>
      </c>
      <c r="K566">
        <v>0.36</v>
      </c>
      <c r="L566">
        <v>0.11</v>
      </c>
      <c r="M566">
        <v>0.08</v>
      </c>
      <c r="N566" s="1">
        <v>0.24</v>
      </c>
      <c r="O566" s="1">
        <v>0.56999999999999995</v>
      </c>
    </row>
    <row r="567" spans="1:15" x14ac:dyDescent="0.25">
      <c r="A567" t="s">
        <v>4701</v>
      </c>
      <c r="B567" t="s">
        <v>213</v>
      </c>
      <c r="C567" t="s">
        <v>1926</v>
      </c>
      <c r="D567">
        <v>827</v>
      </c>
      <c r="E567">
        <v>1.1499999999999999</v>
      </c>
      <c r="F567">
        <v>226</v>
      </c>
      <c r="G567">
        <v>1.1100000000000001</v>
      </c>
      <c r="H567">
        <v>150</v>
      </c>
      <c r="I567">
        <v>0.79</v>
      </c>
      <c r="J567">
        <v>0.72</v>
      </c>
      <c r="K567">
        <v>0.31</v>
      </c>
      <c r="L567">
        <v>0.12</v>
      </c>
      <c r="M567">
        <v>0.11</v>
      </c>
      <c r="N567" s="1">
        <v>0.4</v>
      </c>
      <c r="O567" s="1">
        <v>0.52</v>
      </c>
    </row>
    <row r="568" spans="1:15" x14ac:dyDescent="0.25">
      <c r="A568" t="s">
        <v>4700</v>
      </c>
      <c r="B568" t="s">
        <v>108</v>
      </c>
      <c r="C568" t="s">
        <v>3344</v>
      </c>
      <c r="D568">
        <v>1506</v>
      </c>
      <c r="E568">
        <v>1.1499999999999999</v>
      </c>
      <c r="F568">
        <v>225.7</v>
      </c>
      <c r="G568">
        <v>1.31</v>
      </c>
      <c r="H568">
        <v>145.69999999999999</v>
      </c>
      <c r="I568">
        <v>0.82</v>
      </c>
      <c r="J568">
        <v>0.63</v>
      </c>
      <c r="K568">
        <v>0.22</v>
      </c>
      <c r="L568">
        <v>0.12</v>
      </c>
      <c r="M568">
        <v>0.1</v>
      </c>
      <c r="N568" s="1">
        <v>0.3</v>
      </c>
      <c r="O568" s="1">
        <v>0.56000000000000005</v>
      </c>
    </row>
    <row r="569" spans="1:15" x14ac:dyDescent="0.25">
      <c r="A569" t="s">
        <v>4699</v>
      </c>
      <c r="B569" t="s">
        <v>241</v>
      </c>
      <c r="C569" t="s">
        <v>2836</v>
      </c>
      <c r="D569">
        <v>516</v>
      </c>
      <c r="E569">
        <v>1.1499999999999999</v>
      </c>
      <c r="F569">
        <v>225.4</v>
      </c>
      <c r="G569">
        <v>1.26</v>
      </c>
      <c r="H569">
        <v>146.80000000000001</v>
      </c>
      <c r="I569">
        <v>0.78</v>
      </c>
      <c r="J569">
        <v>0.62</v>
      </c>
      <c r="K569">
        <v>0.32</v>
      </c>
      <c r="L569">
        <v>0.11</v>
      </c>
      <c r="M569">
        <v>0.08</v>
      </c>
      <c r="N569" s="1">
        <v>0.21</v>
      </c>
      <c r="O569" s="1">
        <v>0.59</v>
      </c>
    </row>
    <row r="570" spans="1:15" x14ac:dyDescent="0.25">
      <c r="A570" t="s">
        <v>4698</v>
      </c>
      <c r="B570" t="s">
        <v>213</v>
      </c>
      <c r="C570" t="s">
        <v>690</v>
      </c>
      <c r="D570">
        <v>662</v>
      </c>
      <c r="E570">
        <v>1.1499999999999999</v>
      </c>
      <c r="F570">
        <v>225.1</v>
      </c>
      <c r="G570">
        <v>1.25</v>
      </c>
      <c r="H570">
        <v>151.1</v>
      </c>
      <c r="I570">
        <v>0.82</v>
      </c>
      <c r="J570">
        <v>0.66</v>
      </c>
      <c r="K570">
        <v>0.27</v>
      </c>
      <c r="L570">
        <v>0.11</v>
      </c>
      <c r="M570">
        <v>0.08</v>
      </c>
      <c r="N570" s="1">
        <v>0.32</v>
      </c>
      <c r="O570" s="1">
        <v>0.57999999999999996</v>
      </c>
    </row>
    <row r="571" spans="1:15" x14ac:dyDescent="0.25">
      <c r="A571" t="s">
        <v>4697</v>
      </c>
      <c r="B571" t="s">
        <v>213</v>
      </c>
      <c r="C571" t="s">
        <v>4696</v>
      </c>
      <c r="D571">
        <v>570</v>
      </c>
      <c r="E571">
        <v>1.1499999999999999</v>
      </c>
      <c r="F571">
        <v>224.3</v>
      </c>
      <c r="G571">
        <v>1.19</v>
      </c>
      <c r="H571">
        <v>147.30000000000001</v>
      </c>
      <c r="I571">
        <v>0.79</v>
      </c>
      <c r="J571">
        <v>0.67</v>
      </c>
      <c r="K571">
        <v>0.26</v>
      </c>
      <c r="L571">
        <v>0.12</v>
      </c>
      <c r="M571">
        <v>7.0000000000000007E-2</v>
      </c>
      <c r="N571" s="1">
        <v>0.3</v>
      </c>
      <c r="O571" s="1">
        <v>0.61</v>
      </c>
    </row>
    <row r="572" spans="1:15" x14ac:dyDescent="0.25">
      <c r="A572" t="s">
        <v>4695</v>
      </c>
      <c r="B572" t="s">
        <v>642</v>
      </c>
      <c r="C572" t="s">
        <v>3907</v>
      </c>
      <c r="D572">
        <v>374</v>
      </c>
      <c r="E572">
        <v>1.1499999999999999</v>
      </c>
      <c r="F572">
        <v>223.8</v>
      </c>
      <c r="G572">
        <v>1.2</v>
      </c>
      <c r="H572">
        <v>152.19999999999999</v>
      </c>
      <c r="I572">
        <v>0.79</v>
      </c>
      <c r="J572">
        <v>0.66</v>
      </c>
      <c r="K572">
        <v>0.3</v>
      </c>
      <c r="L572">
        <v>0.09</v>
      </c>
      <c r="M572">
        <v>0.06</v>
      </c>
      <c r="N572" s="1">
        <v>0.31</v>
      </c>
      <c r="O572" s="1">
        <v>0.62</v>
      </c>
    </row>
    <row r="573" spans="1:15" x14ac:dyDescent="0.25">
      <c r="A573" t="s">
        <v>4694</v>
      </c>
      <c r="B573" t="s">
        <v>1528</v>
      </c>
      <c r="C573" t="s">
        <v>1697</v>
      </c>
      <c r="D573">
        <v>2856</v>
      </c>
      <c r="E573">
        <v>1.1499999999999999</v>
      </c>
      <c r="F573">
        <v>223.5</v>
      </c>
      <c r="G573">
        <v>1.21</v>
      </c>
      <c r="H573">
        <v>145.5</v>
      </c>
      <c r="I573">
        <v>0.8</v>
      </c>
      <c r="J573">
        <v>0.66</v>
      </c>
      <c r="K573">
        <v>0.32</v>
      </c>
      <c r="L573">
        <v>0.1</v>
      </c>
      <c r="M573">
        <v>0.09</v>
      </c>
      <c r="N573" s="1">
        <v>0.3</v>
      </c>
      <c r="O573" s="1">
        <v>0.55000000000000004</v>
      </c>
    </row>
    <row r="574" spans="1:15" x14ac:dyDescent="0.25">
      <c r="A574" t="s">
        <v>4693</v>
      </c>
      <c r="B574" t="s">
        <v>99</v>
      </c>
      <c r="C574" t="s">
        <v>1639</v>
      </c>
      <c r="D574">
        <v>1638</v>
      </c>
      <c r="E574">
        <v>1.1499999999999999</v>
      </c>
      <c r="F574">
        <v>223.4</v>
      </c>
      <c r="G574">
        <v>1.06</v>
      </c>
      <c r="H574">
        <v>149.6</v>
      </c>
      <c r="I574">
        <v>0.75</v>
      </c>
      <c r="J574">
        <v>0.7</v>
      </c>
      <c r="K574">
        <v>0.39</v>
      </c>
      <c r="L574">
        <v>0.14000000000000001</v>
      </c>
      <c r="M574">
        <v>0.1</v>
      </c>
      <c r="N574" s="1">
        <v>0.2</v>
      </c>
      <c r="O574" s="1">
        <v>0.57999999999999996</v>
      </c>
    </row>
    <row r="575" spans="1:15" x14ac:dyDescent="0.25">
      <c r="A575" t="s">
        <v>4692</v>
      </c>
      <c r="B575" t="s">
        <v>714</v>
      </c>
      <c r="C575" t="s">
        <v>1102</v>
      </c>
      <c r="D575">
        <v>509</v>
      </c>
      <c r="E575">
        <v>1.1499999999999999</v>
      </c>
      <c r="F575">
        <v>221.5</v>
      </c>
      <c r="G575">
        <v>1.1100000000000001</v>
      </c>
      <c r="H575">
        <v>141.30000000000001</v>
      </c>
      <c r="I575">
        <v>0.78</v>
      </c>
      <c r="J575">
        <v>0.71</v>
      </c>
      <c r="K575">
        <v>0.35</v>
      </c>
      <c r="L575">
        <v>0.09</v>
      </c>
      <c r="M575">
        <v>0.1</v>
      </c>
      <c r="N575" s="1">
        <v>0.24</v>
      </c>
      <c r="O575" s="1">
        <v>0.48</v>
      </c>
    </row>
    <row r="576" spans="1:15" x14ac:dyDescent="0.25">
      <c r="A576" t="s">
        <v>4691</v>
      </c>
      <c r="B576" t="s">
        <v>419</v>
      </c>
      <c r="C576" t="s">
        <v>1432</v>
      </c>
      <c r="D576">
        <v>785</v>
      </c>
      <c r="E576">
        <v>1.1499999999999999</v>
      </c>
      <c r="F576">
        <v>221</v>
      </c>
      <c r="G576">
        <v>1.1100000000000001</v>
      </c>
      <c r="H576">
        <v>144.80000000000001</v>
      </c>
      <c r="I576">
        <v>0.77</v>
      </c>
      <c r="J576">
        <v>0.7</v>
      </c>
      <c r="K576">
        <v>0.36</v>
      </c>
      <c r="L576">
        <v>0.12</v>
      </c>
      <c r="M576">
        <v>0.12</v>
      </c>
      <c r="N576" s="1">
        <v>0.28000000000000003</v>
      </c>
      <c r="O576" s="1">
        <v>0.51</v>
      </c>
    </row>
    <row r="577" spans="1:15" x14ac:dyDescent="0.25">
      <c r="A577" t="s">
        <v>4690</v>
      </c>
      <c r="B577" t="s">
        <v>1307</v>
      </c>
      <c r="C577" t="s">
        <v>4023</v>
      </c>
      <c r="D577">
        <v>582</v>
      </c>
      <c r="E577">
        <v>1.1499999999999999</v>
      </c>
      <c r="F577">
        <v>220.1</v>
      </c>
      <c r="G577">
        <v>1.33</v>
      </c>
      <c r="H577">
        <v>140.6</v>
      </c>
      <c r="I577">
        <v>0.8</v>
      </c>
      <c r="J577">
        <v>0.6</v>
      </c>
      <c r="K577">
        <v>0.27</v>
      </c>
      <c r="L577">
        <v>0.1</v>
      </c>
      <c r="M577">
        <v>0.11</v>
      </c>
      <c r="N577" s="1">
        <v>0.3</v>
      </c>
      <c r="O577" s="1">
        <v>0.48</v>
      </c>
    </row>
    <row r="578" spans="1:15" x14ac:dyDescent="0.25">
      <c r="A578" t="s">
        <v>4689</v>
      </c>
      <c r="B578" t="s">
        <v>90</v>
      </c>
      <c r="C578" t="s">
        <v>2260</v>
      </c>
      <c r="D578">
        <v>577</v>
      </c>
      <c r="E578">
        <v>1.1499999999999999</v>
      </c>
      <c r="F578">
        <v>216.9</v>
      </c>
      <c r="G578">
        <v>1.1399999999999999</v>
      </c>
      <c r="H578">
        <v>136.9</v>
      </c>
      <c r="I578">
        <v>0.76</v>
      </c>
      <c r="J578">
        <v>0.67</v>
      </c>
      <c r="K578">
        <v>0.33</v>
      </c>
      <c r="L578">
        <v>0.08</v>
      </c>
      <c r="M578">
        <v>7.0000000000000007E-2</v>
      </c>
      <c r="N578" s="1">
        <v>0.26</v>
      </c>
      <c r="O578" s="1">
        <v>0.55000000000000004</v>
      </c>
    </row>
    <row r="579" spans="1:15" x14ac:dyDescent="0.25">
      <c r="A579" t="s">
        <v>4688</v>
      </c>
      <c r="B579" t="s">
        <v>419</v>
      </c>
      <c r="C579" t="s">
        <v>1267</v>
      </c>
      <c r="D579">
        <v>406</v>
      </c>
      <c r="E579">
        <v>1.1499999999999999</v>
      </c>
      <c r="F579">
        <v>216.7</v>
      </c>
      <c r="G579">
        <v>1.45</v>
      </c>
      <c r="H579">
        <v>140.9</v>
      </c>
      <c r="I579">
        <v>0.82</v>
      </c>
      <c r="J579">
        <v>0.56999999999999995</v>
      </c>
      <c r="K579">
        <v>0.21</v>
      </c>
      <c r="L579">
        <v>0.08</v>
      </c>
      <c r="M579">
        <v>0.05</v>
      </c>
      <c r="N579" s="1">
        <v>0.27</v>
      </c>
      <c r="O579" s="1">
        <v>0.64</v>
      </c>
    </row>
    <row r="580" spans="1:15" x14ac:dyDescent="0.25">
      <c r="A580" t="s">
        <v>4687</v>
      </c>
      <c r="B580" t="s">
        <v>59</v>
      </c>
      <c r="C580" t="s">
        <v>3331</v>
      </c>
      <c r="D580">
        <v>1349</v>
      </c>
      <c r="E580">
        <v>1.1499999999999999</v>
      </c>
      <c r="F580">
        <v>214.9</v>
      </c>
      <c r="G580">
        <v>1.21</v>
      </c>
      <c r="H580">
        <v>146</v>
      </c>
      <c r="I580">
        <v>0.76</v>
      </c>
      <c r="J580">
        <v>0.63</v>
      </c>
      <c r="K580">
        <v>0.34</v>
      </c>
      <c r="L580">
        <v>0.09</v>
      </c>
      <c r="M580">
        <v>0.06</v>
      </c>
      <c r="N580" s="1">
        <v>0.32</v>
      </c>
      <c r="O580" s="1">
        <v>0.62</v>
      </c>
    </row>
    <row r="581" spans="1:15" x14ac:dyDescent="0.25">
      <c r="A581" t="s">
        <v>4686</v>
      </c>
      <c r="B581" t="s">
        <v>153</v>
      </c>
      <c r="C581" t="s">
        <v>4685</v>
      </c>
      <c r="D581">
        <v>385</v>
      </c>
      <c r="E581">
        <v>1.1499999999999999</v>
      </c>
      <c r="F581">
        <v>213.9</v>
      </c>
      <c r="G581">
        <v>1.37</v>
      </c>
      <c r="H581">
        <v>137.30000000000001</v>
      </c>
      <c r="I581">
        <v>0.79</v>
      </c>
      <c r="J581">
        <v>0.56999999999999995</v>
      </c>
      <c r="K581">
        <v>0.28000000000000003</v>
      </c>
      <c r="L581">
        <v>7.0000000000000007E-2</v>
      </c>
      <c r="M581">
        <v>0.06</v>
      </c>
      <c r="N581" s="1">
        <v>0.21</v>
      </c>
      <c r="O581" s="1">
        <v>0.56000000000000005</v>
      </c>
    </row>
    <row r="582" spans="1:15" x14ac:dyDescent="0.25">
      <c r="A582" t="s">
        <v>4684</v>
      </c>
      <c r="B582" t="s">
        <v>62</v>
      </c>
      <c r="C582" t="s">
        <v>971</v>
      </c>
      <c r="D582">
        <v>630</v>
      </c>
      <c r="E582">
        <v>1.1499999999999999</v>
      </c>
      <c r="F582">
        <v>212.6</v>
      </c>
      <c r="G582">
        <v>1.26</v>
      </c>
      <c r="H582">
        <v>138.9</v>
      </c>
      <c r="I582">
        <v>0.77</v>
      </c>
      <c r="J582">
        <v>0.61</v>
      </c>
      <c r="K582">
        <v>0.34</v>
      </c>
      <c r="L582">
        <v>7.0000000000000007E-2</v>
      </c>
      <c r="M582">
        <v>0.04</v>
      </c>
      <c r="N582" s="1">
        <v>0.25</v>
      </c>
      <c r="O582" s="1">
        <v>0.63</v>
      </c>
    </row>
    <row r="583" spans="1:15" x14ac:dyDescent="0.25">
      <c r="A583" t="s">
        <v>4683</v>
      </c>
      <c r="B583" t="s">
        <v>126</v>
      </c>
      <c r="C583" t="s">
        <v>2103</v>
      </c>
      <c r="D583">
        <v>814</v>
      </c>
      <c r="E583">
        <v>1.1499999999999999</v>
      </c>
      <c r="F583">
        <v>210</v>
      </c>
      <c r="G583">
        <v>1.37</v>
      </c>
      <c r="H583">
        <v>134.69999999999999</v>
      </c>
      <c r="I583">
        <v>0.8</v>
      </c>
      <c r="J583">
        <v>0.57999999999999996</v>
      </c>
      <c r="K583">
        <v>0.26</v>
      </c>
      <c r="L583">
        <v>7.0000000000000007E-2</v>
      </c>
      <c r="M583">
        <v>7.0000000000000007E-2</v>
      </c>
      <c r="N583" s="1">
        <v>0.37</v>
      </c>
      <c r="O583" s="1">
        <v>0.49</v>
      </c>
    </row>
    <row r="584" spans="1:15" x14ac:dyDescent="0.25">
      <c r="A584" t="s">
        <v>4682</v>
      </c>
      <c r="B584" t="s">
        <v>126</v>
      </c>
      <c r="C584" t="s">
        <v>4681</v>
      </c>
      <c r="D584">
        <v>1014</v>
      </c>
      <c r="E584">
        <v>1.1499999999999999</v>
      </c>
      <c r="F584">
        <v>205.2</v>
      </c>
      <c r="G584">
        <v>1.27</v>
      </c>
      <c r="H584">
        <v>132.80000000000001</v>
      </c>
      <c r="I584">
        <v>0.74</v>
      </c>
      <c r="J584">
        <v>0.57999999999999996</v>
      </c>
      <c r="K584">
        <v>0.39</v>
      </c>
      <c r="L584">
        <v>7.0000000000000007E-2</v>
      </c>
      <c r="M584">
        <v>0.05</v>
      </c>
      <c r="N584" s="1">
        <v>0.3</v>
      </c>
      <c r="O584" s="1">
        <v>0.56000000000000005</v>
      </c>
    </row>
    <row r="585" spans="1:15" x14ac:dyDescent="0.25">
      <c r="A585" t="s">
        <v>4680</v>
      </c>
      <c r="B585" t="s">
        <v>831</v>
      </c>
      <c r="C585" t="s">
        <v>981</v>
      </c>
      <c r="D585">
        <v>808</v>
      </c>
      <c r="E585">
        <v>1.1399999999999999</v>
      </c>
      <c r="F585">
        <v>249.7</v>
      </c>
      <c r="G585">
        <v>1.06</v>
      </c>
      <c r="H585">
        <v>164.1</v>
      </c>
      <c r="I585">
        <v>0.87</v>
      </c>
      <c r="J585">
        <v>0.81</v>
      </c>
      <c r="K585">
        <v>0.2</v>
      </c>
      <c r="L585">
        <v>0.19</v>
      </c>
      <c r="M585">
        <v>0.17</v>
      </c>
      <c r="N585" s="1">
        <v>0.25</v>
      </c>
      <c r="O585" s="1">
        <v>0.53</v>
      </c>
    </row>
    <row r="586" spans="1:15" x14ac:dyDescent="0.25">
      <c r="A586" t="s">
        <v>4679</v>
      </c>
      <c r="B586" t="s">
        <v>213</v>
      </c>
      <c r="C586" t="s">
        <v>3133</v>
      </c>
      <c r="D586">
        <v>507</v>
      </c>
      <c r="E586">
        <v>1.1399999999999999</v>
      </c>
      <c r="F586">
        <v>249.5</v>
      </c>
      <c r="G586">
        <v>1.21</v>
      </c>
      <c r="H586">
        <v>174.3</v>
      </c>
      <c r="I586">
        <v>0.84</v>
      </c>
      <c r="J586">
        <v>0.7</v>
      </c>
      <c r="K586">
        <v>0.24</v>
      </c>
      <c r="L586">
        <v>0.09</v>
      </c>
      <c r="M586">
        <v>0.11</v>
      </c>
      <c r="N586" s="1">
        <v>0.23</v>
      </c>
      <c r="O586" s="1">
        <v>0.45</v>
      </c>
    </row>
    <row r="587" spans="1:15" x14ac:dyDescent="0.25">
      <c r="A587" t="s">
        <v>4678</v>
      </c>
      <c r="B587" t="s">
        <v>150</v>
      </c>
      <c r="C587" t="s">
        <v>1786</v>
      </c>
      <c r="D587">
        <v>624</v>
      </c>
      <c r="E587">
        <v>1.1399999999999999</v>
      </c>
      <c r="F587">
        <v>248.6</v>
      </c>
      <c r="G587">
        <v>1.1499999999999999</v>
      </c>
      <c r="H587">
        <v>158.1</v>
      </c>
      <c r="I587">
        <v>0.84</v>
      </c>
      <c r="J587">
        <v>0.73</v>
      </c>
      <c r="K587">
        <v>0.2</v>
      </c>
      <c r="L587">
        <v>0.19</v>
      </c>
      <c r="M587">
        <v>0.17</v>
      </c>
      <c r="N587" s="1">
        <v>0.23</v>
      </c>
      <c r="O587" s="1">
        <v>0.53</v>
      </c>
    </row>
    <row r="588" spans="1:15" x14ac:dyDescent="0.25">
      <c r="A588" t="s">
        <v>4677</v>
      </c>
      <c r="B588" t="s">
        <v>54</v>
      </c>
      <c r="C588" t="s">
        <v>825</v>
      </c>
      <c r="D588">
        <v>556</v>
      </c>
      <c r="E588">
        <v>1.1399999999999999</v>
      </c>
      <c r="F588">
        <v>248.1</v>
      </c>
      <c r="G588">
        <v>1.2</v>
      </c>
      <c r="H588">
        <v>158.69999999999999</v>
      </c>
      <c r="I588">
        <v>0.9</v>
      </c>
      <c r="J588">
        <v>0.75</v>
      </c>
      <c r="K588">
        <v>0.13</v>
      </c>
      <c r="L588">
        <v>0.17</v>
      </c>
      <c r="M588">
        <v>0.16</v>
      </c>
      <c r="N588" s="1">
        <v>0.28999999999999998</v>
      </c>
      <c r="O588" s="1">
        <v>0.52</v>
      </c>
    </row>
    <row r="589" spans="1:15" x14ac:dyDescent="0.25">
      <c r="A589" t="s">
        <v>4676</v>
      </c>
      <c r="B589" t="s">
        <v>123</v>
      </c>
      <c r="C589" t="s">
        <v>1959</v>
      </c>
      <c r="D589">
        <v>704</v>
      </c>
      <c r="E589">
        <v>1.1399999999999999</v>
      </c>
      <c r="F589">
        <v>246.6</v>
      </c>
      <c r="G589">
        <v>1.1499999999999999</v>
      </c>
      <c r="H589">
        <v>160.9</v>
      </c>
      <c r="I589">
        <v>0.85</v>
      </c>
      <c r="J589">
        <v>0.74</v>
      </c>
      <c r="K589">
        <v>0.24</v>
      </c>
      <c r="L589">
        <v>0.22</v>
      </c>
      <c r="M589">
        <v>0.2</v>
      </c>
      <c r="N589" s="1">
        <v>0.24</v>
      </c>
      <c r="O589" s="1">
        <v>0.52</v>
      </c>
    </row>
    <row r="590" spans="1:15" x14ac:dyDescent="0.25">
      <c r="A590" t="s">
        <v>4675</v>
      </c>
      <c r="B590" t="s">
        <v>62</v>
      </c>
      <c r="C590" t="s">
        <v>1290</v>
      </c>
      <c r="D590">
        <v>820</v>
      </c>
      <c r="E590">
        <v>1.1399999999999999</v>
      </c>
      <c r="F590">
        <v>246.5</v>
      </c>
      <c r="G590">
        <v>1.1399999999999999</v>
      </c>
      <c r="H590">
        <v>152.5</v>
      </c>
      <c r="I590">
        <v>0.85</v>
      </c>
      <c r="J590">
        <v>0.75</v>
      </c>
      <c r="K590">
        <v>0.17</v>
      </c>
      <c r="L590">
        <v>0.17</v>
      </c>
      <c r="M590">
        <v>0.15</v>
      </c>
      <c r="N590" s="1">
        <v>0.23</v>
      </c>
      <c r="O590" s="1">
        <v>0.54</v>
      </c>
    </row>
    <row r="591" spans="1:15" x14ac:dyDescent="0.25">
      <c r="A591" t="s">
        <v>4674</v>
      </c>
      <c r="B591" t="s">
        <v>868</v>
      </c>
      <c r="C591" t="s">
        <v>3465</v>
      </c>
      <c r="D591">
        <v>567</v>
      </c>
      <c r="E591">
        <v>1.1399999999999999</v>
      </c>
      <c r="F591">
        <v>246.2</v>
      </c>
      <c r="G591">
        <v>1.2</v>
      </c>
      <c r="H591">
        <v>165.3</v>
      </c>
      <c r="I591">
        <v>0.86</v>
      </c>
      <c r="J591">
        <v>0.72</v>
      </c>
      <c r="K591">
        <v>0.18</v>
      </c>
      <c r="L591">
        <v>0.17</v>
      </c>
      <c r="M591">
        <v>0.16</v>
      </c>
      <c r="N591" s="1">
        <v>0.18</v>
      </c>
      <c r="O591" s="1">
        <v>0.52</v>
      </c>
    </row>
    <row r="592" spans="1:15" x14ac:dyDescent="0.25">
      <c r="A592" t="s">
        <v>4673</v>
      </c>
      <c r="B592" t="s">
        <v>1388</v>
      </c>
      <c r="C592" t="s">
        <v>4346</v>
      </c>
      <c r="D592">
        <v>326</v>
      </c>
      <c r="E592">
        <v>1.1399999999999999</v>
      </c>
      <c r="F592">
        <v>245.8</v>
      </c>
      <c r="G592">
        <v>1.1399999999999999</v>
      </c>
      <c r="H592">
        <v>170.6</v>
      </c>
      <c r="I592">
        <v>0.83</v>
      </c>
      <c r="J592">
        <v>0.73</v>
      </c>
      <c r="K592">
        <v>0.25</v>
      </c>
      <c r="L592">
        <v>0.18</v>
      </c>
      <c r="M592">
        <v>0.14000000000000001</v>
      </c>
      <c r="N592" s="1">
        <v>0.24</v>
      </c>
      <c r="O592" s="1">
        <v>0.56000000000000005</v>
      </c>
    </row>
    <row r="593" spans="1:15" x14ac:dyDescent="0.25">
      <c r="A593" t="s">
        <v>4672</v>
      </c>
      <c r="B593" t="s">
        <v>2243</v>
      </c>
      <c r="C593" t="s">
        <v>1501</v>
      </c>
      <c r="D593">
        <v>453</v>
      </c>
      <c r="E593">
        <v>1.1399999999999999</v>
      </c>
      <c r="F593">
        <v>244.7</v>
      </c>
      <c r="G593">
        <v>1.25</v>
      </c>
      <c r="H593">
        <v>154.1</v>
      </c>
      <c r="I593">
        <v>0.88</v>
      </c>
      <c r="J593">
        <v>0.7</v>
      </c>
      <c r="K593">
        <v>0.12</v>
      </c>
      <c r="L593">
        <v>0.15</v>
      </c>
      <c r="M593">
        <v>0.13</v>
      </c>
      <c r="N593" s="1">
        <v>0.21</v>
      </c>
      <c r="O593" s="1">
        <v>0.55000000000000004</v>
      </c>
    </row>
    <row r="594" spans="1:15" x14ac:dyDescent="0.25">
      <c r="A594" t="s">
        <v>4671</v>
      </c>
      <c r="B594" t="s">
        <v>419</v>
      </c>
      <c r="C594" t="s">
        <v>1090</v>
      </c>
      <c r="D594">
        <v>522</v>
      </c>
      <c r="E594">
        <v>1.1399999999999999</v>
      </c>
      <c r="F594">
        <v>244.1</v>
      </c>
      <c r="G594">
        <v>1.2</v>
      </c>
      <c r="H594">
        <v>158.80000000000001</v>
      </c>
      <c r="I594">
        <v>0.88</v>
      </c>
      <c r="J594">
        <v>0.73</v>
      </c>
      <c r="K594">
        <v>0.14000000000000001</v>
      </c>
      <c r="L594">
        <v>0.14000000000000001</v>
      </c>
      <c r="M594">
        <v>0.11</v>
      </c>
      <c r="N594" s="1">
        <v>0.32</v>
      </c>
      <c r="O594" s="1">
        <v>0.56000000000000005</v>
      </c>
    </row>
    <row r="595" spans="1:15" x14ac:dyDescent="0.25">
      <c r="A595" t="s">
        <v>4670</v>
      </c>
      <c r="B595" t="s">
        <v>123</v>
      </c>
      <c r="C595" t="s">
        <v>4669</v>
      </c>
      <c r="D595">
        <v>1214</v>
      </c>
      <c r="E595">
        <v>1.1399999999999999</v>
      </c>
      <c r="F595">
        <v>243.9</v>
      </c>
      <c r="G595">
        <v>1.2</v>
      </c>
      <c r="H595">
        <v>154.5</v>
      </c>
      <c r="I595">
        <v>0.86</v>
      </c>
      <c r="J595">
        <v>0.72</v>
      </c>
      <c r="K595">
        <v>0.12</v>
      </c>
      <c r="L595">
        <v>0.21</v>
      </c>
      <c r="M595">
        <v>0.14000000000000001</v>
      </c>
      <c r="N595" s="1">
        <v>0.4</v>
      </c>
      <c r="O595" s="1">
        <v>0.59</v>
      </c>
    </row>
    <row r="596" spans="1:15" x14ac:dyDescent="0.25">
      <c r="A596" t="s">
        <v>4668</v>
      </c>
      <c r="B596" t="s">
        <v>4225</v>
      </c>
      <c r="C596" t="s">
        <v>405</v>
      </c>
      <c r="D596">
        <v>1044</v>
      </c>
      <c r="E596">
        <v>1.1399999999999999</v>
      </c>
      <c r="F596">
        <v>243.3</v>
      </c>
      <c r="G596">
        <v>1.0900000000000001</v>
      </c>
      <c r="H596">
        <v>156.30000000000001</v>
      </c>
      <c r="I596">
        <v>0.84</v>
      </c>
      <c r="J596">
        <v>0.77</v>
      </c>
      <c r="K596">
        <v>0.2</v>
      </c>
      <c r="L596">
        <v>0.18</v>
      </c>
      <c r="M596">
        <v>0.18</v>
      </c>
      <c r="N596" s="1">
        <v>0.27</v>
      </c>
      <c r="O596" s="1">
        <v>0.5</v>
      </c>
    </row>
    <row r="597" spans="1:15" x14ac:dyDescent="0.25">
      <c r="A597" t="s">
        <v>4667</v>
      </c>
      <c r="B597" t="s">
        <v>79</v>
      </c>
      <c r="C597" t="s">
        <v>4666</v>
      </c>
      <c r="D597">
        <v>1384</v>
      </c>
      <c r="E597">
        <v>1.1399999999999999</v>
      </c>
      <c r="F597">
        <v>243.1</v>
      </c>
      <c r="G597">
        <v>1.17</v>
      </c>
      <c r="H597">
        <v>154.30000000000001</v>
      </c>
      <c r="I597">
        <v>0.86</v>
      </c>
      <c r="J597">
        <v>0.74</v>
      </c>
      <c r="K597">
        <v>0.18</v>
      </c>
      <c r="L597">
        <v>0.19</v>
      </c>
      <c r="M597">
        <v>0.17</v>
      </c>
      <c r="N597" s="1">
        <v>0.31</v>
      </c>
      <c r="O597" s="1">
        <v>0.53</v>
      </c>
    </row>
    <row r="598" spans="1:15" x14ac:dyDescent="0.25">
      <c r="A598" t="s">
        <v>4665</v>
      </c>
      <c r="B598" t="s">
        <v>213</v>
      </c>
      <c r="C598" t="s">
        <v>892</v>
      </c>
      <c r="D598">
        <v>373</v>
      </c>
      <c r="E598">
        <v>1.1399999999999999</v>
      </c>
      <c r="F598">
        <v>243</v>
      </c>
      <c r="G598">
        <v>1.08</v>
      </c>
      <c r="H598">
        <v>159.9</v>
      </c>
      <c r="I598">
        <v>0.83</v>
      </c>
      <c r="J598">
        <v>0.76</v>
      </c>
      <c r="K598">
        <v>0.26</v>
      </c>
      <c r="L598">
        <v>0.15</v>
      </c>
      <c r="M598">
        <v>0.16</v>
      </c>
      <c r="N598" s="1">
        <v>0.24</v>
      </c>
      <c r="O598" s="1">
        <v>0.48</v>
      </c>
    </row>
    <row r="599" spans="1:15" x14ac:dyDescent="0.25">
      <c r="A599" t="s">
        <v>4664</v>
      </c>
      <c r="B599" t="s">
        <v>642</v>
      </c>
      <c r="C599" t="s">
        <v>2793</v>
      </c>
      <c r="D599">
        <v>354</v>
      </c>
      <c r="E599">
        <v>1.1399999999999999</v>
      </c>
      <c r="F599">
        <v>242.6</v>
      </c>
      <c r="G599">
        <v>1.23</v>
      </c>
      <c r="H599">
        <v>158.69999999999999</v>
      </c>
      <c r="I599">
        <v>0.85</v>
      </c>
      <c r="J599">
        <v>0.69</v>
      </c>
      <c r="K599">
        <v>0.16</v>
      </c>
      <c r="L599">
        <v>0.19</v>
      </c>
      <c r="M599">
        <v>0.15</v>
      </c>
      <c r="N599" s="1">
        <v>0.22</v>
      </c>
      <c r="O599" s="1">
        <v>0.56000000000000005</v>
      </c>
    </row>
    <row r="600" spans="1:15" x14ac:dyDescent="0.25">
      <c r="A600" t="s">
        <v>4663</v>
      </c>
      <c r="B600" t="s">
        <v>220</v>
      </c>
      <c r="C600" t="s">
        <v>635</v>
      </c>
      <c r="D600">
        <v>503</v>
      </c>
      <c r="E600">
        <v>1.1399999999999999</v>
      </c>
      <c r="F600">
        <v>240.9</v>
      </c>
      <c r="G600">
        <v>1.18</v>
      </c>
      <c r="H600">
        <v>161.80000000000001</v>
      </c>
      <c r="I600">
        <v>0.84</v>
      </c>
      <c r="J600">
        <v>0.71</v>
      </c>
      <c r="K600">
        <v>0.24</v>
      </c>
      <c r="L600">
        <v>0.1</v>
      </c>
      <c r="M600">
        <v>7.0000000000000007E-2</v>
      </c>
      <c r="N600" s="1">
        <v>0.23</v>
      </c>
      <c r="O600" s="1">
        <v>0.6</v>
      </c>
    </row>
    <row r="601" spans="1:15" x14ac:dyDescent="0.25">
      <c r="A601" t="s">
        <v>4662</v>
      </c>
      <c r="B601" t="s">
        <v>135</v>
      </c>
      <c r="C601" t="s">
        <v>1743</v>
      </c>
      <c r="D601">
        <v>909</v>
      </c>
      <c r="E601">
        <v>1.1399999999999999</v>
      </c>
      <c r="F601">
        <v>240.7</v>
      </c>
      <c r="G601">
        <v>1.25</v>
      </c>
      <c r="H601">
        <v>154.30000000000001</v>
      </c>
      <c r="I601">
        <v>0.84</v>
      </c>
      <c r="J601">
        <v>0.68</v>
      </c>
      <c r="K601">
        <v>0.17</v>
      </c>
      <c r="L601">
        <v>0.13</v>
      </c>
      <c r="M601">
        <v>0.1</v>
      </c>
      <c r="N601" s="1">
        <v>0.23</v>
      </c>
      <c r="O601" s="1">
        <v>0.56999999999999995</v>
      </c>
    </row>
    <row r="602" spans="1:15" x14ac:dyDescent="0.25">
      <c r="A602" t="s">
        <v>4661</v>
      </c>
      <c r="B602" t="s">
        <v>99</v>
      </c>
      <c r="C602" t="s">
        <v>4519</v>
      </c>
      <c r="D602">
        <v>320</v>
      </c>
      <c r="E602">
        <v>1.1399999999999999</v>
      </c>
      <c r="F602">
        <v>239.6</v>
      </c>
      <c r="G602">
        <v>1.1599999999999999</v>
      </c>
      <c r="H602">
        <v>152.19999999999999</v>
      </c>
      <c r="I602">
        <v>0.83</v>
      </c>
      <c r="J602">
        <v>0.72</v>
      </c>
      <c r="K602">
        <v>0.18</v>
      </c>
      <c r="L602">
        <v>0.17</v>
      </c>
      <c r="M602">
        <v>0.1</v>
      </c>
      <c r="N602" s="1">
        <v>0.17</v>
      </c>
      <c r="O602" s="1">
        <v>0.63</v>
      </c>
    </row>
    <row r="603" spans="1:15" x14ac:dyDescent="0.25">
      <c r="A603" t="s">
        <v>4660</v>
      </c>
      <c r="B603" t="s">
        <v>581</v>
      </c>
      <c r="C603" t="s">
        <v>2817</v>
      </c>
      <c r="D603">
        <v>821</v>
      </c>
      <c r="E603">
        <v>1.1399999999999999</v>
      </c>
      <c r="F603">
        <v>238.9</v>
      </c>
      <c r="G603">
        <v>1.19</v>
      </c>
      <c r="H603">
        <v>155.9</v>
      </c>
      <c r="I603">
        <v>0.85</v>
      </c>
      <c r="J603">
        <v>0.72</v>
      </c>
      <c r="K603">
        <v>0.2</v>
      </c>
      <c r="L603">
        <v>0.19</v>
      </c>
      <c r="M603">
        <v>0.13</v>
      </c>
      <c r="N603" s="1">
        <v>0.23</v>
      </c>
      <c r="O603" s="1">
        <v>0.6</v>
      </c>
    </row>
    <row r="604" spans="1:15" x14ac:dyDescent="0.25">
      <c r="A604" t="s">
        <v>4659</v>
      </c>
      <c r="B604" t="s">
        <v>90</v>
      </c>
      <c r="C604" t="s">
        <v>4658</v>
      </c>
      <c r="D604">
        <v>336</v>
      </c>
      <c r="E604">
        <v>1.1399999999999999</v>
      </c>
      <c r="F604">
        <v>238</v>
      </c>
      <c r="G604">
        <v>1.1100000000000001</v>
      </c>
      <c r="H604">
        <v>158.4</v>
      </c>
      <c r="I604">
        <v>0.79</v>
      </c>
      <c r="J604">
        <v>0.71</v>
      </c>
      <c r="K604">
        <v>0.34</v>
      </c>
      <c r="L604">
        <v>0.13</v>
      </c>
      <c r="M604">
        <v>0.05</v>
      </c>
      <c r="N604" s="1">
        <v>0.26</v>
      </c>
      <c r="O604" s="1">
        <v>0.7</v>
      </c>
    </row>
    <row r="605" spans="1:15" x14ac:dyDescent="0.25">
      <c r="A605" t="s">
        <v>4657</v>
      </c>
      <c r="B605" t="s">
        <v>135</v>
      </c>
      <c r="C605" t="s">
        <v>3102</v>
      </c>
      <c r="D605">
        <v>397</v>
      </c>
      <c r="E605">
        <v>1.1399999999999999</v>
      </c>
      <c r="F605">
        <v>237.1</v>
      </c>
      <c r="G605">
        <v>1.18</v>
      </c>
      <c r="H605">
        <v>147.69999999999999</v>
      </c>
      <c r="I605">
        <v>0.82</v>
      </c>
      <c r="J605">
        <v>0.69</v>
      </c>
      <c r="K605">
        <v>0.19</v>
      </c>
      <c r="L605">
        <v>0.22</v>
      </c>
      <c r="M605">
        <v>0.16</v>
      </c>
      <c r="N605" s="1">
        <v>0.22</v>
      </c>
      <c r="O605" s="1">
        <v>0.57999999999999996</v>
      </c>
    </row>
    <row r="606" spans="1:15" x14ac:dyDescent="0.25">
      <c r="A606" t="s">
        <v>4656</v>
      </c>
      <c r="B606" t="s">
        <v>714</v>
      </c>
      <c r="C606" t="s">
        <v>1309</v>
      </c>
      <c r="D606">
        <v>979</v>
      </c>
      <c r="E606">
        <v>1.1399999999999999</v>
      </c>
      <c r="F606">
        <v>236.9</v>
      </c>
      <c r="G606">
        <v>1.1499999999999999</v>
      </c>
      <c r="H606">
        <v>154.4</v>
      </c>
      <c r="I606">
        <v>0.83</v>
      </c>
      <c r="J606">
        <v>0.72</v>
      </c>
      <c r="K606">
        <v>0.24</v>
      </c>
      <c r="L606">
        <v>0.13</v>
      </c>
      <c r="M606">
        <v>0.14000000000000001</v>
      </c>
      <c r="N606" s="1">
        <v>0.31</v>
      </c>
      <c r="O606" s="1">
        <v>0.48</v>
      </c>
    </row>
    <row r="607" spans="1:15" x14ac:dyDescent="0.25">
      <c r="A607" t="s">
        <v>4655</v>
      </c>
      <c r="B607" t="s">
        <v>624</v>
      </c>
      <c r="C607" t="s">
        <v>2429</v>
      </c>
      <c r="D607">
        <v>729</v>
      </c>
      <c r="E607">
        <v>1.1399999999999999</v>
      </c>
      <c r="F607">
        <v>236.9</v>
      </c>
      <c r="G607">
        <v>1.1000000000000001</v>
      </c>
      <c r="H607">
        <v>147.80000000000001</v>
      </c>
      <c r="I607">
        <v>0.84</v>
      </c>
      <c r="J607">
        <v>0.76</v>
      </c>
      <c r="K607">
        <v>0.21</v>
      </c>
      <c r="L607">
        <v>0.15</v>
      </c>
      <c r="M607">
        <v>0.14000000000000001</v>
      </c>
      <c r="N607" s="1">
        <v>0.43</v>
      </c>
      <c r="O607" s="1">
        <v>0.52</v>
      </c>
    </row>
    <row r="608" spans="1:15" x14ac:dyDescent="0.25">
      <c r="A608" t="s">
        <v>4654</v>
      </c>
      <c r="B608" t="s">
        <v>62</v>
      </c>
      <c r="C608" t="s">
        <v>4653</v>
      </c>
      <c r="D608">
        <v>470</v>
      </c>
      <c r="E608">
        <v>1.1399999999999999</v>
      </c>
      <c r="F608">
        <v>236.8</v>
      </c>
      <c r="G608">
        <v>1.19</v>
      </c>
      <c r="H608">
        <v>155.5</v>
      </c>
      <c r="I608">
        <v>0.82</v>
      </c>
      <c r="J608">
        <v>0.69</v>
      </c>
      <c r="K608">
        <v>0.31</v>
      </c>
      <c r="L608">
        <v>0.1</v>
      </c>
      <c r="M608">
        <v>0.1</v>
      </c>
      <c r="N608" s="1">
        <v>0.26</v>
      </c>
      <c r="O608" s="1">
        <v>0.5</v>
      </c>
    </row>
    <row r="609" spans="1:15" x14ac:dyDescent="0.25">
      <c r="A609" t="s">
        <v>4652</v>
      </c>
      <c r="B609" t="s">
        <v>1257</v>
      </c>
      <c r="C609" t="s">
        <v>4651</v>
      </c>
      <c r="D609">
        <v>573</v>
      </c>
      <c r="E609">
        <v>1.1399999999999999</v>
      </c>
      <c r="F609">
        <v>236.4</v>
      </c>
      <c r="G609">
        <v>1.1399999999999999</v>
      </c>
      <c r="H609">
        <v>153.1</v>
      </c>
      <c r="I609">
        <v>0.84</v>
      </c>
      <c r="J609">
        <v>0.73</v>
      </c>
      <c r="K609">
        <v>0.28999999999999998</v>
      </c>
      <c r="L609">
        <v>0.14000000000000001</v>
      </c>
      <c r="M609">
        <v>0.11</v>
      </c>
      <c r="N609" s="1">
        <v>0.17</v>
      </c>
      <c r="O609" s="1">
        <v>0.56000000000000005</v>
      </c>
    </row>
    <row r="610" spans="1:15" x14ac:dyDescent="0.25">
      <c r="A610" t="s">
        <v>4650</v>
      </c>
      <c r="B610" t="s">
        <v>126</v>
      </c>
      <c r="C610" t="s">
        <v>3935</v>
      </c>
      <c r="D610">
        <v>1620</v>
      </c>
      <c r="E610">
        <v>1.1399999999999999</v>
      </c>
      <c r="F610">
        <v>236.2</v>
      </c>
      <c r="G610">
        <v>1.3</v>
      </c>
      <c r="H610">
        <v>152.30000000000001</v>
      </c>
      <c r="I610">
        <v>0.85</v>
      </c>
      <c r="J610">
        <v>0.65</v>
      </c>
      <c r="K610">
        <v>0.18</v>
      </c>
      <c r="L610">
        <v>0.16</v>
      </c>
      <c r="M610">
        <v>0.12</v>
      </c>
      <c r="N610" s="1">
        <v>0.19</v>
      </c>
      <c r="O610" s="1">
        <v>0.56999999999999995</v>
      </c>
    </row>
    <row r="611" spans="1:15" x14ac:dyDescent="0.25">
      <c r="A611" t="s">
        <v>4649</v>
      </c>
      <c r="B611" t="s">
        <v>347</v>
      </c>
      <c r="C611" t="s">
        <v>4648</v>
      </c>
      <c r="D611">
        <v>860</v>
      </c>
      <c r="E611">
        <v>1.1399999999999999</v>
      </c>
      <c r="F611">
        <v>234.7</v>
      </c>
      <c r="G611">
        <v>1</v>
      </c>
      <c r="H611">
        <v>156.6</v>
      </c>
      <c r="I611">
        <v>0.76</v>
      </c>
      <c r="J611">
        <v>0.76</v>
      </c>
      <c r="K611">
        <v>0.41</v>
      </c>
      <c r="L611">
        <v>0.12</v>
      </c>
      <c r="M611">
        <v>0.11</v>
      </c>
      <c r="N611" s="1">
        <v>0.18</v>
      </c>
      <c r="O611" s="1">
        <v>0.52</v>
      </c>
    </row>
    <row r="612" spans="1:15" x14ac:dyDescent="0.25">
      <c r="A612" t="s">
        <v>4647</v>
      </c>
      <c r="B612" t="s">
        <v>70</v>
      </c>
      <c r="C612" t="s">
        <v>1672</v>
      </c>
      <c r="D612">
        <v>428</v>
      </c>
      <c r="E612">
        <v>1.1399999999999999</v>
      </c>
      <c r="F612">
        <v>231.4</v>
      </c>
      <c r="G612">
        <v>1.2</v>
      </c>
      <c r="H612">
        <v>153.30000000000001</v>
      </c>
      <c r="I612">
        <v>0.83</v>
      </c>
      <c r="J612">
        <v>0.69</v>
      </c>
      <c r="K612">
        <v>0.23</v>
      </c>
      <c r="L612">
        <v>0.11</v>
      </c>
      <c r="M612">
        <v>0.12</v>
      </c>
      <c r="N612" s="1">
        <v>0.28999999999999998</v>
      </c>
      <c r="O612" s="1">
        <v>0.49</v>
      </c>
    </row>
    <row r="613" spans="1:15" x14ac:dyDescent="0.25">
      <c r="A613" t="s">
        <v>4646</v>
      </c>
      <c r="B613" t="s">
        <v>4645</v>
      </c>
      <c r="C613" t="s">
        <v>1566</v>
      </c>
      <c r="D613">
        <v>649</v>
      </c>
      <c r="E613">
        <v>1.1399999999999999</v>
      </c>
      <c r="F613">
        <v>231.2</v>
      </c>
      <c r="G613">
        <v>1.2</v>
      </c>
      <c r="H613">
        <v>153.6</v>
      </c>
      <c r="I613">
        <v>0.82</v>
      </c>
      <c r="J613">
        <v>0.68</v>
      </c>
      <c r="K613">
        <v>0.27</v>
      </c>
      <c r="L613">
        <v>0.13</v>
      </c>
      <c r="M613">
        <v>0.12</v>
      </c>
      <c r="N613" s="1">
        <v>0.32</v>
      </c>
      <c r="O613" s="1">
        <v>0.51</v>
      </c>
    </row>
    <row r="614" spans="1:15" x14ac:dyDescent="0.25">
      <c r="A614" t="s">
        <v>4644</v>
      </c>
      <c r="B614" t="s">
        <v>126</v>
      </c>
      <c r="C614" t="s">
        <v>2563</v>
      </c>
      <c r="D614">
        <v>1278</v>
      </c>
      <c r="E614">
        <v>1.1399999999999999</v>
      </c>
      <c r="F614">
        <v>231.1</v>
      </c>
      <c r="G614">
        <v>1.29</v>
      </c>
      <c r="H614">
        <v>153.19999999999999</v>
      </c>
      <c r="I614">
        <v>0.82</v>
      </c>
      <c r="J614">
        <v>0.63</v>
      </c>
      <c r="K614">
        <v>0.22</v>
      </c>
      <c r="L614">
        <v>0.1</v>
      </c>
      <c r="M614">
        <v>7.0000000000000007E-2</v>
      </c>
      <c r="N614" s="1">
        <v>0.22</v>
      </c>
      <c r="O614" s="1">
        <v>0.57999999999999996</v>
      </c>
    </row>
    <row r="615" spans="1:15" x14ac:dyDescent="0.25">
      <c r="A615" t="s">
        <v>4643</v>
      </c>
      <c r="B615" t="s">
        <v>126</v>
      </c>
      <c r="C615" t="s">
        <v>327</v>
      </c>
      <c r="D615">
        <v>2148</v>
      </c>
      <c r="E615">
        <v>1.1399999999999999</v>
      </c>
      <c r="F615">
        <v>230.9</v>
      </c>
      <c r="G615">
        <v>1.19</v>
      </c>
      <c r="H615">
        <v>152.4</v>
      </c>
      <c r="I615">
        <v>0.84</v>
      </c>
      <c r="J615">
        <v>0.7</v>
      </c>
      <c r="K615">
        <v>0.2</v>
      </c>
      <c r="L615">
        <v>0.12</v>
      </c>
      <c r="M615">
        <v>0.1</v>
      </c>
      <c r="N615" s="1">
        <v>0.28000000000000003</v>
      </c>
      <c r="O615" s="1">
        <v>0.55000000000000004</v>
      </c>
    </row>
    <row r="616" spans="1:15" x14ac:dyDescent="0.25">
      <c r="A616" t="s">
        <v>4642</v>
      </c>
      <c r="B616" t="s">
        <v>70</v>
      </c>
      <c r="C616" t="s">
        <v>3753</v>
      </c>
      <c r="D616">
        <v>360</v>
      </c>
      <c r="E616">
        <v>1.1399999999999999</v>
      </c>
      <c r="F616">
        <v>230.1</v>
      </c>
      <c r="G616">
        <v>1.2</v>
      </c>
      <c r="H616">
        <v>142.9</v>
      </c>
      <c r="I616">
        <v>0.81</v>
      </c>
      <c r="J616">
        <v>0.67</v>
      </c>
      <c r="K616">
        <v>0.19</v>
      </c>
      <c r="L616">
        <v>0.2</v>
      </c>
      <c r="M616">
        <v>0.19</v>
      </c>
      <c r="N616" s="1">
        <v>0.24</v>
      </c>
      <c r="O616" s="1">
        <v>0.51</v>
      </c>
    </row>
    <row r="617" spans="1:15" x14ac:dyDescent="0.25">
      <c r="A617" t="s">
        <v>4641</v>
      </c>
      <c r="B617" t="s">
        <v>213</v>
      </c>
      <c r="C617" t="s">
        <v>4640</v>
      </c>
      <c r="D617">
        <v>371</v>
      </c>
      <c r="E617">
        <v>1.1399999999999999</v>
      </c>
      <c r="F617">
        <v>229.9</v>
      </c>
      <c r="G617">
        <v>1.2</v>
      </c>
      <c r="H617">
        <v>147.80000000000001</v>
      </c>
      <c r="I617">
        <v>0.81</v>
      </c>
      <c r="J617">
        <v>0.67</v>
      </c>
      <c r="K617">
        <v>0.18</v>
      </c>
      <c r="L617">
        <v>0.12</v>
      </c>
      <c r="M617">
        <v>0.08</v>
      </c>
      <c r="N617" s="1">
        <v>0.25</v>
      </c>
      <c r="O617" s="1">
        <v>0.62</v>
      </c>
    </row>
    <row r="618" spans="1:15" x14ac:dyDescent="0.25">
      <c r="A618" t="s">
        <v>4639</v>
      </c>
      <c r="B618" t="s">
        <v>123</v>
      </c>
      <c r="C618" t="s">
        <v>753</v>
      </c>
      <c r="D618">
        <v>373</v>
      </c>
      <c r="E618">
        <v>1.1399999999999999</v>
      </c>
      <c r="F618">
        <v>228.7</v>
      </c>
      <c r="G618">
        <v>1.05</v>
      </c>
      <c r="H618">
        <v>151.30000000000001</v>
      </c>
      <c r="I618">
        <v>0.78</v>
      </c>
      <c r="J618">
        <v>0.74</v>
      </c>
      <c r="K618">
        <v>0.35</v>
      </c>
      <c r="L618">
        <v>0.14000000000000001</v>
      </c>
      <c r="M618">
        <v>0.12</v>
      </c>
      <c r="N618" s="1">
        <v>0.23</v>
      </c>
      <c r="O618" s="1">
        <v>0.55000000000000004</v>
      </c>
    </row>
    <row r="619" spans="1:15" x14ac:dyDescent="0.25">
      <c r="A619" t="s">
        <v>4638</v>
      </c>
      <c r="B619" t="s">
        <v>714</v>
      </c>
      <c r="C619" t="s">
        <v>1851</v>
      </c>
      <c r="D619">
        <v>417</v>
      </c>
      <c r="E619">
        <v>1.1399999999999999</v>
      </c>
      <c r="F619">
        <v>227.9</v>
      </c>
      <c r="G619">
        <v>1.1399999999999999</v>
      </c>
      <c r="H619">
        <v>157.19999999999999</v>
      </c>
      <c r="I619">
        <v>0.8</v>
      </c>
      <c r="J619">
        <v>0.7</v>
      </c>
      <c r="K619">
        <v>0.32</v>
      </c>
      <c r="L619">
        <v>0.09</v>
      </c>
      <c r="M619">
        <v>7.0000000000000007E-2</v>
      </c>
      <c r="N619" s="1">
        <v>0.32</v>
      </c>
      <c r="O619" s="1">
        <v>0.56999999999999995</v>
      </c>
    </row>
    <row r="620" spans="1:15" x14ac:dyDescent="0.25">
      <c r="A620" t="s">
        <v>4637</v>
      </c>
      <c r="B620" t="s">
        <v>120</v>
      </c>
      <c r="C620" t="s">
        <v>3373</v>
      </c>
      <c r="D620">
        <v>666</v>
      </c>
      <c r="E620">
        <v>1.1399999999999999</v>
      </c>
      <c r="F620">
        <v>227.6</v>
      </c>
      <c r="G620">
        <v>1.1100000000000001</v>
      </c>
      <c r="H620">
        <v>149.6</v>
      </c>
      <c r="I620">
        <v>0.78</v>
      </c>
      <c r="J620">
        <v>0.7</v>
      </c>
      <c r="K620">
        <v>0.32</v>
      </c>
      <c r="L620">
        <v>0.09</v>
      </c>
      <c r="M620">
        <v>0.08</v>
      </c>
      <c r="N620" s="1">
        <v>0.22</v>
      </c>
      <c r="O620" s="1">
        <v>0.55000000000000004</v>
      </c>
    </row>
    <row r="621" spans="1:15" x14ac:dyDescent="0.25">
      <c r="A621" t="s">
        <v>4636</v>
      </c>
      <c r="B621" t="s">
        <v>54</v>
      </c>
      <c r="C621" t="s">
        <v>937</v>
      </c>
      <c r="D621">
        <v>412</v>
      </c>
      <c r="E621">
        <v>1.1399999999999999</v>
      </c>
      <c r="F621">
        <v>225.7</v>
      </c>
      <c r="G621">
        <v>1.17</v>
      </c>
      <c r="H621">
        <v>151.4</v>
      </c>
      <c r="I621">
        <v>0.78</v>
      </c>
      <c r="J621">
        <v>0.67</v>
      </c>
      <c r="K621">
        <v>0.35</v>
      </c>
      <c r="L621">
        <v>0.09</v>
      </c>
      <c r="M621">
        <v>0.08</v>
      </c>
      <c r="N621" s="1">
        <v>0.25</v>
      </c>
      <c r="O621" s="1">
        <v>0.53</v>
      </c>
    </row>
    <row r="622" spans="1:15" x14ac:dyDescent="0.25">
      <c r="A622" t="s">
        <v>4635</v>
      </c>
      <c r="B622" t="s">
        <v>123</v>
      </c>
      <c r="C622" t="s">
        <v>4634</v>
      </c>
      <c r="D622">
        <v>610</v>
      </c>
      <c r="E622">
        <v>1.1399999999999999</v>
      </c>
      <c r="F622">
        <v>225.3</v>
      </c>
      <c r="G622">
        <v>1.2</v>
      </c>
      <c r="H622">
        <v>141.80000000000001</v>
      </c>
      <c r="I622">
        <v>0.81</v>
      </c>
      <c r="J622">
        <v>0.67</v>
      </c>
      <c r="K622">
        <v>0.33</v>
      </c>
      <c r="L622">
        <v>0.1</v>
      </c>
      <c r="M622">
        <v>0.05</v>
      </c>
      <c r="N622" s="1">
        <v>0.27</v>
      </c>
      <c r="O622" s="1">
        <v>0.65</v>
      </c>
    </row>
    <row r="623" spans="1:15" x14ac:dyDescent="0.25">
      <c r="A623" t="s">
        <v>4633</v>
      </c>
      <c r="B623" t="s">
        <v>54</v>
      </c>
      <c r="C623" t="s">
        <v>1873</v>
      </c>
      <c r="D623">
        <v>848</v>
      </c>
      <c r="E623">
        <v>1.1399999999999999</v>
      </c>
      <c r="F623">
        <v>224.2</v>
      </c>
      <c r="G623">
        <v>1.17</v>
      </c>
      <c r="H623">
        <v>150.9</v>
      </c>
      <c r="I623">
        <v>0.76</v>
      </c>
      <c r="J623">
        <v>0.65</v>
      </c>
      <c r="K623">
        <v>0.39</v>
      </c>
      <c r="L623">
        <v>0.09</v>
      </c>
      <c r="M623">
        <v>0.06</v>
      </c>
      <c r="N623" s="1">
        <v>0.24</v>
      </c>
      <c r="O623" s="1">
        <v>0.62</v>
      </c>
    </row>
    <row r="624" spans="1:15" x14ac:dyDescent="0.25">
      <c r="A624" t="s">
        <v>4632</v>
      </c>
      <c r="B624" t="s">
        <v>126</v>
      </c>
      <c r="C624" t="s">
        <v>2787</v>
      </c>
      <c r="D624">
        <v>864</v>
      </c>
      <c r="E624">
        <v>1.1399999999999999</v>
      </c>
      <c r="F624">
        <v>223.1</v>
      </c>
      <c r="G624">
        <v>1.21</v>
      </c>
      <c r="H624">
        <v>151.9</v>
      </c>
      <c r="I624">
        <v>0.77</v>
      </c>
      <c r="J624">
        <v>0.64</v>
      </c>
      <c r="K624">
        <v>0.33</v>
      </c>
      <c r="L624">
        <v>0.06</v>
      </c>
      <c r="M624">
        <v>0.05</v>
      </c>
      <c r="N624" s="1">
        <v>0.32</v>
      </c>
      <c r="O624" s="1">
        <v>0.56999999999999995</v>
      </c>
    </row>
    <row r="625" spans="1:15" x14ac:dyDescent="0.25">
      <c r="A625" t="s">
        <v>4631</v>
      </c>
      <c r="B625" t="s">
        <v>624</v>
      </c>
      <c r="C625" t="s">
        <v>2146</v>
      </c>
      <c r="D625">
        <v>910</v>
      </c>
      <c r="E625">
        <v>1.1399999999999999</v>
      </c>
      <c r="F625">
        <v>222.6</v>
      </c>
      <c r="G625">
        <v>1.1599999999999999</v>
      </c>
      <c r="H625">
        <v>142.19999999999999</v>
      </c>
      <c r="I625">
        <v>0.79</v>
      </c>
      <c r="J625">
        <v>0.68</v>
      </c>
      <c r="K625">
        <v>0.3</v>
      </c>
      <c r="L625">
        <v>0.13</v>
      </c>
      <c r="M625">
        <v>0.12</v>
      </c>
      <c r="N625" s="1">
        <v>0.28000000000000003</v>
      </c>
      <c r="O625" s="1">
        <v>0.52</v>
      </c>
    </row>
    <row r="626" spans="1:15" x14ac:dyDescent="0.25">
      <c r="A626" t="s">
        <v>4630</v>
      </c>
      <c r="B626" t="s">
        <v>153</v>
      </c>
      <c r="C626" t="s">
        <v>2919</v>
      </c>
      <c r="D626">
        <v>449</v>
      </c>
      <c r="E626">
        <v>1.1399999999999999</v>
      </c>
      <c r="F626">
        <v>222.6</v>
      </c>
      <c r="G626">
        <v>1.25</v>
      </c>
      <c r="H626">
        <v>148.1</v>
      </c>
      <c r="I626">
        <v>0.76</v>
      </c>
      <c r="J626">
        <v>0.61</v>
      </c>
      <c r="K626">
        <v>0.35</v>
      </c>
      <c r="L626">
        <v>0.09</v>
      </c>
      <c r="M626">
        <v>7.0000000000000007E-2</v>
      </c>
      <c r="N626" s="1">
        <v>0.24</v>
      </c>
      <c r="O626" s="1">
        <v>0.55000000000000004</v>
      </c>
    </row>
    <row r="627" spans="1:15" x14ac:dyDescent="0.25">
      <c r="A627" t="s">
        <v>4629</v>
      </c>
      <c r="B627" t="s">
        <v>62</v>
      </c>
      <c r="C627" t="s">
        <v>3088</v>
      </c>
      <c r="D627">
        <v>734</v>
      </c>
      <c r="E627">
        <v>1.1399999999999999</v>
      </c>
      <c r="F627">
        <v>222.6</v>
      </c>
      <c r="G627">
        <v>1.23</v>
      </c>
      <c r="H627">
        <v>151.19999999999999</v>
      </c>
      <c r="I627">
        <v>0.8</v>
      </c>
      <c r="J627">
        <v>0.65</v>
      </c>
      <c r="K627">
        <v>0.33</v>
      </c>
      <c r="L627">
        <v>0.08</v>
      </c>
      <c r="M627">
        <v>7.0000000000000007E-2</v>
      </c>
      <c r="N627" s="1">
        <v>0.3</v>
      </c>
      <c r="O627" s="1">
        <v>0.56000000000000005</v>
      </c>
    </row>
    <row r="628" spans="1:15" x14ac:dyDescent="0.25">
      <c r="A628" t="s">
        <v>4628</v>
      </c>
      <c r="B628" t="s">
        <v>166</v>
      </c>
      <c r="C628" t="s">
        <v>4627</v>
      </c>
      <c r="D628">
        <v>482</v>
      </c>
      <c r="E628">
        <v>1.1399999999999999</v>
      </c>
      <c r="F628">
        <v>222.2</v>
      </c>
      <c r="G628">
        <v>1.1200000000000001</v>
      </c>
      <c r="H628">
        <v>146.30000000000001</v>
      </c>
      <c r="I628">
        <v>0.79</v>
      </c>
      <c r="J628">
        <v>0.71</v>
      </c>
      <c r="K628">
        <v>0.31</v>
      </c>
      <c r="L628">
        <v>0.1</v>
      </c>
      <c r="M628">
        <v>7.0000000000000007E-2</v>
      </c>
      <c r="N628" s="1">
        <v>0.27</v>
      </c>
      <c r="O628" s="1">
        <v>0.6</v>
      </c>
    </row>
    <row r="629" spans="1:15" x14ac:dyDescent="0.25">
      <c r="A629" t="s">
        <v>4626</v>
      </c>
      <c r="B629" t="s">
        <v>126</v>
      </c>
      <c r="C629" t="s">
        <v>3380</v>
      </c>
      <c r="D629">
        <v>974</v>
      </c>
      <c r="E629">
        <v>1.1399999999999999</v>
      </c>
      <c r="F629">
        <v>220.7</v>
      </c>
      <c r="G629">
        <v>1.1299999999999999</v>
      </c>
      <c r="H629">
        <v>144.80000000000001</v>
      </c>
      <c r="I629">
        <v>0.78</v>
      </c>
      <c r="J629">
        <v>0.69</v>
      </c>
      <c r="K629">
        <v>0.34</v>
      </c>
      <c r="L629">
        <v>0.1</v>
      </c>
      <c r="M629">
        <v>0.1</v>
      </c>
      <c r="N629" s="1">
        <v>0.24</v>
      </c>
      <c r="O629" s="1">
        <v>0.48</v>
      </c>
    </row>
    <row r="630" spans="1:15" x14ac:dyDescent="0.25">
      <c r="A630" t="s">
        <v>4625</v>
      </c>
      <c r="B630" t="s">
        <v>126</v>
      </c>
      <c r="C630" t="s">
        <v>917</v>
      </c>
      <c r="D630">
        <v>1916</v>
      </c>
      <c r="E630">
        <v>1.1399999999999999</v>
      </c>
      <c r="F630">
        <v>220.6</v>
      </c>
      <c r="G630">
        <v>1.18</v>
      </c>
      <c r="H630">
        <v>146.30000000000001</v>
      </c>
      <c r="I630">
        <v>0.79</v>
      </c>
      <c r="J630">
        <v>0.67</v>
      </c>
      <c r="K630">
        <v>0.28000000000000003</v>
      </c>
      <c r="L630">
        <v>0.13</v>
      </c>
      <c r="M630">
        <v>0.09</v>
      </c>
      <c r="N630" s="1">
        <v>0.23</v>
      </c>
      <c r="O630" s="1">
        <v>0.57999999999999996</v>
      </c>
    </row>
    <row r="631" spans="1:15" x14ac:dyDescent="0.25">
      <c r="A631" t="s">
        <v>837</v>
      </c>
      <c r="B631" t="s">
        <v>170</v>
      </c>
      <c r="C631" t="s">
        <v>3907</v>
      </c>
      <c r="D631">
        <v>302</v>
      </c>
      <c r="E631">
        <v>1.1399999999999999</v>
      </c>
      <c r="F631">
        <v>219.8</v>
      </c>
      <c r="G631">
        <v>1.25</v>
      </c>
      <c r="H631">
        <v>148.9</v>
      </c>
      <c r="I631">
        <v>0.78</v>
      </c>
      <c r="J631">
        <v>0.63</v>
      </c>
      <c r="K631">
        <v>0.28000000000000003</v>
      </c>
      <c r="L631">
        <v>0.12</v>
      </c>
      <c r="M631">
        <v>0.1</v>
      </c>
      <c r="N631" s="1">
        <v>0.28999999999999998</v>
      </c>
      <c r="O631" s="1">
        <v>0.53</v>
      </c>
    </row>
    <row r="632" spans="1:15" x14ac:dyDescent="0.25">
      <c r="A632" t="s">
        <v>1420</v>
      </c>
      <c r="B632" t="s">
        <v>59</v>
      </c>
      <c r="C632" t="s">
        <v>3128</v>
      </c>
      <c r="D632">
        <v>790</v>
      </c>
      <c r="E632">
        <v>1.1399999999999999</v>
      </c>
      <c r="F632">
        <v>219.5</v>
      </c>
      <c r="G632">
        <v>1.18</v>
      </c>
      <c r="H632">
        <v>143.6</v>
      </c>
      <c r="I632">
        <v>0.76</v>
      </c>
      <c r="J632">
        <v>0.64</v>
      </c>
      <c r="K632">
        <v>0.33</v>
      </c>
      <c r="L632">
        <v>0.11</v>
      </c>
      <c r="M632">
        <v>0.08</v>
      </c>
      <c r="N632" s="1">
        <v>0.26</v>
      </c>
      <c r="O632" s="1">
        <v>0.56000000000000005</v>
      </c>
    </row>
    <row r="633" spans="1:15" x14ac:dyDescent="0.25">
      <c r="A633" t="s">
        <v>4624</v>
      </c>
      <c r="B633" t="s">
        <v>62</v>
      </c>
      <c r="C633" t="s">
        <v>3300</v>
      </c>
      <c r="D633">
        <v>1596</v>
      </c>
      <c r="E633">
        <v>1.1399999999999999</v>
      </c>
      <c r="F633">
        <v>218.7</v>
      </c>
      <c r="G633">
        <v>1.25</v>
      </c>
      <c r="H633">
        <v>148.69999999999999</v>
      </c>
      <c r="I633">
        <v>0.79</v>
      </c>
      <c r="J633">
        <v>0.63</v>
      </c>
      <c r="K633">
        <v>0.33</v>
      </c>
      <c r="L633">
        <v>0.08</v>
      </c>
      <c r="M633">
        <v>7.0000000000000007E-2</v>
      </c>
      <c r="N633" s="1">
        <v>0.32</v>
      </c>
      <c r="O633" s="1">
        <v>0.56000000000000005</v>
      </c>
    </row>
    <row r="634" spans="1:15" x14ac:dyDescent="0.25">
      <c r="A634" t="s">
        <v>4623</v>
      </c>
      <c r="B634" t="s">
        <v>576</v>
      </c>
      <c r="C634" t="s">
        <v>4612</v>
      </c>
      <c r="D634">
        <v>408</v>
      </c>
      <c r="E634">
        <v>1.1399999999999999</v>
      </c>
      <c r="F634">
        <v>217.9</v>
      </c>
      <c r="G634">
        <v>1.04</v>
      </c>
      <c r="H634">
        <v>144.19999999999999</v>
      </c>
      <c r="I634">
        <v>0.74</v>
      </c>
      <c r="J634">
        <v>0.71</v>
      </c>
      <c r="K634">
        <v>0.37</v>
      </c>
      <c r="L634">
        <v>0.08</v>
      </c>
      <c r="M634">
        <v>0.06</v>
      </c>
      <c r="N634" s="1">
        <v>0.26</v>
      </c>
      <c r="O634" s="1">
        <v>0.56999999999999995</v>
      </c>
    </row>
    <row r="635" spans="1:15" x14ac:dyDescent="0.25">
      <c r="A635" t="s">
        <v>4622</v>
      </c>
      <c r="B635" t="s">
        <v>1731</v>
      </c>
      <c r="C635" t="s">
        <v>4621</v>
      </c>
      <c r="D635">
        <v>1728</v>
      </c>
      <c r="E635">
        <v>1.1399999999999999</v>
      </c>
      <c r="F635">
        <v>217.1</v>
      </c>
      <c r="G635">
        <v>1.1200000000000001</v>
      </c>
      <c r="H635">
        <v>143.1</v>
      </c>
      <c r="I635">
        <v>0.74</v>
      </c>
      <c r="J635">
        <v>0.66</v>
      </c>
      <c r="K635">
        <v>0.45</v>
      </c>
      <c r="L635">
        <v>7.0000000000000007E-2</v>
      </c>
      <c r="M635">
        <v>7.0000000000000007E-2</v>
      </c>
      <c r="N635" s="1">
        <v>0.17</v>
      </c>
      <c r="O635" s="1">
        <v>0.51</v>
      </c>
    </row>
    <row r="636" spans="1:15" x14ac:dyDescent="0.25">
      <c r="A636" t="s">
        <v>4620</v>
      </c>
      <c r="B636" t="s">
        <v>113</v>
      </c>
      <c r="C636" t="s">
        <v>4619</v>
      </c>
      <c r="D636">
        <v>334</v>
      </c>
      <c r="E636">
        <v>1.1399999999999999</v>
      </c>
      <c r="F636">
        <v>216.9</v>
      </c>
      <c r="G636">
        <v>1.19</v>
      </c>
      <c r="H636">
        <v>146.5</v>
      </c>
      <c r="I636">
        <v>0.69</v>
      </c>
      <c r="J636">
        <v>0.57999999999999996</v>
      </c>
      <c r="K636">
        <v>0.38</v>
      </c>
      <c r="L636">
        <v>0.05</v>
      </c>
      <c r="M636">
        <v>0.02</v>
      </c>
      <c r="N636" s="1">
        <v>0.27</v>
      </c>
      <c r="O636" s="1">
        <v>0.73</v>
      </c>
    </row>
    <row r="637" spans="1:15" x14ac:dyDescent="0.25">
      <c r="A637" t="s">
        <v>4618</v>
      </c>
      <c r="B637" t="s">
        <v>54</v>
      </c>
      <c r="C637" t="s">
        <v>2379</v>
      </c>
      <c r="D637">
        <v>934</v>
      </c>
      <c r="E637">
        <v>1.1399999999999999</v>
      </c>
      <c r="F637">
        <v>216.7</v>
      </c>
      <c r="G637">
        <v>1.1399999999999999</v>
      </c>
      <c r="H637">
        <v>138.80000000000001</v>
      </c>
      <c r="I637">
        <v>0.77</v>
      </c>
      <c r="J637">
        <v>0.67</v>
      </c>
      <c r="K637">
        <v>0.38</v>
      </c>
      <c r="L637">
        <v>0.08</v>
      </c>
      <c r="M637">
        <v>0.09</v>
      </c>
      <c r="N637" s="1">
        <v>0.21</v>
      </c>
      <c r="O637" s="1">
        <v>0.47</v>
      </c>
    </row>
    <row r="638" spans="1:15" x14ac:dyDescent="0.25">
      <c r="A638" t="s">
        <v>4617</v>
      </c>
      <c r="B638" t="s">
        <v>220</v>
      </c>
      <c r="C638" t="s">
        <v>4616</v>
      </c>
      <c r="D638">
        <v>718</v>
      </c>
      <c r="E638">
        <v>1.1399999999999999</v>
      </c>
      <c r="F638">
        <v>215.1</v>
      </c>
      <c r="G638">
        <v>1.21</v>
      </c>
      <c r="H638">
        <v>142.1</v>
      </c>
      <c r="I638">
        <v>0.78</v>
      </c>
      <c r="J638">
        <v>0.64</v>
      </c>
      <c r="K638">
        <v>0.3</v>
      </c>
      <c r="L638">
        <v>0.05</v>
      </c>
      <c r="M638">
        <v>0.05</v>
      </c>
      <c r="N638" s="1">
        <v>0.28999999999999998</v>
      </c>
      <c r="O638" s="1">
        <v>0.52</v>
      </c>
    </row>
    <row r="639" spans="1:15" x14ac:dyDescent="0.25">
      <c r="A639" t="s">
        <v>4615</v>
      </c>
      <c r="B639" t="s">
        <v>223</v>
      </c>
      <c r="C639" t="s">
        <v>2022</v>
      </c>
      <c r="D639">
        <v>324</v>
      </c>
      <c r="E639">
        <v>1.1399999999999999</v>
      </c>
      <c r="F639">
        <v>214.6</v>
      </c>
      <c r="G639">
        <v>1.22</v>
      </c>
      <c r="H639">
        <v>141.5</v>
      </c>
      <c r="I639">
        <v>0.76</v>
      </c>
      <c r="J639">
        <v>0.62</v>
      </c>
      <c r="K639">
        <v>0.37</v>
      </c>
      <c r="L639">
        <v>0.09</v>
      </c>
      <c r="M639">
        <v>7.0000000000000007E-2</v>
      </c>
      <c r="N639" s="1">
        <v>0.22</v>
      </c>
      <c r="O639" s="1">
        <v>0.55000000000000004</v>
      </c>
    </row>
    <row r="640" spans="1:15" x14ac:dyDescent="0.25">
      <c r="A640" t="s">
        <v>4614</v>
      </c>
      <c r="B640" t="s">
        <v>624</v>
      </c>
      <c r="C640" t="s">
        <v>1795</v>
      </c>
      <c r="D640">
        <v>511</v>
      </c>
      <c r="E640">
        <v>1.1399999999999999</v>
      </c>
      <c r="F640">
        <v>214.5</v>
      </c>
      <c r="G640">
        <v>1.1299999999999999</v>
      </c>
      <c r="H640">
        <v>139.19999999999999</v>
      </c>
      <c r="I640">
        <v>0.75</v>
      </c>
      <c r="J640">
        <v>0.67</v>
      </c>
      <c r="K640">
        <v>0.35</v>
      </c>
      <c r="L640">
        <v>0.06</v>
      </c>
      <c r="M640">
        <v>0.1</v>
      </c>
      <c r="N640" s="1">
        <v>0.25</v>
      </c>
      <c r="O640" s="1">
        <v>0.38</v>
      </c>
    </row>
    <row r="641" spans="1:15" x14ac:dyDescent="0.25">
      <c r="A641" t="s">
        <v>4613</v>
      </c>
      <c r="B641" t="s">
        <v>576</v>
      </c>
      <c r="C641" t="s">
        <v>4612</v>
      </c>
      <c r="D641">
        <v>2202</v>
      </c>
      <c r="E641">
        <v>1.1399999999999999</v>
      </c>
      <c r="F641">
        <v>213.2</v>
      </c>
      <c r="G641">
        <v>1.22</v>
      </c>
      <c r="H641">
        <v>135.69999999999999</v>
      </c>
      <c r="I641">
        <v>0.78</v>
      </c>
      <c r="J641">
        <v>0.64</v>
      </c>
      <c r="K641">
        <v>0.36</v>
      </c>
      <c r="L641">
        <v>0.09</v>
      </c>
      <c r="M641">
        <v>0.09</v>
      </c>
      <c r="N641" s="1">
        <v>0.21</v>
      </c>
      <c r="O641" s="1">
        <v>0.48</v>
      </c>
    </row>
    <row r="642" spans="1:15" x14ac:dyDescent="0.25">
      <c r="A642" t="s">
        <v>4611</v>
      </c>
      <c r="B642" t="s">
        <v>419</v>
      </c>
      <c r="C642" t="s">
        <v>2077</v>
      </c>
      <c r="D642">
        <v>1008</v>
      </c>
      <c r="E642">
        <v>1.1399999999999999</v>
      </c>
      <c r="F642">
        <v>210.4</v>
      </c>
      <c r="G642">
        <v>1.29</v>
      </c>
      <c r="H642">
        <v>134.19999999999999</v>
      </c>
      <c r="I642">
        <v>0.77</v>
      </c>
      <c r="J642">
        <v>0.6</v>
      </c>
      <c r="K642">
        <v>0.3</v>
      </c>
      <c r="L642">
        <v>0.08</v>
      </c>
      <c r="M642">
        <v>0.08</v>
      </c>
      <c r="N642" s="1">
        <v>0.24</v>
      </c>
      <c r="O642" s="1">
        <v>0.51</v>
      </c>
    </row>
    <row r="643" spans="1:15" x14ac:dyDescent="0.25">
      <c r="A643" t="s">
        <v>4610</v>
      </c>
      <c r="B643" t="s">
        <v>213</v>
      </c>
      <c r="C643" t="s">
        <v>4609</v>
      </c>
      <c r="D643">
        <v>315</v>
      </c>
      <c r="E643">
        <v>1.1399999999999999</v>
      </c>
      <c r="F643">
        <v>208.4</v>
      </c>
      <c r="G643">
        <v>1.25</v>
      </c>
      <c r="H643">
        <v>136.19999999999999</v>
      </c>
      <c r="I643">
        <v>0.79</v>
      </c>
      <c r="J643">
        <v>0.63</v>
      </c>
      <c r="K643">
        <v>0.24</v>
      </c>
      <c r="L643">
        <v>0.08</v>
      </c>
      <c r="M643">
        <v>0.03</v>
      </c>
      <c r="N643" s="1">
        <v>0.24</v>
      </c>
      <c r="O643" s="1">
        <v>0.73</v>
      </c>
    </row>
    <row r="644" spans="1:15" x14ac:dyDescent="0.25">
      <c r="A644" t="s">
        <v>4608</v>
      </c>
      <c r="B644" t="s">
        <v>597</v>
      </c>
      <c r="C644" t="s">
        <v>3328</v>
      </c>
      <c r="D644">
        <v>652</v>
      </c>
      <c r="E644">
        <v>1.1399999999999999</v>
      </c>
      <c r="F644">
        <v>207.2</v>
      </c>
      <c r="G644">
        <v>1.2</v>
      </c>
      <c r="H644">
        <v>138.9</v>
      </c>
      <c r="I644">
        <v>0.75</v>
      </c>
      <c r="J644">
        <v>0.62</v>
      </c>
      <c r="K644">
        <v>0.39</v>
      </c>
      <c r="L644">
        <v>0.09</v>
      </c>
      <c r="M644">
        <v>7.0000000000000007E-2</v>
      </c>
      <c r="N644" s="1">
        <v>0.28999999999999998</v>
      </c>
      <c r="O644" s="1">
        <v>0.54</v>
      </c>
    </row>
    <row r="645" spans="1:15" x14ac:dyDescent="0.25">
      <c r="A645" t="s">
        <v>4607</v>
      </c>
      <c r="B645" t="s">
        <v>90</v>
      </c>
      <c r="C645" t="s">
        <v>3008</v>
      </c>
      <c r="D645">
        <v>630</v>
      </c>
      <c r="E645">
        <v>1.1399999999999999</v>
      </c>
      <c r="F645">
        <v>205.4</v>
      </c>
      <c r="G645">
        <v>1.2</v>
      </c>
      <c r="H645">
        <v>138.5</v>
      </c>
      <c r="I645">
        <v>0.76</v>
      </c>
      <c r="J645">
        <v>0.63</v>
      </c>
      <c r="K645">
        <v>0.36</v>
      </c>
      <c r="L645">
        <v>7.0000000000000007E-2</v>
      </c>
      <c r="M645">
        <v>0.04</v>
      </c>
      <c r="N645" s="1">
        <v>0.31</v>
      </c>
      <c r="O645" s="1">
        <v>0.59</v>
      </c>
    </row>
    <row r="646" spans="1:15" x14ac:dyDescent="0.25">
      <c r="A646" t="s">
        <v>4606</v>
      </c>
      <c r="B646" t="s">
        <v>213</v>
      </c>
      <c r="C646" t="s">
        <v>3340</v>
      </c>
      <c r="D646">
        <v>340</v>
      </c>
      <c r="E646">
        <v>1.1399999999999999</v>
      </c>
      <c r="F646">
        <v>204.3</v>
      </c>
      <c r="G646">
        <v>1.27</v>
      </c>
      <c r="H646">
        <v>136.9</v>
      </c>
      <c r="I646">
        <v>0.75</v>
      </c>
      <c r="J646">
        <v>0.59</v>
      </c>
      <c r="K646">
        <v>0.42</v>
      </c>
      <c r="L646">
        <v>7.0000000000000007E-2</v>
      </c>
      <c r="M646">
        <v>0.06</v>
      </c>
      <c r="N646" s="1">
        <v>0.2</v>
      </c>
      <c r="O646" s="1">
        <v>0.53</v>
      </c>
    </row>
    <row r="647" spans="1:15" x14ac:dyDescent="0.25">
      <c r="A647" t="s">
        <v>4605</v>
      </c>
      <c r="B647" t="s">
        <v>99</v>
      </c>
      <c r="C647" t="s">
        <v>3168</v>
      </c>
      <c r="D647">
        <v>526</v>
      </c>
      <c r="E647">
        <v>1.1399999999999999</v>
      </c>
      <c r="F647">
        <v>202.8</v>
      </c>
      <c r="G647">
        <v>1.19</v>
      </c>
      <c r="H647">
        <v>136.69999999999999</v>
      </c>
      <c r="I647">
        <v>0.71</v>
      </c>
      <c r="J647">
        <v>0.6</v>
      </c>
      <c r="K647">
        <v>0.48</v>
      </c>
      <c r="L647">
        <v>0.05</v>
      </c>
      <c r="M647">
        <v>0.03</v>
      </c>
      <c r="N647" s="1">
        <v>0.22</v>
      </c>
      <c r="O647" s="1">
        <v>0.61</v>
      </c>
    </row>
    <row r="648" spans="1:15" x14ac:dyDescent="0.25">
      <c r="A648" t="s">
        <v>4604</v>
      </c>
      <c r="B648" t="s">
        <v>123</v>
      </c>
      <c r="C648" t="s">
        <v>1547</v>
      </c>
      <c r="D648">
        <v>636</v>
      </c>
      <c r="E648">
        <v>1.1299999999999999</v>
      </c>
      <c r="F648">
        <v>246.6</v>
      </c>
      <c r="G648">
        <v>1.1000000000000001</v>
      </c>
      <c r="H648">
        <v>154</v>
      </c>
      <c r="I648">
        <v>0.85</v>
      </c>
      <c r="J648">
        <v>0.77</v>
      </c>
      <c r="K648">
        <v>0.17</v>
      </c>
      <c r="L648">
        <v>0.2</v>
      </c>
      <c r="M648">
        <v>0.19</v>
      </c>
      <c r="N648" s="1">
        <v>0.2</v>
      </c>
      <c r="O648" s="1">
        <v>0.52</v>
      </c>
    </row>
    <row r="649" spans="1:15" x14ac:dyDescent="0.25">
      <c r="A649" t="s">
        <v>4603</v>
      </c>
      <c r="B649" t="s">
        <v>79</v>
      </c>
      <c r="C649" t="s">
        <v>4602</v>
      </c>
      <c r="D649">
        <v>368</v>
      </c>
      <c r="E649">
        <v>1.1299999999999999</v>
      </c>
      <c r="F649">
        <v>244.2</v>
      </c>
      <c r="G649">
        <v>1.1599999999999999</v>
      </c>
      <c r="H649">
        <v>154.30000000000001</v>
      </c>
      <c r="I649">
        <v>0.88</v>
      </c>
      <c r="J649">
        <v>0.76</v>
      </c>
      <c r="K649">
        <v>0.15</v>
      </c>
      <c r="L649">
        <v>0.19</v>
      </c>
      <c r="M649">
        <v>0.15</v>
      </c>
      <c r="N649" s="1">
        <v>0.26</v>
      </c>
      <c r="O649" s="1">
        <v>0.56000000000000005</v>
      </c>
    </row>
    <row r="650" spans="1:15" x14ac:dyDescent="0.25">
      <c r="A650" t="s">
        <v>4601</v>
      </c>
      <c r="B650" t="s">
        <v>79</v>
      </c>
      <c r="C650" t="s">
        <v>1749</v>
      </c>
      <c r="D650">
        <v>452</v>
      </c>
      <c r="E650">
        <v>1.1299999999999999</v>
      </c>
      <c r="F650">
        <v>242.5</v>
      </c>
      <c r="G650">
        <v>1.1100000000000001</v>
      </c>
      <c r="H650">
        <v>156.80000000000001</v>
      </c>
      <c r="I650">
        <v>0.84</v>
      </c>
      <c r="J650">
        <v>0.76</v>
      </c>
      <c r="K650">
        <v>0.2</v>
      </c>
      <c r="L650">
        <v>0.18</v>
      </c>
      <c r="M650">
        <v>0.15</v>
      </c>
      <c r="N650" s="1">
        <v>0.24</v>
      </c>
      <c r="O650" s="1">
        <v>0.54</v>
      </c>
    </row>
    <row r="651" spans="1:15" x14ac:dyDescent="0.25">
      <c r="A651" t="s">
        <v>4600</v>
      </c>
      <c r="B651" t="s">
        <v>54</v>
      </c>
      <c r="C651" t="s">
        <v>4599</v>
      </c>
      <c r="D651">
        <v>586</v>
      </c>
      <c r="E651">
        <v>1.1299999999999999</v>
      </c>
      <c r="F651">
        <v>242.4</v>
      </c>
      <c r="G651">
        <v>1.1499999999999999</v>
      </c>
      <c r="H651">
        <v>152.6</v>
      </c>
      <c r="I651">
        <v>0.86</v>
      </c>
      <c r="J651">
        <v>0.75</v>
      </c>
      <c r="K651">
        <v>0.19</v>
      </c>
      <c r="L651">
        <v>0.17</v>
      </c>
      <c r="M651">
        <v>0.17</v>
      </c>
      <c r="N651" s="1">
        <v>0.27</v>
      </c>
      <c r="O651" s="1">
        <v>0.5</v>
      </c>
    </row>
    <row r="652" spans="1:15" x14ac:dyDescent="0.25">
      <c r="A652" t="s">
        <v>4598</v>
      </c>
      <c r="B652" t="s">
        <v>159</v>
      </c>
      <c r="C652" t="s">
        <v>1935</v>
      </c>
      <c r="D652">
        <v>1208</v>
      </c>
      <c r="E652">
        <v>1.1299999999999999</v>
      </c>
      <c r="F652">
        <v>241.9</v>
      </c>
      <c r="G652">
        <v>1.1299999999999999</v>
      </c>
      <c r="H652">
        <v>157.5</v>
      </c>
      <c r="I652">
        <v>0.82</v>
      </c>
      <c r="J652">
        <v>0.73</v>
      </c>
      <c r="K652">
        <v>0.24</v>
      </c>
      <c r="L652">
        <v>0.17</v>
      </c>
      <c r="M652">
        <v>0.16</v>
      </c>
      <c r="N652" s="1">
        <v>0.21</v>
      </c>
      <c r="O652" s="1">
        <v>0.52</v>
      </c>
    </row>
    <row r="653" spans="1:15" x14ac:dyDescent="0.25">
      <c r="A653" t="s">
        <v>4597</v>
      </c>
      <c r="B653" t="s">
        <v>166</v>
      </c>
      <c r="C653" t="s">
        <v>259</v>
      </c>
      <c r="D653">
        <v>998</v>
      </c>
      <c r="E653">
        <v>1.1299999999999999</v>
      </c>
      <c r="F653">
        <v>241.4</v>
      </c>
      <c r="G653">
        <v>1.1399999999999999</v>
      </c>
      <c r="H653">
        <v>156.30000000000001</v>
      </c>
      <c r="I653">
        <v>0.86</v>
      </c>
      <c r="J653">
        <v>0.76</v>
      </c>
      <c r="K653">
        <v>0.15</v>
      </c>
      <c r="L653">
        <v>0.17</v>
      </c>
      <c r="M653">
        <v>0.14000000000000001</v>
      </c>
      <c r="N653" s="1">
        <v>0.33</v>
      </c>
      <c r="O653" s="1">
        <v>0.54</v>
      </c>
    </row>
    <row r="654" spans="1:15" x14ac:dyDescent="0.25">
      <c r="A654" t="s">
        <v>4596</v>
      </c>
      <c r="B654" t="s">
        <v>62</v>
      </c>
      <c r="C654" t="s">
        <v>4595</v>
      </c>
      <c r="D654">
        <v>438</v>
      </c>
      <c r="E654">
        <v>1.1299999999999999</v>
      </c>
      <c r="F654">
        <v>240.8</v>
      </c>
      <c r="G654">
        <v>1.1000000000000001</v>
      </c>
      <c r="H654">
        <v>152.1</v>
      </c>
      <c r="I654">
        <v>0.82</v>
      </c>
      <c r="J654">
        <v>0.75</v>
      </c>
      <c r="K654">
        <v>0.17</v>
      </c>
      <c r="L654">
        <v>0.11</v>
      </c>
      <c r="M654">
        <v>0.16</v>
      </c>
      <c r="N654" s="1">
        <v>0.27</v>
      </c>
      <c r="O654" s="1">
        <v>0.42</v>
      </c>
    </row>
    <row r="655" spans="1:15" x14ac:dyDescent="0.25">
      <c r="A655" t="s">
        <v>4594</v>
      </c>
      <c r="B655" t="s">
        <v>213</v>
      </c>
      <c r="C655" t="s">
        <v>3340</v>
      </c>
      <c r="D655">
        <v>796</v>
      </c>
      <c r="E655">
        <v>1.1299999999999999</v>
      </c>
      <c r="F655">
        <v>240.6</v>
      </c>
      <c r="G655">
        <v>1.1200000000000001</v>
      </c>
      <c r="H655">
        <v>155.1</v>
      </c>
      <c r="I655">
        <v>0.82</v>
      </c>
      <c r="J655">
        <v>0.74</v>
      </c>
      <c r="K655">
        <v>0.25</v>
      </c>
      <c r="L655">
        <v>0.18</v>
      </c>
      <c r="M655">
        <v>0.17</v>
      </c>
      <c r="N655" s="1">
        <v>0.25</v>
      </c>
      <c r="O655" s="1">
        <v>0.51</v>
      </c>
    </row>
    <row r="656" spans="1:15" x14ac:dyDescent="0.25">
      <c r="A656" t="s">
        <v>4593</v>
      </c>
      <c r="B656" t="s">
        <v>59</v>
      </c>
      <c r="C656" t="s">
        <v>2469</v>
      </c>
      <c r="D656">
        <v>1034</v>
      </c>
      <c r="E656">
        <v>1.1299999999999999</v>
      </c>
      <c r="F656">
        <v>239</v>
      </c>
      <c r="G656">
        <v>1.1399999999999999</v>
      </c>
      <c r="H656">
        <v>151</v>
      </c>
      <c r="I656">
        <v>0.84</v>
      </c>
      <c r="J656">
        <v>0.74</v>
      </c>
      <c r="K656">
        <v>0.14000000000000001</v>
      </c>
      <c r="L656">
        <v>0.19</v>
      </c>
      <c r="M656">
        <v>0.19</v>
      </c>
      <c r="N656" s="1">
        <v>0.28000000000000003</v>
      </c>
      <c r="O656" s="1">
        <v>0.49</v>
      </c>
    </row>
    <row r="657" spans="1:15" x14ac:dyDescent="0.25">
      <c r="A657" t="s">
        <v>4592</v>
      </c>
      <c r="B657" t="s">
        <v>213</v>
      </c>
      <c r="C657" t="s">
        <v>599</v>
      </c>
      <c r="D657">
        <v>319</v>
      </c>
      <c r="E657">
        <v>1.1299999999999999</v>
      </c>
      <c r="F657">
        <v>238.8</v>
      </c>
      <c r="G657">
        <v>1.07</v>
      </c>
      <c r="H657">
        <v>155.80000000000001</v>
      </c>
      <c r="I657">
        <v>0.81</v>
      </c>
      <c r="J657">
        <v>0.76</v>
      </c>
      <c r="K657">
        <v>0.26</v>
      </c>
      <c r="L657">
        <v>0.18</v>
      </c>
      <c r="M657">
        <v>0.14000000000000001</v>
      </c>
      <c r="N657" s="1">
        <v>0.25</v>
      </c>
      <c r="O657" s="1">
        <v>0.56000000000000005</v>
      </c>
    </row>
    <row r="658" spans="1:15" x14ac:dyDescent="0.25">
      <c r="A658" t="s">
        <v>4591</v>
      </c>
      <c r="B658" t="s">
        <v>126</v>
      </c>
      <c r="C658" t="s">
        <v>1018</v>
      </c>
      <c r="D658">
        <v>1382</v>
      </c>
      <c r="E658">
        <v>1.1299999999999999</v>
      </c>
      <c r="F658">
        <v>237.5</v>
      </c>
      <c r="G658">
        <v>1.1000000000000001</v>
      </c>
      <c r="H658">
        <v>153.19999999999999</v>
      </c>
      <c r="I658">
        <v>0.82</v>
      </c>
      <c r="J658">
        <v>0.74</v>
      </c>
      <c r="K658">
        <v>0.25</v>
      </c>
      <c r="L658">
        <v>0.13</v>
      </c>
      <c r="M658">
        <v>0.08</v>
      </c>
      <c r="N658" s="1">
        <v>0.2</v>
      </c>
      <c r="O658" s="1">
        <v>0.61</v>
      </c>
    </row>
    <row r="659" spans="1:15" x14ac:dyDescent="0.25">
      <c r="A659" t="s">
        <v>4590</v>
      </c>
      <c r="B659" t="s">
        <v>126</v>
      </c>
      <c r="C659" t="s">
        <v>2802</v>
      </c>
      <c r="D659">
        <v>2002</v>
      </c>
      <c r="E659">
        <v>1.1299999999999999</v>
      </c>
      <c r="F659">
        <v>236.8</v>
      </c>
      <c r="G659">
        <v>1.17</v>
      </c>
      <c r="H659">
        <v>154.6</v>
      </c>
      <c r="I659">
        <v>0.84</v>
      </c>
      <c r="J659">
        <v>0.72</v>
      </c>
      <c r="K659">
        <v>0.18</v>
      </c>
      <c r="L659">
        <v>0.15</v>
      </c>
      <c r="M659">
        <v>0.12</v>
      </c>
      <c r="N659" s="1">
        <v>0.3</v>
      </c>
      <c r="O659" s="1">
        <v>0.55000000000000004</v>
      </c>
    </row>
    <row r="660" spans="1:15" x14ac:dyDescent="0.25">
      <c r="A660" t="s">
        <v>4589</v>
      </c>
      <c r="B660" t="s">
        <v>62</v>
      </c>
      <c r="C660" t="s">
        <v>4332</v>
      </c>
      <c r="D660">
        <v>696</v>
      </c>
      <c r="E660">
        <v>1.1299999999999999</v>
      </c>
      <c r="F660">
        <v>236.5</v>
      </c>
      <c r="G660">
        <v>1.22</v>
      </c>
      <c r="H660">
        <v>152.5</v>
      </c>
      <c r="I660">
        <v>0.85</v>
      </c>
      <c r="J660">
        <v>0.7</v>
      </c>
      <c r="K660">
        <v>0.16</v>
      </c>
      <c r="L660">
        <v>0.1</v>
      </c>
      <c r="M660">
        <v>0.11</v>
      </c>
      <c r="N660" s="1">
        <v>0.28999999999999998</v>
      </c>
      <c r="O660" s="1">
        <v>0.47</v>
      </c>
    </row>
    <row r="661" spans="1:15" x14ac:dyDescent="0.25">
      <c r="A661" t="s">
        <v>4588</v>
      </c>
      <c r="B661" t="s">
        <v>108</v>
      </c>
      <c r="C661" t="s">
        <v>205</v>
      </c>
      <c r="D661">
        <v>618</v>
      </c>
      <c r="E661">
        <v>1.1299999999999999</v>
      </c>
      <c r="F661">
        <v>235.8</v>
      </c>
      <c r="G661">
        <v>1.1100000000000001</v>
      </c>
      <c r="H661">
        <v>153.5</v>
      </c>
      <c r="I661">
        <v>0.83</v>
      </c>
      <c r="J661">
        <v>0.74</v>
      </c>
      <c r="K661">
        <v>0.18</v>
      </c>
      <c r="L661">
        <v>0.12</v>
      </c>
      <c r="M661">
        <v>0.08</v>
      </c>
      <c r="N661" s="1">
        <v>0.28000000000000003</v>
      </c>
      <c r="O661" s="1">
        <v>0.57999999999999996</v>
      </c>
    </row>
    <row r="662" spans="1:15" x14ac:dyDescent="0.25">
      <c r="A662" t="s">
        <v>4587</v>
      </c>
      <c r="B662" t="s">
        <v>126</v>
      </c>
      <c r="C662" t="s">
        <v>2073</v>
      </c>
      <c r="D662">
        <v>2469</v>
      </c>
      <c r="E662">
        <v>1.1299999999999999</v>
      </c>
      <c r="F662">
        <v>235.8</v>
      </c>
      <c r="G662">
        <v>1.22</v>
      </c>
      <c r="H662">
        <v>145.19999999999999</v>
      </c>
      <c r="I662">
        <v>0.84</v>
      </c>
      <c r="J662">
        <v>0.68</v>
      </c>
      <c r="K662">
        <v>0.16</v>
      </c>
      <c r="L662">
        <v>0.21</v>
      </c>
      <c r="M662">
        <v>0.14000000000000001</v>
      </c>
      <c r="N662" s="1">
        <v>0.22</v>
      </c>
      <c r="O662" s="1">
        <v>0.6</v>
      </c>
    </row>
    <row r="663" spans="1:15" x14ac:dyDescent="0.25">
      <c r="A663" t="s">
        <v>4586</v>
      </c>
      <c r="B663" t="s">
        <v>54</v>
      </c>
      <c r="D663">
        <v>333</v>
      </c>
      <c r="E663">
        <v>1.1299999999999999</v>
      </c>
      <c r="F663">
        <v>234.5</v>
      </c>
      <c r="G663">
        <v>1.04</v>
      </c>
      <c r="H663">
        <v>154.19999999999999</v>
      </c>
      <c r="I663">
        <v>0.79</v>
      </c>
      <c r="J663">
        <v>0.76</v>
      </c>
      <c r="K663">
        <v>0.36</v>
      </c>
      <c r="L663">
        <v>0.15</v>
      </c>
      <c r="M663">
        <v>0.14000000000000001</v>
      </c>
      <c r="N663" s="1">
        <v>0.17</v>
      </c>
      <c r="O663" s="1">
        <v>0.52</v>
      </c>
    </row>
    <row r="664" spans="1:15" x14ac:dyDescent="0.25">
      <c r="A664" t="s">
        <v>4585</v>
      </c>
      <c r="B664" t="s">
        <v>213</v>
      </c>
      <c r="C664" t="s">
        <v>499</v>
      </c>
      <c r="D664">
        <v>1046</v>
      </c>
      <c r="E664">
        <v>1.1299999999999999</v>
      </c>
      <c r="F664">
        <v>234</v>
      </c>
      <c r="G664">
        <v>1.19</v>
      </c>
      <c r="H664">
        <v>157</v>
      </c>
      <c r="I664">
        <v>0.83</v>
      </c>
      <c r="J664">
        <v>0.69</v>
      </c>
      <c r="K664">
        <v>0.2</v>
      </c>
      <c r="L664">
        <v>0.11</v>
      </c>
      <c r="M664">
        <v>0.09</v>
      </c>
      <c r="N664" s="1">
        <v>0.26</v>
      </c>
      <c r="O664" s="1">
        <v>0.55000000000000004</v>
      </c>
    </row>
    <row r="665" spans="1:15" x14ac:dyDescent="0.25">
      <c r="A665" t="s">
        <v>4584</v>
      </c>
      <c r="B665" t="s">
        <v>4583</v>
      </c>
      <c r="C665" t="s">
        <v>2084</v>
      </c>
      <c r="D665">
        <v>1209</v>
      </c>
      <c r="E665">
        <v>1.1299999999999999</v>
      </c>
      <c r="F665">
        <v>233.7</v>
      </c>
      <c r="G665">
        <v>1.22</v>
      </c>
      <c r="H665">
        <v>146</v>
      </c>
      <c r="I665">
        <v>0.84</v>
      </c>
      <c r="J665">
        <v>0.69</v>
      </c>
      <c r="K665">
        <v>0.15</v>
      </c>
      <c r="L665">
        <v>0.18</v>
      </c>
      <c r="M665">
        <v>0.13</v>
      </c>
      <c r="N665" s="1">
        <v>0.24</v>
      </c>
      <c r="O665" s="1">
        <v>0.59</v>
      </c>
    </row>
    <row r="666" spans="1:15" x14ac:dyDescent="0.25">
      <c r="A666" t="s">
        <v>4582</v>
      </c>
      <c r="B666" t="s">
        <v>1731</v>
      </c>
      <c r="C666" t="s">
        <v>3481</v>
      </c>
      <c r="D666">
        <v>637</v>
      </c>
      <c r="E666">
        <v>1.1299999999999999</v>
      </c>
      <c r="F666">
        <v>232.2</v>
      </c>
      <c r="G666">
        <v>1.37</v>
      </c>
      <c r="H666">
        <v>152.1</v>
      </c>
      <c r="I666">
        <v>0.85</v>
      </c>
      <c r="J666">
        <v>0.62</v>
      </c>
      <c r="K666">
        <v>0.13</v>
      </c>
      <c r="L666">
        <v>0.15</v>
      </c>
      <c r="M666">
        <v>0.1</v>
      </c>
      <c r="N666" s="1">
        <v>0.26</v>
      </c>
      <c r="O666" s="1">
        <v>0.61</v>
      </c>
    </row>
    <row r="667" spans="1:15" x14ac:dyDescent="0.25">
      <c r="A667" t="s">
        <v>4581</v>
      </c>
      <c r="B667" t="s">
        <v>126</v>
      </c>
      <c r="C667" t="s">
        <v>1522</v>
      </c>
      <c r="D667">
        <v>2528</v>
      </c>
      <c r="E667">
        <v>1.1299999999999999</v>
      </c>
      <c r="F667">
        <v>231.9</v>
      </c>
      <c r="G667">
        <v>1.22</v>
      </c>
      <c r="H667">
        <v>145.80000000000001</v>
      </c>
      <c r="I667">
        <v>0.82</v>
      </c>
      <c r="J667">
        <v>0.67</v>
      </c>
      <c r="K667">
        <v>0.2</v>
      </c>
      <c r="L667">
        <v>0.15</v>
      </c>
      <c r="M667">
        <v>0.1</v>
      </c>
      <c r="N667" s="1">
        <v>0.21</v>
      </c>
      <c r="O667" s="1">
        <v>0.6</v>
      </c>
    </row>
    <row r="668" spans="1:15" x14ac:dyDescent="0.25">
      <c r="A668" t="s">
        <v>4580</v>
      </c>
      <c r="B668" t="s">
        <v>62</v>
      </c>
      <c r="C668" t="s">
        <v>1515</v>
      </c>
      <c r="D668">
        <v>1032</v>
      </c>
      <c r="E668">
        <v>1.1299999999999999</v>
      </c>
      <c r="F668">
        <v>231.2</v>
      </c>
      <c r="G668">
        <v>1.24</v>
      </c>
      <c r="H668">
        <v>153</v>
      </c>
      <c r="I668">
        <v>0.81</v>
      </c>
      <c r="J668">
        <v>0.66</v>
      </c>
      <c r="K668">
        <v>0.28999999999999998</v>
      </c>
      <c r="L668">
        <v>0.1</v>
      </c>
      <c r="M668">
        <v>0.08</v>
      </c>
      <c r="N668" s="1">
        <v>0.3</v>
      </c>
      <c r="O668" s="1">
        <v>0.56999999999999995</v>
      </c>
    </row>
    <row r="669" spans="1:15" x14ac:dyDescent="0.25">
      <c r="A669" t="s">
        <v>4579</v>
      </c>
      <c r="B669" t="s">
        <v>123</v>
      </c>
      <c r="C669" t="s">
        <v>3747</v>
      </c>
      <c r="D669">
        <v>681</v>
      </c>
      <c r="E669">
        <v>1.1299999999999999</v>
      </c>
      <c r="F669">
        <v>229.8</v>
      </c>
      <c r="G669">
        <v>1.21</v>
      </c>
      <c r="H669">
        <v>148.9</v>
      </c>
      <c r="I669">
        <v>0.8</v>
      </c>
      <c r="J669">
        <v>0.67</v>
      </c>
      <c r="K669">
        <v>0.25</v>
      </c>
      <c r="L669">
        <v>0.15</v>
      </c>
      <c r="M669">
        <v>0.11</v>
      </c>
      <c r="N669" s="1">
        <v>0.27</v>
      </c>
      <c r="O669" s="1">
        <v>0.57999999999999996</v>
      </c>
    </row>
    <row r="670" spans="1:15" x14ac:dyDescent="0.25">
      <c r="A670" t="s">
        <v>4578</v>
      </c>
      <c r="B670" t="s">
        <v>976</v>
      </c>
      <c r="C670" t="s">
        <v>3331</v>
      </c>
      <c r="D670">
        <v>1349</v>
      </c>
      <c r="E670">
        <v>1.1299999999999999</v>
      </c>
      <c r="F670">
        <v>229.8</v>
      </c>
      <c r="G670">
        <v>1.26</v>
      </c>
      <c r="H670">
        <v>147.69999999999999</v>
      </c>
      <c r="I670">
        <v>0.83</v>
      </c>
      <c r="J670">
        <v>0.66</v>
      </c>
      <c r="K670">
        <v>0.15</v>
      </c>
      <c r="L670">
        <v>0.18</v>
      </c>
      <c r="M670">
        <v>0.12</v>
      </c>
      <c r="N670" s="1">
        <v>0.28000000000000003</v>
      </c>
      <c r="O670" s="1">
        <v>0.59</v>
      </c>
    </row>
    <row r="671" spans="1:15" x14ac:dyDescent="0.25">
      <c r="A671" t="s">
        <v>4577</v>
      </c>
      <c r="B671" t="s">
        <v>213</v>
      </c>
      <c r="C671" t="s">
        <v>1804</v>
      </c>
      <c r="D671">
        <v>323</v>
      </c>
      <c r="E671">
        <v>1.1299999999999999</v>
      </c>
      <c r="F671">
        <v>229.5</v>
      </c>
      <c r="G671">
        <v>1.21</v>
      </c>
      <c r="H671">
        <v>145.30000000000001</v>
      </c>
      <c r="I671">
        <v>0.79</v>
      </c>
      <c r="J671">
        <v>0.65</v>
      </c>
      <c r="K671">
        <v>0.26</v>
      </c>
      <c r="L671">
        <v>0.11</v>
      </c>
      <c r="M671">
        <v>0.09</v>
      </c>
      <c r="N671" s="1">
        <v>0.2</v>
      </c>
      <c r="O671" s="1">
        <v>0.54</v>
      </c>
    </row>
    <row r="672" spans="1:15" x14ac:dyDescent="0.25">
      <c r="A672" t="s">
        <v>4576</v>
      </c>
      <c r="B672" t="s">
        <v>62</v>
      </c>
      <c r="C672" t="s">
        <v>4575</v>
      </c>
      <c r="D672">
        <v>344</v>
      </c>
      <c r="E672">
        <v>1.1299999999999999</v>
      </c>
      <c r="F672">
        <v>229.3</v>
      </c>
      <c r="G672">
        <v>1.27</v>
      </c>
      <c r="H672">
        <v>145.9</v>
      </c>
      <c r="I672">
        <v>0.84</v>
      </c>
      <c r="J672">
        <v>0.66</v>
      </c>
      <c r="K672">
        <v>0.17</v>
      </c>
      <c r="L672">
        <v>0.14000000000000001</v>
      </c>
      <c r="M672">
        <v>0.1</v>
      </c>
      <c r="N672" s="1">
        <v>0.25</v>
      </c>
      <c r="O672" s="1">
        <v>0.59</v>
      </c>
    </row>
    <row r="673" spans="1:15" x14ac:dyDescent="0.25">
      <c r="A673" t="s">
        <v>4574</v>
      </c>
      <c r="B673" t="s">
        <v>223</v>
      </c>
      <c r="C673" t="s">
        <v>1909</v>
      </c>
      <c r="D673">
        <v>488</v>
      </c>
      <c r="E673">
        <v>1.1299999999999999</v>
      </c>
      <c r="F673">
        <v>229</v>
      </c>
      <c r="G673">
        <v>1.18</v>
      </c>
      <c r="H673">
        <v>150.9</v>
      </c>
      <c r="I673">
        <v>0.82</v>
      </c>
      <c r="J673">
        <v>0.69</v>
      </c>
      <c r="K673">
        <v>0.24</v>
      </c>
      <c r="L673">
        <v>0.08</v>
      </c>
      <c r="M673">
        <v>0.11</v>
      </c>
      <c r="N673" s="1">
        <v>0.3</v>
      </c>
      <c r="O673" s="1">
        <v>0.43</v>
      </c>
    </row>
    <row r="674" spans="1:15" x14ac:dyDescent="0.25">
      <c r="A674" t="s">
        <v>4573</v>
      </c>
      <c r="B674" t="s">
        <v>62</v>
      </c>
      <c r="C674" t="s">
        <v>257</v>
      </c>
      <c r="D674">
        <v>572</v>
      </c>
      <c r="E674">
        <v>1.1299999999999999</v>
      </c>
      <c r="F674">
        <v>228.4</v>
      </c>
      <c r="G674">
        <v>1</v>
      </c>
      <c r="H674">
        <v>148.5</v>
      </c>
      <c r="I674">
        <v>0.76</v>
      </c>
      <c r="J674">
        <v>0.76</v>
      </c>
      <c r="K674">
        <v>0.38</v>
      </c>
      <c r="L674">
        <v>0.14000000000000001</v>
      </c>
      <c r="M674">
        <v>0.13</v>
      </c>
      <c r="N674" s="1">
        <v>0.17</v>
      </c>
      <c r="O674" s="1">
        <v>0.51</v>
      </c>
    </row>
    <row r="675" spans="1:15" x14ac:dyDescent="0.25">
      <c r="A675" t="s">
        <v>4572</v>
      </c>
      <c r="B675" t="s">
        <v>90</v>
      </c>
      <c r="C675" t="s">
        <v>757</v>
      </c>
      <c r="D675">
        <v>351</v>
      </c>
      <c r="E675">
        <v>1.1299999999999999</v>
      </c>
      <c r="F675">
        <v>228</v>
      </c>
      <c r="G675">
        <v>1.29</v>
      </c>
      <c r="H675">
        <v>144.9</v>
      </c>
      <c r="I675">
        <v>0.83</v>
      </c>
      <c r="J675">
        <v>0.64</v>
      </c>
      <c r="K675">
        <v>0.13</v>
      </c>
      <c r="L675">
        <v>0.13</v>
      </c>
      <c r="M675">
        <v>0.06</v>
      </c>
      <c r="N675" s="1">
        <v>0.24</v>
      </c>
      <c r="O675" s="1">
        <v>0.69</v>
      </c>
    </row>
    <row r="676" spans="1:15" x14ac:dyDescent="0.25">
      <c r="A676" t="s">
        <v>4571</v>
      </c>
      <c r="B676" t="s">
        <v>126</v>
      </c>
      <c r="C676" t="s">
        <v>2156</v>
      </c>
      <c r="D676">
        <v>556</v>
      </c>
      <c r="E676">
        <v>1.1299999999999999</v>
      </c>
      <c r="F676">
        <v>227.8</v>
      </c>
      <c r="G676">
        <v>1.2</v>
      </c>
      <c r="H676">
        <v>151.9</v>
      </c>
      <c r="I676">
        <v>0.81</v>
      </c>
      <c r="J676">
        <v>0.68</v>
      </c>
      <c r="K676">
        <v>0.25</v>
      </c>
      <c r="L676">
        <v>0.1</v>
      </c>
      <c r="M676">
        <v>7.0000000000000007E-2</v>
      </c>
      <c r="N676" s="1">
        <v>0.22</v>
      </c>
      <c r="O676" s="1">
        <v>0.59</v>
      </c>
    </row>
    <row r="677" spans="1:15" x14ac:dyDescent="0.25">
      <c r="A677" t="s">
        <v>4570</v>
      </c>
      <c r="B677" t="s">
        <v>126</v>
      </c>
      <c r="C677" t="s">
        <v>1376</v>
      </c>
      <c r="D677">
        <v>5277</v>
      </c>
      <c r="E677">
        <v>1.1299999999999999</v>
      </c>
      <c r="F677">
        <v>226.7</v>
      </c>
      <c r="G677">
        <v>1.1200000000000001</v>
      </c>
      <c r="H677">
        <v>148.9</v>
      </c>
      <c r="I677">
        <v>0.81</v>
      </c>
      <c r="J677">
        <v>0.72</v>
      </c>
      <c r="K677">
        <v>0.28000000000000003</v>
      </c>
      <c r="L677">
        <v>0.12</v>
      </c>
      <c r="M677">
        <v>0.11</v>
      </c>
      <c r="N677" s="1">
        <v>0.28000000000000003</v>
      </c>
      <c r="O677" s="1">
        <v>0.52</v>
      </c>
    </row>
    <row r="678" spans="1:15" x14ac:dyDescent="0.25">
      <c r="A678" t="s">
        <v>4569</v>
      </c>
      <c r="B678" t="s">
        <v>367</v>
      </c>
      <c r="C678" t="s">
        <v>973</v>
      </c>
      <c r="D678">
        <v>570</v>
      </c>
      <c r="E678">
        <v>1.1299999999999999</v>
      </c>
      <c r="F678">
        <v>225.7</v>
      </c>
      <c r="G678">
        <v>1.22</v>
      </c>
      <c r="H678">
        <v>142.1</v>
      </c>
      <c r="I678">
        <v>0.79</v>
      </c>
      <c r="J678">
        <v>0.65</v>
      </c>
      <c r="K678">
        <v>0.25</v>
      </c>
      <c r="L678">
        <v>0.16</v>
      </c>
      <c r="M678">
        <v>0.12</v>
      </c>
      <c r="N678" s="1">
        <v>0.26</v>
      </c>
      <c r="O678" s="1">
        <v>0.57999999999999996</v>
      </c>
    </row>
    <row r="679" spans="1:15" x14ac:dyDescent="0.25">
      <c r="A679" t="s">
        <v>4568</v>
      </c>
      <c r="B679" t="s">
        <v>126</v>
      </c>
      <c r="C679" t="s">
        <v>1881</v>
      </c>
      <c r="D679">
        <v>3648</v>
      </c>
      <c r="E679">
        <v>1.1299999999999999</v>
      </c>
      <c r="F679">
        <v>225.7</v>
      </c>
      <c r="G679">
        <v>1.1599999999999999</v>
      </c>
      <c r="H679">
        <v>149.80000000000001</v>
      </c>
      <c r="I679">
        <v>0.82</v>
      </c>
      <c r="J679">
        <v>0.71</v>
      </c>
      <c r="K679">
        <v>0.24</v>
      </c>
      <c r="L679">
        <v>0.12</v>
      </c>
      <c r="M679">
        <v>0.11</v>
      </c>
      <c r="N679" s="1">
        <v>0.26</v>
      </c>
      <c r="O679" s="1">
        <v>0.52</v>
      </c>
    </row>
    <row r="680" spans="1:15" x14ac:dyDescent="0.25">
      <c r="A680" t="s">
        <v>4567</v>
      </c>
      <c r="B680" t="s">
        <v>59</v>
      </c>
      <c r="C680" t="s">
        <v>2605</v>
      </c>
      <c r="D680">
        <v>688</v>
      </c>
      <c r="E680">
        <v>1.1299999999999999</v>
      </c>
      <c r="F680">
        <v>225.5</v>
      </c>
      <c r="G680">
        <v>1.31</v>
      </c>
      <c r="H680">
        <v>149.30000000000001</v>
      </c>
      <c r="I680">
        <v>0.81</v>
      </c>
      <c r="J680">
        <v>0.62</v>
      </c>
      <c r="K680">
        <v>0.23</v>
      </c>
      <c r="L680">
        <v>0.08</v>
      </c>
      <c r="M680">
        <v>7.0000000000000007E-2</v>
      </c>
      <c r="N680" s="1">
        <v>0.28000000000000003</v>
      </c>
      <c r="O680" s="1">
        <v>0.53</v>
      </c>
    </row>
    <row r="681" spans="1:15" x14ac:dyDescent="0.25">
      <c r="A681" t="s">
        <v>4566</v>
      </c>
      <c r="B681" t="s">
        <v>587</v>
      </c>
      <c r="D681">
        <v>321</v>
      </c>
      <c r="E681">
        <v>1.1299999999999999</v>
      </c>
      <c r="F681">
        <v>225.4</v>
      </c>
      <c r="G681">
        <v>1.1100000000000001</v>
      </c>
      <c r="H681">
        <v>144.69999999999999</v>
      </c>
      <c r="I681">
        <v>0.79</v>
      </c>
      <c r="J681">
        <v>0.71</v>
      </c>
      <c r="K681">
        <v>0.28999999999999998</v>
      </c>
      <c r="L681">
        <v>0.16</v>
      </c>
      <c r="M681">
        <v>0.15</v>
      </c>
      <c r="N681" s="1">
        <v>0.18</v>
      </c>
      <c r="O681" s="1">
        <v>0.52</v>
      </c>
    </row>
    <row r="682" spans="1:15" x14ac:dyDescent="0.25">
      <c r="A682" t="s">
        <v>4565</v>
      </c>
      <c r="B682" t="s">
        <v>213</v>
      </c>
      <c r="D682">
        <v>433</v>
      </c>
      <c r="E682">
        <v>1.1299999999999999</v>
      </c>
      <c r="F682">
        <v>224.6</v>
      </c>
      <c r="G682">
        <v>1.22</v>
      </c>
      <c r="H682">
        <v>150.1</v>
      </c>
      <c r="I682">
        <v>0.81</v>
      </c>
      <c r="J682">
        <v>0.66</v>
      </c>
      <c r="K682">
        <v>0.22</v>
      </c>
      <c r="L682">
        <v>0.12</v>
      </c>
      <c r="M682">
        <v>0.11</v>
      </c>
      <c r="N682" s="1">
        <v>0.31</v>
      </c>
      <c r="O682" s="1">
        <v>0.52</v>
      </c>
    </row>
    <row r="683" spans="1:15" x14ac:dyDescent="0.25">
      <c r="A683" t="s">
        <v>4564</v>
      </c>
      <c r="B683" t="s">
        <v>62</v>
      </c>
      <c r="C683" t="s">
        <v>3300</v>
      </c>
      <c r="D683">
        <v>470</v>
      </c>
      <c r="E683">
        <v>1.1299999999999999</v>
      </c>
      <c r="F683">
        <v>224.6</v>
      </c>
      <c r="G683">
        <v>1.08</v>
      </c>
      <c r="H683">
        <v>154.5</v>
      </c>
      <c r="I683">
        <v>0.75</v>
      </c>
      <c r="J683">
        <v>0.7</v>
      </c>
      <c r="K683">
        <v>0.39</v>
      </c>
      <c r="L683">
        <v>7.0000000000000007E-2</v>
      </c>
      <c r="M683">
        <v>0.08</v>
      </c>
      <c r="N683" s="1">
        <v>0.28999999999999998</v>
      </c>
      <c r="O683" s="1">
        <v>0.46</v>
      </c>
    </row>
    <row r="684" spans="1:15" x14ac:dyDescent="0.25">
      <c r="A684" t="s">
        <v>4563</v>
      </c>
      <c r="B684" t="s">
        <v>170</v>
      </c>
      <c r="C684" t="s">
        <v>2905</v>
      </c>
      <c r="D684">
        <v>612</v>
      </c>
      <c r="E684">
        <v>1.1299999999999999</v>
      </c>
      <c r="F684">
        <v>224.1</v>
      </c>
      <c r="G684">
        <v>1.25</v>
      </c>
      <c r="H684">
        <v>141.6</v>
      </c>
      <c r="I684">
        <v>0.83</v>
      </c>
      <c r="J684">
        <v>0.66</v>
      </c>
      <c r="K684">
        <v>0.24</v>
      </c>
      <c r="L684">
        <v>0.11</v>
      </c>
      <c r="M684">
        <v>0.11</v>
      </c>
      <c r="N684" s="1">
        <v>0.15</v>
      </c>
      <c r="O684" s="1">
        <v>0.49</v>
      </c>
    </row>
    <row r="685" spans="1:15" x14ac:dyDescent="0.25">
      <c r="A685" t="s">
        <v>4562</v>
      </c>
      <c r="B685" t="s">
        <v>581</v>
      </c>
      <c r="C685" t="s">
        <v>2817</v>
      </c>
      <c r="D685">
        <v>821</v>
      </c>
      <c r="E685">
        <v>1.1299999999999999</v>
      </c>
      <c r="F685">
        <v>223.1</v>
      </c>
      <c r="G685">
        <v>1.25</v>
      </c>
      <c r="H685">
        <v>148.4</v>
      </c>
      <c r="I685">
        <v>0.79</v>
      </c>
      <c r="J685">
        <v>0.64</v>
      </c>
      <c r="K685">
        <v>0.28000000000000003</v>
      </c>
      <c r="L685">
        <v>0.09</v>
      </c>
      <c r="M685">
        <v>0.08</v>
      </c>
      <c r="N685" s="1">
        <v>0.27</v>
      </c>
      <c r="O685" s="1">
        <v>0.53</v>
      </c>
    </row>
    <row r="686" spans="1:15" x14ac:dyDescent="0.25">
      <c r="A686" t="s">
        <v>4561</v>
      </c>
      <c r="B686" t="s">
        <v>62</v>
      </c>
      <c r="C686" t="s">
        <v>2749</v>
      </c>
      <c r="D686">
        <v>454</v>
      </c>
      <c r="E686">
        <v>1.1299999999999999</v>
      </c>
      <c r="F686">
        <v>223</v>
      </c>
      <c r="G686">
        <v>1.17</v>
      </c>
      <c r="H686">
        <v>146.4</v>
      </c>
      <c r="I686">
        <v>0.78</v>
      </c>
      <c r="J686">
        <v>0.67</v>
      </c>
      <c r="K686">
        <v>0.31</v>
      </c>
      <c r="L686">
        <v>0.08</v>
      </c>
      <c r="M686">
        <v>7.0000000000000007E-2</v>
      </c>
      <c r="N686" s="1">
        <v>0.26</v>
      </c>
      <c r="O686" s="1">
        <v>0.51</v>
      </c>
    </row>
    <row r="687" spans="1:15" x14ac:dyDescent="0.25">
      <c r="A687" t="s">
        <v>4560</v>
      </c>
      <c r="B687" t="s">
        <v>213</v>
      </c>
      <c r="C687" t="s">
        <v>991</v>
      </c>
      <c r="D687">
        <v>380</v>
      </c>
      <c r="E687">
        <v>1.1299999999999999</v>
      </c>
      <c r="F687">
        <v>220.8</v>
      </c>
      <c r="G687">
        <v>1.1200000000000001</v>
      </c>
      <c r="H687">
        <v>148.4</v>
      </c>
      <c r="I687">
        <v>0.77</v>
      </c>
      <c r="J687">
        <v>0.68</v>
      </c>
      <c r="K687">
        <v>0.32</v>
      </c>
      <c r="L687">
        <v>0.14000000000000001</v>
      </c>
      <c r="M687">
        <v>0.09</v>
      </c>
      <c r="N687" s="1">
        <v>0.28999999999999998</v>
      </c>
      <c r="O687" s="1">
        <v>0.59</v>
      </c>
    </row>
    <row r="688" spans="1:15" x14ac:dyDescent="0.25">
      <c r="A688" t="s">
        <v>4559</v>
      </c>
      <c r="B688" t="s">
        <v>59</v>
      </c>
      <c r="C688" t="s">
        <v>1932</v>
      </c>
      <c r="D688">
        <v>598</v>
      </c>
      <c r="E688">
        <v>1.1299999999999999</v>
      </c>
      <c r="F688">
        <v>220.4</v>
      </c>
      <c r="G688">
        <v>1.1599999999999999</v>
      </c>
      <c r="H688">
        <v>151.1</v>
      </c>
      <c r="I688">
        <v>0.75</v>
      </c>
      <c r="J688">
        <v>0.64</v>
      </c>
      <c r="K688">
        <v>0.4</v>
      </c>
      <c r="L688">
        <v>7.0000000000000007E-2</v>
      </c>
      <c r="M688">
        <v>0.06</v>
      </c>
      <c r="N688" s="1">
        <v>0.26</v>
      </c>
      <c r="O688" s="1">
        <v>0.54</v>
      </c>
    </row>
    <row r="689" spans="1:15" x14ac:dyDescent="0.25">
      <c r="A689" t="s">
        <v>4558</v>
      </c>
      <c r="B689" t="s">
        <v>62</v>
      </c>
      <c r="C689" t="s">
        <v>3257</v>
      </c>
      <c r="D689">
        <v>1089</v>
      </c>
      <c r="E689">
        <v>1.1299999999999999</v>
      </c>
      <c r="F689">
        <v>220.2</v>
      </c>
      <c r="G689">
        <v>1.06</v>
      </c>
      <c r="H689">
        <v>146.6</v>
      </c>
      <c r="I689">
        <v>0.72</v>
      </c>
      <c r="J689">
        <v>0.68</v>
      </c>
      <c r="K689">
        <v>0.43</v>
      </c>
      <c r="L689">
        <v>0.12</v>
      </c>
      <c r="M689">
        <v>0.08</v>
      </c>
      <c r="N689" s="1">
        <v>0.28999999999999998</v>
      </c>
      <c r="O689" s="1">
        <v>0.59</v>
      </c>
    </row>
    <row r="690" spans="1:15" x14ac:dyDescent="0.25">
      <c r="A690" t="s">
        <v>4557</v>
      </c>
      <c r="B690" t="s">
        <v>108</v>
      </c>
      <c r="C690" t="s">
        <v>4556</v>
      </c>
      <c r="D690">
        <v>708</v>
      </c>
      <c r="E690">
        <v>1.1299999999999999</v>
      </c>
      <c r="F690">
        <v>220.1</v>
      </c>
      <c r="G690">
        <v>1.2</v>
      </c>
      <c r="H690">
        <v>141.80000000000001</v>
      </c>
      <c r="I690">
        <v>0.79</v>
      </c>
      <c r="J690">
        <v>0.66</v>
      </c>
      <c r="K690">
        <v>0.28999999999999998</v>
      </c>
      <c r="L690">
        <v>0.11</v>
      </c>
      <c r="M690">
        <v>0.08</v>
      </c>
      <c r="N690" s="1">
        <v>0.28999999999999998</v>
      </c>
      <c r="O690" s="1">
        <v>0.57999999999999996</v>
      </c>
    </row>
    <row r="691" spans="1:15" x14ac:dyDescent="0.25">
      <c r="A691" t="s">
        <v>4555</v>
      </c>
      <c r="B691" t="s">
        <v>90</v>
      </c>
      <c r="C691" t="s">
        <v>2260</v>
      </c>
      <c r="D691">
        <v>577</v>
      </c>
      <c r="E691">
        <v>1.1299999999999999</v>
      </c>
      <c r="F691">
        <v>219</v>
      </c>
      <c r="G691">
        <v>1.1100000000000001</v>
      </c>
      <c r="H691">
        <v>135.6</v>
      </c>
      <c r="I691">
        <v>0.74</v>
      </c>
      <c r="J691">
        <v>0.67</v>
      </c>
      <c r="K691">
        <v>0.39</v>
      </c>
      <c r="L691">
        <v>0.13</v>
      </c>
      <c r="M691">
        <v>0.11</v>
      </c>
      <c r="N691" s="1">
        <v>0.23</v>
      </c>
      <c r="O691" s="1">
        <v>0.55000000000000004</v>
      </c>
    </row>
    <row r="692" spans="1:15" x14ac:dyDescent="0.25">
      <c r="A692" t="s">
        <v>4554</v>
      </c>
      <c r="B692" t="s">
        <v>126</v>
      </c>
      <c r="C692" t="s">
        <v>4057</v>
      </c>
      <c r="D692">
        <v>3746</v>
      </c>
      <c r="E692">
        <v>1.1299999999999999</v>
      </c>
      <c r="F692">
        <v>218.1</v>
      </c>
      <c r="G692">
        <v>1.07</v>
      </c>
      <c r="H692">
        <v>142.9</v>
      </c>
      <c r="I692">
        <v>0.75</v>
      </c>
      <c r="J692">
        <v>0.7</v>
      </c>
      <c r="K692">
        <v>0.39</v>
      </c>
      <c r="L692">
        <v>0.1</v>
      </c>
      <c r="M692">
        <v>0.09</v>
      </c>
      <c r="N692" s="1">
        <v>0.27</v>
      </c>
      <c r="O692" s="1">
        <v>0.51</v>
      </c>
    </row>
    <row r="693" spans="1:15" x14ac:dyDescent="0.25">
      <c r="A693" t="s">
        <v>4553</v>
      </c>
      <c r="B693" t="s">
        <v>150</v>
      </c>
      <c r="C693" t="s">
        <v>4552</v>
      </c>
      <c r="D693">
        <v>580</v>
      </c>
      <c r="E693">
        <v>1.1299999999999999</v>
      </c>
      <c r="F693">
        <v>217.6</v>
      </c>
      <c r="G693">
        <v>1.21</v>
      </c>
      <c r="H693">
        <v>149.1</v>
      </c>
      <c r="I693">
        <v>0.76</v>
      </c>
      <c r="J693">
        <v>0.63</v>
      </c>
      <c r="K693">
        <v>0.32</v>
      </c>
      <c r="L693">
        <v>0.1</v>
      </c>
      <c r="M693">
        <v>0.06</v>
      </c>
      <c r="N693" s="1">
        <v>0.23</v>
      </c>
      <c r="O693" s="1">
        <v>0.61</v>
      </c>
    </row>
    <row r="694" spans="1:15" x14ac:dyDescent="0.25">
      <c r="A694" t="s">
        <v>4551</v>
      </c>
      <c r="B694" t="s">
        <v>62</v>
      </c>
      <c r="C694" t="s">
        <v>4550</v>
      </c>
      <c r="D694">
        <v>1995</v>
      </c>
      <c r="E694">
        <v>1.1299999999999999</v>
      </c>
      <c r="F694">
        <v>217.1</v>
      </c>
      <c r="G694">
        <v>1.23</v>
      </c>
      <c r="H694">
        <v>150.80000000000001</v>
      </c>
      <c r="I694">
        <v>0.76</v>
      </c>
      <c r="J694">
        <v>0.62</v>
      </c>
      <c r="K694">
        <v>0.37</v>
      </c>
      <c r="L694">
        <v>0.08</v>
      </c>
      <c r="M694">
        <v>0.06</v>
      </c>
      <c r="N694" s="1">
        <v>0.24</v>
      </c>
      <c r="O694" s="1">
        <v>0.56999999999999995</v>
      </c>
    </row>
    <row r="695" spans="1:15" x14ac:dyDescent="0.25">
      <c r="A695" t="s">
        <v>4549</v>
      </c>
      <c r="B695" t="s">
        <v>223</v>
      </c>
      <c r="C695" t="s">
        <v>733</v>
      </c>
      <c r="D695">
        <v>446</v>
      </c>
      <c r="E695">
        <v>1.1299999999999999</v>
      </c>
      <c r="F695">
        <v>216.3</v>
      </c>
      <c r="G695">
        <v>1.24</v>
      </c>
      <c r="H695">
        <v>142.69999999999999</v>
      </c>
      <c r="I695">
        <v>0.77</v>
      </c>
      <c r="J695">
        <v>0.63</v>
      </c>
      <c r="K695">
        <v>0.34</v>
      </c>
      <c r="L695">
        <v>0.08</v>
      </c>
      <c r="M695">
        <v>7.0000000000000007E-2</v>
      </c>
      <c r="N695" s="1">
        <v>0.23</v>
      </c>
      <c r="O695" s="1">
        <v>0.54</v>
      </c>
    </row>
    <row r="696" spans="1:15" x14ac:dyDescent="0.25">
      <c r="A696" t="s">
        <v>4548</v>
      </c>
      <c r="B696" t="s">
        <v>213</v>
      </c>
      <c r="C696" t="s">
        <v>4547</v>
      </c>
      <c r="D696">
        <v>552</v>
      </c>
      <c r="E696">
        <v>1.1299999999999999</v>
      </c>
      <c r="F696">
        <v>214.4</v>
      </c>
      <c r="G696">
        <v>1.0900000000000001</v>
      </c>
      <c r="H696">
        <v>143.9</v>
      </c>
      <c r="I696">
        <v>0.76</v>
      </c>
      <c r="J696">
        <v>0.7</v>
      </c>
      <c r="K696">
        <v>0.28000000000000003</v>
      </c>
      <c r="L696">
        <v>0.12</v>
      </c>
      <c r="M696">
        <v>7.0000000000000007E-2</v>
      </c>
      <c r="N696" s="1">
        <v>0.32</v>
      </c>
      <c r="O696" s="1">
        <v>0.64</v>
      </c>
    </row>
    <row r="697" spans="1:15" x14ac:dyDescent="0.25">
      <c r="A697" t="s">
        <v>4546</v>
      </c>
      <c r="B697" t="s">
        <v>347</v>
      </c>
      <c r="C697" t="s">
        <v>346</v>
      </c>
      <c r="D697">
        <v>365</v>
      </c>
      <c r="E697">
        <v>1.1299999999999999</v>
      </c>
      <c r="F697">
        <v>214.3</v>
      </c>
      <c r="G697">
        <v>1.05</v>
      </c>
      <c r="H697">
        <v>144.19999999999999</v>
      </c>
      <c r="I697">
        <v>0.76</v>
      </c>
      <c r="J697">
        <v>0.72</v>
      </c>
      <c r="K697">
        <v>0.39</v>
      </c>
      <c r="L697">
        <v>0.08</v>
      </c>
      <c r="M697">
        <v>0.1</v>
      </c>
      <c r="N697" s="1">
        <v>0.28999999999999998</v>
      </c>
      <c r="O697" s="1">
        <v>0.44</v>
      </c>
    </row>
    <row r="698" spans="1:15" x14ac:dyDescent="0.25">
      <c r="A698" t="s">
        <v>4545</v>
      </c>
      <c r="B698" t="s">
        <v>367</v>
      </c>
      <c r="C698" t="s">
        <v>4544</v>
      </c>
      <c r="D698">
        <v>454</v>
      </c>
      <c r="E698">
        <v>1.1299999999999999</v>
      </c>
      <c r="F698">
        <v>212.4</v>
      </c>
      <c r="G698">
        <v>1.24</v>
      </c>
      <c r="H698">
        <v>134.80000000000001</v>
      </c>
      <c r="I698">
        <v>0.73</v>
      </c>
      <c r="J698">
        <v>0.59</v>
      </c>
      <c r="K698">
        <v>0.37</v>
      </c>
      <c r="L698">
        <v>0.09</v>
      </c>
      <c r="M698">
        <v>0.06</v>
      </c>
      <c r="N698" s="1">
        <v>0.21</v>
      </c>
      <c r="O698" s="1">
        <v>0.59</v>
      </c>
    </row>
    <row r="699" spans="1:15" x14ac:dyDescent="0.25">
      <c r="A699" t="s">
        <v>4543</v>
      </c>
      <c r="B699" t="s">
        <v>714</v>
      </c>
      <c r="D699">
        <v>1395</v>
      </c>
      <c r="E699">
        <v>1.1299999999999999</v>
      </c>
      <c r="F699">
        <v>212.2</v>
      </c>
      <c r="G699">
        <v>1.21</v>
      </c>
      <c r="H699">
        <v>141.30000000000001</v>
      </c>
      <c r="I699">
        <v>0.77</v>
      </c>
      <c r="J699">
        <v>0.64</v>
      </c>
      <c r="K699">
        <v>0.33</v>
      </c>
      <c r="L699">
        <v>7.0000000000000007E-2</v>
      </c>
      <c r="M699">
        <v>7.0000000000000007E-2</v>
      </c>
      <c r="N699" s="1">
        <v>0.3</v>
      </c>
      <c r="O699" s="1">
        <v>0.51</v>
      </c>
    </row>
    <row r="700" spans="1:15" x14ac:dyDescent="0.25">
      <c r="A700" t="s">
        <v>4542</v>
      </c>
      <c r="B700" t="s">
        <v>419</v>
      </c>
      <c r="C700" t="s">
        <v>2273</v>
      </c>
      <c r="D700">
        <v>708</v>
      </c>
      <c r="E700">
        <v>1.1299999999999999</v>
      </c>
      <c r="F700">
        <v>210.8</v>
      </c>
      <c r="G700">
        <v>1.32</v>
      </c>
      <c r="H700">
        <v>139.6</v>
      </c>
      <c r="I700">
        <v>0.75</v>
      </c>
      <c r="J700">
        <v>0.56999999999999995</v>
      </c>
      <c r="K700">
        <v>0.35</v>
      </c>
      <c r="L700">
        <v>0.08</v>
      </c>
      <c r="M700">
        <v>0.05</v>
      </c>
      <c r="N700" s="1">
        <v>0.25</v>
      </c>
      <c r="O700" s="1">
        <v>0.63</v>
      </c>
    </row>
    <row r="701" spans="1:15" x14ac:dyDescent="0.25">
      <c r="A701" t="s">
        <v>4541</v>
      </c>
      <c r="B701" t="s">
        <v>79</v>
      </c>
      <c r="C701" t="s">
        <v>1425</v>
      </c>
      <c r="D701">
        <v>1034</v>
      </c>
      <c r="E701">
        <v>1.1299999999999999</v>
      </c>
      <c r="F701">
        <v>208.6</v>
      </c>
      <c r="G701">
        <v>1.22</v>
      </c>
      <c r="H701">
        <v>133.4</v>
      </c>
      <c r="I701">
        <v>0.77</v>
      </c>
      <c r="J701">
        <v>0.63</v>
      </c>
      <c r="K701">
        <v>0.28999999999999998</v>
      </c>
      <c r="L701">
        <v>0.08</v>
      </c>
      <c r="M701">
        <v>0.06</v>
      </c>
      <c r="N701" s="1">
        <v>0.28000000000000003</v>
      </c>
      <c r="O701" s="1">
        <v>0.56000000000000005</v>
      </c>
    </row>
    <row r="702" spans="1:15" x14ac:dyDescent="0.25">
      <c r="A702" t="s">
        <v>4540</v>
      </c>
      <c r="B702" t="s">
        <v>194</v>
      </c>
      <c r="C702" t="s">
        <v>1857</v>
      </c>
      <c r="D702">
        <v>513</v>
      </c>
      <c r="E702">
        <v>1.1299999999999999</v>
      </c>
      <c r="F702">
        <v>208.1</v>
      </c>
      <c r="G702">
        <v>1.0900000000000001</v>
      </c>
      <c r="H702">
        <v>136.6</v>
      </c>
      <c r="I702">
        <v>0.75</v>
      </c>
      <c r="J702">
        <v>0.69</v>
      </c>
      <c r="K702">
        <v>0.38</v>
      </c>
      <c r="L702">
        <v>7.0000000000000007E-2</v>
      </c>
      <c r="M702">
        <v>0.09</v>
      </c>
      <c r="N702" s="1">
        <v>0.26</v>
      </c>
      <c r="O702" s="1">
        <v>0.44</v>
      </c>
    </row>
    <row r="703" spans="1:15" x14ac:dyDescent="0.25">
      <c r="A703" t="s">
        <v>4539</v>
      </c>
      <c r="B703" t="s">
        <v>1428</v>
      </c>
      <c r="C703" t="s">
        <v>263</v>
      </c>
      <c r="D703">
        <v>487</v>
      </c>
      <c r="E703">
        <v>1.1299999999999999</v>
      </c>
      <c r="F703">
        <v>207.2</v>
      </c>
      <c r="G703">
        <v>1.0900000000000001</v>
      </c>
      <c r="H703">
        <v>134.6</v>
      </c>
      <c r="I703">
        <v>0.75</v>
      </c>
      <c r="J703">
        <v>0.69</v>
      </c>
      <c r="K703">
        <v>0.4</v>
      </c>
      <c r="L703">
        <v>0.06</v>
      </c>
      <c r="M703">
        <v>7.0000000000000007E-2</v>
      </c>
      <c r="N703" s="1">
        <v>0.16</v>
      </c>
      <c r="O703" s="1">
        <v>0.44</v>
      </c>
    </row>
    <row r="704" spans="1:15" x14ac:dyDescent="0.25">
      <c r="A704" t="s">
        <v>4538</v>
      </c>
      <c r="B704" t="s">
        <v>624</v>
      </c>
      <c r="C704" t="s">
        <v>3183</v>
      </c>
      <c r="D704">
        <v>377</v>
      </c>
      <c r="E704">
        <v>1.1299999999999999</v>
      </c>
      <c r="F704">
        <v>205.6</v>
      </c>
      <c r="G704">
        <v>1.1399999999999999</v>
      </c>
      <c r="H704">
        <v>130.6</v>
      </c>
      <c r="I704">
        <v>0.72</v>
      </c>
      <c r="J704">
        <v>0.63</v>
      </c>
      <c r="K704">
        <v>0.4</v>
      </c>
      <c r="L704">
        <v>0.11</v>
      </c>
      <c r="M704">
        <v>0.08</v>
      </c>
      <c r="N704" s="1">
        <v>0.16</v>
      </c>
      <c r="O704" s="1">
        <v>0.57999999999999996</v>
      </c>
    </row>
    <row r="705" spans="1:15" x14ac:dyDescent="0.25">
      <c r="A705" t="s">
        <v>4537</v>
      </c>
      <c r="B705" t="s">
        <v>419</v>
      </c>
      <c r="C705" t="s">
        <v>2051</v>
      </c>
      <c r="D705">
        <v>474</v>
      </c>
      <c r="E705">
        <v>1.1299999999999999</v>
      </c>
      <c r="F705">
        <v>204.8</v>
      </c>
      <c r="G705">
        <v>1.22</v>
      </c>
      <c r="H705">
        <v>141</v>
      </c>
      <c r="I705">
        <v>0.72</v>
      </c>
      <c r="J705">
        <v>0.59</v>
      </c>
      <c r="K705">
        <v>0.4</v>
      </c>
      <c r="L705">
        <v>0.08</v>
      </c>
      <c r="M705">
        <v>0.02</v>
      </c>
      <c r="N705" s="1">
        <v>0.19</v>
      </c>
      <c r="O705" s="1">
        <v>0.79</v>
      </c>
    </row>
    <row r="706" spans="1:15" x14ac:dyDescent="0.25">
      <c r="A706" t="s">
        <v>4536</v>
      </c>
      <c r="B706" t="s">
        <v>70</v>
      </c>
      <c r="C706" t="s">
        <v>1007</v>
      </c>
      <c r="D706">
        <v>400</v>
      </c>
      <c r="E706">
        <v>1.1299999999999999</v>
      </c>
      <c r="F706">
        <v>203.5</v>
      </c>
      <c r="G706">
        <v>1.17</v>
      </c>
      <c r="H706">
        <v>136.1</v>
      </c>
      <c r="I706">
        <v>0.75</v>
      </c>
      <c r="J706">
        <v>0.64</v>
      </c>
      <c r="K706">
        <v>0.4</v>
      </c>
      <c r="L706">
        <v>0.08</v>
      </c>
      <c r="M706">
        <v>7.0000000000000007E-2</v>
      </c>
      <c r="N706" s="1">
        <v>0.26</v>
      </c>
      <c r="O706" s="1">
        <v>0.53</v>
      </c>
    </row>
    <row r="707" spans="1:15" x14ac:dyDescent="0.25">
      <c r="A707" t="s">
        <v>4535</v>
      </c>
      <c r="B707" t="s">
        <v>213</v>
      </c>
      <c r="C707" t="s">
        <v>3198</v>
      </c>
      <c r="D707">
        <v>816</v>
      </c>
      <c r="E707">
        <v>1.1299999999999999</v>
      </c>
      <c r="F707">
        <v>202.3</v>
      </c>
      <c r="G707">
        <v>1.1399999999999999</v>
      </c>
      <c r="H707">
        <v>134.30000000000001</v>
      </c>
      <c r="I707">
        <v>0.75</v>
      </c>
      <c r="J707">
        <v>0.65</v>
      </c>
      <c r="K707">
        <v>0.38</v>
      </c>
      <c r="L707">
        <v>0.08</v>
      </c>
      <c r="M707">
        <v>0.06</v>
      </c>
      <c r="N707" s="1">
        <v>0.26</v>
      </c>
      <c r="O707" s="1">
        <v>0.56999999999999995</v>
      </c>
    </row>
    <row r="708" spans="1:15" x14ac:dyDescent="0.25">
      <c r="A708" t="s">
        <v>4534</v>
      </c>
      <c r="B708" t="s">
        <v>82</v>
      </c>
      <c r="C708" t="s">
        <v>1612</v>
      </c>
      <c r="D708">
        <v>306</v>
      </c>
      <c r="E708">
        <v>1.1299999999999999</v>
      </c>
      <c r="F708">
        <v>200.9</v>
      </c>
      <c r="G708">
        <v>1.1399999999999999</v>
      </c>
      <c r="H708">
        <v>131.5</v>
      </c>
      <c r="I708">
        <v>0.71</v>
      </c>
      <c r="J708">
        <v>0.63</v>
      </c>
      <c r="K708">
        <v>0.35</v>
      </c>
      <c r="L708">
        <v>0.05</v>
      </c>
      <c r="M708">
        <v>0.05</v>
      </c>
      <c r="N708" s="1">
        <v>0.23</v>
      </c>
      <c r="O708" s="1">
        <v>0.53</v>
      </c>
    </row>
    <row r="709" spans="1:15" x14ac:dyDescent="0.25">
      <c r="A709" t="s">
        <v>4533</v>
      </c>
      <c r="B709" t="s">
        <v>241</v>
      </c>
      <c r="C709" t="s">
        <v>4532</v>
      </c>
      <c r="D709">
        <v>656</v>
      </c>
      <c r="E709">
        <v>1.1299999999999999</v>
      </c>
      <c r="F709">
        <v>200.5</v>
      </c>
      <c r="G709">
        <v>1.33</v>
      </c>
      <c r="H709">
        <v>131.4</v>
      </c>
      <c r="I709">
        <v>0.73</v>
      </c>
      <c r="J709">
        <v>0.55000000000000004</v>
      </c>
      <c r="K709">
        <v>0.4</v>
      </c>
      <c r="L709">
        <v>0.08</v>
      </c>
      <c r="M709">
        <v>0.06</v>
      </c>
      <c r="N709" s="1">
        <v>0.34</v>
      </c>
      <c r="O709" s="1">
        <v>0.56999999999999995</v>
      </c>
    </row>
    <row r="710" spans="1:15" x14ac:dyDescent="0.25">
      <c r="A710" t="s">
        <v>4531</v>
      </c>
      <c r="B710" t="s">
        <v>126</v>
      </c>
      <c r="C710" t="s">
        <v>1199</v>
      </c>
      <c r="D710">
        <v>319</v>
      </c>
      <c r="E710">
        <v>1.1200000000000001</v>
      </c>
      <c r="F710">
        <v>250.2</v>
      </c>
      <c r="G710">
        <v>1.07</v>
      </c>
      <c r="H710">
        <v>164.5</v>
      </c>
      <c r="I710">
        <v>0.87</v>
      </c>
      <c r="J710">
        <v>0.82</v>
      </c>
      <c r="K710">
        <v>0.17</v>
      </c>
      <c r="L710">
        <v>0.24</v>
      </c>
      <c r="M710">
        <v>0.22</v>
      </c>
      <c r="N710" s="1">
        <v>0.26</v>
      </c>
      <c r="O710" s="1">
        <v>0.52</v>
      </c>
    </row>
    <row r="711" spans="1:15" x14ac:dyDescent="0.25">
      <c r="A711" t="s">
        <v>4530</v>
      </c>
      <c r="B711" t="s">
        <v>153</v>
      </c>
      <c r="C711" t="s">
        <v>4529</v>
      </c>
      <c r="D711">
        <v>390</v>
      </c>
      <c r="E711">
        <v>1.1200000000000001</v>
      </c>
      <c r="F711">
        <v>249.4</v>
      </c>
      <c r="G711">
        <v>1.06</v>
      </c>
      <c r="H711">
        <v>161.30000000000001</v>
      </c>
      <c r="I711">
        <v>0.86</v>
      </c>
      <c r="J711">
        <v>0.82</v>
      </c>
      <c r="K711">
        <v>0.15</v>
      </c>
      <c r="L711">
        <v>0.18</v>
      </c>
      <c r="M711">
        <v>0.17</v>
      </c>
      <c r="N711" s="1">
        <v>0.28999999999999998</v>
      </c>
      <c r="O711" s="1">
        <v>0.51</v>
      </c>
    </row>
    <row r="712" spans="1:15" x14ac:dyDescent="0.25">
      <c r="A712" t="s">
        <v>4528</v>
      </c>
      <c r="B712" t="s">
        <v>419</v>
      </c>
      <c r="C712" t="s">
        <v>1560</v>
      </c>
      <c r="D712">
        <v>407</v>
      </c>
      <c r="E712">
        <v>1.1200000000000001</v>
      </c>
      <c r="F712">
        <v>246.7</v>
      </c>
      <c r="G712">
        <v>1.1200000000000001</v>
      </c>
      <c r="H712">
        <v>159.6</v>
      </c>
      <c r="I712">
        <v>0.85</v>
      </c>
      <c r="J712">
        <v>0.76</v>
      </c>
      <c r="K712">
        <v>0.15</v>
      </c>
      <c r="L712">
        <v>0.23</v>
      </c>
      <c r="M712">
        <v>0.15</v>
      </c>
      <c r="N712" s="1">
        <v>0.33</v>
      </c>
      <c r="O712" s="1">
        <v>0.6</v>
      </c>
    </row>
    <row r="713" spans="1:15" x14ac:dyDescent="0.25">
      <c r="A713" t="s">
        <v>4527</v>
      </c>
      <c r="B713" t="s">
        <v>213</v>
      </c>
      <c r="D713">
        <v>459</v>
      </c>
      <c r="E713">
        <v>1.1200000000000001</v>
      </c>
      <c r="F713">
        <v>246.3</v>
      </c>
      <c r="G713">
        <v>1.04</v>
      </c>
      <c r="H713">
        <v>157.9</v>
      </c>
      <c r="I713">
        <v>0.82</v>
      </c>
      <c r="J713">
        <v>0.79</v>
      </c>
      <c r="K713">
        <v>0.2</v>
      </c>
      <c r="L713">
        <v>0.19</v>
      </c>
      <c r="M713">
        <v>0.19</v>
      </c>
      <c r="N713" s="1">
        <v>0.22</v>
      </c>
      <c r="O713" s="1">
        <v>0.51</v>
      </c>
    </row>
    <row r="714" spans="1:15" x14ac:dyDescent="0.25">
      <c r="A714" t="s">
        <v>4526</v>
      </c>
      <c r="B714" t="s">
        <v>617</v>
      </c>
      <c r="C714" t="s">
        <v>1991</v>
      </c>
      <c r="D714">
        <v>768</v>
      </c>
      <c r="E714">
        <v>1.1200000000000001</v>
      </c>
      <c r="F714">
        <v>244.9</v>
      </c>
      <c r="G714">
        <v>1.1399999999999999</v>
      </c>
      <c r="H714">
        <v>158.19999999999999</v>
      </c>
      <c r="I714">
        <v>0.83</v>
      </c>
      <c r="J714">
        <v>0.73</v>
      </c>
      <c r="K714">
        <v>0.2</v>
      </c>
      <c r="L714">
        <v>0.2</v>
      </c>
      <c r="M714">
        <v>0.14000000000000001</v>
      </c>
      <c r="N714" s="1">
        <v>0.24</v>
      </c>
      <c r="O714" s="1">
        <v>0.57999999999999996</v>
      </c>
    </row>
    <row r="715" spans="1:15" x14ac:dyDescent="0.25">
      <c r="A715" t="s">
        <v>4525</v>
      </c>
      <c r="B715" t="s">
        <v>54</v>
      </c>
      <c r="C715" t="s">
        <v>1842</v>
      </c>
      <c r="D715">
        <v>910</v>
      </c>
      <c r="E715">
        <v>1.1200000000000001</v>
      </c>
      <c r="F715">
        <v>244.8</v>
      </c>
      <c r="G715">
        <v>1.07</v>
      </c>
      <c r="H715">
        <v>159.69999999999999</v>
      </c>
      <c r="I715">
        <v>0.84</v>
      </c>
      <c r="J715">
        <v>0.78</v>
      </c>
      <c r="K715">
        <v>0.19</v>
      </c>
      <c r="L715">
        <v>0.17</v>
      </c>
      <c r="M715">
        <v>0.15</v>
      </c>
      <c r="N715" s="1">
        <v>0.25</v>
      </c>
      <c r="O715" s="1">
        <v>0.52</v>
      </c>
    </row>
    <row r="716" spans="1:15" x14ac:dyDescent="0.25">
      <c r="A716" t="s">
        <v>4524</v>
      </c>
      <c r="B716" t="s">
        <v>62</v>
      </c>
      <c r="C716" t="s">
        <v>1068</v>
      </c>
      <c r="D716">
        <v>552</v>
      </c>
      <c r="E716">
        <v>1.1200000000000001</v>
      </c>
      <c r="F716">
        <v>243.6</v>
      </c>
      <c r="G716">
        <v>1.19</v>
      </c>
      <c r="H716">
        <v>155.69999999999999</v>
      </c>
      <c r="I716">
        <v>0.83</v>
      </c>
      <c r="J716">
        <v>0.7</v>
      </c>
      <c r="K716">
        <v>0.2</v>
      </c>
      <c r="L716">
        <v>0.18</v>
      </c>
      <c r="M716">
        <v>0.19</v>
      </c>
      <c r="N716" s="1">
        <v>0.28000000000000003</v>
      </c>
      <c r="O716" s="1">
        <v>0.48</v>
      </c>
    </row>
    <row r="717" spans="1:15" x14ac:dyDescent="0.25">
      <c r="A717" t="s">
        <v>4523</v>
      </c>
      <c r="B717" t="s">
        <v>576</v>
      </c>
      <c r="C717" t="s">
        <v>575</v>
      </c>
      <c r="D717">
        <v>558</v>
      </c>
      <c r="E717">
        <v>1.1200000000000001</v>
      </c>
      <c r="F717">
        <v>243.6</v>
      </c>
      <c r="G717">
        <v>1.03</v>
      </c>
      <c r="H717">
        <v>157.5</v>
      </c>
      <c r="I717">
        <v>0.81</v>
      </c>
      <c r="J717">
        <v>0.78</v>
      </c>
      <c r="K717">
        <v>0.24</v>
      </c>
      <c r="L717">
        <v>0.17</v>
      </c>
      <c r="M717">
        <v>0.18</v>
      </c>
      <c r="N717" s="1">
        <v>0.24</v>
      </c>
      <c r="O717" s="1">
        <v>0.49</v>
      </c>
    </row>
    <row r="718" spans="1:15" x14ac:dyDescent="0.25">
      <c r="A718" t="s">
        <v>4522</v>
      </c>
      <c r="B718" t="s">
        <v>79</v>
      </c>
      <c r="C718" t="s">
        <v>4521</v>
      </c>
      <c r="D718">
        <v>1293</v>
      </c>
      <c r="E718">
        <v>1.1200000000000001</v>
      </c>
      <c r="F718">
        <v>242.8</v>
      </c>
      <c r="G718">
        <v>1.1100000000000001</v>
      </c>
      <c r="H718">
        <v>155.4</v>
      </c>
      <c r="I718">
        <v>0.82</v>
      </c>
      <c r="J718">
        <v>0.74</v>
      </c>
      <c r="K718">
        <v>0.22</v>
      </c>
      <c r="L718">
        <v>0.19</v>
      </c>
      <c r="M718">
        <v>0.19</v>
      </c>
      <c r="N718" s="1">
        <v>0.18</v>
      </c>
      <c r="O718" s="1">
        <v>0.5</v>
      </c>
    </row>
    <row r="719" spans="1:15" x14ac:dyDescent="0.25">
      <c r="A719" t="s">
        <v>4520</v>
      </c>
      <c r="B719" t="s">
        <v>241</v>
      </c>
      <c r="C719" t="s">
        <v>4519</v>
      </c>
      <c r="D719">
        <v>312</v>
      </c>
      <c r="E719">
        <v>1.1200000000000001</v>
      </c>
      <c r="F719">
        <v>241.4</v>
      </c>
      <c r="G719">
        <v>1.1200000000000001</v>
      </c>
      <c r="H719">
        <v>154.80000000000001</v>
      </c>
      <c r="I719">
        <v>0.83</v>
      </c>
      <c r="J719">
        <v>0.74</v>
      </c>
      <c r="K719">
        <v>0.14000000000000001</v>
      </c>
      <c r="L719">
        <v>0.09</v>
      </c>
      <c r="M719">
        <v>0.14000000000000001</v>
      </c>
      <c r="N719" s="1">
        <v>0.25</v>
      </c>
      <c r="O719" s="1">
        <v>0.39</v>
      </c>
    </row>
    <row r="720" spans="1:15" x14ac:dyDescent="0.25">
      <c r="A720" t="s">
        <v>4518</v>
      </c>
      <c r="B720" t="s">
        <v>126</v>
      </c>
      <c r="C720" t="s">
        <v>1075</v>
      </c>
      <c r="D720">
        <v>580</v>
      </c>
      <c r="E720">
        <v>1.1200000000000001</v>
      </c>
      <c r="F720">
        <v>240.8</v>
      </c>
      <c r="G720">
        <v>1.24</v>
      </c>
      <c r="H720">
        <v>153.30000000000001</v>
      </c>
      <c r="I720">
        <v>0.85</v>
      </c>
      <c r="J720">
        <v>0.68</v>
      </c>
      <c r="K720">
        <v>0.16</v>
      </c>
      <c r="L720">
        <v>0.18</v>
      </c>
      <c r="M720">
        <v>0.12</v>
      </c>
      <c r="N720" s="1">
        <v>0.21</v>
      </c>
      <c r="O720" s="1">
        <v>0.6</v>
      </c>
    </row>
    <row r="721" spans="1:15" x14ac:dyDescent="0.25">
      <c r="A721" t="s">
        <v>4517</v>
      </c>
      <c r="B721" t="s">
        <v>624</v>
      </c>
      <c r="C721" t="s">
        <v>979</v>
      </c>
      <c r="D721">
        <v>788</v>
      </c>
      <c r="E721">
        <v>1.1200000000000001</v>
      </c>
      <c r="F721">
        <v>240.7</v>
      </c>
      <c r="G721">
        <v>1.08</v>
      </c>
      <c r="H721">
        <v>159.80000000000001</v>
      </c>
      <c r="I721">
        <v>0.82</v>
      </c>
      <c r="J721">
        <v>0.76</v>
      </c>
      <c r="K721">
        <v>0.28000000000000003</v>
      </c>
      <c r="L721">
        <v>0.14000000000000001</v>
      </c>
      <c r="M721">
        <v>0.16</v>
      </c>
      <c r="N721" s="1">
        <v>0.22</v>
      </c>
      <c r="O721" s="1">
        <v>0.46</v>
      </c>
    </row>
    <row r="722" spans="1:15" x14ac:dyDescent="0.25">
      <c r="A722" t="s">
        <v>4516</v>
      </c>
      <c r="B722" t="s">
        <v>241</v>
      </c>
      <c r="C722" t="s">
        <v>4515</v>
      </c>
      <c r="D722">
        <v>528</v>
      </c>
      <c r="E722">
        <v>1.1200000000000001</v>
      </c>
      <c r="F722">
        <v>240.1</v>
      </c>
      <c r="G722">
        <v>1.1299999999999999</v>
      </c>
      <c r="H722">
        <v>153.19999999999999</v>
      </c>
      <c r="I722">
        <v>0.82</v>
      </c>
      <c r="J722">
        <v>0.73</v>
      </c>
      <c r="K722">
        <v>0.26</v>
      </c>
      <c r="L722">
        <v>0.21</v>
      </c>
      <c r="M722">
        <v>0.15</v>
      </c>
      <c r="N722" s="1">
        <v>0.21</v>
      </c>
      <c r="O722" s="1">
        <v>0.59</v>
      </c>
    </row>
    <row r="723" spans="1:15" x14ac:dyDescent="0.25">
      <c r="A723" t="s">
        <v>4514</v>
      </c>
      <c r="B723" t="s">
        <v>624</v>
      </c>
      <c r="C723" t="s">
        <v>785</v>
      </c>
      <c r="D723">
        <v>508</v>
      </c>
      <c r="E723">
        <v>1.1200000000000001</v>
      </c>
      <c r="F723">
        <v>240</v>
      </c>
      <c r="G723">
        <v>1.1200000000000001</v>
      </c>
      <c r="H723">
        <v>156.69999999999999</v>
      </c>
      <c r="I723">
        <v>0.86</v>
      </c>
      <c r="J723">
        <v>0.77</v>
      </c>
      <c r="K723">
        <v>0.15</v>
      </c>
      <c r="L723">
        <v>0.18</v>
      </c>
      <c r="M723">
        <v>0.16</v>
      </c>
      <c r="N723" s="1">
        <v>0.3</v>
      </c>
      <c r="O723" s="1">
        <v>0.53</v>
      </c>
    </row>
    <row r="724" spans="1:15" x14ac:dyDescent="0.25">
      <c r="A724" t="s">
        <v>4513</v>
      </c>
      <c r="B724" t="s">
        <v>1008</v>
      </c>
      <c r="C724" t="s">
        <v>3465</v>
      </c>
      <c r="D724">
        <v>310</v>
      </c>
      <c r="E724">
        <v>1.1200000000000001</v>
      </c>
      <c r="F724">
        <v>239.9</v>
      </c>
      <c r="G724">
        <v>1.1299999999999999</v>
      </c>
      <c r="H724">
        <v>159.69999999999999</v>
      </c>
      <c r="I724">
        <v>0.83</v>
      </c>
      <c r="J724">
        <v>0.73</v>
      </c>
      <c r="K724">
        <v>0.23</v>
      </c>
      <c r="L724">
        <v>0.11</v>
      </c>
      <c r="M724">
        <v>0.08</v>
      </c>
      <c r="N724" s="1">
        <v>0.19</v>
      </c>
      <c r="O724" s="1">
        <v>0.59</v>
      </c>
    </row>
    <row r="725" spans="1:15" x14ac:dyDescent="0.25">
      <c r="A725" t="s">
        <v>4512</v>
      </c>
      <c r="B725" t="s">
        <v>126</v>
      </c>
      <c r="C725" t="s">
        <v>1662</v>
      </c>
      <c r="D725">
        <v>2235</v>
      </c>
      <c r="E725">
        <v>1.1200000000000001</v>
      </c>
      <c r="F725">
        <v>239.6</v>
      </c>
      <c r="G725">
        <v>1.1100000000000001</v>
      </c>
      <c r="H725">
        <v>151.30000000000001</v>
      </c>
      <c r="I725">
        <v>0.85</v>
      </c>
      <c r="J725">
        <v>0.76</v>
      </c>
      <c r="K725">
        <v>0.17</v>
      </c>
      <c r="L725">
        <v>0.19</v>
      </c>
      <c r="M725">
        <v>0.15</v>
      </c>
      <c r="N725" s="1">
        <v>0.21</v>
      </c>
      <c r="O725" s="1">
        <v>0.56999999999999995</v>
      </c>
    </row>
    <row r="726" spans="1:15" x14ac:dyDescent="0.25">
      <c r="A726" t="s">
        <v>4511</v>
      </c>
      <c r="B726" t="s">
        <v>108</v>
      </c>
      <c r="C726" t="s">
        <v>1579</v>
      </c>
      <c r="D726">
        <v>389</v>
      </c>
      <c r="E726">
        <v>1.1200000000000001</v>
      </c>
      <c r="F726">
        <v>239.4</v>
      </c>
      <c r="G726">
        <v>1.1299999999999999</v>
      </c>
      <c r="H726">
        <v>157.1</v>
      </c>
      <c r="I726">
        <v>0.85</v>
      </c>
      <c r="J726">
        <v>0.75</v>
      </c>
      <c r="K726">
        <v>0.17</v>
      </c>
      <c r="L726">
        <v>0.21</v>
      </c>
      <c r="M726">
        <v>0.16</v>
      </c>
      <c r="N726" s="1">
        <v>0.28999999999999998</v>
      </c>
      <c r="O726" s="1">
        <v>0.56999999999999995</v>
      </c>
    </row>
    <row r="727" spans="1:15" x14ac:dyDescent="0.25">
      <c r="A727" t="s">
        <v>4510</v>
      </c>
      <c r="B727" t="s">
        <v>62</v>
      </c>
      <c r="C727" t="s">
        <v>703</v>
      </c>
      <c r="D727">
        <v>460</v>
      </c>
      <c r="E727">
        <v>1.1200000000000001</v>
      </c>
      <c r="F727">
        <v>238</v>
      </c>
      <c r="G727">
        <v>1.1100000000000001</v>
      </c>
      <c r="H727">
        <v>149.9</v>
      </c>
      <c r="I727">
        <v>0.84</v>
      </c>
      <c r="J727">
        <v>0.75</v>
      </c>
      <c r="K727">
        <v>0.15</v>
      </c>
      <c r="L727">
        <v>0.22</v>
      </c>
      <c r="M727">
        <v>0.16</v>
      </c>
      <c r="N727" s="1">
        <v>0.28000000000000003</v>
      </c>
      <c r="O727" s="1">
        <v>0.57999999999999996</v>
      </c>
    </row>
    <row r="728" spans="1:15" x14ac:dyDescent="0.25">
      <c r="A728" t="s">
        <v>4509</v>
      </c>
      <c r="B728" t="s">
        <v>82</v>
      </c>
      <c r="C728" t="s">
        <v>731</v>
      </c>
      <c r="D728">
        <v>455</v>
      </c>
      <c r="E728">
        <v>1.1200000000000001</v>
      </c>
      <c r="F728">
        <v>237.7</v>
      </c>
      <c r="G728">
        <v>1.21</v>
      </c>
      <c r="H728">
        <v>159.1</v>
      </c>
      <c r="I728">
        <v>0.84</v>
      </c>
      <c r="J728">
        <v>0.69</v>
      </c>
      <c r="K728">
        <v>0.21</v>
      </c>
      <c r="L728">
        <v>0.13</v>
      </c>
      <c r="M728">
        <v>0.11</v>
      </c>
      <c r="N728" s="1">
        <v>0.25</v>
      </c>
      <c r="O728" s="1">
        <v>0.54</v>
      </c>
    </row>
    <row r="729" spans="1:15" x14ac:dyDescent="0.25">
      <c r="A729" t="s">
        <v>4508</v>
      </c>
      <c r="B729" t="s">
        <v>123</v>
      </c>
      <c r="C729" t="s">
        <v>3747</v>
      </c>
      <c r="D729">
        <v>681</v>
      </c>
      <c r="E729">
        <v>1.1200000000000001</v>
      </c>
      <c r="F729">
        <v>235.7</v>
      </c>
      <c r="G729">
        <v>1.19</v>
      </c>
      <c r="H729">
        <v>149.1</v>
      </c>
      <c r="I729">
        <v>0.83</v>
      </c>
      <c r="J729">
        <v>0.7</v>
      </c>
      <c r="K729">
        <v>0.19</v>
      </c>
      <c r="L729">
        <v>0.16</v>
      </c>
      <c r="M729">
        <v>0.15</v>
      </c>
      <c r="N729" s="1">
        <v>0.26</v>
      </c>
      <c r="O729" s="1">
        <v>0.52</v>
      </c>
    </row>
    <row r="730" spans="1:15" x14ac:dyDescent="0.25">
      <c r="A730" t="s">
        <v>4507</v>
      </c>
      <c r="B730" t="s">
        <v>108</v>
      </c>
      <c r="C730" t="s">
        <v>1173</v>
      </c>
      <c r="D730">
        <v>745</v>
      </c>
      <c r="E730">
        <v>1.1200000000000001</v>
      </c>
      <c r="F730">
        <v>235.1</v>
      </c>
      <c r="G730">
        <v>1.2</v>
      </c>
      <c r="H730">
        <v>155.30000000000001</v>
      </c>
      <c r="I730">
        <v>0.83</v>
      </c>
      <c r="J730">
        <v>0.7</v>
      </c>
      <c r="K730">
        <v>0.17</v>
      </c>
      <c r="L730">
        <v>0.12</v>
      </c>
      <c r="M730">
        <v>0.11</v>
      </c>
      <c r="N730" s="1">
        <v>0.21</v>
      </c>
      <c r="O730" s="1">
        <v>0.53</v>
      </c>
    </row>
    <row r="731" spans="1:15" x14ac:dyDescent="0.25">
      <c r="A731" t="s">
        <v>4506</v>
      </c>
      <c r="B731" t="s">
        <v>213</v>
      </c>
      <c r="C731" t="s">
        <v>565</v>
      </c>
      <c r="D731">
        <v>426</v>
      </c>
      <c r="E731">
        <v>1.1200000000000001</v>
      </c>
      <c r="F731">
        <v>233.9</v>
      </c>
      <c r="G731">
        <v>1.21</v>
      </c>
      <c r="H731">
        <v>156.9</v>
      </c>
      <c r="I731">
        <v>0.86</v>
      </c>
      <c r="J731">
        <v>0.71</v>
      </c>
      <c r="K731">
        <v>0.13</v>
      </c>
      <c r="L731">
        <v>0.12</v>
      </c>
      <c r="M731">
        <v>0.14000000000000001</v>
      </c>
      <c r="N731" s="1">
        <v>0.38</v>
      </c>
      <c r="O731" s="1">
        <v>0.47</v>
      </c>
    </row>
    <row r="732" spans="1:15" x14ac:dyDescent="0.25">
      <c r="A732" t="s">
        <v>4505</v>
      </c>
      <c r="B732" t="s">
        <v>642</v>
      </c>
      <c r="C732" t="s">
        <v>1967</v>
      </c>
      <c r="D732">
        <v>571</v>
      </c>
      <c r="E732">
        <v>1.1200000000000001</v>
      </c>
      <c r="F732">
        <v>233.7</v>
      </c>
      <c r="G732">
        <v>1.19</v>
      </c>
      <c r="H732">
        <v>151.19999999999999</v>
      </c>
      <c r="I732">
        <v>0.85</v>
      </c>
      <c r="J732">
        <v>0.71</v>
      </c>
      <c r="K732">
        <v>0.15</v>
      </c>
      <c r="L732">
        <v>0.17</v>
      </c>
      <c r="M732">
        <v>0.15</v>
      </c>
      <c r="N732" s="1">
        <v>0.24</v>
      </c>
      <c r="O732" s="1">
        <v>0.54</v>
      </c>
    </row>
    <row r="733" spans="1:15" x14ac:dyDescent="0.25">
      <c r="A733" t="s">
        <v>4504</v>
      </c>
      <c r="B733" t="s">
        <v>234</v>
      </c>
      <c r="C733" t="s">
        <v>3380</v>
      </c>
      <c r="D733">
        <v>974</v>
      </c>
      <c r="E733">
        <v>1.1200000000000001</v>
      </c>
      <c r="F733">
        <v>232.7</v>
      </c>
      <c r="G733">
        <v>1.21</v>
      </c>
      <c r="H733">
        <v>151.9</v>
      </c>
      <c r="I733">
        <v>0.81</v>
      </c>
      <c r="J733">
        <v>0.67</v>
      </c>
      <c r="K733">
        <v>0.17</v>
      </c>
      <c r="L733">
        <v>0.18</v>
      </c>
      <c r="M733">
        <v>0.13</v>
      </c>
      <c r="N733" s="1">
        <v>0.3</v>
      </c>
      <c r="O733" s="1">
        <v>0.57999999999999996</v>
      </c>
    </row>
    <row r="734" spans="1:15" x14ac:dyDescent="0.25">
      <c r="A734" t="s">
        <v>4503</v>
      </c>
      <c r="B734" t="s">
        <v>150</v>
      </c>
      <c r="C734" t="s">
        <v>3804</v>
      </c>
      <c r="D734">
        <v>794</v>
      </c>
      <c r="E734">
        <v>1.1200000000000001</v>
      </c>
      <c r="F734">
        <v>232.4</v>
      </c>
      <c r="G734">
        <v>1.1399999999999999</v>
      </c>
      <c r="H734">
        <v>150.80000000000001</v>
      </c>
      <c r="I734">
        <v>0.78</v>
      </c>
      <c r="J734">
        <v>0.68</v>
      </c>
      <c r="K734">
        <v>0.24</v>
      </c>
      <c r="L734">
        <v>0.12</v>
      </c>
      <c r="M734">
        <v>0.1</v>
      </c>
      <c r="N734" s="1">
        <v>0.18</v>
      </c>
      <c r="O734" s="1">
        <v>0.55000000000000004</v>
      </c>
    </row>
    <row r="735" spans="1:15" x14ac:dyDescent="0.25">
      <c r="A735" t="s">
        <v>4502</v>
      </c>
      <c r="B735" t="s">
        <v>62</v>
      </c>
      <c r="C735" t="s">
        <v>1733</v>
      </c>
      <c r="D735">
        <v>738</v>
      </c>
      <c r="E735">
        <v>1.1200000000000001</v>
      </c>
      <c r="F735">
        <v>232.3</v>
      </c>
      <c r="G735">
        <v>1.04</v>
      </c>
      <c r="H735">
        <v>149.19999999999999</v>
      </c>
      <c r="I735">
        <v>0.77</v>
      </c>
      <c r="J735">
        <v>0.74</v>
      </c>
      <c r="K735">
        <v>0.33</v>
      </c>
      <c r="L735">
        <v>0.1</v>
      </c>
      <c r="M735">
        <v>0.09</v>
      </c>
      <c r="N735" s="1">
        <v>0.23</v>
      </c>
      <c r="O735" s="1">
        <v>0.52</v>
      </c>
    </row>
    <row r="736" spans="1:15" x14ac:dyDescent="0.25">
      <c r="A736" t="s">
        <v>4501</v>
      </c>
      <c r="B736" t="s">
        <v>79</v>
      </c>
      <c r="C736" t="s">
        <v>1664</v>
      </c>
      <c r="D736">
        <v>668</v>
      </c>
      <c r="E736">
        <v>1.1200000000000001</v>
      </c>
      <c r="F736">
        <v>232.1</v>
      </c>
      <c r="G736">
        <v>1.19</v>
      </c>
      <c r="H736">
        <v>152.4</v>
      </c>
      <c r="I736">
        <v>0.85</v>
      </c>
      <c r="J736">
        <v>0.71</v>
      </c>
      <c r="K736">
        <v>0.15</v>
      </c>
      <c r="L736">
        <v>0.1</v>
      </c>
      <c r="M736">
        <v>0.13</v>
      </c>
      <c r="N736" s="1">
        <v>0.33</v>
      </c>
      <c r="O736" s="1">
        <v>0.44</v>
      </c>
    </row>
    <row r="737" spans="1:15" x14ac:dyDescent="0.25">
      <c r="A737" t="s">
        <v>4500</v>
      </c>
      <c r="B737" t="s">
        <v>241</v>
      </c>
      <c r="D737">
        <v>305</v>
      </c>
      <c r="E737">
        <v>1.1200000000000001</v>
      </c>
      <c r="F737">
        <v>232.1</v>
      </c>
      <c r="G737">
        <v>1.19</v>
      </c>
      <c r="H737">
        <v>152.80000000000001</v>
      </c>
      <c r="I737">
        <v>0.81</v>
      </c>
      <c r="J737">
        <v>0.68</v>
      </c>
      <c r="K737">
        <v>0.3</v>
      </c>
      <c r="L737">
        <v>0.09</v>
      </c>
      <c r="M737">
        <v>0.08</v>
      </c>
      <c r="N737" s="1">
        <v>0.19</v>
      </c>
      <c r="O737" s="1">
        <v>0.53</v>
      </c>
    </row>
    <row r="738" spans="1:15" x14ac:dyDescent="0.25">
      <c r="A738" t="s">
        <v>4499</v>
      </c>
      <c r="B738" t="s">
        <v>170</v>
      </c>
      <c r="C738" t="s">
        <v>4498</v>
      </c>
      <c r="D738">
        <v>1095</v>
      </c>
      <c r="E738">
        <v>1.1200000000000001</v>
      </c>
      <c r="F738">
        <v>231.8</v>
      </c>
      <c r="G738">
        <v>1.18</v>
      </c>
      <c r="H738">
        <v>151.4</v>
      </c>
      <c r="I738">
        <v>0.8</v>
      </c>
      <c r="J738">
        <v>0.68</v>
      </c>
      <c r="K738">
        <v>0.22</v>
      </c>
      <c r="L738">
        <v>0.19</v>
      </c>
      <c r="M738">
        <v>0.12</v>
      </c>
      <c r="N738" s="1">
        <v>0.19</v>
      </c>
      <c r="O738" s="1">
        <v>0.62</v>
      </c>
    </row>
    <row r="739" spans="1:15" x14ac:dyDescent="0.25">
      <c r="A739" t="s">
        <v>4497</v>
      </c>
      <c r="B739" t="s">
        <v>213</v>
      </c>
      <c r="D739">
        <v>548</v>
      </c>
      <c r="E739">
        <v>1.1200000000000001</v>
      </c>
      <c r="F739">
        <v>231.6</v>
      </c>
      <c r="G739">
        <v>1.1599999999999999</v>
      </c>
      <c r="H739">
        <v>150.5</v>
      </c>
      <c r="I739">
        <v>0.81</v>
      </c>
      <c r="J739">
        <v>0.7</v>
      </c>
      <c r="K739">
        <v>0.22</v>
      </c>
      <c r="L739">
        <v>0.16</v>
      </c>
      <c r="M739">
        <v>0.15</v>
      </c>
      <c r="N739" s="1">
        <v>0.31</v>
      </c>
      <c r="O739" s="1">
        <v>0.51</v>
      </c>
    </row>
    <row r="740" spans="1:15" x14ac:dyDescent="0.25">
      <c r="A740" t="s">
        <v>4496</v>
      </c>
      <c r="B740" t="s">
        <v>126</v>
      </c>
      <c r="C740" t="s">
        <v>2977</v>
      </c>
      <c r="D740">
        <v>1534</v>
      </c>
      <c r="E740">
        <v>1.1200000000000001</v>
      </c>
      <c r="F740">
        <v>231.3</v>
      </c>
      <c r="G740">
        <v>1.19</v>
      </c>
      <c r="H740">
        <v>146.69999999999999</v>
      </c>
      <c r="I740">
        <v>0.81</v>
      </c>
      <c r="J740">
        <v>0.68</v>
      </c>
      <c r="K740">
        <v>0.21</v>
      </c>
      <c r="L740">
        <v>0.16</v>
      </c>
      <c r="M740">
        <v>0.13</v>
      </c>
      <c r="N740" s="1">
        <v>0.23</v>
      </c>
      <c r="O740" s="1">
        <v>0.55000000000000004</v>
      </c>
    </row>
    <row r="741" spans="1:15" x14ac:dyDescent="0.25">
      <c r="A741" t="s">
        <v>4495</v>
      </c>
      <c r="B741" t="s">
        <v>2761</v>
      </c>
      <c r="C741" t="s">
        <v>2760</v>
      </c>
      <c r="D741">
        <v>607</v>
      </c>
      <c r="E741">
        <v>1.1200000000000001</v>
      </c>
      <c r="F741">
        <v>231.3</v>
      </c>
      <c r="G741">
        <v>1.06</v>
      </c>
      <c r="H741">
        <v>149.5</v>
      </c>
      <c r="I741">
        <v>0.77</v>
      </c>
      <c r="J741">
        <v>0.73</v>
      </c>
      <c r="K741">
        <v>0.31</v>
      </c>
      <c r="L741">
        <v>0.16</v>
      </c>
      <c r="M741">
        <v>0.14000000000000001</v>
      </c>
      <c r="N741" s="1">
        <v>0.25</v>
      </c>
      <c r="O741" s="1">
        <v>0.54</v>
      </c>
    </row>
    <row r="742" spans="1:15" x14ac:dyDescent="0.25">
      <c r="A742" t="s">
        <v>4494</v>
      </c>
      <c r="B742" t="s">
        <v>159</v>
      </c>
      <c r="C742" t="s">
        <v>2268</v>
      </c>
      <c r="D742">
        <v>910</v>
      </c>
      <c r="E742">
        <v>1.1200000000000001</v>
      </c>
      <c r="F742">
        <v>231</v>
      </c>
      <c r="G742">
        <v>1.23</v>
      </c>
      <c r="H742">
        <v>150.69999999999999</v>
      </c>
      <c r="I742">
        <v>0.81</v>
      </c>
      <c r="J742">
        <v>0.66</v>
      </c>
      <c r="K742">
        <v>0.21</v>
      </c>
      <c r="L742">
        <v>0.15</v>
      </c>
      <c r="M742">
        <v>0.13</v>
      </c>
      <c r="N742" s="1">
        <v>0.3</v>
      </c>
      <c r="O742" s="1">
        <v>0.55000000000000004</v>
      </c>
    </row>
    <row r="743" spans="1:15" x14ac:dyDescent="0.25">
      <c r="A743" t="s">
        <v>4493</v>
      </c>
      <c r="B743" t="s">
        <v>220</v>
      </c>
      <c r="C743" t="s">
        <v>2411</v>
      </c>
      <c r="D743">
        <v>758</v>
      </c>
      <c r="E743">
        <v>1.1200000000000001</v>
      </c>
      <c r="F743">
        <v>230.7</v>
      </c>
      <c r="G743">
        <v>1.1499999999999999</v>
      </c>
      <c r="H743">
        <v>151</v>
      </c>
      <c r="I743">
        <v>0.81</v>
      </c>
      <c r="J743">
        <v>0.7</v>
      </c>
      <c r="K743">
        <v>0.25</v>
      </c>
      <c r="L743">
        <v>0.12</v>
      </c>
      <c r="M743">
        <v>0.1</v>
      </c>
      <c r="N743" s="1">
        <v>0.24</v>
      </c>
      <c r="O743" s="1">
        <v>0.55000000000000004</v>
      </c>
    </row>
    <row r="744" spans="1:15" x14ac:dyDescent="0.25">
      <c r="A744" t="s">
        <v>4492</v>
      </c>
      <c r="B744" t="s">
        <v>370</v>
      </c>
      <c r="C744" t="s">
        <v>4491</v>
      </c>
      <c r="D744">
        <v>1444</v>
      </c>
      <c r="E744">
        <v>1.1200000000000001</v>
      </c>
      <c r="F744">
        <v>229.9</v>
      </c>
      <c r="G744">
        <v>1.22</v>
      </c>
      <c r="H744">
        <v>147.1</v>
      </c>
      <c r="I744">
        <v>0.84</v>
      </c>
      <c r="J744">
        <v>0.69</v>
      </c>
      <c r="K744">
        <v>0.18</v>
      </c>
      <c r="L744">
        <v>0.13</v>
      </c>
      <c r="M744">
        <v>0.1</v>
      </c>
      <c r="N744" s="1">
        <v>0.26</v>
      </c>
      <c r="O744" s="1">
        <v>0.56000000000000005</v>
      </c>
    </row>
    <row r="745" spans="1:15" x14ac:dyDescent="0.25">
      <c r="A745" t="s">
        <v>4490</v>
      </c>
      <c r="B745" t="s">
        <v>126</v>
      </c>
      <c r="C745" t="s">
        <v>473</v>
      </c>
      <c r="D745">
        <v>2242</v>
      </c>
      <c r="E745">
        <v>1.1200000000000001</v>
      </c>
      <c r="F745">
        <v>229.9</v>
      </c>
      <c r="G745">
        <v>1.1399999999999999</v>
      </c>
      <c r="H745">
        <v>151.9</v>
      </c>
      <c r="I745">
        <v>0.79</v>
      </c>
      <c r="J745">
        <v>0.7</v>
      </c>
      <c r="K745">
        <v>0.26</v>
      </c>
      <c r="L745">
        <v>0.12</v>
      </c>
      <c r="M745">
        <v>0.09</v>
      </c>
      <c r="N745" s="1">
        <v>0.23</v>
      </c>
      <c r="O745" s="1">
        <v>0.57999999999999996</v>
      </c>
    </row>
    <row r="746" spans="1:15" x14ac:dyDescent="0.25">
      <c r="A746" t="s">
        <v>4489</v>
      </c>
      <c r="B746" t="s">
        <v>62</v>
      </c>
      <c r="C746" t="s">
        <v>1280</v>
      </c>
      <c r="D746">
        <v>399</v>
      </c>
      <c r="E746">
        <v>1.1200000000000001</v>
      </c>
      <c r="F746">
        <v>229.4</v>
      </c>
      <c r="G746">
        <v>1.19</v>
      </c>
      <c r="H746">
        <v>144.9</v>
      </c>
      <c r="I746">
        <v>0.81</v>
      </c>
      <c r="J746">
        <v>0.68</v>
      </c>
      <c r="K746">
        <v>0.18</v>
      </c>
      <c r="L746">
        <v>0.2</v>
      </c>
      <c r="M746">
        <v>0.14000000000000001</v>
      </c>
      <c r="N746" s="1">
        <v>0.3</v>
      </c>
      <c r="O746" s="1">
        <v>0.59</v>
      </c>
    </row>
    <row r="747" spans="1:15" x14ac:dyDescent="0.25">
      <c r="A747" t="s">
        <v>4488</v>
      </c>
      <c r="B747" t="s">
        <v>123</v>
      </c>
      <c r="C747" t="s">
        <v>4414</v>
      </c>
      <c r="D747">
        <v>686</v>
      </c>
      <c r="E747">
        <v>1.1200000000000001</v>
      </c>
      <c r="F747">
        <v>229.3</v>
      </c>
      <c r="G747">
        <v>1.1499999999999999</v>
      </c>
      <c r="H747">
        <v>150.4</v>
      </c>
      <c r="I747">
        <v>0.8</v>
      </c>
      <c r="J747">
        <v>0.7</v>
      </c>
      <c r="K747">
        <v>0.27</v>
      </c>
      <c r="L747">
        <v>0.1</v>
      </c>
      <c r="M747">
        <v>0.1</v>
      </c>
      <c r="N747" s="1">
        <v>0.2</v>
      </c>
      <c r="O747" s="1">
        <v>0.5</v>
      </c>
    </row>
    <row r="748" spans="1:15" x14ac:dyDescent="0.25">
      <c r="A748" t="s">
        <v>4487</v>
      </c>
      <c r="B748" t="s">
        <v>624</v>
      </c>
      <c r="C748" t="s">
        <v>1513</v>
      </c>
      <c r="D748">
        <v>817</v>
      </c>
      <c r="E748">
        <v>1.1200000000000001</v>
      </c>
      <c r="F748">
        <v>228.4</v>
      </c>
      <c r="G748">
        <v>1.08</v>
      </c>
      <c r="H748">
        <v>146.9</v>
      </c>
      <c r="I748">
        <v>0.78</v>
      </c>
      <c r="J748">
        <v>0.72</v>
      </c>
      <c r="K748">
        <v>0.33</v>
      </c>
      <c r="L748">
        <v>0.14000000000000001</v>
      </c>
      <c r="M748">
        <v>0.14000000000000001</v>
      </c>
      <c r="N748" s="1">
        <v>0.3</v>
      </c>
      <c r="O748" s="1">
        <v>0.51</v>
      </c>
    </row>
    <row r="749" spans="1:15" x14ac:dyDescent="0.25">
      <c r="A749" t="s">
        <v>4486</v>
      </c>
      <c r="B749" t="s">
        <v>62</v>
      </c>
      <c r="C749" t="s">
        <v>4332</v>
      </c>
      <c r="D749">
        <v>508</v>
      </c>
      <c r="E749">
        <v>1.1200000000000001</v>
      </c>
      <c r="F749">
        <v>228.2</v>
      </c>
      <c r="G749">
        <v>1.1499999999999999</v>
      </c>
      <c r="H749">
        <v>150.9</v>
      </c>
      <c r="I749">
        <v>0.76</v>
      </c>
      <c r="J749">
        <v>0.67</v>
      </c>
      <c r="K749">
        <v>0.35</v>
      </c>
      <c r="L749">
        <v>0.1</v>
      </c>
      <c r="M749">
        <v>0.06</v>
      </c>
      <c r="N749" s="1">
        <v>0.16</v>
      </c>
      <c r="O749" s="1">
        <v>0.62</v>
      </c>
    </row>
    <row r="750" spans="1:15" x14ac:dyDescent="0.25">
      <c r="A750" t="s">
        <v>4485</v>
      </c>
      <c r="B750" t="s">
        <v>159</v>
      </c>
      <c r="C750" t="s">
        <v>4270</v>
      </c>
      <c r="D750">
        <v>1698</v>
      </c>
      <c r="E750">
        <v>1.1200000000000001</v>
      </c>
      <c r="F750">
        <v>228</v>
      </c>
      <c r="G750">
        <v>1.2</v>
      </c>
      <c r="H750">
        <v>153.1</v>
      </c>
      <c r="I750">
        <v>0.78</v>
      </c>
      <c r="J750">
        <v>0.65</v>
      </c>
      <c r="K750">
        <v>0.3</v>
      </c>
      <c r="L750">
        <v>0.1</v>
      </c>
      <c r="M750">
        <v>7.0000000000000007E-2</v>
      </c>
      <c r="N750" s="1">
        <v>0.2</v>
      </c>
      <c r="O750" s="1">
        <v>0.57999999999999996</v>
      </c>
    </row>
    <row r="751" spans="1:15" x14ac:dyDescent="0.25">
      <c r="A751" t="s">
        <v>4484</v>
      </c>
      <c r="B751" t="s">
        <v>126</v>
      </c>
      <c r="C751" t="s">
        <v>521</v>
      </c>
      <c r="D751">
        <v>652</v>
      </c>
      <c r="E751">
        <v>1.1200000000000001</v>
      </c>
      <c r="F751">
        <v>227.3</v>
      </c>
      <c r="G751">
        <v>1.0900000000000001</v>
      </c>
      <c r="H751">
        <v>146.30000000000001</v>
      </c>
      <c r="I751">
        <v>0.77</v>
      </c>
      <c r="J751">
        <v>0.71</v>
      </c>
      <c r="K751">
        <v>0.33</v>
      </c>
      <c r="L751">
        <v>0.13</v>
      </c>
      <c r="M751">
        <v>0.1</v>
      </c>
      <c r="N751" s="1">
        <v>0.22</v>
      </c>
      <c r="O751" s="1">
        <v>0.57999999999999996</v>
      </c>
    </row>
    <row r="752" spans="1:15" x14ac:dyDescent="0.25">
      <c r="A752" t="s">
        <v>4483</v>
      </c>
      <c r="B752" t="s">
        <v>347</v>
      </c>
      <c r="C752" t="s">
        <v>795</v>
      </c>
      <c r="D752">
        <v>1093</v>
      </c>
      <c r="E752">
        <v>1.1200000000000001</v>
      </c>
      <c r="F752">
        <v>227</v>
      </c>
      <c r="G752">
        <v>1.1200000000000001</v>
      </c>
      <c r="H752">
        <v>144.4</v>
      </c>
      <c r="I752">
        <v>0.81</v>
      </c>
      <c r="J752">
        <v>0.72</v>
      </c>
      <c r="K752">
        <v>0.24</v>
      </c>
      <c r="L752">
        <v>0.14000000000000001</v>
      </c>
      <c r="M752">
        <v>0.12</v>
      </c>
      <c r="N752" s="1">
        <v>0.28000000000000003</v>
      </c>
      <c r="O752" s="1">
        <v>0.55000000000000004</v>
      </c>
    </row>
    <row r="753" spans="1:15" x14ac:dyDescent="0.25">
      <c r="A753" t="s">
        <v>1405</v>
      </c>
      <c r="B753" t="s">
        <v>624</v>
      </c>
      <c r="C753" t="s">
        <v>1806</v>
      </c>
      <c r="D753">
        <v>457</v>
      </c>
      <c r="E753">
        <v>1.1200000000000001</v>
      </c>
      <c r="F753">
        <v>227</v>
      </c>
      <c r="G753">
        <v>1.18</v>
      </c>
      <c r="H753">
        <v>151.1</v>
      </c>
      <c r="I753">
        <v>0.79</v>
      </c>
      <c r="J753">
        <v>0.67</v>
      </c>
      <c r="K753">
        <v>0.26</v>
      </c>
      <c r="L753">
        <v>0.12</v>
      </c>
      <c r="M753">
        <v>0.09</v>
      </c>
      <c r="N753" s="1">
        <v>0.28000000000000003</v>
      </c>
      <c r="O753" s="1">
        <v>0.56999999999999995</v>
      </c>
    </row>
    <row r="754" spans="1:15" x14ac:dyDescent="0.25">
      <c r="A754" t="s">
        <v>4482</v>
      </c>
      <c r="B754" t="s">
        <v>62</v>
      </c>
      <c r="C754" t="s">
        <v>128</v>
      </c>
      <c r="D754">
        <v>428</v>
      </c>
      <c r="E754">
        <v>1.1200000000000001</v>
      </c>
      <c r="F754">
        <v>226.6</v>
      </c>
      <c r="G754">
        <v>1.06</v>
      </c>
      <c r="H754">
        <v>143.6</v>
      </c>
      <c r="I754">
        <v>0.78</v>
      </c>
      <c r="J754">
        <v>0.73</v>
      </c>
      <c r="K754">
        <v>0.34</v>
      </c>
      <c r="L754">
        <v>0.08</v>
      </c>
      <c r="M754">
        <v>0.03</v>
      </c>
      <c r="N754" s="1">
        <v>0.23</v>
      </c>
      <c r="O754" s="1">
        <v>0.75</v>
      </c>
    </row>
    <row r="755" spans="1:15" x14ac:dyDescent="0.25">
      <c r="A755" t="s">
        <v>4481</v>
      </c>
      <c r="B755" t="s">
        <v>213</v>
      </c>
      <c r="C755" t="s">
        <v>4480</v>
      </c>
      <c r="D755">
        <v>394</v>
      </c>
      <c r="E755">
        <v>1.1200000000000001</v>
      </c>
      <c r="F755">
        <v>225.9</v>
      </c>
      <c r="G755">
        <v>1.1200000000000001</v>
      </c>
      <c r="H755">
        <v>154.1</v>
      </c>
      <c r="I755">
        <v>0.77</v>
      </c>
      <c r="J755">
        <v>0.69</v>
      </c>
      <c r="K755">
        <v>0.25</v>
      </c>
      <c r="L755">
        <v>0.09</v>
      </c>
      <c r="M755">
        <v>7.0000000000000007E-2</v>
      </c>
      <c r="N755" s="1">
        <v>0.28999999999999998</v>
      </c>
      <c r="O755" s="1">
        <v>0.56999999999999995</v>
      </c>
    </row>
    <row r="756" spans="1:15" x14ac:dyDescent="0.25">
      <c r="A756" t="s">
        <v>4479</v>
      </c>
      <c r="B756" t="s">
        <v>213</v>
      </c>
      <c r="D756">
        <v>548</v>
      </c>
      <c r="E756">
        <v>1.1200000000000001</v>
      </c>
      <c r="F756">
        <v>225.9</v>
      </c>
      <c r="G756">
        <v>1.1100000000000001</v>
      </c>
      <c r="H756">
        <v>152.9</v>
      </c>
      <c r="I756">
        <v>0.76</v>
      </c>
      <c r="J756">
        <v>0.68</v>
      </c>
      <c r="K756">
        <v>0.32</v>
      </c>
      <c r="L756">
        <v>0.1</v>
      </c>
      <c r="M756">
        <v>0.1</v>
      </c>
      <c r="N756" s="1">
        <v>0.27</v>
      </c>
      <c r="O756" s="1">
        <v>0.51</v>
      </c>
    </row>
    <row r="757" spans="1:15" x14ac:dyDescent="0.25">
      <c r="A757" t="s">
        <v>4478</v>
      </c>
      <c r="B757" t="s">
        <v>99</v>
      </c>
      <c r="C757" t="s">
        <v>1496</v>
      </c>
      <c r="D757">
        <v>318</v>
      </c>
      <c r="E757">
        <v>1.1200000000000001</v>
      </c>
      <c r="F757">
        <v>225.3</v>
      </c>
      <c r="G757">
        <v>1.22</v>
      </c>
      <c r="H757">
        <v>144.69999999999999</v>
      </c>
      <c r="I757">
        <v>0.83</v>
      </c>
      <c r="J757">
        <v>0.68</v>
      </c>
      <c r="K757">
        <v>0.22</v>
      </c>
      <c r="L757">
        <v>0.13</v>
      </c>
      <c r="M757">
        <v>0.11</v>
      </c>
      <c r="N757" s="1">
        <v>0.3</v>
      </c>
      <c r="O757" s="1">
        <v>0.53</v>
      </c>
    </row>
    <row r="758" spans="1:15" x14ac:dyDescent="0.25">
      <c r="A758" t="s">
        <v>4477</v>
      </c>
      <c r="B758" t="s">
        <v>4476</v>
      </c>
      <c r="C758" t="s">
        <v>1332</v>
      </c>
      <c r="D758">
        <v>665</v>
      </c>
      <c r="E758">
        <v>1.1200000000000001</v>
      </c>
      <c r="F758">
        <v>223.8</v>
      </c>
      <c r="G758">
        <v>1.1599999999999999</v>
      </c>
      <c r="H758">
        <v>138.1</v>
      </c>
      <c r="I758">
        <v>0.79</v>
      </c>
      <c r="J758">
        <v>0.68</v>
      </c>
      <c r="K758">
        <v>0.22</v>
      </c>
      <c r="L758">
        <v>0.14000000000000001</v>
      </c>
      <c r="M758">
        <v>0.11</v>
      </c>
      <c r="N758" s="1">
        <v>0.25</v>
      </c>
      <c r="O758" s="1">
        <v>0.55000000000000004</v>
      </c>
    </row>
    <row r="759" spans="1:15" x14ac:dyDescent="0.25">
      <c r="A759" t="s">
        <v>4475</v>
      </c>
      <c r="B759" t="s">
        <v>126</v>
      </c>
      <c r="C759" t="s">
        <v>4474</v>
      </c>
      <c r="D759">
        <v>756</v>
      </c>
      <c r="E759">
        <v>1.1200000000000001</v>
      </c>
      <c r="F759">
        <v>223.7</v>
      </c>
      <c r="G759">
        <v>1.19</v>
      </c>
      <c r="H759">
        <v>140.19999999999999</v>
      </c>
      <c r="I759">
        <v>0.79</v>
      </c>
      <c r="J759">
        <v>0.66</v>
      </c>
      <c r="K759">
        <v>0.25</v>
      </c>
      <c r="L759">
        <v>0.09</v>
      </c>
      <c r="M759">
        <v>0.08</v>
      </c>
      <c r="N759" s="1">
        <v>0.28000000000000003</v>
      </c>
      <c r="O759" s="1">
        <v>0.52</v>
      </c>
    </row>
    <row r="760" spans="1:15" x14ac:dyDescent="0.25">
      <c r="A760" t="s">
        <v>4473</v>
      </c>
      <c r="B760" t="s">
        <v>123</v>
      </c>
      <c r="C760" t="s">
        <v>4472</v>
      </c>
      <c r="D760">
        <v>2744</v>
      </c>
      <c r="E760">
        <v>1.1200000000000001</v>
      </c>
      <c r="F760">
        <v>223.6</v>
      </c>
      <c r="G760">
        <v>1.17</v>
      </c>
      <c r="H760">
        <v>149.9</v>
      </c>
      <c r="I760">
        <v>0.79</v>
      </c>
      <c r="J760">
        <v>0.67</v>
      </c>
      <c r="K760">
        <v>0.28000000000000003</v>
      </c>
      <c r="L760">
        <v>0.1</v>
      </c>
      <c r="M760">
        <v>0.08</v>
      </c>
      <c r="N760" s="1">
        <v>0.25</v>
      </c>
      <c r="O760" s="1">
        <v>0.54</v>
      </c>
    </row>
    <row r="761" spans="1:15" x14ac:dyDescent="0.25">
      <c r="A761" t="s">
        <v>4471</v>
      </c>
      <c r="B761" t="s">
        <v>54</v>
      </c>
      <c r="D761">
        <v>569</v>
      </c>
      <c r="E761">
        <v>1.1200000000000001</v>
      </c>
      <c r="F761">
        <v>223.3</v>
      </c>
      <c r="G761">
        <v>1.0900000000000001</v>
      </c>
      <c r="H761">
        <v>150.4</v>
      </c>
      <c r="I761">
        <v>0.75</v>
      </c>
      <c r="J761">
        <v>0.69</v>
      </c>
      <c r="K761">
        <v>0.36</v>
      </c>
      <c r="L761">
        <v>0.09</v>
      </c>
      <c r="M761">
        <v>7.0000000000000007E-2</v>
      </c>
      <c r="N761" s="1">
        <v>0.25</v>
      </c>
      <c r="O761" s="1">
        <v>0.56999999999999995</v>
      </c>
    </row>
    <row r="762" spans="1:15" x14ac:dyDescent="0.25">
      <c r="A762" t="s">
        <v>4470</v>
      </c>
      <c r="B762" t="s">
        <v>54</v>
      </c>
      <c r="C762" t="s">
        <v>653</v>
      </c>
      <c r="D762">
        <v>614</v>
      </c>
      <c r="E762">
        <v>1.1200000000000001</v>
      </c>
      <c r="F762">
        <v>222.9</v>
      </c>
      <c r="G762">
        <v>1.1499999999999999</v>
      </c>
      <c r="H762">
        <v>145.30000000000001</v>
      </c>
      <c r="I762">
        <v>0.76</v>
      </c>
      <c r="J762">
        <v>0.66</v>
      </c>
      <c r="K762">
        <v>0.38</v>
      </c>
      <c r="L762">
        <v>7.0000000000000007E-2</v>
      </c>
      <c r="M762">
        <v>0.09</v>
      </c>
      <c r="N762" s="1">
        <v>0.25</v>
      </c>
      <c r="O762" s="1">
        <v>0.43</v>
      </c>
    </row>
    <row r="763" spans="1:15" x14ac:dyDescent="0.25">
      <c r="A763" t="s">
        <v>4469</v>
      </c>
      <c r="B763" t="s">
        <v>166</v>
      </c>
      <c r="C763" t="s">
        <v>969</v>
      </c>
      <c r="D763">
        <v>1092</v>
      </c>
      <c r="E763">
        <v>1.1200000000000001</v>
      </c>
      <c r="F763">
        <v>222.7</v>
      </c>
      <c r="G763">
        <v>1.0900000000000001</v>
      </c>
      <c r="H763">
        <v>147.30000000000001</v>
      </c>
      <c r="I763">
        <v>0.77</v>
      </c>
      <c r="J763">
        <v>0.71</v>
      </c>
      <c r="K763">
        <v>0.34</v>
      </c>
      <c r="L763">
        <v>0.11</v>
      </c>
      <c r="M763">
        <v>7.0000000000000007E-2</v>
      </c>
      <c r="N763" s="1">
        <v>0.28999999999999998</v>
      </c>
      <c r="O763" s="1">
        <v>0.6</v>
      </c>
    </row>
    <row r="764" spans="1:15" x14ac:dyDescent="0.25">
      <c r="A764" t="s">
        <v>4468</v>
      </c>
      <c r="B764" t="s">
        <v>347</v>
      </c>
      <c r="C764" t="s">
        <v>4467</v>
      </c>
      <c r="D764">
        <v>1470</v>
      </c>
      <c r="E764">
        <v>1.1200000000000001</v>
      </c>
      <c r="F764">
        <v>221.3</v>
      </c>
      <c r="G764">
        <v>1.1299999999999999</v>
      </c>
      <c r="H764">
        <v>142</v>
      </c>
      <c r="I764">
        <v>0.77</v>
      </c>
      <c r="J764">
        <v>0.68</v>
      </c>
      <c r="K764">
        <v>0.32</v>
      </c>
      <c r="L764">
        <v>0.09</v>
      </c>
      <c r="M764">
        <v>7.0000000000000007E-2</v>
      </c>
      <c r="N764" s="1">
        <v>0.2</v>
      </c>
      <c r="O764" s="1">
        <v>0.56999999999999995</v>
      </c>
    </row>
    <row r="765" spans="1:15" x14ac:dyDescent="0.25">
      <c r="A765" t="s">
        <v>4466</v>
      </c>
      <c r="B765" t="s">
        <v>714</v>
      </c>
      <c r="C765" t="s">
        <v>1334</v>
      </c>
      <c r="D765">
        <v>670</v>
      </c>
      <c r="E765">
        <v>1.1200000000000001</v>
      </c>
      <c r="F765">
        <v>219.9</v>
      </c>
      <c r="G765">
        <v>1.21</v>
      </c>
      <c r="H765">
        <v>144.69999999999999</v>
      </c>
      <c r="I765">
        <v>0.76</v>
      </c>
      <c r="J765">
        <v>0.63</v>
      </c>
      <c r="K765">
        <v>0.35</v>
      </c>
      <c r="L765">
        <v>0.06</v>
      </c>
      <c r="M765">
        <v>0.05</v>
      </c>
      <c r="N765" s="1">
        <v>0.25</v>
      </c>
      <c r="O765" s="1">
        <v>0.54</v>
      </c>
    </row>
    <row r="766" spans="1:15" x14ac:dyDescent="0.25">
      <c r="A766" t="s">
        <v>4465</v>
      </c>
      <c r="B766" t="s">
        <v>108</v>
      </c>
      <c r="C766" t="s">
        <v>4021</v>
      </c>
      <c r="D766">
        <v>1990</v>
      </c>
      <c r="E766">
        <v>1.1200000000000001</v>
      </c>
      <c r="F766">
        <v>219.4</v>
      </c>
      <c r="G766">
        <v>1.22</v>
      </c>
      <c r="H766">
        <v>144.69999999999999</v>
      </c>
      <c r="I766">
        <v>0.77</v>
      </c>
      <c r="J766">
        <v>0.63</v>
      </c>
      <c r="K766">
        <v>0.34</v>
      </c>
      <c r="L766">
        <v>0.1</v>
      </c>
      <c r="M766">
        <v>7.0000000000000007E-2</v>
      </c>
      <c r="N766" s="1">
        <v>0.28000000000000003</v>
      </c>
      <c r="O766" s="1">
        <v>0.56999999999999995</v>
      </c>
    </row>
    <row r="767" spans="1:15" x14ac:dyDescent="0.25">
      <c r="A767" t="s">
        <v>4464</v>
      </c>
      <c r="B767" t="s">
        <v>220</v>
      </c>
      <c r="C767" t="s">
        <v>2144</v>
      </c>
      <c r="D767">
        <v>1223</v>
      </c>
      <c r="E767">
        <v>1.1200000000000001</v>
      </c>
      <c r="F767">
        <v>219.3</v>
      </c>
      <c r="G767">
        <v>1.31</v>
      </c>
      <c r="H767">
        <v>151.30000000000001</v>
      </c>
      <c r="I767">
        <v>0.77</v>
      </c>
      <c r="J767">
        <v>0.59</v>
      </c>
      <c r="K767">
        <v>0.31</v>
      </c>
      <c r="L767">
        <v>7.0000000000000007E-2</v>
      </c>
      <c r="M767">
        <v>0.05</v>
      </c>
      <c r="N767" s="1">
        <v>0.25</v>
      </c>
      <c r="O767" s="1">
        <v>0.59</v>
      </c>
    </row>
    <row r="768" spans="1:15" x14ac:dyDescent="0.25">
      <c r="A768" t="s">
        <v>4463</v>
      </c>
      <c r="B768" t="s">
        <v>1428</v>
      </c>
      <c r="C768" t="s">
        <v>1282</v>
      </c>
      <c r="D768">
        <v>997</v>
      </c>
      <c r="E768">
        <v>1.1200000000000001</v>
      </c>
      <c r="F768">
        <v>219.2</v>
      </c>
      <c r="G768">
        <v>1.1100000000000001</v>
      </c>
      <c r="H768">
        <v>144.5</v>
      </c>
      <c r="I768">
        <v>0.78</v>
      </c>
      <c r="J768">
        <v>0.7</v>
      </c>
      <c r="K768">
        <v>0.31</v>
      </c>
      <c r="L768">
        <v>0.11</v>
      </c>
      <c r="M768">
        <v>0.11</v>
      </c>
      <c r="N768" s="1">
        <v>0.25</v>
      </c>
      <c r="O768" s="1">
        <v>0.5</v>
      </c>
    </row>
    <row r="769" spans="1:15" x14ac:dyDescent="0.25">
      <c r="A769" t="s">
        <v>4462</v>
      </c>
      <c r="B769" t="s">
        <v>90</v>
      </c>
      <c r="C769" t="s">
        <v>1838</v>
      </c>
      <c r="D769">
        <v>500</v>
      </c>
      <c r="E769">
        <v>1.1200000000000001</v>
      </c>
      <c r="F769">
        <v>218.8</v>
      </c>
      <c r="G769">
        <v>1.0900000000000001</v>
      </c>
      <c r="H769">
        <v>142</v>
      </c>
      <c r="I769">
        <v>0.78</v>
      </c>
      <c r="J769">
        <v>0.72</v>
      </c>
      <c r="K769">
        <v>0.33</v>
      </c>
      <c r="L769">
        <v>0.13</v>
      </c>
      <c r="M769">
        <v>0.12</v>
      </c>
      <c r="N769" s="1">
        <v>0.25</v>
      </c>
      <c r="O769" s="1">
        <v>0.53</v>
      </c>
    </row>
    <row r="770" spans="1:15" x14ac:dyDescent="0.25">
      <c r="A770" t="s">
        <v>4461</v>
      </c>
      <c r="B770" t="s">
        <v>62</v>
      </c>
      <c r="C770" t="s">
        <v>2015</v>
      </c>
      <c r="D770">
        <v>455</v>
      </c>
      <c r="E770">
        <v>1.1200000000000001</v>
      </c>
      <c r="F770">
        <v>218.6</v>
      </c>
      <c r="G770">
        <v>1.1599999999999999</v>
      </c>
      <c r="H770">
        <v>147.5</v>
      </c>
      <c r="I770">
        <v>0.78</v>
      </c>
      <c r="J770">
        <v>0.67</v>
      </c>
      <c r="K770">
        <v>0.3</v>
      </c>
      <c r="L770">
        <v>0.08</v>
      </c>
      <c r="M770">
        <v>0.04</v>
      </c>
      <c r="N770" s="1">
        <v>0.28000000000000003</v>
      </c>
      <c r="O770" s="1">
        <v>0.7</v>
      </c>
    </row>
    <row r="771" spans="1:15" x14ac:dyDescent="0.25">
      <c r="A771" t="s">
        <v>4460</v>
      </c>
      <c r="B771" t="s">
        <v>54</v>
      </c>
      <c r="C771" t="s">
        <v>1408</v>
      </c>
      <c r="D771">
        <v>1360</v>
      </c>
      <c r="E771">
        <v>1.1200000000000001</v>
      </c>
      <c r="F771">
        <v>218.4</v>
      </c>
      <c r="G771">
        <v>1.19</v>
      </c>
      <c r="H771">
        <v>149.19999999999999</v>
      </c>
      <c r="I771">
        <v>0.76</v>
      </c>
      <c r="J771">
        <v>0.64</v>
      </c>
      <c r="K771">
        <v>0.33</v>
      </c>
      <c r="L771">
        <v>7.0000000000000007E-2</v>
      </c>
      <c r="M771">
        <v>0.04</v>
      </c>
      <c r="N771" s="1">
        <v>0.28000000000000003</v>
      </c>
      <c r="O771" s="1">
        <v>0.61</v>
      </c>
    </row>
    <row r="772" spans="1:15" x14ac:dyDescent="0.25">
      <c r="A772" t="s">
        <v>4459</v>
      </c>
      <c r="B772" t="s">
        <v>54</v>
      </c>
      <c r="C772" t="s">
        <v>4458</v>
      </c>
      <c r="D772">
        <v>727</v>
      </c>
      <c r="E772">
        <v>1.1200000000000001</v>
      </c>
      <c r="F772">
        <v>218.3</v>
      </c>
      <c r="G772">
        <v>1.08</v>
      </c>
      <c r="H772">
        <v>138</v>
      </c>
      <c r="I772">
        <v>0.77</v>
      </c>
      <c r="J772">
        <v>0.71</v>
      </c>
      <c r="K772">
        <v>0.32</v>
      </c>
      <c r="L772">
        <v>0.09</v>
      </c>
      <c r="M772">
        <v>0.08</v>
      </c>
      <c r="N772" s="1">
        <v>0.23</v>
      </c>
      <c r="O772" s="1">
        <v>0.53</v>
      </c>
    </row>
    <row r="773" spans="1:15" x14ac:dyDescent="0.25">
      <c r="A773" t="s">
        <v>4457</v>
      </c>
      <c r="B773" t="s">
        <v>367</v>
      </c>
      <c r="C773" t="s">
        <v>1530</v>
      </c>
      <c r="D773">
        <v>550</v>
      </c>
      <c r="E773">
        <v>1.1200000000000001</v>
      </c>
      <c r="F773">
        <v>218</v>
      </c>
      <c r="G773">
        <v>1.22</v>
      </c>
      <c r="H773">
        <v>152.80000000000001</v>
      </c>
      <c r="I773">
        <v>0.73</v>
      </c>
      <c r="J773">
        <v>0.6</v>
      </c>
      <c r="K773">
        <v>0.4</v>
      </c>
      <c r="L773">
        <v>7.0000000000000007E-2</v>
      </c>
      <c r="M773">
        <v>0.05</v>
      </c>
      <c r="N773" s="1">
        <v>0.24</v>
      </c>
      <c r="O773" s="1">
        <v>0.55000000000000004</v>
      </c>
    </row>
    <row r="774" spans="1:15" x14ac:dyDescent="0.25">
      <c r="A774" t="s">
        <v>4456</v>
      </c>
      <c r="B774" t="s">
        <v>90</v>
      </c>
      <c r="C774" t="s">
        <v>2035</v>
      </c>
      <c r="D774">
        <v>632</v>
      </c>
      <c r="E774">
        <v>1.1200000000000001</v>
      </c>
      <c r="F774">
        <v>218</v>
      </c>
      <c r="G774">
        <v>1.1299999999999999</v>
      </c>
      <c r="H774">
        <v>142.5</v>
      </c>
      <c r="I774">
        <v>0.77</v>
      </c>
      <c r="J774">
        <v>0.68</v>
      </c>
      <c r="K774">
        <v>0.3</v>
      </c>
      <c r="L774">
        <v>0.09</v>
      </c>
      <c r="M774">
        <v>0.08</v>
      </c>
      <c r="N774" s="1">
        <v>0.28999999999999998</v>
      </c>
      <c r="O774" s="1">
        <v>0.53</v>
      </c>
    </row>
    <row r="775" spans="1:15" x14ac:dyDescent="0.25">
      <c r="A775" t="s">
        <v>4455</v>
      </c>
      <c r="B775" t="s">
        <v>59</v>
      </c>
      <c r="C775" t="s">
        <v>4150</v>
      </c>
      <c r="D775">
        <v>586</v>
      </c>
      <c r="E775">
        <v>1.1200000000000001</v>
      </c>
      <c r="F775">
        <v>217.4</v>
      </c>
      <c r="G775">
        <v>1.25</v>
      </c>
      <c r="H775">
        <v>148.30000000000001</v>
      </c>
      <c r="I775">
        <v>0.75</v>
      </c>
      <c r="J775">
        <v>0.6</v>
      </c>
      <c r="K775">
        <v>0.4</v>
      </c>
      <c r="L775">
        <v>7.0000000000000007E-2</v>
      </c>
      <c r="M775">
        <v>0.06</v>
      </c>
      <c r="N775" s="1">
        <v>0.28000000000000003</v>
      </c>
      <c r="O775" s="1">
        <v>0.55000000000000004</v>
      </c>
    </row>
    <row r="776" spans="1:15" x14ac:dyDescent="0.25">
      <c r="A776" t="s">
        <v>4454</v>
      </c>
      <c r="B776" t="s">
        <v>150</v>
      </c>
      <c r="C776" t="s">
        <v>4453</v>
      </c>
      <c r="D776">
        <v>837</v>
      </c>
      <c r="E776">
        <v>1.1200000000000001</v>
      </c>
      <c r="F776">
        <v>216.8</v>
      </c>
      <c r="G776">
        <v>1.22</v>
      </c>
      <c r="H776">
        <v>144.9</v>
      </c>
      <c r="I776">
        <v>0.76</v>
      </c>
      <c r="J776">
        <v>0.62</v>
      </c>
      <c r="K776">
        <v>0.31</v>
      </c>
      <c r="L776">
        <v>0.08</v>
      </c>
      <c r="M776">
        <v>0.06</v>
      </c>
      <c r="N776" s="1">
        <v>0.2</v>
      </c>
      <c r="O776" s="1">
        <v>0.57999999999999996</v>
      </c>
    </row>
    <row r="777" spans="1:15" x14ac:dyDescent="0.25">
      <c r="A777" t="s">
        <v>4452</v>
      </c>
      <c r="B777" t="s">
        <v>59</v>
      </c>
      <c r="C777" t="s">
        <v>4451</v>
      </c>
      <c r="D777">
        <v>860</v>
      </c>
      <c r="E777">
        <v>1.1200000000000001</v>
      </c>
      <c r="F777">
        <v>215.2</v>
      </c>
      <c r="G777">
        <v>1.22</v>
      </c>
      <c r="H777">
        <v>140.5</v>
      </c>
      <c r="I777">
        <v>0.79</v>
      </c>
      <c r="J777">
        <v>0.65</v>
      </c>
      <c r="K777">
        <v>0.27</v>
      </c>
      <c r="L777">
        <v>0.08</v>
      </c>
      <c r="M777">
        <v>0.06</v>
      </c>
      <c r="N777" s="1">
        <v>0.23</v>
      </c>
      <c r="O777" s="1">
        <v>0.56999999999999995</v>
      </c>
    </row>
    <row r="778" spans="1:15" x14ac:dyDescent="0.25">
      <c r="A778" t="s">
        <v>4450</v>
      </c>
      <c r="B778" t="s">
        <v>624</v>
      </c>
      <c r="C778" t="s">
        <v>4449</v>
      </c>
      <c r="D778">
        <v>657</v>
      </c>
      <c r="E778">
        <v>1.1200000000000001</v>
      </c>
      <c r="F778">
        <v>214.4</v>
      </c>
      <c r="G778">
        <v>1.1200000000000001</v>
      </c>
      <c r="H778">
        <v>140.30000000000001</v>
      </c>
      <c r="I778">
        <v>0.79</v>
      </c>
      <c r="J778">
        <v>0.71</v>
      </c>
      <c r="K778">
        <v>0.34</v>
      </c>
      <c r="L778">
        <v>0.09</v>
      </c>
      <c r="M778">
        <v>0.12</v>
      </c>
      <c r="N778" s="1">
        <v>0.25</v>
      </c>
      <c r="O778" s="1">
        <v>0.42</v>
      </c>
    </row>
    <row r="779" spans="1:15" x14ac:dyDescent="0.25">
      <c r="A779" t="s">
        <v>4448</v>
      </c>
      <c r="B779" t="s">
        <v>1525</v>
      </c>
      <c r="C779" t="s">
        <v>1503</v>
      </c>
      <c r="D779">
        <v>1135</v>
      </c>
      <c r="E779">
        <v>1.1200000000000001</v>
      </c>
      <c r="F779">
        <v>213.8</v>
      </c>
      <c r="G779">
        <v>1.18</v>
      </c>
      <c r="H779">
        <v>140.19999999999999</v>
      </c>
      <c r="I779">
        <v>0.76</v>
      </c>
      <c r="J779">
        <v>0.64</v>
      </c>
      <c r="K779">
        <v>0.32</v>
      </c>
      <c r="L779">
        <v>0.1</v>
      </c>
      <c r="M779">
        <v>0.08</v>
      </c>
      <c r="N779" s="1">
        <v>0.33</v>
      </c>
      <c r="O779" s="1">
        <v>0.55000000000000004</v>
      </c>
    </row>
    <row r="780" spans="1:15" x14ac:dyDescent="0.25">
      <c r="A780" t="s">
        <v>4447</v>
      </c>
      <c r="B780" t="s">
        <v>419</v>
      </c>
      <c r="C780" t="s">
        <v>3027</v>
      </c>
      <c r="D780">
        <v>611</v>
      </c>
      <c r="E780">
        <v>1.1200000000000001</v>
      </c>
      <c r="F780">
        <v>213.3</v>
      </c>
      <c r="G780">
        <v>1.19</v>
      </c>
      <c r="H780">
        <v>136.80000000000001</v>
      </c>
      <c r="I780">
        <v>0.75</v>
      </c>
      <c r="J780">
        <v>0.64</v>
      </c>
      <c r="K780">
        <v>0.28999999999999998</v>
      </c>
      <c r="L780">
        <v>0.11</v>
      </c>
      <c r="M780">
        <v>0.08</v>
      </c>
      <c r="N780" s="1">
        <v>0.3</v>
      </c>
      <c r="O780" s="1">
        <v>0.56000000000000005</v>
      </c>
    </row>
    <row r="781" spans="1:15" x14ac:dyDescent="0.25">
      <c r="A781" t="s">
        <v>4446</v>
      </c>
      <c r="B781" t="s">
        <v>1307</v>
      </c>
      <c r="C781" t="s">
        <v>2660</v>
      </c>
      <c r="D781">
        <v>666</v>
      </c>
      <c r="E781">
        <v>1.1200000000000001</v>
      </c>
      <c r="F781">
        <v>212.5</v>
      </c>
      <c r="G781">
        <v>1.23</v>
      </c>
      <c r="H781">
        <v>143.1</v>
      </c>
      <c r="I781">
        <v>0.78</v>
      </c>
      <c r="J781">
        <v>0.63</v>
      </c>
      <c r="K781">
        <v>0.32</v>
      </c>
      <c r="L781">
        <v>0.09</v>
      </c>
      <c r="M781">
        <v>0.08</v>
      </c>
      <c r="N781" s="1">
        <v>0.28000000000000003</v>
      </c>
      <c r="O781" s="1">
        <v>0.53</v>
      </c>
    </row>
    <row r="782" spans="1:15" x14ac:dyDescent="0.25">
      <c r="A782" t="s">
        <v>4445</v>
      </c>
      <c r="B782" t="s">
        <v>576</v>
      </c>
      <c r="C782" t="s">
        <v>1088</v>
      </c>
      <c r="D782">
        <v>741</v>
      </c>
      <c r="E782">
        <v>1.1200000000000001</v>
      </c>
      <c r="F782">
        <v>212.4</v>
      </c>
      <c r="G782">
        <v>1.06</v>
      </c>
      <c r="H782">
        <v>130.80000000000001</v>
      </c>
      <c r="I782">
        <v>0.75</v>
      </c>
      <c r="J782">
        <v>0.71</v>
      </c>
      <c r="K782">
        <v>0.38</v>
      </c>
      <c r="L782">
        <v>0.06</v>
      </c>
      <c r="M782">
        <v>0.05</v>
      </c>
      <c r="N782" s="1">
        <v>0.17</v>
      </c>
      <c r="O782" s="1">
        <v>0.55000000000000004</v>
      </c>
    </row>
    <row r="783" spans="1:15" x14ac:dyDescent="0.25">
      <c r="A783" t="s">
        <v>4444</v>
      </c>
      <c r="B783" t="s">
        <v>126</v>
      </c>
      <c r="C783" t="s">
        <v>2865</v>
      </c>
      <c r="D783">
        <v>2462</v>
      </c>
      <c r="E783">
        <v>1.1200000000000001</v>
      </c>
      <c r="F783">
        <v>212.2</v>
      </c>
      <c r="G783">
        <v>1.1399999999999999</v>
      </c>
      <c r="H783">
        <v>135.9</v>
      </c>
      <c r="I783">
        <v>0.78</v>
      </c>
      <c r="J783">
        <v>0.68</v>
      </c>
      <c r="K783">
        <v>0.31</v>
      </c>
      <c r="L783">
        <v>0.08</v>
      </c>
      <c r="M783">
        <v>0.06</v>
      </c>
      <c r="N783" s="1">
        <v>0.25</v>
      </c>
      <c r="O783" s="1">
        <v>0.59</v>
      </c>
    </row>
    <row r="784" spans="1:15" x14ac:dyDescent="0.25">
      <c r="A784" t="s">
        <v>4443</v>
      </c>
      <c r="B784" t="s">
        <v>126</v>
      </c>
      <c r="C784" t="s">
        <v>2184</v>
      </c>
      <c r="D784">
        <v>3000</v>
      </c>
      <c r="E784">
        <v>1.1200000000000001</v>
      </c>
      <c r="F784">
        <v>211.8</v>
      </c>
      <c r="G784">
        <v>1.05</v>
      </c>
      <c r="H784">
        <v>136.4</v>
      </c>
      <c r="I784">
        <v>0.73</v>
      </c>
      <c r="J784">
        <v>0.7</v>
      </c>
      <c r="K784">
        <v>0.42</v>
      </c>
      <c r="L784">
        <v>0.11</v>
      </c>
      <c r="M784">
        <v>0.1</v>
      </c>
      <c r="N784" s="1">
        <v>0.26</v>
      </c>
      <c r="O784" s="1">
        <v>0.51</v>
      </c>
    </row>
    <row r="785" spans="1:15" x14ac:dyDescent="0.25">
      <c r="A785" t="s">
        <v>4442</v>
      </c>
      <c r="B785" t="s">
        <v>126</v>
      </c>
      <c r="C785" t="s">
        <v>2667</v>
      </c>
      <c r="D785">
        <v>1761</v>
      </c>
      <c r="E785">
        <v>1.1200000000000001</v>
      </c>
      <c r="F785">
        <v>211.7</v>
      </c>
      <c r="G785">
        <v>1.1399999999999999</v>
      </c>
      <c r="H785">
        <v>137.80000000000001</v>
      </c>
      <c r="I785">
        <v>0.77</v>
      </c>
      <c r="J785">
        <v>0.68</v>
      </c>
      <c r="K785">
        <v>0.31</v>
      </c>
      <c r="L785">
        <v>0.11</v>
      </c>
      <c r="M785">
        <v>0.09</v>
      </c>
      <c r="N785" s="1">
        <v>0.38</v>
      </c>
      <c r="O785" s="1">
        <v>0.54</v>
      </c>
    </row>
    <row r="786" spans="1:15" x14ac:dyDescent="0.25">
      <c r="A786" t="s">
        <v>4441</v>
      </c>
      <c r="B786" t="s">
        <v>153</v>
      </c>
      <c r="C786" t="s">
        <v>4440</v>
      </c>
      <c r="D786">
        <v>2766</v>
      </c>
      <c r="E786">
        <v>1.1200000000000001</v>
      </c>
      <c r="F786">
        <v>210.2</v>
      </c>
      <c r="G786">
        <v>1.21</v>
      </c>
      <c r="H786">
        <v>141.4</v>
      </c>
      <c r="I786">
        <v>0.73</v>
      </c>
      <c r="J786">
        <v>0.61</v>
      </c>
      <c r="K786">
        <v>0.39</v>
      </c>
      <c r="L786">
        <v>7.0000000000000007E-2</v>
      </c>
      <c r="M786">
        <v>0.05</v>
      </c>
      <c r="N786" s="1">
        <v>0.24</v>
      </c>
      <c r="O786" s="1">
        <v>0.55000000000000004</v>
      </c>
    </row>
    <row r="787" spans="1:15" x14ac:dyDescent="0.25">
      <c r="A787" t="s">
        <v>4439</v>
      </c>
      <c r="B787" t="s">
        <v>62</v>
      </c>
      <c r="C787" t="s">
        <v>3517</v>
      </c>
      <c r="D787">
        <v>1036</v>
      </c>
      <c r="E787">
        <v>1.1200000000000001</v>
      </c>
      <c r="F787">
        <v>209.8</v>
      </c>
      <c r="G787">
        <v>1.23</v>
      </c>
      <c r="H787">
        <v>136.5</v>
      </c>
      <c r="I787">
        <v>0.76</v>
      </c>
      <c r="J787">
        <v>0.62</v>
      </c>
      <c r="K787">
        <v>0.33</v>
      </c>
      <c r="L787">
        <v>0.09</v>
      </c>
      <c r="M787">
        <v>7.0000000000000007E-2</v>
      </c>
      <c r="N787" s="1">
        <v>0.27</v>
      </c>
      <c r="O787" s="1">
        <v>0.57999999999999996</v>
      </c>
    </row>
    <row r="788" spans="1:15" x14ac:dyDescent="0.25">
      <c r="A788" t="s">
        <v>4438</v>
      </c>
      <c r="B788" t="s">
        <v>166</v>
      </c>
      <c r="C788" t="s">
        <v>2974</v>
      </c>
      <c r="D788">
        <v>639</v>
      </c>
      <c r="E788">
        <v>1.1200000000000001</v>
      </c>
      <c r="F788">
        <v>209.4</v>
      </c>
      <c r="G788">
        <v>1.1000000000000001</v>
      </c>
      <c r="H788">
        <v>137.6</v>
      </c>
      <c r="I788">
        <v>0.75</v>
      </c>
      <c r="J788">
        <v>0.68</v>
      </c>
      <c r="K788">
        <v>0.37</v>
      </c>
      <c r="L788">
        <v>0.1</v>
      </c>
      <c r="M788">
        <v>0.1</v>
      </c>
      <c r="N788" s="1">
        <v>0.3</v>
      </c>
      <c r="O788" s="1">
        <v>0.48</v>
      </c>
    </row>
    <row r="789" spans="1:15" x14ac:dyDescent="0.25">
      <c r="A789" t="s">
        <v>4437</v>
      </c>
      <c r="B789" t="s">
        <v>54</v>
      </c>
      <c r="C789" t="s">
        <v>3346</v>
      </c>
      <c r="D789">
        <v>4122</v>
      </c>
      <c r="E789">
        <v>1.1200000000000001</v>
      </c>
      <c r="F789">
        <v>208.2</v>
      </c>
      <c r="G789">
        <v>1.01</v>
      </c>
      <c r="H789">
        <v>138.1</v>
      </c>
      <c r="I789">
        <v>0.72</v>
      </c>
      <c r="J789">
        <v>0.71</v>
      </c>
      <c r="K789">
        <v>0.48</v>
      </c>
      <c r="L789">
        <v>7.0000000000000007E-2</v>
      </c>
      <c r="M789">
        <v>7.0000000000000007E-2</v>
      </c>
      <c r="N789" s="1">
        <v>0.23</v>
      </c>
      <c r="O789" s="1">
        <v>0.49</v>
      </c>
    </row>
    <row r="790" spans="1:15" x14ac:dyDescent="0.25">
      <c r="A790" t="s">
        <v>4436</v>
      </c>
      <c r="B790" t="s">
        <v>241</v>
      </c>
      <c r="C790" t="s">
        <v>1891</v>
      </c>
      <c r="D790">
        <v>1100</v>
      </c>
      <c r="E790">
        <v>1.1200000000000001</v>
      </c>
      <c r="F790">
        <v>206.3</v>
      </c>
      <c r="G790">
        <v>1.21</v>
      </c>
      <c r="H790">
        <v>135.69999999999999</v>
      </c>
      <c r="I790">
        <v>0.75</v>
      </c>
      <c r="J790">
        <v>0.62</v>
      </c>
      <c r="K790">
        <v>0.34</v>
      </c>
      <c r="L790">
        <v>0.06</v>
      </c>
      <c r="M790">
        <v>7.0000000000000007E-2</v>
      </c>
      <c r="N790" s="1">
        <v>0.35</v>
      </c>
      <c r="O790" s="1">
        <v>0.49</v>
      </c>
    </row>
    <row r="791" spans="1:15" x14ac:dyDescent="0.25">
      <c r="A791" t="s">
        <v>4435</v>
      </c>
      <c r="B791" t="s">
        <v>1810</v>
      </c>
      <c r="C791" t="s">
        <v>1809</v>
      </c>
      <c r="D791">
        <v>538</v>
      </c>
      <c r="E791">
        <v>1.1200000000000001</v>
      </c>
      <c r="F791">
        <v>204.5</v>
      </c>
      <c r="G791">
        <v>1.1200000000000001</v>
      </c>
      <c r="H791">
        <v>131.69999999999999</v>
      </c>
      <c r="I791">
        <v>0.73</v>
      </c>
      <c r="J791">
        <v>0.65</v>
      </c>
      <c r="K791">
        <v>0.37</v>
      </c>
      <c r="L791">
        <v>0.1</v>
      </c>
      <c r="M791">
        <v>7.0000000000000007E-2</v>
      </c>
      <c r="N791" s="1">
        <v>0.25</v>
      </c>
      <c r="O791" s="1">
        <v>0.6</v>
      </c>
    </row>
    <row r="792" spans="1:15" x14ac:dyDescent="0.25">
      <c r="A792" t="s">
        <v>4434</v>
      </c>
      <c r="B792" t="s">
        <v>213</v>
      </c>
      <c r="C792" t="s">
        <v>212</v>
      </c>
      <c r="D792">
        <v>1120</v>
      </c>
      <c r="E792">
        <v>1.1200000000000001</v>
      </c>
      <c r="F792">
        <v>199</v>
      </c>
      <c r="G792">
        <v>1.26</v>
      </c>
      <c r="H792">
        <v>134.30000000000001</v>
      </c>
      <c r="I792">
        <v>0.72</v>
      </c>
      <c r="J792">
        <v>0.56999999999999995</v>
      </c>
      <c r="K792">
        <v>0.4</v>
      </c>
      <c r="L792">
        <v>7.0000000000000007E-2</v>
      </c>
      <c r="M792">
        <v>0.04</v>
      </c>
      <c r="N792" s="1">
        <v>0.32</v>
      </c>
      <c r="O792" s="1">
        <v>0.61</v>
      </c>
    </row>
    <row r="793" spans="1:15" x14ac:dyDescent="0.25">
      <c r="A793" t="s">
        <v>4433</v>
      </c>
      <c r="B793" t="s">
        <v>1731</v>
      </c>
      <c r="C793" t="s">
        <v>1828</v>
      </c>
      <c r="D793">
        <v>576</v>
      </c>
      <c r="E793">
        <v>1.1200000000000001</v>
      </c>
      <c r="F793">
        <v>196.9</v>
      </c>
      <c r="G793">
        <v>1.1599999999999999</v>
      </c>
      <c r="H793">
        <v>128.4</v>
      </c>
      <c r="I793">
        <v>0.73</v>
      </c>
      <c r="J793">
        <v>0.63</v>
      </c>
      <c r="K793">
        <v>0.41</v>
      </c>
      <c r="L793">
        <v>0.06</v>
      </c>
      <c r="M793">
        <v>0.06</v>
      </c>
      <c r="N793" s="1">
        <v>0.23</v>
      </c>
      <c r="O793" s="1">
        <v>0.5</v>
      </c>
    </row>
    <row r="794" spans="1:15" x14ac:dyDescent="0.25">
      <c r="A794" t="s">
        <v>4432</v>
      </c>
      <c r="B794" t="s">
        <v>419</v>
      </c>
      <c r="C794" t="s">
        <v>4431</v>
      </c>
      <c r="D794">
        <v>474</v>
      </c>
      <c r="E794">
        <v>1.1200000000000001</v>
      </c>
      <c r="F794">
        <v>189.3</v>
      </c>
      <c r="G794">
        <v>1.18</v>
      </c>
      <c r="H794">
        <v>125.1</v>
      </c>
      <c r="I794">
        <v>0.68</v>
      </c>
      <c r="J794">
        <v>0.57999999999999996</v>
      </c>
      <c r="K794">
        <v>0.46</v>
      </c>
      <c r="L794">
        <v>0.06</v>
      </c>
      <c r="M794">
        <v>0.04</v>
      </c>
      <c r="N794" s="1">
        <v>0.25</v>
      </c>
      <c r="O794" s="1">
        <v>0.6</v>
      </c>
    </row>
    <row r="795" spans="1:15" x14ac:dyDescent="0.25">
      <c r="A795" t="s">
        <v>4430</v>
      </c>
      <c r="B795" t="s">
        <v>370</v>
      </c>
      <c r="C795" t="s">
        <v>984</v>
      </c>
      <c r="D795">
        <v>632</v>
      </c>
      <c r="E795">
        <v>1.1100000000000001</v>
      </c>
      <c r="F795">
        <v>246.2</v>
      </c>
      <c r="G795">
        <v>1.1200000000000001</v>
      </c>
      <c r="H795">
        <v>159.6</v>
      </c>
      <c r="I795">
        <v>0.83</v>
      </c>
      <c r="J795">
        <v>0.74</v>
      </c>
      <c r="K795">
        <v>0.2</v>
      </c>
      <c r="L795">
        <v>0.19</v>
      </c>
      <c r="M795">
        <v>0.16</v>
      </c>
      <c r="N795" s="1">
        <v>0.21</v>
      </c>
      <c r="O795" s="1">
        <v>0.53</v>
      </c>
    </row>
    <row r="796" spans="1:15" x14ac:dyDescent="0.25">
      <c r="A796" t="s">
        <v>4429</v>
      </c>
      <c r="B796" t="s">
        <v>62</v>
      </c>
      <c r="C796" t="s">
        <v>935</v>
      </c>
      <c r="D796">
        <v>320</v>
      </c>
      <c r="E796">
        <v>1.1100000000000001</v>
      </c>
      <c r="F796">
        <v>242.8</v>
      </c>
      <c r="G796">
        <v>1.1599999999999999</v>
      </c>
      <c r="H796">
        <v>147.9</v>
      </c>
      <c r="I796">
        <v>0.84</v>
      </c>
      <c r="J796">
        <v>0.73</v>
      </c>
      <c r="K796">
        <v>0.13</v>
      </c>
      <c r="L796">
        <v>0.22</v>
      </c>
      <c r="M796">
        <v>0.16</v>
      </c>
      <c r="N796" s="1">
        <v>0.25</v>
      </c>
      <c r="O796" s="1">
        <v>0.57999999999999996</v>
      </c>
    </row>
    <row r="797" spans="1:15" x14ac:dyDescent="0.25">
      <c r="A797" t="s">
        <v>4428</v>
      </c>
      <c r="B797" t="s">
        <v>760</v>
      </c>
      <c r="C797" t="s">
        <v>4427</v>
      </c>
      <c r="D797">
        <v>1176</v>
      </c>
      <c r="E797">
        <v>1.1100000000000001</v>
      </c>
      <c r="F797">
        <v>240.9</v>
      </c>
      <c r="G797">
        <v>1.1200000000000001</v>
      </c>
      <c r="H797">
        <v>152</v>
      </c>
      <c r="I797">
        <v>0.82</v>
      </c>
      <c r="J797">
        <v>0.73</v>
      </c>
      <c r="K797">
        <v>0.18</v>
      </c>
      <c r="L797">
        <v>0.24</v>
      </c>
      <c r="M797">
        <v>0.18</v>
      </c>
      <c r="N797" s="1">
        <v>0.26</v>
      </c>
      <c r="O797" s="1">
        <v>0.57999999999999996</v>
      </c>
    </row>
    <row r="798" spans="1:15" x14ac:dyDescent="0.25">
      <c r="A798" t="s">
        <v>4426</v>
      </c>
      <c r="B798" t="s">
        <v>90</v>
      </c>
      <c r="C798" t="s">
        <v>757</v>
      </c>
      <c r="D798">
        <v>351</v>
      </c>
      <c r="E798">
        <v>1.1100000000000001</v>
      </c>
      <c r="F798">
        <v>240.6</v>
      </c>
      <c r="G798">
        <v>1.18</v>
      </c>
      <c r="H798">
        <v>157.6</v>
      </c>
      <c r="I798">
        <v>0.85</v>
      </c>
      <c r="J798">
        <v>0.72</v>
      </c>
      <c r="K798">
        <v>0.11</v>
      </c>
      <c r="L798">
        <v>0.2</v>
      </c>
      <c r="M798">
        <v>0.17</v>
      </c>
      <c r="N798" s="1">
        <v>0.32</v>
      </c>
      <c r="O798" s="1">
        <v>0.55000000000000004</v>
      </c>
    </row>
    <row r="799" spans="1:15" x14ac:dyDescent="0.25">
      <c r="A799" t="s">
        <v>4425</v>
      </c>
      <c r="B799" t="s">
        <v>159</v>
      </c>
      <c r="C799" t="s">
        <v>2116</v>
      </c>
      <c r="D799">
        <v>386</v>
      </c>
      <c r="E799">
        <v>1.1100000000000001</v>
      </c>
      <c r="F799">
        <v>240.4</v>
      </c>
      <c r="G799">
        <v>1.0900000000000001</v>
      </c>
      <c r="H799">
        <v>151.19999999999999</v>
      </c>
      <c r="I799">
        <v>0.83</v>
      </c>
      <c r="J799">
        <v>0.76</v>
      </c>
      <c r="K799">
        <v>0.13</v>
      </c>
      <c r="L799">
        <v>0.21</v>
      </c>
      <c r="M799">
        <v>0.19</v>
      </c>
      <c r="N799" s="1">
        <v>0.32</v>
      </c>
      <c r="O799" s="1">
        <v>0.52</v>
      </c>
    </row>
    <row r="800" spans="1:15" x14ac:dyDescent="0.25">
      <c r="A800" t="s">
        <v>4424</v>
      </c>
      <c r="B800" t="s">
        <v>59</v>
      </c>
      <c r="C800" t="s">
        <v>3856</v>
      </c>
      <c r="D800">
        <v>980</v>
      </c>
      <c r="E800">
        <v>1.1100000000000001</v>
      </c>
      <c r="F800">
        <v>240.1</v>
      </c>
      <c r="G800">
        <v>1.1399999999999999</v>
      </c>
      <c r="H800">
        <v>157.69999999999999</v>
      </c>
      <c r="I800">
        <v>0.86</v>
      </c>
      <c r="J800">
        <v>0.75</v>
      </c>
      <c r="K800">
        <v>0.16</v>
      </c>
      <c r="L800">
        <v>0.15</v>
      </c>
      <c r="M800">
        <v>0.16</v>
      </c>
      <c r="N800" s="1">
        <v>0.27</v>
      </c>
      <c r="O800" s="1">
        <v>0.5</v>
      </c>
    </row>
    <row r="801" spans="1:15" x14ac:dyDescent="0.25">
      <c r="A801" t="s">
        <v>4423</v>
      </c>
      <c r="B801" t="s">
        <v>220</v>
      </c>
      <c r="C801" t="s">
        <v>4422</v>
      </c>
      <c r="D801">
        <v>1616</v>
      </c>
      <c r="E801">
        <v>1.1100000000000001</v>
      </c>
      <c r="F801">
        <v>239.3</v>
      </c>
      <c r="G801">
        <v>1.1299999999999999</v>
      </c>
      <c r="H801">
        <v>152.19999999999999</v>
      </c>
      <c r="I801">
        <v>0.83</v>
      </c>
      <c r="J801">
        <v>0.74</v>
      </c>
      <c r="K801">
        <v>0.18</v>
      </c>
      <c r="L801">
        <v>0.21</v>
      </c>
      <c r="M801">
        <v>0.19</v>
      </c>
      <c r="N801" s="1">
        <v>0.26</v>
      </c>
      <c r="O801" s="1">
        <v>0.52</v>
      </c>
    </row>
    <row r="802" spans="1:15" x14ac:dyDescent="0.25">
      <c r="A802" t="s">
        <v>4421</v>
      </c>
      <c r="B802" t="s">
        <v>108</v>
      </c>
      <c r="C802" t="s">
        <v>2150</v>
      </c>
      <c r="D802">
        <v>1542</v>
      </c>
      <c r="E802">
        <v>1.1100000000000001</v>
      </c>
      <c r="F802">
        <v>238.7</v>
      </c>
      <c r="G802">
        <v>1.18</v>
      </c>
      <c r="H802">
        <v>148.69999999999999</v>
      </c>
      <c r="I802">
        <v>0.85</v>
      </c>
      <c r="J802">
        <v>0.72</v>
      </c>
      <c r="K802">
        <v>0.14000000000000001</v>
      </c>
      <c r="L802">
        <v>0.23</v>
      </c>
      <c r="M802">
        <v>0.19</v>
      </c>
      <c r="N802" s="1">
        <v>0.28000000000000003</v>
      </c>
      <c r="O802" s="1">
        <v>0.55000000000000004</v>
      </c>
    </row>
    <row r="803" spans="1:15" x14ac:dyDescent="0.25">
      <c r="A803" t="s">
        <v>4420</v>
      </c>
      <c r="B803" t="s">
        <v>422</v>
      </c>
      <c r="C803" t="s">
        <v>4419</v>
      </c>
      <c r="D803">
        <v>464</v>
      </c>
      <c r="E803">
        <v>1.1100000000000001</v>
      </c>
      <c r="F803">
        <v>238.2</v>
      </c>
      <c r="G803">
        <v>1.08</v>
      </c>
      <c r="H803">
        <v>152.19999999999999</v>
      </c>
      <c r="I803">
        <v>0.78</v>
      </c>
      <c r="J803">
        <v>0.72</v>
      </c>
      <c r="K803">
        <v>0.25</v>
      </c>
      <c r="L803">
        <v>0.12</v>
      </c>
      <c r="M803">
        <v>0.12</v>
      </c>
      <c r="N803" s="1">
        <v>0.14000000000000001</v>
      </c>
      <c r="O803" s="1">
        <v>0.5</v>
      </c>
    </row>
    <row r="804" spans="1:15" x14ac:dyDescent="0.25">
      <c r="A804" t="s">
        <v>4418</v>
      </c>
      <c r="B804" t="s">
        <v>419</v>
      </c>
      <c r="C804" t="s">
        <v>1585</v>
      </c>
      <c r="D804">
        <v>513</v>
      </c>
      <c r="E804">
        <v>1.1100000000000001</v>
      </c>
      <c r="F804">
        <v>238.2</v>
      </c>
      <c r="G804">
        <v>1.1200000000000001</v>
      </c>
      <c r="H804">
        <v>150.9</v>
      </c>
      <c r="I804">
        <v>0.84</v>
      </c>
      <c r="J804">
        <v>0.75</v>
      </c>
      <c r="K804">
        <v>0.16</v>
      </c>
      <c r="L804">
        <v>0.18</v>
      </c>
      <c r="M804">
        <v>0.16</v>
      </c>
      <c r="N804" s="1">
        <v>0.2</v>
      </c>
      <c r="O804" s="1">
        <v>0.53</v>
      </c>
    </row>
    <row r="805" spans="1:15" x14ac:dyDescent="0.25">
      <c r="A805" t="s">
        <v>4417</v>
      </c>
      <c r="B805" t="s">
        <v>126</v>
      </c>
      <c r="C805" t="s">
        <v>4416</v>
      </c>
      <c r="D805">
        <v>366</v>
      </c>
      <c r="E805">
        <v>1.1100000000000001</v>
      </c>
      <c r="F805">
        <v>237.8</v>
      </c>
      <c r="G805">
        <v>1.1599999999999999</v>
      </c>
      <c r="H805">
        <v>150.9</v>
      </c>
      <c r="I805">
        <v>0.85</v>
      </c>
      <c r="J805">
        <v>0.73</v>
      </c>
      <c r="K805">
        <v>0.15</v>
      </c>
      <c r="L805">
        <v>0.18</v>
      </c>
      <c r="M805">
        <v>0.13</v>
      </c>
      <c r="N805" s="1">
        <v>0.25</v>
      </c>
      <c r="O805" s="1">
        <v>0.57999999999999996</v>
      </c>
    </row>
    <row r="806" spans="1:15" x14ac:dyDescent="0.25">
      <c r="A806" t="s">
        <v>4415</v>
      </c>
      <c r="B806" t="s">
        <v>123</v>
      </c>
      <c r="C806" t="s">
        <v>4414</v>
      </c>
      <c r="D806">
        <v>686</v>
      </c>
      <c r="E806">
        <v>1.1100000000000001</v>
      </c>
      <c r="F806">
        <v>236.7</v>
      </c>
      <c r="G806">
        <v>1.1399999999999999</v>
      </c>
      <c r="H806">
        <v>151.4</v>
      </c>
      <c r="I806">
        <v>0.82</v>
      </c>
      <c r="J806">
        <v>0.72</v>
      </c>
      <c r="K806">
        <v>0.19</v>
      </c>
      <c r="L806">
        <v>0.16</v>
      </c>
      <c r="M806">
        <v>0.14000000000000001</v>
      </c>
      <c r="N806" s="1">
        <v>0.24</v>
      </c>
      <c r="O806" s="1">
        <v>0.54</v>
      </c>
    </row>
    <row r="807" spans="1:15" x14ac:dyDescent="0.25">
      <c r="A807" t="s">
        <v>4413</v>
      </c>
      <c r="B807" t="s">
        <v>126</v>
      </c>
      <c r="C807" t="s">
        <v>1499</v>
      </c>
      <c r="D807">
        <v>694</v>
      </c>
      <c r="E807">
        <v>1.1100000000000001</v>
      </c>
      <c r="F807">
        <v>235.6</v>
      </c>
      <c r="G807">
        <v>1.1200000000000001</v>
      </c>
      <c r="H807">
        <v>149.5</v>
      </c>
      <c r="I807">
        <v>0.84</v>
      </c>
      <c r="J807">
        <v>0.75</v>
      </c>
      <c r="K807">
        <v>0.17</v>
      </c>
      <c r="L807">
        <v>0.16</v>
      </c>
      <c r="M807">
        <v>0.16</v>
      </c>
      <c r="N807" s="1">
        <v>0.31</v>
      </c>
      <c r="O807" s="1">
        <v>0.5</v>
      </c>
    </row>
    <row r="808" spans="1:15" x14ac:dyDescent="0.25">
      <c r="A808" t="s">
        <v>4412</v>
      </c>
      <c r="B808" t="s">
        <v>123</v>
      </c>
      <c r="C808" t="s">
        <v>1110</v>
      </c>
      <c r="D808">
        <v>318</v>
      </c>
      <c r="E808">
        <v>1.1100000000000001</v>
      </c>
      <c r="F808">
        <v>234.9</v>
      </c>
      <c r="G808">
        <v>1.1599999999999999</v>
      </c>
      <c r="H808">
        <v>153.30000000000001</v>
      </c>
      <c r="I808">
        <v>0.85</v>
      </c>
      <c r="J808">
        <v>0.73</v>
      </c>
      <c r="K808">
        <v>0.18</v>
      </c>
      <c r="L808">
        <v>0.14000000000000001</v>
      </c>
      <c r="M808">
        <v>0.1</v>
      </c>
      <c r="N808" s="1">
        <v>0.31</v>
      </c>
      <c r="O808" s="1">
        <v>0.56999999999999995</v>
      </c>
    </row>
    <row r="809" spans="1:15" x14ac:dyDescent="0.25">
      <c r="A809" t="s">
        <v>4411</v>
      </c>
      <c r="B809" t="s">
        <v>79</v>
      </c>
      <c r="C809" t="s">
        <v>4410</v>
      </c>
      <c r="D809">
        <v>369</v>
      </c>
      <c r="E809">
        <v>1.1100000000000001</v>
      </c>
      <c r="F809">
        <v>234.4</v>
      </c>
      <c r="G809">
        <v>1.1000000000000001</v>
      </c>
      <c r="H809">
        <v>146.1</v>
      </c>
      <c r="I809">
        <v>0.81</v>
      </c>
      <c r="J809">
        <v>0.74</v>
      </c>
      <c r="K809">
        <v>0.2</v>
      </c>
      <c r="L809">
        <v>0.13</v>
      </c>
      <c r="M809">
        <v>0.2</v>
      </c>
      <c r="N809" s="1">
        <v>0.33</v>
      </c>
      <c r="O809" s="1">
        <v>0.4</v>
      </c>
    </row>
    <row r="810" spans="1:15" x14ac:dyDescent="0.25">
      <c r="A810" t="s">
        <v>4409</v>
      </c>
      <c r="B810" t="s">
        <v>70</v>
      </c>
      <c r="C810" t="s">
        <v>333</v>
      </c>
      <c r="D810">
        <v>356</v>
      </c>
      <c r="E810">
        <v>1.1100000000000001</v>
      </c>
      <c r="F810">
        <v>233.9</v>
      </c>
      <c r="G810">
        <v>1.0900000000000001</v>
      </c>
      <c r="H810">
        <v>160</v>
      </c>
      <c r="I810">
        <v>0.8</v>
      </c>
      <c r="J810">
        <v>0.74</v>
      </c>
      <c r="K810">
        <v>0.26</v>
      </c>
      <c r="L810">
        <v>0.09</v>
      </c>
      <c r="M810">
        <v>0.08</v>
      </c>
      <c r="N810" s="1">
        <v>0.31</v>
      </c>
      <c r="O810" s="1">
        <v>0.53</v>
      </c>
    </row>
    <row r="811" spans="1:15" x14ac:dyDescent="0.25">
      <c r="A811" t="s">
        <v>4408</v>
      </c>
      <c r="B811" t="s">
        <v>1428</v>
      </c>
      <c r="C811" t="s">
        <v>1094</v>
      </c>
      <c r="D811">
        <v>632</v>
      </c>
      <c r="E811">
        <v>1.1100000000000001</v>
      </c>
      <c r="F811">
        <v>233.8</v>
      </c>
      <c r="G811">
        <v>1.17</v>
      </c>
      <c r="H811">
        <v>150.19999999999999</v>
      </c>
      <c r="I811">
        <v>0.81</v>
      </c>
      <c r="J811">
        <v>0.69</v>
      </c>
      <c r="K811">
        <v>0.19</v>
      </c>
      <c r="L811">
        <v>0.14000000000000001</v>
      </c>
      <c r="M811">
        <v>0.13</v>
      </c>
      <c r="N811" s="1">
        <v>0.24</v>
      </c>
      <c r="O811" s="1">
        <v>0.53</v>
      </c>
    </row>
    <row r="812" spans="1:15" x14ac:dyDescent="0.25">
      <c r="A812" t="s">
        <v>4407</v>
      </c>
      <c r="B812" t="s">
        <v>347</v>
      </c>
      <c r="C812" t="s">
        <v>3030</v>
      </c>
      <c r="D812">
        <v>411</v>
      </c>
      <c r="E812">
        <v>1.1100000000000001</v>
      </c>
      <c r="F812">
        <v>233.5</v>
      </c>
      <c r="G812">
        <v>1.19</v>
      </c>
      <c r="H812">
        <v>146</v>
      </c>
      <c r="I812">
        <v>0.81</v>
      </c>
      <c r="J812">
        <v>0.68</v>
      </c>
      <c r="K812">
        <v>0.19</v>
      </c>
      <c r="L812">
        <v>0.12</v>
      </c>
      <c r="M812">
        <v>0.09</v>
      </c>
      <c r="N812" s="1">
        <v>0.14000000000000001</v>
      </c>
      <c r="O812" s="1">
        <v>0.56000000000000005</v>
      </c>
    </row>
    <row r="813" spans="1:15" x14ac:dyDescent="0.25">
      <c r="A813" t="s">
        <v>4406</v>
      </c>
      <c r="B813" t="s">
        <v>223</v>
      </c>
      <c r="C813" t="s">
        <v>2182</v>
      </c>
      <c r="D813">
        <v>1332</v>
      </c>
      <c r="E813">
        <v>1.1100000000000001</v>
      </c>
      <c r="F813">
        <v>232.1</v>
      </c>
      <c r="G813">
        <v>1.27</v>
      </c>
      <c r="H813">
        <v>151.30000000000001</v>
      </c>
      <c r="I813">
        <v>0.82</v>
      </c>
      <c r="J813">
        <v>0.65</v>
      </c>
      <c r="K813">
        <v>0.16</v>
      </c>
      <c r="L813">
        <v>0.17</v>
      </c>
      <c r="M813">
        <v>0.14000000000000001</v>
      </c>
      <c r="N813" s="1">
        <v>0.26</v>
      </c>
      <c r="O813" s="1">
        <v>0.56000000000000005</v>
      </c>
    </row>
    <row r="814" spans="1:15" x14ac:dyDescent="0.25">
      <c r="A814" t="s">
        <v>4405</v>
      </c>
      <c r="B814" t="s">
        <v>220</v>
      </c>
      <c r="C814" t="s">
        <v>4404</v>
      </c>
      <c r="D814">
        <v>352</v>
      </c>
      <c r="E814">
        <v>1.1100000000000001</v>
      </c>
      <c r="F814">
        <v>231</v>
      </c>
      <c r="G814">
        <v>1.1000000000000001</v>
      </c>
      <c r="H814">
        <v>150.30000000000001</v>
      </c>
      <c r="I814">
        <v>0.8</v>
      </c>
      <c r="J814">
        <v>0.72</v>
      </c>
      <c r="K814">
        <v>0.26</v>
      </c>
      <c r="L814">
        <v>0.09</v>
      </c>
      <c r="M814">
        <v>0.11</v>
      </c>
      <c r="N814" s="1">
        <v>0.23</v>
      </c>
      <c r="O814" s="1">
        <v>0.44</v>
      </c>
    </row>
    <row r="815" spans="1:15" x14ac:dyDescent="0.25">
      <c r="A815" t="s">
        <v>4403</v>
      </c>
      <c r="B815" t="s">
        <v>597</v>
      </c>
      <c r="C815" t="s">
        <v>2236</v>
      </c>
      <c r="D815">
        <v>628</v>
      </c>
      <c r="E815">
        <v>1.1100000000000001</v>
      </c>
      <c r="F815">
        <v>231</v>
      </c>
      <c r="G815">
        <v>1.28</v>
      </c>
      <c r="H815">
        <v>147.1</v>
      </c>
      <c r="I815">
        <v>0.82</v>
      </c>
      <c r="J815">
        <v>0.64</v>
      </c>
      <c r="K815">
        <v>0.12</v>
      </c>
      <c r="L815">
        <v>0.23</v>
      </c>
      <c r="M815">
        <v>0.15</v>
      </c>
      <c r="N815" s="1">
        <v>0.23</v>
      </c>
      <c r="O815" s="1">
        <v>0.6</v>
      </c>
    </row>
    <row r="816" spans="1:15" x14ac:dyDescent="0.25">
      <c r="A816" t="s">
        <v>4402</v>
      </c>
      <c r="B816" t="s">
        <v>54</v>
      </c>
      <c r="C816" t="s">
        <v>4160</v>
      </c>
      <c r="D816">
        <v>580</v>
      </c>
      <c r="E816">
        <v>1.1100000000000001</v>
      </c>
      <c r="F816">
        <v>230.6</v>
      </c>
      <c r="G816">
        <v>1.1499999999999999</v>
      </c>
      <c r="H816">
        <v>151.80000000000001</v>
      </c>
      <c r="I816">
        <v>0.81</v>
      </c>
      <c r="J816">
        <v>0.71</v>
      </c>
      <c r="K816">
        <v>0.21</v>
      </c>
      <c r="L816">
        <v>0.19</v>
      </c>
      <c r="M816">
        <v>0.14000000000000001</v>
      </c>
      <c r="N816" s="1">
        <v>0.26</v>
      </c>
      <c r="O816" s="1">
        <v>0.57999999999999996</v>
      </c>
    </row>
    <row r="817" spans="1:15" x14ac:dyDescent="0.25">
      <c r="A817" t="s">
        <v>4401</v>
      </c>
      <c r="B817" t="s">
        <v>59</v>
      </c>
      <c r="C817" t="s">
        <v>4400</v>
      </c>
      <c r="D817">
        <v>836</v>
      </c>
      <c r="E817">
        <v>1.1100000000000001</v>
      </c>
      <c r="F817">
        <v>229.6</v>
      </c>
      <c r="G817">
        <v>1.1499999999999999</v>
      </c>
      <c r="H817">
        <v>146.5</v>
      </c>
      <c r="I817">
        <v>0.8</v>
      </c>
      <c r="J817">
        <v>0.7</v>
      </c>
      <c r="K817">
        <v>0.2</v>
      </c>
      <c r="L817">
        <v>0.13</v>
      </c>
      <c r="M817">
        <v>0.15</v>
      </c>
      <c r="N817" s="1">
        <v>0.21</v>
      </c>
      <c r="O817" s="1">
        <v>0.46</v>
      </c>
    </row>
    <row r="818" spans="1:15" x14ac:dyDescent="0.25">
      <c r="A818" t="s">
        <v>4399</v>
      </c>
      <c r="B818" t="s">
        <v>213</v>
      </c>
      <c r="C818" t="s">
        <v>1153</v>
      </c>
      <c r="D818">
        <v>943</v>
      </c>
      <c r="E818">
        <v>1.1100000000000001</v>
      </c>
      <c r="F818">
        <v>228.9</v>
      </c>
      <c r="G818">
        <v>1.08</v>
      </c>
      <c r="H818">
        <v>156.19999999999999</v>
      </c>
      <c r="I818">
        <v>0.77</v>
      </c>
      <c r="J818">
        <v>0.72</v>
      </c>
      <c r="K818">
        <v>0.32</v>
      </c>
      <c r="L818">
        <v>0.09</v>
      </c>
      <c r="M818">
        <v>0.1</v>
      </c>
      <c r="N818" s="1">
        <v>0.25</v>
      </c>
      <c r="O818" s="1">
        <v>0.48</v>
      </c>
    </row>
    <row r="819" spans="1:15" x14ac:dyDescent="0.25">
      <c r="A819" t="s">
        <v>4398</v>
      </c>
      <c r="B819" t="s">
        <v>170</v>
      </c>
      <c r="C819" t="s">
        <v>3382</v>
      </c>
      <c r="D819">
        <v>2608</v>
      </c>
      <c r="E819">
        <v>1.1100000000000001</v>
      </c>
      <c r="F819">
        <v>227.6</v>
      </c>
      <c r="G819">
        <v>1.23</v>
      </c>
      <c r="H819">
        <v>141.80000000000001</v>
      </c>
      <c r="I819">
        <v>0.81</v>
      </c>
      <c r="J819">
        <v>0.66</v>
      </c>
      <c r="K819">
        <v>0.18</v>
      </c>
      <c r="L819">
        <v>0.16</v>
      </c>
      <c r="M819">
        <v>0.11</v>
      </c>
      <c r="N819" s="1">
        <v>0.17</v>
      </c>
      <c r="O819" s="1">
        <v>0.59</v>
      </c>
    </row>
    <row r="820" spans="1:15" x14ac:dyDescent="0.25">
      <c r="A820" t="s">
        <v>4397</v>
      </c>
      <c r="B820" t="s">
        <v>62</v>
      </c>
      <c r="C820" t="s">
        <v>1280</v>
      </c>
      <c r="D820">
        <v>399</v>
      </c>
      <c r="E820">
        <v>1.1100000000000001</v>
      </c>
      <c r="F820">
        <v>227.4</v>
      </c>
      <c r="G820">
        <v>1.08</v>
      </c>
      <c r="H820">
        <v>147</v>
      </c>
      <c r="I820">
        <v>0.76</v>
      </c>
      <c r="J820">
        <v>0.71</v>
      </c>
      <c r="K820">
        <v>0.3</v>
      </c>
      <c r="L820">
        <v>0.1</v>
      </c>
      <c r="M820">
        <v>0.14000000000000001</v>
      </c>
      <c r="N820" s="1">
        <v>0.24</v>
      </c>
      <c r="O820" s="1">
        <v>0.43</v>
      </c>
    </row>
    <row r="821" spans="1:15" x14ac:dyDescent="0.25">
      <c r="A821" t="s">
        <v>4396</v>
      </c>
      <c r="B821" t="s">
        <v>126</v>
      </c>
      <c r="D821">
        <v>392</v>
      </c>
      <c r="E821">
        <v>1.1100000000000001</v>
      </c>
      <c r="F821">
        <v>227.2</v>
      </c>
      <c r="G821">
        <v>1.1299999999999999</v>
      </c>
      <c r="H821">
        <v>144.69999999999999</v>
      </c>
      <c r="I821">
        <v>0.81</v>
      </c>
      <c r="J821">
        <v>0.72</v>
      </c>
      <c r="K821">
        <v>0.19</v>
      </c>
      <c r="L821">
        <v>0.16</v>
      </c>
      <c r="M821">
        <v>0.13</v>
      </c>
      <c r="N821" s="1">
        <v>0.21</v>
      </c>
      <c r="O821" s="1">
        <v>0.56000000000000005</v>
      </c>
    </row>
    <row r="822" spans="1:15" x14ac:dyDescent="0.25">
      <c r="A822" t="s">
        <v>4395</v>
      </c>
      <c r="B822" t="s">
        <v>911</v>
      </c>
      <c r="C822" t="s">
        <v>910</v>
      </c>
      <c r="D822">
        <v>370</v>
      </c>
      <c r="E822">
        <v>1.1100000000000001</v>
      </c>
      <c r="F822">
        <v>226</v>
      </c>
      <c r="G822">
        <v>1.07</v>
      </c>
      <c r="H822">
        <v>147.6</v>
      </c>
      <c r="I822">
        <v>0.75</v>
      </c>
      <c r="J822">
        <v>0.7</v>
      </c>
      <c r="K822">
        <v>0.37</v>
      </c>
      <c r="L822">
        <v>7.0000000000000007E-2</v>
      </c>
      <c r="M822">
        <v>0.09</v>
      </c>
      <c r="N822" s="1">
        <v>0.23</v>
      </c>
      <c r="O822" s="1">
        <v>0.45</v>
      </c>
    </row>
    <row r="823" spans="1:15" x14ac:dyDescent="0.25">
      <c r="A823" t="s">
        <v>4394</v>
      </c>
      <c r="B823" t="s">
        <v>90</v>
      </c>
      <c r="C823" t="s">
        <v>1340</v>
      </c>
      <c r="D823">
        <v>311</v>
      </c>
      <c r="E823">
        <v>1.1100000000000001</v>
      </c>
      <c r="F823">
        <v>225.9</v>
      </c>
      <c r="G823">
        <v>1.18</v>
      </c>
      <c r="H823">
        <v>149</v>
      </c>
      <c r="I823">
        <v>0.81</v>
      </c>
      <c r="J823">
        <v>0.68</v>
      </c>
      <c r="K823">
        <v>0.25</v>
      </c>
      <c r="L823">
        <v>0.1</v>
      </c>
      <c r="M823">
        <v>7.0000000000000007E-2</v>
      </c>
      <c r="N823" s="1">
        <v>0.35</v>
      </c>
      <c r="O823" s="1">
        <v>0.57999999999999996</v>
      </c>
    </row>
    <row r="824" spans="1:15" x14ac:dyDescent="0.25">
      <c r="A824" t="s">
        <v>4393</v>
      </c>
      <c r="B824" t="s">
        <v>123</v>
      </c>
      <c r="D824">
        <v>345</v>
      </c>
      <c r="E824">
        <v>1.1100000000000001</v>
      </c>
      <c r="F824">
        <v>225.8</v>
      </c>
      <c r="G824">
        <v>1.0900000000000001</v>
      </c>
      <c r="H824">
        <v>145.5</v>
      </c>
      <c r="I824">
        <v>0.81</v>
      </c>
      <c r="J824">
        <v>0.74</v>
      </c>
      <c r="K824">
        <v>0.19</v>
      </c>
      <c r="L824">
        <v>0.15</v>
      </c>
      <c r="M824">
        <v>0.08</v>
      </c>
      <c r="N824" s="1">
        <v>0.28000000000000003</v>
      </c>
      <c r="O824" s="1">
        <v>0.65</v>
      </c>
    </row>
    <row r="825" spans="1:15" x14ac:dyDescent="0.25">
      <c r="A825" t="s">
        <v>4392</v>
      </c>
      <c r="B825" t="s">
        <v>54</v>
      </c>
      <c r="C825" t="s">
        <v>4391</v>
      </c>
      <c r="D825">
        <v>1616</v>
      </c>
      <c r="E825">
        <v>1.1100000000000001</v>
      </c>
      <c r="F825">
        <v>225.6</v>
      </c>
      <c r="G825">
        <v>0.99</v>
      </c>
      <c r="H825">
        <v>146</v>
      </c>
      <c r="I825">
        <v>0.78</v>
      </c>
      <c r="J825">
        <v>0.79</v>
      </c>
      <c r="K825">
        <v>0.33</v>
      </c>
      <c r="L825">
        <v>0.14000000000000001</v>
      </c>
      <c r="M825">
        <v>0.17</v>
      </c>
      <c r="N825" s="1">
        <v>0.28999999999999998</v>
      </c>
      <c r="O825" s="1">
        <v>0.46</v>
      </c>
    </row>
    <row r="826" spans="1:15" x14ac:dyDescent="0.25">
      <c r="A826" t="s">
        <v>4390</v>
      </c>
      <c r="B826" t="s">
        <v>347</v>
      </c>
      <c r="C826" t="s">
        <v>4389</v>
      </c>
      <c r="D826">
        <v>5248</v>
      </c>
      <c r="E826">
        <v>1.1100000000000001</v>
      </c>
      <c r="F826">
        <v>225.5</v>
      </c>
      <c r="G826">
        <v>1.08</v>
      </c>
      <c r="H826">
        <v>148.1</v>
      </c>
      <c r="I826">
        <v>0.76</v>
      </c>
      <c r="J826">
        <v>0.7</v>
      </c>
      <c r="K826">
        <v>0.33</v>
      </c>
      <c r="L826">
        <v>0.09</v>
      </c>
      <c r="M826">
        <v>0.1</v>
      </c>
      <c r="N826" s="1">
        <v>0.25</v>
      </c>
      <c r="O826" s="1">
        <v>0.49</v>
      </c>
    </row>
    <row r="827" spans="1:15" x14ac:dyDescent="0.25">
      <c r="A827" t="s">
        <v>4388</v>
      </c>
      <c r="B827" t="s">
        <v>79</v>
      </c>
      <c r="C827" t="s">
        <v>2948</v>
      </c>
      <c r="D827">
        <v>1267</v>
      </c>
      <c r="E827">
        <v>1.1100000000000001</v>
      </c>
      <c r="F827">
        <v>225.1</v>
      </c>
      <c r="G827">
        <v>1.1399999999999999</v>
      </c>
      <c r="H827">
        <v>146.4</v>
      </c>
      <c r="I827">
        <v>0.78</v>
      </c>
      <c r="J827">
        <v>0.69</v>
      </c>
      <c r="K827">
        <v>0.25</v>
      </c>
      <c r="L827">
        <v>0.12</v>
      </c>
      <c r="M827">
        <v>0.09</v>
      </c>
      <c r="N827" s="1">
        <v>0.26</v>
      </c>
      <c r="O827" s="1">
        <v>0.57999999999999996</v>
      </c>
    </row>
    <row r="828" spans="1:15" x14ac:dyDescent="0.25">
      <c r="A828" t="s">
        <v>4387</v>
      </c>
      <c r="B828" t="s">
        <v>868</v>
      </c>
      <c r="C828" t="s">
        <v>1797</v>
      </c>
      <c r="D828">
        <v>387</v>
      </c>
      <c r="E828">
        <v>1.1100000000000001</v>
      </c>
      <c r="F828">
        <v>224.8</v>
      </c>
      <c r="G828">
        <v>1.26</v>
      </c>
      <c r="H828">
        <v>146.19999999999999</v>
      </c>
      <c r="I828">
        <v>0.78</v>
      </c>
      <c r="J828">
        <v>0.62</v>
      </c>
      <c r="K828">
        <v>0.19</v>
      </c>
      <c r="L828">
        <v>0.08</v>
      </c>
      <c r="M828">
        <v>7.0000000000000007E-2</v>
      </c>
      <c r="N828" s="1">
        <v>0.28000000000000003</v>
      </c>
      <c r="O828" s="1">
        <v>0.52</v>
      </c>
    </row>
    <row r="829" spans="1:15" x14ac:dyDescent="0.25">
      <c r="A829" t="s">
        <v>4386</v>
      </c>
      <c r="B829" t="s">
        <v>62</v>
      </c>
      <c r="C829" t="s">
        <v>1280</v>
      </c>
      <c r="D829">
        <v>399</v>
      </c>
      <c r="E829">
        <v>1.1100000000000001</v>
      </c>
      <c r="F829">
        <v>224.4</v>
      </c>
      <c r="G829">
        <v>1.2</v>
      </c>
      <c r="H829">
        <v>144.4</v>
      </c>
      <c r="I829">
        <v>0.78</v>
      </c>
      <c r="J829">
        <v>0.65</v>
      </c>
      <c r="K829">
        <v>0.24</v>
      </c>
      <c r="L829">
        <v>0.1</v>
      </c>
      <c r="M829">
        <v>0.08</v>
      </c>
      <c r="N829" s="1">
        <v>0.24</v>
      </c>
      <c r="O829" s="1">
        <v>0.55000000000000004</v>
      </c>
    </row>
    <row r="830" spans="1:15" x14ac:dyDescent="0.25">
      <c r="A830" t="s">
        <v>4385</v>
      </c>
      <c r="B830" t="s">
        <v>79</v>
      </c>
      <c r="C830" t="s">
        <v>2199</v>
      </c>
      <c r="D830">
        <v>1029</v>
      </c>
      <c r="E830">
        <v>1.1100000000000001</v>
      </c>
      <c r="F830">
        <v>224.4</v>
      </c>
      <c r="G830">
        <v>1.0900000000000001</v>
      </c>
      <c r="H830">
        <v>145</v>
      </c>
      <c r="I830">
        <v>0.8</v>
      </c>
      <c r="J830">
        <v>0.73</v>
      </c>
      <c r="K830">
        <v>0.26</v>
      </c>
      <c r="L830">
        <v>0.13</v>
      </c>
      <c r="M830">
        <v>0.12</v>
      </c>
      <c r="N830" s="1">
        <v>0.27</v>
      </c>
      <c r="O830" s="1">
        <v>0.53</v>
      </c>
    </row>
    <row r="831" spans="1:15" x14ac:dyDescent="0.25">
      <c r="A831" t="s">
        <v>4384</v>
      </c>
      <c r="B831" t="s">
        <v>624</v>
      </c>
      <c r="C831" t="s">
        <v>979</v>
      </c>
      <c r="D831">
        <v>420</v>
      </c>
      <c r="E831">
        <v>1.1100000000000001</v>
      </c>
      <c r="F831">
        <v>223.6</v>
      </c>
      <c r="G831">
        <v>1.22</v>
      </c>
      <c r="H831">
        <v>144.69999999999999</v>
      </c>
      <c r="I831">
        <v>0.79</v>
      </c>
      <c r="J831">
        <v>0.65</v>
      </c>
      <c r="K831">
        <v>0.25</v>
      </c>
      <c r="L831">
        <v>0.1</v>
      </c>
      <c r="M831">
        <v>0.09</v>
      </c>
      <c r="N831" s="1">
        <v>0.27</v>
      </c>
      <c r="O831" s="1">
        <v>0.54</v>
      </c>
    </row>
    <row r="832" spans="1:15" x14ac:dyDescent="0.25">
      <c r="A832" t="s">
        <v>4383</v>
      </c>
      <c r="B832" t="s">
        <v>166</v>
      </c>
      <c r="D832">
        <v>773</v>
      </c>
      <c r="E832">
        <v>1.1100000000000001</v>
      </c>
      <c r="F832">
        <v>223.5</v>
      </c>
      <c r="G832">
        <v>1.1100000000000001</v>
      </c>
      <c r="H832">
        <v>154.1</v>
      </c>
      <c r="I832">
        <v>0.74</v>
      </c>
      <c r="J832">
        <v>0.67</v>
      </c>
      <c r="K832">
        <v>0.35</v>
      </c>
      <c r="L832">
        <v>0.09</v>
      </c>
      <c r="M832">
        <v>7.0000000000000007E-2</v>
      </c>
      <c r="N832" s="1">
        <v>0.28000000000000003</v>
      </c>
      <c r="O832" s="1">
        <v>0.57999999999999996</v>
      </c>
    </row>
    <row r="833" spans="1:15" x14ac:dyDescent="0.25">
      <c r="A833" t="s">
        <v>4382</v>
      </c>
      <c r="B833" t="s">
        <v>54</v>
      </c>
      <c r="C833" t="s">
        <v>2103</v>
      </c>
      <c r="D833">
        <v>1210</v>
      </c>
      <c r="E833">
        <v>1.1100000000000001</v>
      </c>
      <c r="F833">
        <v>222.7</v>
      </c>
      <c r="G833">
        <v>1.08</v>
      </c>
      <c r="H833">
        <v>144.69999999999999</v>
      </c>
      <c r="I833">
        <v>0.77</v>
      </c>
      <c r="J833">
        <v>0.71</v>
      </c>
      <c r="K833">
        <v>0.31</v>
      </c>
      <c r="L833">
        <v>0.14000000000000001</v>
      </c>
      <c r="M833">
        <v>0.13</v>
      </c>
      <c r="N833" s="1">
        <v>0.23</v>
      </c>
      <c r="O833" s="1">
        <v>0.51</v>
      </c>
    </row>
    <row r="834" spans="1:15" x14ac:dyDescent="0.25">
      <c r="A834" t="s">
        <v>4381</v>
      </c>
      <c r="B834" t="s">
        <v>82</v>
      </c>
      <c r="C834" t="s">
        <v>2438</v>
      </c>
      <c r="D834">
        <v>394</v>
      </c>
      <c r="E834">
        <v>1.1100000000000001</v>
      </c>
      <c r="F834">
        <v>221.9</v>
      </c>
      <c r="G834">
        <v>1.25</v>
      </c>
      <c r="H834">
        <v>146.4</v>
      </c>
      <c r="I834">
        <v>0.75</v>
      </c>
      <c r="J834">
        <v>0.6</v>
      </c>
      <c r="K834">
        <v>0.32</v>
      </c>
      <c r="L834">
        <v>0.06</v>
      </c>
      <c r="M834">
        <v>0.04</v>
      </c>
      <c r="N834" s="1">
        <v>0.23</v>
      </c>
      <c r="O834" s="1">
        <v>0.57999999999999996</v>
      </c>
    </row>
    <row r="835" spans="1:15" x14ac:dyDescent="0.25">
      <c r="A835" t="s">
        <v>4380</v>
      </c>
      <c r="B835" t="s">
        <v>150</v>
      </c>
      <c r="C835" t="s">
        <v>3108</v>
      </c>
      <c r="D835">
        <v>420</v>
      </c>
      <c r="E835">
        <v>1.1100000000000001</v>
      </c>
      <c r="F835">
        <v>221.1</v>
      </c>
      <c r="G835">
        <v>1.06</v>
      </c>
      <c r="H835">
        <v>146.9</v>
      </c>
      <c r="I835">
        <v>0.76</v>
      </c>
      <c r="J835">
        <v>0.71</v>
      </c>
      <c r="K835">
        <v>0.33</v>
      </c>
      <c r="L835">
        <v>0.13</v>
      </c>
      <c r="M835">
        <v>0.09</v>
      </c>
      <c r="N835" s="1">
        <v>0.25</v>
      </c>
      <c r="O835" s="1">
        <v>0.57999999999999996</v>
      </c>
    </row>
    <row r="836" spans="1:15" x14ac:dyDescent="0.25">
      <c r="A836" t="s">
        <v>4379</v>
      </c>
      <c r="B836" t="s">
        <v>79</v>
      </c>
      <c r="C836" t="s">
        <v>933</v>
      </c>
      <c r="D836">
        <v>1856</v>
      </c>
      <c r="E836">
        <v>1.1100000000000001</v>
      </c>
      <c r="F836">
        <v>219.8</v>
      </c>
      <c r="G836">
        <v>1.23</v>
      </c>
      <c r="H836">
        <v>145.1</v>
      </c>
      <c r="I836">
        <v>0.79</v>
      </c>
      <c r="J836">
        <v>0.64</v>
      </c>
      <c r="K836">
        <v>0.23</v>
      </c>
      <c r="L836">
        <v>0.1</v>
      </c>
      <c r="M836">
        <v>0.09</v>
      </c>
      <c r="N836" s="1">
        <v>0.26</v>
      </c>
      <c r="O836" s="1">
        <v>0.53</v>
      </c>
    </row>
    <row r="837" spans="1:15" x14ac:dyDescent="0.25">
      <c r="A837" t="s">
        <v>4378</v>
      </c>
      <c r="B837" t="s">
        <v>1517</v>
      </c>
      <c r="C837" t="s">
        <v>1278</v>
      </c>
      <c r="D837">
        <v>316</v>
      </c>
      <c r="E837">
        <v>1.1100000000000001</v>
      </c>
      <c r="F837">
        <v>219.4</v>
      </c>
      <c r="G837">
        <v>1.18</v>
      </c>
      <c r="H837">
        <v>143.69999999999999</v>
      </c>
      <c r="I837">
        <v>0.76</v>
      </c>
      <c r="J837">
        <v>0.65</v>
      </c>
      <c r="K837">
        <v>0.23</v>
      </c>
      <c r="L837">
        <v>0.15</v>
      </c>
      <c r="M837">
        <v>0.11</v>
      </c>
      <c r="N837" s="1">
        <v>0.26</v>
      </c>
      <c r="O837" s="1">
        <v>0.56000000000000005</v>
      </c>
    </row>
    <row r="838" spans="1:15" x14ac:dyDescent="0.25">
      <c r="A838" t="s">
        <v>4377</v>
      </c>
      <c r="B838" t="s">
        <v>159</v>
      </c>
      <c r="C838" t="s">
        <v>546</v>
      </c>
      <c r="D838">
        <v>1683</v>
      </c>
      <c r="E838">
        <v>1.1100000000000001</v>
      </c>
      <c r="F838">
        <v>219.3</v>
      </c>
      <c r="G838">
        <v>1.03</v>
      </c>
      <c r="H838">
        <v>148.6</v>
      </c>
      <c r="I838">
        <v>0.76</v>
      </c>
      <c r="J838">
        <v>0.74</v>
      </c>
      <c r="K838">
        <v>0.28999999999999998</v>
      </c>
      <c r="L838">
        <v>0.1</v>
      </c>
      <c r="M838">
        <v>0.1</v>
      </c>
      <c r="N838" s="1">
        <v>0.3</v>
      </c>
      <c r="O838" s="1">
        <v>0.49</v>
      </c>
    </row>
    <row r="839" spans="1:15" x14ac:dyDescent="0.25">
      <c r="A839" t="s">
        <v>4376</v>
      </c>
      <c r="B839" t="s">
        <v>90</v>
      </c>
      <c r="C839" t="s">
        <v>899</v>
      </c>
      <c r="D839">
        <v>985</v>
      </c>
      <c r="E839">
        <v>1.1100000000000001</v>
      </c>
      <c r="F839">
        <v>218.7</v>
      </c>
      <c r="G839">
        <v>1.21</v>
      </c>
      <c r="H839">
        <v>146.80000000000001</v>
      </c>
      <c r="I839">
        <v>0.74</v>
      </c>
      <c r="J839">
        <v>0.61</v>
      </c>
      <c r="K839">
        <v>0.35</v>
      </c>
      <c r="L839">
        <v>0.06</v>
      </c>
      <c r="M839">
        <v>0.04</v>
      </c>
      <c r="N839" s="1">
        <v>0.21</v>
      </c>
      <c r="O839" s="1">
        <v>0.64</v>
      </c>
    </row>
    <row r="840" spans="1:15" x14ac:dyDescent="0.25">
      <c r="A840" t="s">
        <v>4375</v>
      </c>
      <c r="B840" t="s">
        <v>203</v>
      </c>
      <c r="C840" t="s">
        <v>4374</v>
      </c>
      <c r="D840">
        <v>2240</v>
      </c>
      <c r="E840">
        <v>1.1100000000000001</v>
      </c>
      <c r="F840">
        <v>218.6</v>
      </c>
      <c r="G840">
        <v>1.23</v>
      </c>
      <c r="H840">
        <v>140.4</v>
      </c>
      <c r="I840">
        <v>0.76</v>
      </c>
      <c r="J840">
        <v>0.62</v>
      </c>
      <c r="K840">
        <v>0.3</v>
      </c>
      <c r="L840">
        <v>0.1</v>
      </c>
      <c r="M840">
        <v>0.1</v>
      </c>
      <c r="N840" s="1">
        <v>0.25</v>
      </c>
      <c r="O840" s="1">
        <v>0.49</v>
      </c>
    </row>
    <row r="841" spans="1:15" x14ac:dyDescent="0.25">
      <c r="A841" t="s">
        <v>4373</v>
      </c>
      <c r="B841" t="s">
        <v>714</v>
      </c>
      <c r="C841" t="s">
        <v>3331</v>
      </c>
      <c r="D841">
        <v>1349</v>
      </c>
      <c r="E841">
        <v>1.1100000000000001</v>
      </c>
      <c r="F841">
        <v>216.6</v>
      </c>
      <c r="G841">
        <v>1.06</v>
      </c>
      <c r="H841">
        <v>137.4</v>
      </c>
      <c r="I841">
        <v>0.75</v>
      </c>
      <c r="J841">
        <v>0.7</v>
      </c>
      <c r="K841">
        <v>0.33</v>
      </c>
      <c r="L841">
        <v>0.12</v>
      </c>
      <c r="M841">
        <v>0.1</v>
      </c>
      <c r="N841" s="1">
        <v>0.22</v>
      </c>
      <c r="O841" s="1">
        <v>0.55000000000000004</v>
      </c>
    </row>
    <row r="842" spans="1:15" x14ac:dyDescent="0.25">
      <c r="A842" t="s">
        <v>4372</v>
      </c>
      <c r="B842" t="s">
        <v>911</v>
      </c>
      <c r="C842" t="s">
        <v>1332</v>
      </c>
      <c r="D842">
        <v>665</v>
      </c>
      <c r="E842">
        <v>1.1100000000000001</v>
      </c>
      <c r="F842">
        <v>216.1</v>
      </c>
      <c r="G842">
        <v>1.26</v>
      </c>
      <c r="H842">
        <v>149.5</v>
      </c>
      <c r="I842">
        <v>0.77</v>
      </c>
      <c r="J842">
        <v>0.61</v>
      </c>
      <c r="K842">
        <v>0.3</v>
      </c>
      <c r="L842">
        <v>0.12</v>
      </c>
      <c r="M842">
        <v>7.0000000000000007E-2</v>
      </c>
      <c r="N842" s="1">
        <v>0.26</v>
      </c>
      <c r="O842" s="1">
        <v>0.64</v>
      </c>
    </row>
    <row r="843" spans="1:15" x14ac:dyDescent="0.25">
      <c r="A843" t="s">
        <v>4371</v>
      </c>
      <c r="B843" t="s">
        <v>70</v>
      </c>
      <c r="C843" t="s">
        <v>2760</v>
      </c>
      <c r="D843">
        <v>607</v>
      </c>
      <c r="E843">
        <v>1.1100000000000001</v>
      </c>
      <c r="F843">
        <v>215.8</v>
      </c>
      <c r="G843">
        <v>1.1499999999999999</v>
      </c>
      <c r="H843">
        <v>144.80000000000001</v>
      </c>
      <c r="I843">
        <v>0.76</v>
      </c>
      <c r="J843">
        <v>0.66</v>
      </c>
      <c r="K843">
        <v>0.32</v>
      </c>
      <c r="L843">
        <v>0.09</v>
      </c>
      <c r="M843">
        <v>0.06</v>
      </c>
      <c r="N843" s="1">
        <v>0.22</v>
      </c>
      <c r="O843" s="1">
        <v>0.59</v>
      </c>
    </row>
    <row r="844" spans="1:15" x14ac:dyDescent="0.25">
      <c r="A844" t="s">
        <v>4370</v>
      </c>
      <c r="B844" t="s">
        <v>581</v>
      </c>
      <c r="C844" t="s">
        <v>1977</v>
      </c>
      <c r="D844">
        <v>997</v>
      </c>
      <c r="E844">
        <v>1.1100000000000001</v>
      </c>
      <c r="F844">
        <v>215.6</v>
      </c>
      <c r="G844">
        <v>1.1499999999999999</v>
      </c>
      <c r="H844">
        <v>141.6</v>
      </c>
      <c r="I844">
        <v>0.75</v>
      </c>
      <c r="J844">
        <v>0.65</v>
      </c>
      <c r="K844">
        <v>0.33</v>
      </c>
      <c r="L844">
        <v>0.14000000000000001</v>
      </c>
      <c r="M844">
        <v>0.1</v>
      </c>
      <c r="N844" s="1">
        <v>0.27</v>
      </c>
      <c r="O844" s="1">
        <v>0.57999999999999996</v>
      </c>
    </row>
    <row r="845" spans="1:15" x14ac:dyDescent="0.25">
      <c r="A845" t="s">
        <v>4369</v>
      </c>
      <c r="B845" t="s">
        <v>220</v>
      </c>
      <c r="C845" t="s">
        <v>2234</v>
      </c>
      <c r="D845">
        <v>422</v>
      </c>
      <c r="E845">
        <v>1.1100000000000001</v>
      </c>
      <c r="F845">
        <v>214.4</v>
      </c>
      <c r="G845">
        <v>1.1399999999999999</v>
      </c>
      <c r="H845">
        <v>139.80000000000001</v>
      </c>
      <c r="I845">
        <v>0.71</v>
      </c>
      <c r="J845">
        <v>0.62</v>
      </c>
      <c r="K845">
        <v>0.39</v>
      </c>
      <c r="L845">
        <v>0.08</v>
      </c>
      <c r="M845">
        <v>0.06</v>
      </c>
      <c r="N845" s="1">
        <v>0.2</v>
      </c>
      <c r="O845" s="1">
        <v>0.56000000000000005</v>
      </c>
    </row>
    <row r="846" spans="1:15" x14ac:dyDescent="0.25">
      <c r="A846" t="s">
        <v>319</v>
      </c>
      <c r="B846" t="s">
        <v>952</v>
      </c>
      <c r="C846" t="s">
        <v>2736</v>
      </c>
      <c r="D846">
        <v>1148</v>
      </c>
      <c r="E846">
        <v>1.1100000000000001</v>
      </c>
      <c r="F846">
        <v>213.3</v>
      </c>
      <c r="G846">
        <v>1.1499999999999999</v>
      </c>
      <c r="H846">
        <v>150</v>
      </c>
      <c r="I846">
        <v>0.75</v>
      </c>
      <c r="J846">
        <v>0.65</v>
      </c>
      <c r="K846">
        <v>0.34</v>
      </c>
      <c r="L846">
        <v>0.1</v>
      </c>
      <c r="M846">
        <v>0.06</v>
      </c>
      <c r="N846" s="1">
        <v>0.25</v>
      </c>
      <c r="O846" s="1">
        <v>0.63</v>
      </c>
    </row>
    <row r="847" spans="1:15" x14ac:dyDescent="0.25">
      <c r="A847" t="s">
        <v>4368</v>
      </c>
      <c r="B847" t="s">
        <v>2778</v>
      </c>
      <c r="C847" t="s">
        <v>4367</v>
      </c>
      <c r="D847">
        <v>1650</v>
      </c>
      <c r="E847">
        <v>1.1100000000000001</v>
      </c>
      <c r="F847">
        <v>213.1</v>
      </c>
      <c r="G847">
        <v>1.1399999999999999</v>
      </c>
      <c r="H847">
        <v>137.6</v>
      </c>
      <c r="I847">
        <v>0.75</v>
      </c>
      <c r="J847">
        <v>0.66</v>
      </c>
      <c r="K847">
        <v>0.33</v>
      </c>
      <c r="L847">
        <v>0.09</v>
      </c>
      <c r="M847">
        <v>0.06</v>
      </c>
      <c r="N847" s="1">
        <v>0.27</v>
      </c>
      <c r="O847" s="1">
        <v>0.57999999999999996</v>
      </c>
    </row>
    <row r="848" spans="1:15" x14ac:dyDescent="0.25">
      <c r="A848" t="s">
        <v>4366</v>
      </c>
      <c r="B848" t="s">
        <v>79</v>
      </c>
      <c r="C848" t="s">
        <v>4365</v>
      </c>
      <c r="D848">
        <v>471</v>
      </c>
      <c r="E848">
        <v>1.1100000000000001</v>
      </c>
      <c r="F848">
        <v>213</v>
      </c>
      <c r="G848">
        <v>1.07</v>
      </c>
      <c r="H848">
        <v>141.69999999999999</v>
      </c>
      <c r="I848">
        <v>0.75</v>
      </c>
      <c r="J848">
        <v>0.69</v>
      </c>
      <c r="K848">
        <v>0.36</v>
      </c>
      <c r="L848">
        <v>7.0000000000000007E-2</v>
      </c>
      <c r="M848">
        <v>0.03</v>
      </c>
      <c r="N848" s="1">
        <v>0.23</v>
      </c>
      <c r="O848" s="1">
        <v>0.73</v>
      </c>
    </row>
    <row r="849" spans="1:15" x14ac:dyDescent="0.25">
      <c r="A849" t="s">
        <v>4364</v>
      </c>
      <c r="B849" t="s">
        <v>126</v>
      </c>
      <c r="C849" t="s">
        <v>3115</v>
      </c>
      <c r="D849">
        <v>1976</v>
      </c>
      <c r="E849">
        <v>1.1100000000000001</v>
      </c>
      <c r="F849">
        <v>211.5</v>
      </c>
      <c r="G849">
        <v>1.1200000000000001</v>
      </c>
      <c r="H849">
        <v>138.6</v>
      </c>
      <c r="I849">
        <v>0.74</v>
      </c>
      <c r="J849">
        <v>0.66</v>
      </c>
      <c r="K849">
        <v>0.38</v>
      </c>
      <c r="L849">
        <v>7.0000000000000007E-2</v>
      </c>
      <c r="M849">
        <v>0.08</v>
      </c>
      <c r="N849" s="1">
        <v>0.25</v>
      </c>
      <c r="O849" s="1">
        <v>0.49</v>
      </c>
    </row>
    <row r="850" spans="1:15" x14ac:dyDescent="0.25">
      <c r="A850" t="s">
        <v>4363</v>
      </c>
      <c r="B850" t="s">
        <v>213</v>
      </c>
      <c r="C850" t="s">
        <v>2457</v>
      </c>
      <c r="D850">
        <v>366</v>
      </c>
      <c r="E850">
        <v>1.1100000000000001</v>
      </c>
      <c r="F850">
        <v>211.2</v>
      </c>
      <c r="G850">
        <v>1.05</v>
      </c>
      <c r="H850">
        <v>142.5</v>
      </c>
      <c r="I850">
        <v>0.75</v>
      </c>
      <c r="J850">
        <v>0.71</v>
      </c>
      <c r="K850">
        <v>0.36</v>
      </c>
      <c r="L850">
        <v>7.0000000000000007E-2</v>
      </c>
      <c r="M850">
        <v>0.08</v>
      </c>
      <c r="N850" s="1">
        <v>0.24</v>
      </c>
      <c r="O850" s="1">
        <v>0.46</v>
      </c>
    </row>
    <row r="851" spans="1:15" x14ac:dyDescent="0.25">
      <c r="A851" t="s">
        <v>4362</v>
      </c>
      <c r="B851" t="s">
        <v>54</v>
      </c>
      <c r="C851" t="s">
        <v>2379</v>
      </c>
      <c r="D851">
        <v>989</v>
      </c>
      <c r="E851">
        <v>1.1100000000000001</v>
      </c>
      <c r="F851">
        <v>211.1</v>
      </c>
      <c r="G851">
        <v>1.1299999999999999</v>
      </c>
      <c r="H851">
        <v>141.19999999999999</v>
      </c>
      <c r="I851">
        <v>0.73</v>
      </c>
      <c r="J851">
        <v>0.64</v>
      </c>
      <c r="K851">
        <v>0.37</v>
      </c>
      <c r="L851">
        <v>7.0000000000000007E-2</v>
      </c>
      <c r="M851">
        <v>0.05</v>
      </c>
      <c r="N851" s="1">
        <v>0.27</v>
      </c>
      <c r="O851" s="1">
        <v>0.57999999999999996</v>
      </c>
    </row>
    <row r="852" spans="1:15" x14ac:dyDescent="0.25">
      <c r="A852" t="s">
        <v>2658</v>
      </c>
      <c r="B852" t="s">
        <v>868</v>
      </c>
      <c r="C852" t="s">
        <v>2483</v>
      </c>
      <c r="D852">
        <v>749</v>
      </c>
      <c r="E852">
        <v>1.1100000000000001</v>
      </c>
      <c r="F852">
        <v>210.3</v>
      </c>
      <c r="G852">
        <v>1.1299999999999999</v>
      </c>
      <c r="H852">
        <v>135.1</v>
      </c>
      <c r="I852">
        <v>0.75</v>
      </c>
      <c r="J852">
        <v>0.67</v>
      </c>
      <c r="K852">
        <v>0.35</v>
      </c>
      <c r="L852">
        <v>0.11</v>
      </c>
      <c r="M852">
        <v>0.1</v>
      </c>
      <c r="N852" s="1">
        <v>0.3</v>
      </c>
      <c r="O852" s="1">
        <v>0.53</v>
      </c>
    </row>
    <row r="853" spans="1:15" x14ac:dyDescent="0.25">
      <c r="A853" t="s">
        <v>4361</v>
      </c>
      <c r="B853" t="s">
        <v>213</v>
      </c>
      <c r="C853" t="s">
        <v>565</v>
      </c>
      <c r="D853">
        <v>426</v>
      </c>
      <c r="E853">
        <v>1.1100000000000001</v>
      </c>
      <c r="F853">
        <v>209.8</v>
      </c>
      <c r="G853">
        <v>1.19</v>
      </c>
      <c r="H853">
        <v>135.80000000000001</v>
      </c>
      <c r="I853">
        <v>0.75</v>
      </c>
      <c r="J853">
        <v>0.63</v>
      </c>
      <c r="K853">
        <v>0.31</v>
      </c>
      <c r="L853">
        <v>7.0000000000000007E-2</v>
      </c>
      <c r="M853">
        <v>0.06</v>
      </c>
      <c r="N853" s="1">
        <v>0.33</v>
      </c>
      <c r="O853" s="1">
        <v>0.56000000000000005</v>
      </c>
    </row>
    <row r="854" spans="1:15" x14ac:dyDescent="0.25">
      <c r="A854" t="s">
        <v>4360</v>
      </c>
      <c r="B854" t="s">
        <v>642</v>
      </c>
      <c r="C854" t="s">
        <v>1717</v>
      </c>
      <c r="D854">
        <v>1678</v>
      </c>
      <c r="E854">
        <v>1.1100000000000001</v>
      </c>
      <c r="F854">
        <v>208.9</v>
      </c>
      <c r="G854">
        <v>1.1299999999999999</v>
      </c>
      <c r="H854">
        <v>133.80000000000001</v>
      </c>
      <c r="I854">
        <v>0.75</v>
      </c>
      <c r="J854">
        <v>0.67</v>
      </c>
      <c r="K854">
        <v>0.36</v>
      </c>
      <c r="L854">
        <v>7.0000000000000007E-2</v>
      </c>
      <c r="M854">
        <v>7.0000000000000007E-2</v>
      </c>
      <c r="N854" s="1">
        <v>0.22</v>
      </c>
      <c r="O854" s="1">
        <v>0.51</v>
      </c>
    </row>
    <row r="855" spans="1:15" x14ac:dyDescent="0.25">
      <c r="A855" t="s">
        <v>4359</v>
      </c>
      <c r="B855" t="s">
        <v>370</v>
      </c>
      <c r="C855" t="s">
        <v>3062</v>
      </c>
      <c r="D855">
        <v>2384</v>
      </c>
      <c r="E855">
        <v>1.1100000000000001</v>
      </c>
      <c r="F855">
        <v>208.8</v>
      </c>
      <c r="G855">
        <v>1.1000000000000001</v>
      </c>
      <c r="H855">
        <v>137.5</v>
      </c>
      <c r="I855">
        <v>0.74</v>
      </c>
      <c r="J855">
        <v>0.68</v>
      </c>
      <c r="K855">
        <v>0.36</v>
      </c>
      <c r="L855">
        <v>0.09</v>
      </c>
      <c r="M855">
        <v>0.08</v>
      </c>
      <c r="N855" s="1">
        <v>0.31</v>
      </c>
      <c r="O855" s="1">
        <v>0.52</v>
      </c>
    </row>
    <row r="856" spans="1:15" x14ac:dyDescent="0.25">
      <c r="A856" t="s">
        <v>4358</v>
      </c>
      <c r="B856" t="s">
        <v>126</v>
      </c>
      <c r="C856" t="s">
        <v>2977</v>
      </c>
      <c r="D856">
        <v>1534</v>
      </c>
      <c r="E856">
        <v>1.1100000000000001</v>
      </c>
      <c r="F856">
        <v>208.7</v>
      </c>
      <c r="G856">
        <v>1.19</v>
      </c>
      <c r="H856">
        <v>137.4</v>
      </c>
      <c r="I856">
        <v>0.76</v>
      </c>
      <c r="J856">
        <v>0.64</v>
      </c>
      <c r="K856">
        <v>0.31</v>
      </c>
      <c r="L856">
        <v>0.08</v>
      </c>
      <c r="M856">
        <v>7.0000000000000007E-2</v>
      </c>
      <c r="N856" s="1">
        <v>0.24</v>
      </c>
      <c r="O856" s="1">
        <v>0.54</v>
      </c>
    </row>
    <row r="857" spans="1:15" x14ac:dyDescent="0.25">
      <c r="A857" t="s">
        <v>4357</v>
      </c>
      <c r="B857" t="s">
        <v>67</v>
      </c>
      <c r="C857" t="s">
        <v>4265</v>
      </c>
      <c r="D857">
        <v>577</v>
      </c>
      <c r="E857">
        <v>1.1100000000000001</v>
      </c>
      <c r="F857">
        <v>207.6</v>
      </c>
      <c r="G857">
        <v>1.22</v>
      </c>
      <c r="H857">
        <v>137.80000000000001</v>
      </c>
      <c r="I857">
        <v>0.74</v>
      </c>
      <c r="J857">
        <v>0.61</v>
      </c>
      <c r="K857">
        <v>0.34</v>
      </c>
      <c r="L857">
        <v>0.11</v>
      </c>
      <c r="M857">
        <v>0.08</v>
      </c>
      <c r="N857" s="1">
        <v>0.36</v>
      </c>
      <c r="O857" s="1">
        <v>0.57999999999999996</v>
      </c>
    </row>
    <row r="858" spans="1:15" x14ac:dyDescent="0.25">
      <c r="A858" t="s">
        <v>4356</v>
      </c>
      <c r="B858" t="s">
        <v>126</v>
      </c>
      <c r="C858" t="s">
        <v>4355</v>
      </c>
      <c r="D858">
        <v>798</v>
      </c>
      <c r="E858">
        <v>1.1100000000000001</v>
      </c>
      <c r="F858">
        <v>207</v>
      </c>
      <c r="G858">
        <v>1.1499999999999999</v>
      </c>
      <c r="H858">
        <v>139.5</v>
      </c>
      <c r="I858">
        <v>0.74</v>
      </c>
      <c r="J858">
        <v>0.65</v>
      </c>
      <c r="K858">
        <v>0.32</v>
      </c>
      <c r="L858">
        <v>0.09</v>
      </c>
      <c r="M858">
        <v>0.08</v>
      </c>
      <c r="N858" s="1">
        <v>0.28999999999999998</v>
      </c>
      <c r="O858" s="1">
        <v>0.55000000000000004</v>
      </c>
    </row>
    <row r="859" spans="1:15" x14ac:dyDescent="0.25">
      <c r="A859" t="s">
        <v>4354</v>
      </c>
      <c r="B859" t="s">
        <v>126</v>
      </c>
      <c r="C859" t="s">
        <v>2494</v>
      </c>
      <c r="D859">
        <v>3330</v>
      </c>
      <c r="E859">
        <v>1.1100000000000001</v>
      </c>
      <c r="F859">
        <v>206.8</v>
      </c>
      <c r="G859">
        <v>1.23</v>
      </c>
      <c r="H859">
        <v>134.69999999999999</v>
      </c>
      <c r="I859">
        <v>0.76</v>
      </c>
      <c r="J859">
        <v>0.62</v>
      </c>
      <c r="K859">
        <v>0.32</v>
      </c>
      <c r="L859">
        <v>0.05</v>
      </c>
      <c r="M859">
        <v>0.05</v>
      </c>
      <c r="N859" s="1">
        <v>0.36</v>
      </c>
      <c r="O859" s="1">
        <v>0.52</v>
      </c>
    </row>
    <row r="860" spans="1:15" x14ac:dyDescent="0.25">
      <c r="A860" t="s">
        <v>4353</v>
      </c>
      <c r="B860" t="s">
        <v>70</v>
      </c>
      <c r="C860" t="s">
        <v>1650</v>
      </c>
      <c r="D860">
        <v>448</v>
      </c>
      <c r="E860">
        <v>1.1100000000000001</v>
      </c>
      <c r="F860">
        <v>206.3</v>
      </c>
      <c r="G860">
        <v>1.63</v>
      </c>
      <c r="H860">
        <v>144.69999999999999</v>
      </c>
      <c r="I860">
        <v>0.83</v>
      </c>
      <c r="J860">
        <v>0.51</v>
      </c>
      <c r="K860">
        <v>0.13</v>
      </c>
      <c r="L860">
        <v>0.09</v>
      </c>
      <c r="M860">
        <v>0.06</v>
      </c>
      <c r="N860" s="1">
        <v>0.27</v>
      </c>
      <c r="O860" s="1">
        <v>0.59</v>
      </c>
    </row>
    <row r="861" spans="1:15" x14ac:dyDescent="0.25">
      <c r="A861" t="s">
        <v>4352</v>
      </c>
      <c r="B861" t="s">
        <v>126</v>
      </c>
      <c r="C861" t="s">
        <v>2150</v>
      </c>
      <c r="D861">
        <v>1542</v>
      </c>
      <c r="E861">
        <v>1.1100000000000001</v>
      </c>
      <c r="F861">
        <v>205.8</v>
      </c>
      <c r="G861">
        <v>1.1399999999999999</v>
      </c>
      <c r="H861">
        <v>135.9</v>
      </c>
      <c r="I861">
        <v>0.74</v>
      </c>
      <c r="J861">
        <v>0.65</v>
      </c>
      <c r="K861">
        <v>0.38</v>
      </c>
      <c r="L861">
        <v>0.06</v>
      </c>
      <c r="M861">
        <v>0.05</v>
      </c>
      <c r="N861" s="1">
        <v>0.27</v>
      </c>
      <c r="O861" s="1">
        <v>0.54</v>
      </c>
    </row>
    <row r="862" spans="1:15" x14ac:dyDescent="0.25">
      <c r="A862" t="s">
        <v>4351</v>
      </c>
      <c r="B862" t="s">
        <v>126</v>
      </c>
      <c r="C862" t="s">
        <v>2182</v>
      </c>
      <c r="D862">
        <v>1332</v>
      </c>
      <c r="E862">
        <v>1.1100000000000001</v>
      </c>
      <c r="F862">
        <v>205.7</v>
      </c>
      <c r="G862">
        <v>1.17</v>
      </c>
      <c r="H862">
        <v>133.1</v>
      </c>
      <c r="I862">
        <v>0.74</v>
      </c>
      <c r="J862">
        <v>0.64</v>
      </c>
      <c r="K862">
        <v>0.35</v>
      </c>
      <c r="L862">
        <v>7.0000000000000007E-2</v>
      </c>
      <c r="M862">
        <v>0.06</v>
      </c>
      <c r="N862" s="1">
        <v>0.24</v>
      </c>
      <c r="O862" s="1">
        <v>0.56999999999999995</v>
      </c>
    </row>
    <row r="863" spans="1:15" x14ac:dyDescent="0.25">
      <c r="A863" t="s">
        <v>4350</v>
      </c>
      <c r="B863" t="s">
        <v>170</v>
      </c>
      <c r="C863" t="s">
        <v>4348</v>
      </c>
      <c r="D863">
        <v>402</v>
      </c>
      <c r="E863">
        <v>1.1100000000000001</v>
      </c>
      <c r="F863">
        <v>205.6</v>
      </c>
      <c r="G863">
        <v>1.1299999999999999</v>
      </c>
      <c r="H863">
        <v>135</v>
      </c>
      <c r="I863">
        <v>0.71</v>
      </c>
      <c r="J863">
        <v>0.63</v>
      </c>
      <c r="K863">
        <v>0.44</v>
      </c>
      <c r="L863">
        <v>0.06</v>
      </c>
      <c r="M863">
        <v>0.05</v>
      </c>
      <c r="N863" s="1">
        <v>0.26</v>
      </c>
      <c r="O863" s="1">
        <v>0.55000000000000004</v>
      </c>
    </row>
    <row r="864" spans="1:15" x14ac:dyDescent="0.25">
      <c r="A864" t="s">
        <v>4349</v>
      </c>
      <c r="B864" t="s">
        <v>170</v>
      </c>
      <c r="C864" t="s">
        <v>4348</v>
      </c>
      <c r="D864">
        <v>778</v>
      </c>
      <c r="E864">
        <v>1.1100000000000001</v>
      </c>
      <c r="F864">
        <v>204.7</v>
      </c>
      <c r="G864">
        <v>1.1299999999999999</v>
      </c>
      <c r="H864">
        <v>128.6</v>
      </c>
      <c r="I864">
        <v>0.74</v>
      </c>
      <c r="J864">
        <v>0.65</v>
      </c>
      <c r="K864">
        <v>0.36</v>
      </c>
      <c r="L864">
        <v>7.0000000000000007E-2</v>
      </c>
      <c r="M864">
        <v>0.06</v>
      </c>
      <c r="N864" s="1">
        <v>0.27</v>
      </c>
      <c r="O864" s="1">
        <v>0.52</v>
      </c>
    </row>
    <row r="865" spans="1:15" x14ac:dyDescent="0.25">
      <c r="A865" t="s">
        <v>4347</v>
      </c>
      <c r="B865" t="s">
        <v>82</v>
      </c>
      <c r="C865" t="s">
        <v>4346</v>
      </c>
      <c r="D865">
        <v>477</v>
      </c>
      <c r="E865">
        <v>1.1100000000000001</v>
      </c>
      <c r="F865">
        <v>202.5</v>
      </c>
      <c r="G865">
        <v>1.1399999999999999</v>
      </c>
      <c r="H865">
        <v>132.30000000000001</v>
      </c>
      <c r="I865">
        <v>0.7</v>
      </c>
      <c r="J865">
        <v>0.61</v>
      </c>
      <c r="K865">
        <v>0.4</v>
      </c>
      <c r="L865">
        <v>0.09</v>
      </c>
      <c r="M865">
        <v>7.0000000000000007E-2</v>
      </c>
      <c r="N865" s="1">
        <v>0.25</v>
      </c>
      <c r="O865" s="1">
        <v>0.56000000000000005</v>
      </c>
    </row>
    <row r="866" spans="1:15" x14ac:dyDescent="0.25">
      <c r="A866" t="s">
        <v>4345</v>
      </c>
      <c r="B866" t="s">
        <v>126</v>
      </c>
      <c r="C866" t="s">
        <v>1835</v>
      </c>
      <c r="D866">
        <v>610</v>
      </c>
      <c r="E866">
        <v>1.1000000000000001</v>
      </c>
      <c r="F866">
        <v>246.6</v>
      </c>
      <c r="G866">
        <v>1.06</v>
      </c>
      <c r="H866">
        <v>157.69999999999999</v>
      </c>
      <c r="I866">
        <v>0.82</v>
      </c>
      <c r="J866">
        <v>0.78</v>
      </c>
      <c r="K866">
        <v>0.18</v>
      </c>
      <c r="L866">
        <v>0.19</v>
      </c>
      <c r="M866">
        <v>0.16</v>
      </c>
      <c r="N866" s="1">
        <v>0.24</v>
      </c>
      <c r="O866" s="1">
        <v>0.55000000000000004</v>
      </c>
    </row>
    <row r="867" spans="1:15" x14ac:dyDescent="0.25">
      <c r="A867" t="s">
        <v>4344</v>
      </c>
      <c r="B867" t="s">
        <v>54</v>
      </c>
      <c r="D867">
        <v>552</v>
      </c>
      <c r="E867">
        <v>1.1000000000000001</v>
      </c>
      <c r="F867">
        <v>243</v>
      </c>
      <c r="G867">
        <v>1.08</v>
      </c>
      <c r="H867">
        <v>154.6</v>
      </c>
      <c r="I867">
        <v>0.82</v>
      </c>
      <c r="J867">
        <v>0.75</v>
      </c>
      <c r="K867">
        <v>0.18</v>
      </c>
      <c r="L867">
        <v>0.23</v>
      </c>
      <c r="M867">
        <v>0.2</v>
      </c>
      <c r="N867" s="1">
        <v>0.24</v>
      </c>
      <c r="O867" s="1">
        <v>0.53</v>
      </c>
    </row>
    <row r="868" spans="1:15" x14ac:dyDescent="0.25">
      <c r="A868" t="s">
        <v>4343</v>
      </c>
      <c r="B868" t="s">
        <v>223</v>
      </c>
      <c r="C868" t="s">
        <v>4342</v>
      </c>
      <c r="D868">
        <v>1107</v>
      </c>
      <c r="E868">
        <v>1.1000000000000001</v>
      </c>
      <c r="F868">
        <v>241.5</v>
      </c>
      <c r="G868">
        <v>1.0900000000000001</v>
      </c>
      <c r="H868">
        <v>144.4</v>
      </c>
      <c r="I868">
        <v>0.82</v>
      </c>
      <c r="J868">
        <v>0.75</v>
      </c>
      <c r="K868">
        <v>0.15</v>
      </c>
      <c r="L868">
        <v>0.21</v>
      </c>
      <c r="M868">
        <v>0.17</v>
      </c>
      <c r="N868" s="1">
        <v>0.22</v>
      </c>
      <c r="O868" s="1">
        <v>0.55000000000000004</v>
      </c>
    </row>
    <row r="869" spans="1:15" x14ac:dyDescent="0.25">
      <c r="A869" t="s">
        <v>4341</v>
      </c>
      <c r="B869" t="s">
        <v>54</v>
      </c>
      <c r="C869" t="s">
        <v>1859</v>
      </c>
      <c r="D869">
        <v>1470</v>
      </c>
      <c r="E869">
        <v>1.1000000000000001</v>
      </c>
      <c r="F869">
        <v>239.4</v>
      </c>
      <c r="G869">
        <v>1.05</v>
      </c>
      <c r="H869">
        <v>147.80000000000001</v>
      </c>
      <c r="I869">
        <v>0.81</v>
      </c>
      <c r="J869">
        <v>0.77</v>
      </c>
      <c r="K869">
        <v>0.21</v>
      </c>
      <c r="L869">
        <v>0.2</v>
      </c>
      <c r="M869">
        <v>0.18</v>
      </c>
      <c r="N869" s="1">
        <v>0.14000000000000001</v>
      </c>
      <c r="O869" s="1">
        <v>0.53</v>
      </c>
    </row>
    <row r="870" spans="1:15" x14ac:dyDescent="0.25">
      <c r="A870" t="s">
        <v>4340</v>
      </c>
      <c r="B870" t="s">
        <v>1318</v>
      </c>
      <c r="C870" t="s">
        <v>1317</v>
      </c>
      <c r="D870">
        <v>593</v>
      </c>
      <c r="E870">
        <v>1.1000000000000001</v>
      </c>
      <c r="F870">
        <v>239.4</v>
      </c>
      <c r="G870">
        <v>1.08</v>
      </c>
      <c r="H870">
        <v>152.9</v>
      </c>
      <c r="I870">
        <v>0.81</v>
      </c>
      <c r="J870">
        <v>0.75</v>
      </c>
      <c r="K870">
        <v>0.18</v>
      </c>
      <c r="L870">
        <v>0.22</v>
      </c>
      <c r="M870">
        <v>0.17</v>
      </c>
      <c r="N870" s="1">
        <v>0.22</v>
      </c>
      <c r="O870" s="1">
        <v>0.56000000000000005</v>
      </c>
    </row>
    <row r="871" spans="1:15" x14ac:dyDescent="0.25">
      <c r="A871" t="s">
        <v>4339</v>
      </c>
      <c r="B871" t="s">
        <v>714</v>
      </c>
      <c r="C871" t="s">
        <v>1309</v>
      </c>
      <c r="D871">
        <v>1942</v>
      </c>
      <c r="E871">
        <v>1.1000000000000001</v>
      </c>
      <c r="F871">
        <v>238.7</v>
      </c>
      <c r="G871">
        <v>1.1200000000000001</v>
      </c>
      <c r="H871">
        <v>156</v>
      </c>
      <c r="I871">
        <v>0.85</v>
      </c>
      <c r="J871">
        <v>0.75</v>
      </c>
      <c r="K871">
        <v>0.16</v>
      </c>
      <c r="L871">
        <v>0.2</v>
      </c>
      <c r="M871">
        <v>0.17</v>
      </c>
      <c r="N871" s="1">
        <v>0.32</v>
      </c>
      <c r="O871" s="1">
        <v>0.54</v>
      </c>
    </row>
    <row r="872" spans="1:15" x14ac:dyDescent="0.25">
      <c r="A872" t="s">
        <v>4338</v>
      </c>
      <c r="B872" t="s">
        <v>79</v>
      </c>
      <c r="C872" t="s">
        <v>933</v>
      </c>
      <c r="D872">
        <v>508</v>
      </c>
      <c r="E872">
        <v>1.1000000000000001</v>
      </c>
      <c r="F872">
        <v>238.3</v>
      </c>
      <c r="G872">
        <v>1.1100000000000001</v>
      </c>
      <c r="H872">
        <v>150.1</v>
      </c>
      <c r="I872">
        <v>0.85</v>
      </c>
      <c r="J872">
        <v>0.76</v>
      </c>
      <c r="K872">
        <v>0.13</v>
      </c>
      <c r="L872">
        <v>0.16</v>
      </c>
      <c r="M872">
        <v>0.14000000000000001</v>
      </c>
      <c r="N872" s="1">
        <v>0.27</v>
      </c>
      <c r="O872" s="1">
        <v>0.54</v>
      </c>
    </row>
    <row r="873" spans="1:15" x14ac:dyDescent="0.25">
      <c r="A873" t="s">
        <v>4337</v>
      </c>
      <c r="B873" t="s">
        <v>126</v>
      </c>
      <c r="C873" t="s">
        <v>238</v>
      </c>
      <c r="D873">
        <v>1678</v>
      </c>
      <c r="E873">
        <v>1.1000000000000001</v>
      </c>
      <c r="F873">
        <v>238.1</v>
      </c>
      <c r="G873">
        <v>1.1599999999999999</v>
      </c>
      <c r="H873">
        <v>156.4</v>
      </c>
      <c r="I873">
        <v>0.83</v>
      </c>
      <c r="J873">
        <v>0.72</v>
      </c>
      <c r="K873">
        <v>0.18</v>
      </c>
      <c r="L873">
        <v>0.17</v>
      </c>
      <c r="M873">
        <v>0.14000000000000001</v>
      </c>
      <c r="N873" s="1">
        <v>0.22</v>
      </c>
      <c r="O873" s="1">
        <v>0.55000000000000004</v>
      </c>
    </row>
    <row r="874" spans="1:15" x14ac:dyDescent="0.25">
      <c r="A874" t="s">
        <v>4336</v>
      </c>
      <c r="B874" t="s">
        <v>126</v>
      </c>
      <c r="C874" t="s">
        <v>917</v>
      </c>
      <c r="D874">
        <v>570</v>
      </c>
      <c r="E874">
        <v>1.1000000000000001</v>
      </c>
      <c r="F874">
        <v>237.9</v>
      </c>
      <c r="G874">
        <v>1.0900000000000001</v>
      </c>
      <c r="H874">
        <v>149.4</v>
      </c>
      <c r="I874">
        <v>0.83</v>
      </c>
      <c r="J874">
        <v>0.76</v>
      </c>
      <c r="K874">
        <v>0.17</v>
      </c>
      <c r="L874">
        <v>0.17</v>
      </c>
      <c r="M874">
        <v>0.18</v>
      </c>
      <c r="N874" s="1">
        <v>0.21</v>
      </c>
      <c r="O874" s="1">
        <v>0.49</v>
      </c>
    </row>
    <row r="875" spans="1:15" x14ac:dyDescent="0.25">
      <c r="A875" t="s">
        <v>4335</v>
      </c>
      <c r="B875" t="s">
        <v>4334</v>
      </c>
      <c r="C875" t="s">
        <v>2262</v>
      </c>
      <c r="D875">
        <v>2505</v>
      </c>
      <c r="E875">
        <v>1.1000000000000001</v>
      </c>
      <c r="F875">
        <v>237.1</v>
      </c>
      <c r="G875">
        <v>1.1000000000000001</v>
      </c>
      <c r="H875">
        <v>153.4</v>
      </c>
      <c r="I875">
        <v>0.81</v>
      </c>
      <c r="J875">
        <v>0.74</v>
      </c>
      <c r="K875">
        <v>0.23</v>
      </c>
      <c r="L875">
        <v>0.15</v>
      </c>
      <c r="M875">
        <v>0.17</v>
      </c>
      <c r="N875" s="1">
        <v>0.22</v>
      </c>
      <c r="O875" s="1">
        <v>0.48</v>
      </c>
    </row>
    <row r="876" spans="1:15" x14ac:dyDescent="0.25">
      <c r="A876" t="s">
        <v>4333</v>
      </c>
      <c r="B876" t="s">
        <v>62</v>
      </c>
      <c r="C876" t="s">
        <v>4332</v>
      </c>
      <c r="D876">
        <v>1203</v>
      </c>
      <c r="E876">
        <v>1.1000000000000001</v>
      </c>
      <c r="F876">
        <v>237</v>
      </c>
      <c r="G876">
        <v>1.1100000000000001</v>
      </c>
      <c r="H876">
        <v>151.30000000000001</v>
      </c>
      <c r="I876">
        <v>0.85</v>
      </c>
      <c r="J876">
        <v>0.77</v>
      </c>
      <c r="K876">
        <v>0.13</v>
      </c>
      <c r="L876">
        <v>0.2</v>
      </c>
      <c r="M876">
        <v>0.18</v>
      </c>
      <c r="N876" s="1">
        <v>0.31</v>
      </c>
      <c r="O876" s="1">
        <v>0.53</v>
      </c>
    </row>
    <row r="877" spans="1:15" x14ac:dyDescent="0.25">
      <c r="A877" t="s">
        <v>4331</v>
      </c>
      <c r="B877" t="s">
        <v>624</v>
      </c>
      <c r="C877" t="s">
        <v>1564</v>
      </c>
      <c r="D877">
        <v>559</v>
      </c>
      <c r="E877">
        <v>1.1000000000000001</v>
      </c>
      <c r="F877">
        <v>237</v>
      </c>
      <c r="G877">
        <v>1.1100000000000001</v>
      </c>
      <c r="H877">
        <v>151.5</v>
      </c>
      <c r="I877">
        <v>0.81</v>
      </c>
      <c r="J877">
        <v>0.72</v>
      </c>
      <c r="K877">
        <v>0.23</v>
      </c>
      <c r="L877">
        <v>0.21</v>
      </c>
      <c r="M877">
        <v>0.18</v>
      </c>
      <c r="N877" s="1">
        <v>0.16</v>
      </c>
      <c r="O877" s="1">
        <v>0.55000000000000004</v>
      </c>
    </row>
    <row r="878" spans="1:15" x14ac:dyDescent="0.25">
      <c r="A878" t="s">
        <v>4330</v>
      </c>
      <c r="B878" t="s">
        <v>597</v>
      </c>
      <c r="D878">
        <v>997</v>
      </c>
      <c r="E878">
        <v>1.1000000000000001</v>
      </c>
      <c r="F878">
        <v>236.6</v>
      </c>
      <c r="G878">
        <v>1.1100000000000001</v>
      </c>
      <c r="H878">
        <v>153.6</v>
      </c>
      <c r="I878">
        <v>0.79</v>
      </c>
      <c r="J878">
        <v>0.72</v>
      </c>
      <c r="K878">
        <v>0.23</v>
      </c>
      <c r="L878">
        <v>0.2</v>
      </c>
      <c r="M878">
        <v>0.17</v>
      </c>
      <c r="N878" s="1">
        <v>0.22</v>
      </c>
      <c r="O878" s="1">
        <v>0.55000000000000004</v>
      </c>
    </row>
    <row r="879" spans="1:15" x14ac:dyDescent="0.25">
      <c r="A879" t="s">
        <v>4329</v>
      </c>
      <c r="B879" t="s">
        <v>90</v>
      </c>
      <c r="C879" t="s">
        <v>2472</v>
      </c>
      <c r="D879">
        <v>514</v>
      </c>
      <c r="E879">
        <v>1.1000000000000001</v>
      </c>
      <c r="F879">
        <v>236.2</v>
      </c>
      <c r="G879">
        <v>1.03</v>
      </c>
      <c r="H879">
        <v>147.9</v>
      </c>
      <c r="I879">
        <v>0.82</v>
      </c>
      <c r="J879">
        <v>0.79</v>
      </c>
      <c r="K879">
        <v>0.16</v>
      </c>
      <c r="L879">
        <v>0.23</v>
      </c>
      <c r="M879">
        <v>0.17</v>
      </c>
      <c r="N879" s="1">
        <v>0.23</v>
      </c>
      <c r="O879" s="1">
        <v>0.56999999999999995</v>
      </c>
    </row>
    <row r="880" spans="1:15" x14ac:dyDescent="0.25">
      <c r="A880" t="s">
        <v>4328</v>
      </c>
      <c r="B880" t="s">
        <v>156</v>
      </c>
      <c r="C880" t="s">
        <v>290</v>
      </c>
      <c r="D880">
        <v>1192</v>
      </c>
      <c r="E880">
        <v>1.1000000000000001</v>
      </c>
      <c r="F880">
        <v>235.8</v>
      </c>
      <c r="G880">
        <v>1.06</v>
      </c>
      <c r="H880">
        <v>149.80000000000001</v>
      </c>
      <c r="I880">
        <v>0.81</v>
      </c>
      <c r="J880">
        <v>0.76</v>
      </c>
      <c r="K880">
        <v>0.18</v>
      </c>
      <c r="L880">
        <v>0.23</v>
      </c>
      <c r="M880">
        <v>0.16</v>
      </c>
      <c r="N880" s="1">
        <v>0.23</v>
      </c>
      <c r="O880" s="1">
        <v>0.6</v>
      </c>
    </row>
    <row r="881" spans="1:15" x14ac:dyDescent="0.25">
      <c r="A881" t="s">
        <v>4327</v>
      </c>
      <c r="B881" t="s">
        <v>624</v>
      </c>
      <c r="C881" t="s">
        <v>3622</v>
      </c>
      <c r="D881">
        <v>900</v>
      </c>
      <c r="E881">
        <v>1.1000000000000001</v>
      </c>
      <c r="F881">
        <v>234.8</v>
      </c>
      <c r="G881">
        <v>1.2</v>
      </c>
      <c r="H881">
        <v>147.1</v>
      </c>
      <c r="I881">
        <v>0.82</v>
      </c>
      <c r="J881">
        <v>0.68</v>
      </c>
      <c r="K881">
        <v>0.16</v>
      </c>
      <c r="L881">
        <v>0.19</v>
      </c>
      <c r="M881">
        <v>0.14000000000000001</v>
      </c>
      <c r="N881" s="1">
        <v>0.21</v>
      </c>
      <c r="O881" s="1">
        <v>0.56999999999999995</v>
      </c>
    </row>
    <row r="882" spans="1:15" x14ac:dyDescent="0.25">
      <c r="A882" t="s">
        <v>4326</v>
      </c>
      <c r="B882" t="s">
        <v>868</v>
      </c>
      <c r="C882" t="s">
        <v>580</v>
      </c>
      <c r="D882">
        <v>603</v>
      </c>
      <c r="E882">
        <v>1.1000000000000001</v>
      </c>
      <c r="F882">
        <v>234.6</v>
      </c>
      <c r="G882">
        <v>1.1000000000000001</v>
      </c>
      <c r="H882">
        <v>155.6</v>
      </c>
      <c r="I882">
        <v>0.82</v>
      </c>
      <c r="J882">
        <v>0.74</v>
      </c>
      <c r="K882">
        <v>0.2</v>
      </c>
      <c r="L882">
        <v>0.2</v>
      </c>
      <c r="M882">
        <v>0.14000000000000001</v>
      </c>
      <c r="N882" s="1">
        <v>0.25</v>
      </c>
      <c r="O882" s="1">
        <v>0.57999999999999996</v>
      </c>
    </row>
    <row r="883" spans="1:15" x14ac:dyDescent="0.25">
      <c r="A883" t="s">
        <v>4325</v>
      </c>
      <c r="B883" t="s">
        <v>126</v>
      </c>
      <c r="C883" t="s">
        <v>2669</v>
      </c>
      <c r="D883">
        <v>1243</v>
      </c>
      <c r="E883">
        <v>1.1000000000000001</v>
      </c>
      <c r="F883">
        <v>234.4</v>
      </c>
      <c r="G883">
        <v>1.1299999999999999</v>
      </c>
      <c r="H883">
        <v>152.30000000000001</v>
      </c>
      <c r="I883">
        <v>0.84</v>
      </c>
      <c r="J883">
        <v>0.74</v>
      </c>
      <c r="K883">
        <v>0.16</v>
      </c>
      <c r="L883">
        <v>0.19</v>
      </c>
      <c r="M883">
        <v>0.17</v>
      </c>
      <c r="N883" s="1">
        <v>0.32</v>
      </c>
      <c r="O883" s="1">
        <v>0.53</v>
      </c>
    </row>
    <row r="884" spans="1:15" x14ac:dyDescent="0.25">
      <c r="A884" t="s">
        <v>4324</v>
      </c>
      <c r="B884" t="s">
        <v>156</v>
      </c>
      <c r="C884" t="s">
        <v>2486</v>
      </c>
      <c r="D884">
        <v>1934</v>
      </c>
      <c r="E884">
        <v>1.1000000000000001</v>
      </c>
      <c r="F884">
        <v>234.3</v>
      </c>
      <c r="G884">
        <v>1.1399999999999999</v>
      </c>
      <c r="H884">
        <v>155.19999999999999</v>
      </c>
      <c r="I884">
        <v>0.81</v>
      </c>
      <c r="J884">
        <v>0.71</v>
      </c>
      <c r="K884">
        <v>0.18</v>
      </c>
      <c r="L884">
        <v>0.16</v>
      </c>
      <c r="M884">
        <v>0.12</v>
      </c>
      <c r="N884" s="1">
        <v>0.27</v>
      </c>
      <c r="O884" s="1">
        <v>0.56000000000000005</v>
      </c>
    </row>
    <row r="885" spans="1:15" x14ac:dyDescent="0.25">
      <c r="A885" t="s">
        <v>4323</v>
      </c>
      <c r="B885" t="s">
        <v>156</v>
      </c>
      <c r="C885" t="s">
        <v>2886</v>
      </c>
      <c r="D885">
        <v>668</v>
      </c>
      <c r="E885">
        <v>1.1000000000000001</v>
      </c>
      <c r="F885">
        <v>233.6</v>
      </c>
      <c r="G885">
        <v>1.1599999999999999</v>
      </c>
      <c r="H885">
        <v>158.5</v>
      </c>
      <c r="I885">
        <v>0.82</v>
      </c>
      <c r="J885">
        <v>0.71</v>
      </c>
      <c r="K885">
        <v>0.22</v>
      </c>
      <c r="L885">
        <v>0.14000000000000001</v>
      </c>
      <c r="M885">
        <v>0.12</v>
      </c>
      <c r="N885" s="1">
        <v>0.2</v>
      </c>
      <c r="O885" s="1">
        <v>0.54</v>
      </c>
    </row>
    <row r="886" spans="1:15" x14ac:dyDescent="0.25">
      <c r="A886" t="s">
        <v>4322</v>
      </c>
      <c r="B886" t="s">
        <v>82</v>
      </c>
      <c r="C886" t="s">
        <v>805</v>
      </c>
      <c r="D886">
        <v>346</v>
      </c>
      <c r="E886">
        <v>1.1000000000000001</v>
      </c>
      <c r="F886">
        <v>233.4</v>
      </c>
      <c r="G886">
        <v>1.1499999999999999</v>
      </c>
      <c r="H886">
        <v>145.5</v>
      </c>
      <c r="I886">
        <v>0.81</v>
      </c>
      <c r="J886">
        <v>0.71</v>
      </c>
      <c r="K886">
        <v>0.2</v>
      </c>
      <c r="L886">
        <v>0.1</v>
      </c>
      <c r="M886">
        <v>0.09</v>
      </c>
      <c r="N886" s="1">
        <v>0.25</v>
      </c>
      <c r="O886" s="1">
        <v>0.52</v>
      </c>
    </row>
    <row r="887" spans="1:15" x14ac:dyDescent="0.25">
      <c r="A887" t="s">
        <v>4321</v>
      </c>
      <c r="B887" t="s">
        <v>714</v>
      </c>
      <c r="C887" t="s">
        <v>2719</v>
      </c>
      <c r="D887">
        <v>870</v>
      </c>
      <c r="E887">
        <v>1.1000000000000001</v>
      </c>
      <c r="F887">
        <v>233</v>
      </c>
      <c r="G887">
        <v>1.1499999999999999</v>
      </c>
      <c r="H887">
        <v>152.4</v>
      </c>
      <c r="I887">
        <v>0.81</v>
      </c>
      <c r="J887">
        <v>0.71</v>
      </c>
      <c r="K887">
        <v>0.18</v>
      </c>
      <c r="L887">
        <v>0.18</v>
      </c>
      <c r="M887">
        <v>0.14000000000000001</v>
      </c>
      <c r="N887" s="1">
        <v>0.25</v>
      </c>
      <c r="O887" s="1">
        <v>0.56999999999999995</v>
      </c>
    </row>
    <row r="888" spans="1:15" x14ac:dyDescent="0.25">
      <c r="A888" t="s">
        <v>4320</v>
      </c>
      <c r="B888" t="s">
        <v>82</v>
      </c>
      <c r="C888" t="s">
        <v>4319</v>
      </c>
      <c r="D888">
        <v>594</v>
      </c>
      <c r="E888">
        <v>1.1000000000000001</v>
      </c>
      <c r="F888">
        <v>232.9</v>
      </c>
      <c r="G888">
        <v>1.2</v>
      </c>
      <c r="H888">
        <v>154.5</v>
      </c>
      <c r="I888">
        <v>0.84</v>
      </c>
      <c r="J888">
        <v>0.7</v>
      </c>
      <c r="K888">
        <v>0.2</v>
      </c>
      <c r="L888">
        <v>0.15</v>
      </c>
      <c r="M888">
        <v>0.09</v>
      </c>
      <c r="N888" s="1">
        <v>0.17</v>
      </c>
      <c r="O888" s="1">
        <v>0.62</v>
      </c>
    </row>
    <row r="889" spans="1:15" x14ac:dyDescent="0.25">
      <c r="A889" t="s">
        <v>4318</v>
      </c>
      <c r="B889" t="s">
        <v>123</v>
      </c>
      <c r="C889" t="s">
        <v>1509</v>
      </c>
      <c r="D889">
        <v>345</v>
      </c>
      <c r="E889">
        <v>1.1000000000000001</v>
      </c>
      <c r="F889">
        <v>232.9</v>
      </c>
      <c r="G889">
        <v>1.1100000000000001</v>
      </c>
      <c r="H889">
        <v>157.5</v>
      </c>
      <c r="I889">
        <v>0.8</v>
      </c>
      <c r="J889">
        <v>0.72</v>
      </c>
      <c r="K889">
        <v>0.28000000000000003</v>
      </c>
      <c r="L889">
        <v>0.09</v>
      </c>
      <c r="M889">
        <v>0.16</v>
      </c>
      <c r="N889" s="1">
        <v>0.25</v>
      </c>
      <c r="O889" s="1">
        <v>0.36</v>
      </c>
    </row>
    <row r="890" spans="1:15" x14ac:dyDescent="0.25">
      <c r="A890" t="s">
        <v>4317</v>
      </c>
      <c r="B890" t="s">
        <v>220</v>
      </c>
      <c r="C890" t="s">
        <v>644</v>
      </c>
      <c r="D890">
        <v>652</v>
      </c>
      <c r="E890">
        <v>1.1000000000000001</v>
      </c>
      <c r="F890">
        <v>232.8</v>
      </c>
      <c r="G890">
        <v>1.08</v>
      </c>
      <c r="H890">
        <v>154.19999999999999</v>
      </c>
      <c r="I890">
        <v>0.83</v>
      </c>
      <c r="J890">
        <v>0.76</v>
      </c>
      <c r="K890">
        <v>0.19</v>
      </c>
      <c r="L890">
        <v>0.1</v>
      </c>
      <c r="M890">
        <v>0.12</v>
      </c>
      <c r="N890" s="1">
        <v>0.22</v>
      </c>
      <c r="O890" s="1">
        <v>0.44</v>
      </c>
    </row>
    <row r="891" spans="1:15" x14ac:dyDescent="0.25">
      <c r="A891" t="s">
        <v>4316</v>
      </c>
      <c r="B891" t="s">
        <v>126</v>
      </c>
      <c r="C891" t="s">
        <v>1905</v>
      </c>
      <c r="D891">
        <v>969</v>
      </c>
      <c r="E891">
        <v>1.1000000000000001</v>
      </c>
      <c r="F891">
        <v>232.6</v>
      </c>
      <c r="G891">
        <v>1.1499999999999999</v>
      </c>
      <c r="H891">
        <v>146.80000000000001</v>
      </c>
      <c r="I891">
        <v>0.83</v>
      </c>
      <c r="J891">
        <v>0.72</v>
      </c>
      <c r="K891">
        <v>0.14000000000000001</v>
      </c>
      <c r="L891">
        <v>0.15</v>
      </c>
      <c r="M891">
        <v>0.11</v>
      </c>
      <c r="N891" s="1">
        <v>0.22</v>
      </c>
      <c r="O891" s="1">
        <v>0.59</v>
      </c>
    </row>
    <row r="892" spans="1:15" x14ac:dyDescent="0.25">
      <c r="A892" t="s">
        <v>4315</v>
      </c>
      <c r="B892" t="s">
        <v>220</v>
      </c>
      <c r="C892" t="s">
        <v>635</v>
      </c>
      <c r="D892">
        <v>422</v>
      </c>
      <c r="E892">
        <v>1.1000000000000001</v>
      </c>
      <c r="F892">
        <v>232.1</v>
      </c>
      <c r="G892">
        <v>1.05</v>
      </c>
      <c r="H892">
        <v>154.30000000000001</v>
      </c>
      <c r="I892">
        <v>0.81</v>
      </c>
      <c r="J892">
        <v>0.77</v>
      </c>
      <c r="K892">
        <v>0.26</v>
      </c>
      <c r="L892">
        <v>0.14000000000000001</v>
      </c>
      <c r="M892">
        <v>0.12</v>
      </c>
      <c r="N892" s="1">
        <v>0.27</v>
      </c>
      <c r="O892" s="1">
        <v>0.54</v>
      </c>
    </row>
    <row r="893" spans="1:15" x14ac:dyDescent="0.25">
      <c r="A893" t="s">
        <v>4314</v>
      </c>
      <c r="B893" t="s">
        <v>99</v>
      </c>
      <c r="C893" t="s">
        <v>569</v>
      </c>
      <c r="D893">
        <v>489</v>
      </c>
      <c r="E893">
        <v>1.1000000000000001</v>
      </c>
      <c r="F893">
        <v>231.4</v>
      </c>
      <c r="G893">
        <v>1.06</v>
      </c>
      <c r="H893">
        <v>156.19999999999999</v>
      </c>
      <c r="I893">
        <v>0.76</v>
      </c>
      <c r="J893">
        <v>0.72</v>
      </c>
      <c r="K893">
        <v>0.34</v>
      </c>
      <c r="L893">
        <v>0.12</v>
      </c>
      <c r="M893">
        <v>0.08</v>
      </c>
      <c r="N893" s="1">
        <v>0.21</v>
      </c>
      <c r="O893" s="1">
        <v>0.61</v>
      </c>
    </row>
    <row r="894" spans="1:15" x14ac:dyDescent="0.25">
      <c r="A894" t="s">
        <v>4313</v>
      </c>
      <c r="B894" t="s">
        <v>213</v>
      </c>
      <c r="C894" t="s">
        <v>1926</v>
      </c>
      <c r="D894">
        <v>606</v>
      </c>
      <c r="E894">
        <v>1.1000000000000001</v>
      </c>
      <c r="F894">
        <v>230.9</v>
      </c>
      <c r="G894">
        <v>1.06</v>
      </c>
      <c r="H894">
        <v>142.80000000000001</v>
      </c>
      <c r="I894">
        <v>0.79</v>
      </c>
      <c r="J894">
        <v>0.74</v>
      </c>
      <c r="K894">
        <v>0.17</v>
      </c>
      <c r="L894">
        <v>0.17</v>
      </c>
      <c r="M894">
        <v>0.13</v>
      </c>
      <c r="N894" s="1">
        <v>0.26</v>
      </c>
      <c r="O894" s="1">
        <v>0.56999999999999995</v>
      </c>
    </row>
    <row r="895" spans="1:15" x14ac:dyDescent="0.25">
      <c r="A895" t="s">
        <v>4312</v>
      </c>
      <c r="B895" t="s">
        <v>2849</v>
      </c>
      <c r="C895" t="s">
        <v>529</v>
      </c>
      <c r="D895">
        <v>682</v>
      </c>
      <c r="E895">
        <v>1.1000000000000001</v>
      </c>
      <c r="F895">
        <v>230.9</v>
      </c>
      <c r="G895">
        <v>1.08</v>
      </c>
      <c r="H895">
        <v>150.6</v>
      </c>
      <c r="I895">
        <v>0.78</v>
      </c>
      <c r="J895">
        <v>0.72</v>
      </c>
      <c r="K895">
        <v>0.25</v>
      </c>
      <c r="L895">
        <v>0.16</v>
      </c>
      <c r="M895">
        <v>0.1</v>
      </c>
      <c r="N895" s="1">
        <v>0.25</v>
      </c>
      <c r="O895" s="1">
        <v>0.61</v>
      </c>
    </row>
    <row r="896" spans="1:15" x14ac:dyDescent="0.25">
      <c r="A896" t="s">
        <v>4311</v>
      </c>
      <c r="B896" t="s">
        <v>108</v>
      </c>
      <c r="C896" t="s">
        <v>3485</v>
      </c>
      <c r="D896">
        <v>1707</v>
      </c>
      <c r="E896">
        <v>1.1000000000000001</v>
      </c>
      <c r="F896">
        <v>230.8</v>
      </c>
      <c r="G896">
        <v>1.04</v>
      </c>
      <c r="H896">
        <v>150.80000000000001</v>
      </c>
      <c r="I896">
        <v>0.8</v>
      </c>
      <c r="J896">
        <v>0.77</v>
      </c>
      <c r="K896">
        <v>0.27</v>
      </c>
      <c r="L896">
        <v>0.15</v>
      </c>
      <c r="M896">
        <v>0.14000000000000001</v>
      </c>
      <c r="N896" s="1">
        <v>0.24</v>
      </c>
      <c r="O896" s="1">
        <v>0.53</v>
      </c>
    </row>
    <row r="897" spans="1:15" x14ac:dyDescent="0.25">
      <c r="A897" t="s">
        <v>4310</v>
      </c>
      <c r="B897" t="s">
        <v>108</v>
      </c>
      <c r="C897" t="s">
        <v>3514</v>
      </c>
      <c r="D897">
        <v>2511</v>
      </c>
      <c r="E897">
        <v>1.1000000000000001</v>
      </c>
      <c r="F897">
        <v>230.2</v>
      </c>
      <c r="G897">
        <v>1.1499999999999999</v>
      </c>
      <c r="H897">
        <v>146.1</v>
      </c>
      <c r="I897">
        <v>0.8</v>
      </c>
      <c r="J897">
        <v>0.7</v>
      </c>
      <c r="K897">
        <v>0.19</v>
      </c>
      <c r="L897">
        <v>0.16</v>
      </c>
      <c r="M897">
        <v>0.14000000000000001</v>
      </c>
      <c r="N897" s="1">
        <v>0.22</v>
      </c>
      <c r="O897" s="1">
        <v>0.53</v>
      </c>
    </row>
    <row r="898" spans="1:15" x14ac:dyDescent="0.25">
      <c r="A898" t="s">
        <v>4309</v>
      </c>
      <c r="B898" t="s">
        <v>203</v>
      </c>
      <c r="C898" t="s">
        <v>1230</v>
      </c>
      <c r="D898">
        <v>321</v>
      </c>
      <c r="E898">
        <v>1.1000000000000001</v>
      </c>
      <c r="F898">
        <v>230</v>
      </c>
      <c r="G898">
        <v>1.1399999999999999</v>
      </c>
      <c r="H898">
        <v>148.80000000000001</v>
      </c>
      <c r="I898">
        <v>0.79</v>
      </c>
      <c r="J898">
        <v>0.69</v>
      </c>
      <c r="K898">
        <v>0.16</v>
      </c>
      <c r="L898">
        <v>0.13</v>
      </c>
      <c r="M898">
        <v>0.14000000000000001</v>
      </c>
      <c r="N898" s="1">
        <v>0.27</v>
      </c>
      <c r="O898" s="1">
        <v>0.48</v>
      </c>
    </row>
    <row r="899" spans="1:15" x14ac:dyDescent="0.25">
      <c r="A899" t="s">
        <v>4308</v>
      </c>
      <c r="B899" t="s">
        <v>166</v>
      </c>
      <c r="C899" t="s">
        <v>259</v>
      </c>
      <c r="D899">
        <v>998</v>
      </c>
      <c r="E899">
        <v>1.1000000000000001</v>
      </c>
      <c r="F899">
        <v>229.2</v>
      </c>
      <c r="G899">
        <v>1.2</v>
      </c>
      <c r="H899">
        <v>154.19999999999999</v>
      </c>
      <c r="I899">
        <v>0.86</v>
      </c>
      <c r="J899">
        <v>0.71</v>
      </c>
      <c r="K899">
        <v>0.18</v>
      </c>
      <c r="L899">
        <v>0.15</v>
      </c>
      <c r="M899">
        <v>0.11</v>
      </c>
      <c r="N899" s="1">
        <v>0.26</v>
      </c>
      <c r="O899" s="1">
        <v>0.56999999999999995</v>
      </c>
    </row>
    <row r="900" spans="1:15" x14ac:dyDescent="0.25">
      <c r="A900" t="s">
        <v>4307</v>
      </c>
      <c r="B900" t="s">
        <v>54</v>
      </c>
      <c r="C900" t="s">
        <v>2479</v>
      </c>
      <c r="D900">
        <v>2340</v>
      </c>
      <c r="E900">
        <v>1.1000000000000001</v>
      </c>
      <c r="F900">
        <v>228.7</v>
      </c>
      <c r="G900">
        <v>1.0900000000000001</v>
      </c>
      <c r="H900">
        <v>146.1</v>
      </c>
      <c r="I900">
        <v>0.79</v>
      </c>
      <c r="J900">
        <v>0.72</v>
      </c>
      <c r="K900">
        <v>0.26</v>
      </c>
      <c r="L900">
        <v>0.15</v>
      </c>
      <c r="M900">
        <v>0.14000000000000001</v>
      </c>
      <c r="N900" s="1">
        <v>0.26</v>
      </c>
      <c r="O900" s="1">
        <v>0.52</v>
      </c>
    </row>
    <row r="901" spans="1:15" x14ac:dyDescent="0.25">
      <c r="A901" t="s">
        <v>4306</v>
      </c>
      <c r="B901" t="s">
        <v>156</v>
      </c>
      <c r="C901" t="s">
        <v>802</v>
      </c>
      <c r="D901">
        <v>1410</v>
      </c>
      <c r="E901">
        <v>1.1000000000000001</v>
      </c>
      <c r="F901">
        <v>228</v>
      </c>
      <c r="G901">
        <v>1.06</v>
      </c>
      <c r="H901">
        <v>149.9</v>
      </c>
      <c r="I901">
        <v>0.8</v>
      </c>
      <c r="J901">
        <v>0.76</v>
      </c>
      <c r="K901">
        <v>0.23</v>
      </c>
      <c r="L901">
        <v>0.17</v>
      </c>
      <c r="M901">
        <v>0.13</v>
      </c>
      <c r="N901" s="1">
        <v>0.28999999999999998</v>
      </c>
      <c r="O901" s="1">
        <v>0.55000000000000004</v>
      </c>
    </row>
    <row r="902" spans="1:15" x14ac:dyDescent="0.25">
      <c r="A902" t="s">
        <v>4305</v>
      </c>
      <c r="B902" t="s">
        <v>714</v>
      </c>
      <c r="C902" t="s">
        <v>2719</v>
      </c>
      <c r="D902">
        <v>954</v>
      </c>
      <c r="E902">
        <v>1.1000000000000001</v>
      </c>
      <c r="F902">
        <v>227.8</v>
      </c>
      <c r="G902">
        <v>1.0900000000000001</v>
      </c>
      <c r="H902">
        <v>147.69999999999999</v>
      </c>
      <c r="I902">
        <v>0.79</v>
      </c>
      <c r="J902">
        <v>0.72</v>
      </c>
      <c r="K902">
        <v>0.24</v>
      </c>
      <c r="L902">
        <v>0.11</v>
      </c>
      <c r="M902">
        <v>0.1</v>
      </c>
      <c r="N902" s="1">
        <v>0.25</v>
      </c>
      <c r="O902" s="1">
        <v>0.51</v>
      </c>
    </row>
    <row r="903" spans="1:15" x14ac:dyDescent="0.25">
      <c r="A903" t="s">
        <v>4304</v>
      </c>
      <c r="B903" t="s">
        <v>54</v>
      </c>
      <c r="C903" t="s">
        <v>2184</v>
      </c>
      <c r="D903">
        <v>1326</v>
      </c>
      <c r="E903">
        <v>1.1000000000000001</v>
      </c>
      <c r="F903">
        <v>227.7</v>
      </c>
      <c r="G903">
        <v>1.1100000000000001</v>
      </c>
      <c r="H903">
        <v>149.9</v>
      </c>
      <c r="I903">
        <v>0.8</v>
      </c>
      <c r="J903">
        <v>0.73</v>
      </c>
      <c r="K903">
        <v>0.26</v>
      </c>
      <c r="L903">
        <v>0.12</v>
      </c>
      <c r="M903">
        <v>0.09</v>
      </c>
      <c r="N903" s="1">
        <v>0.22</v>
      </c>
      <c r="O903" s="1">
        <v>0.57999999999999996</v>
      </c>
    </row>
    <row r="904" spans="1:15" x14ac:dyDescent="0.25">
      <c r="A904" t="s">
        <v>4303</v>
      </c>
      <c r="B904" t="s">
        <v>70</v>
      </c>
      <c r="C904" t="s">
        <v>1983</v>
      </c>
      <c r="D904">
        <v>843</v>
      </c>
      <c r="E904">
        <v>1.1000000000000001</v>
      </c>
      <c r="F904">
        <v>227.3</v>
      </c>
      <c r="G904">
        <v>1.23</v>
      </c>
      <c r="H904">
        <v>146.4</v>
      </c>
      <c r="I904">
        <v>0.8</v>
      </c>
      <c r="J904">
        <v>0.65</v>
      </c>
      <c r="K904">
        <v>0.18</v>
      </c>
      <c r="L904">
        <v>0.1</v>
      </c>
      <c r="M904">
        <v>0.11</v>
      </c>
      <c r="N904" s="1">
        <v>0.28000000000000003</v>
      </c>
      <c r="O904" s="1">
        <v>0.49</v>
      </c>
    </row>
    <row r="905" spans="1:15" x14ac:dyDescent="0.25">
      <c r="A905" t="s">
        <v>4302</v>
      </c>
      <c r="B905" t="s">
        <v>99</v>
      </c>
      <c r="C905" t="s">
        <v>4301</v>
      </c>
      <c r="D905">
        <v>528</v>
      </c>
      <c r="E905">
        <v>1.1000000000000001</v>
      </c>
      <c r="F905">
        <v>227.1</v>
      </c>
      <c r="G905">
        <v>1.06</v>
      </c>
      <c r="H905">
        <v>142.1</v>
      </c>
      <c r="I905">
        <v>0.78</v>
      </c>
      <c r="J905">
        <v>0.74</v>
      </c>
      <c r="K905">
        <v>0.25</v>
      </c>
      <c r="L905">
        <v>0.17</v>
      </c>
      <c r="M905">
        <v>0.12</v>
      </c>
      <c r="N905" s="1">
        <v>0.21</v>
      </c>
      <c r="O905" s="1">
        <v>0.57999999999999996</v>
      </c>
    </row>
    <row r="906" spans="1:15" x14ac:dyDescent="0.25">
      <c r="A906" t="s">
        <v>4300</v>
      </c>
      <c r="B906" t="s">
        <v>135</v>
      </c>
      <c r="C906" t="s">
        <v>3108</v>
      </c>
      <c r="D906">
        <v>708</v>
      </c>
      <c r="E906">
        <v>1.1000000000000001</v>
      </c>
      <c r="F906">
        <v>226.2</v>
      </c>
      <c r="G906">
        <v>1.08</v>
      </c>
      <c r="H906">
        <v>150</v>
      </c>
      <c r="I906">
        <v>0.74</v>
      </c>
      <c r="J906">
        <v>0.69</v>
      </c>
      <c r="K906">
        <v>0.36</v>
      </c>
      <c r="L906">
        <v>0.1</v>
      </c>
      <c r="M906">
        <v>0.12</v>
      </c>
      <c r="N906" s="1">
        <v>0.27</v>
      </c>
      <c r="O906" s="1">
        <v>0.44</v>
      </c>
    </row>
    <row r="907" spans="1:15" x14ac:dyDescent="0.25">
      <c r="A907" t="s">
        <v>4299</v>
      </c>
      <c r="B907" t="s">
        <v>952</v>
      </c>
      <c r="C907" t="s">
        <v>1597</v>
      </c>
      <c r="D907">
        <v>558</v>
      </c>
      <c r="E907">
        <v>1.1000000000000001</v>
      </c>
      <c r="F907">
        <v>226</v>
      </c>
      <c r="G907">
        <v>1.1299999999999999</v>
      </c>
      <c r="H907">
        <v>149.1</v>
      </c>
      <c r="I907">
        <v>0.78</v>
      </c>
      <c r="J907">
        <v>0.69</v>
      </c>
      <c r="K907">
        <v>0.28000000000000003</v>
      </c>
      <c r="L907">
        <v>0.11</v>
      </c>
      <c r="M907">
        <v>0.08</v>
      </c>
      <c r="N907" s="1">
        <v>0.35</v>
      </c>
      <c r="O907" s="1">
        <v>0.56999999999999995</v>
      </c>
    </row>
    <row r="908" spans="1:15" x14ac:dyDescent="0.25">
      <c r="A908" t="s">
        <v>4298</v>
      </c>
      <c r="B908" t="s">
        <v>96</v>
      </c>
      <c r="D908">
        <v>532</v>
      </c>
      <c r="E908">
        <v>1.1000000000000001</v>
      </c>
      <c r="F908">
        <v>225.6</v>
      </c>
      <c r="G908">
        <v>1.1100000000000001</v>
      </c>
      <c r="H908">
        <v>144.19999999999999</v>
      </c>
      <c r="I908">
        <v>0.8</v>
      </c>
      <c r="J908">
        <v>0.72</v>
      </c>
      <c r="K908">
        <v>0.23</v>
      </c>
      <c r="L908">
        <v>0.11</v>
      </c>
      <c r="M908">
        <v>0.11</v>
      </c>
      <c r="N908" s="1">
        <v>0.25</v>
      </c>
      <c r="O908" s="1">
        <v>0.51</v>
      </c>
    </row>
    <row r="909" spans="1:15" x14ac:dyDescent="0.25">
      <c r="A909" t="s">
        <v>4297</v>
      </c>
      <c r="B909" t="s">
        <v>54</v>
      </c>
      <c r="C909" t="s">
        <v>4296</v>
      </c>
      <c r="D909">
        <v>460</v>
      </c>
      <c r="E909">
        <v>1.1000000000000001</v>
      </c>
      <c r="F909">
        <v>225.3</v>
      </c>
      <c r="G909">
        <v>1.1599999999999999</v>
      </c>
      <c r="H909">
        <v>154.4</v>
      </c>
      <c r="I909">
        <v>0.8</v>
      </c>
      <c r="J909">
        <v>0.69</v>
      </c>
      <c r="K909">
        <v>0.23</v>
      </c>
      <c r="L909">
        <v>0.15</v>
      </c>
      <c r="M909">
        <v>0.14000000000000001</v>
      </c>
      <c r="N909" s="1">
        <v>0.25</v>
      </c>
      <c r="O909" s="1">
        <v>0.52</v>
      </c>
    </row>
    <row r="910" spans="1:15" x14ac:dyDescent="0.25">
      <c r="A910" t="s">
        <v>4295</v>
      </c>
      <c r="B910" t="s">
        <v>166</v>
      </c>
      <c r="D910">
        <v>773</v>
      </c>
      <c r="E910">
        <v>1.1000000000000001</v>
      </c>
      <c r="F910">
        <v>225.1</v>
      </c>
      <c r="G910">
        <v>1.1000000000000001</v>
      </c>
      <c r="H910">
        <v>147.80000000000001</v>
      </c>
      <c r="I910">
        <v>0.78</v>
      </c>
      <c r="J910">
        <v>0.71</v>
      </c>
      <c r="K910">
        <v>0.28000000000000003</v>
      </c>
      <c r="L910">
        <v>0.14000000000000001</v>
      </c>
      <c r="M910">
        <v>0.14000000000000001</v>
      </c>
      <c r="N910" s="1">
        <v>0.27</v>
      </c>
      <c r="O910" s="1">
        <v>0.5</v>
      </c>
    </row>
    <row r="911" spans="1:15" x14ac:dyDescent="0.25">
      <c r="A911" t="s">
        <v>4294</v>
      </c>
      <c r="B911" t="s">
        <v>108</v>
      </c>
      <c r="C911" t="s">
        <v>4293</v>
      </c>
      <c r="D911">
        <v>954</v>
      </c>
      <c r="E911">
        <v>1.1000000000000001</v>
      </c>
      <c r="F911">
        <v>225.1</v>
      </c>
      <c r="G911">
        <v>1.1000000000000001</v>
      </c>
      <c r="H911">
        <v>154.4</v>
      </c>
      <c r="I911">
        <v>0.81</v>
      </c>
      <c r="J911">
        <v>0.73</v>
      </c>
      <c r="K911">
        <v>0.26</v>
      </c>
      <c r="L911">
        <v>0.09</v>
      </c>
      <c r="M911">
        <v>0.09</v>
      </c>
      <c r="N911" s="1">
        <v>0.31</v>
      </c>
      <c r="O911" s="1">
        <v>0.51</v>
      </c>
    </row>
    <row r="912" spans="1:15" x14ac:dyDescent="0.25">
      <c r="A912" t="s">
        <v>4292</v>
      </c>
      <c r="B912" t="s">
        <v>62</v>
      </c>
      <c r="C912" t="s">
        <v>705</v>
      </c>
      <c r="D912">
        <v>945</v>
      </c>
      <c r="E912">
        <v>1.1000000000000001</v>
      </c>
      <c r="F912">
        <v>225</v>
      </c>
      <c r="G912">
        <v>1.06</v>
      </c>
      <c r="H912">
        <v>147.69999999999999</v>
      </c>
      <c r="I912">
        <v>0.78</v>
      </c>
      <c r="J912">
        <v>0.74</v>
      </c>
      <c r="K912">
        <v>0.31</v>
      </c>
      <c r="L912">
        <v>0.15</v>
      </c>
      <c r="M912">
        <v>0.16</v>
      </c>
      <c r="N912" s="1">
        <v>0.26</v>
      </c>
      <c r="O912" s="1">
        <v>0.49</v>
      </c>
    </row>
    <row r="913" spans="1:15" x14ac:dyDescent="0.25">
      <c r="A913" t="s">
        <v>4291</v>
      </c>
      <c r="B913" t="s">
        <v>54</v>
      </c>
      <c r="C913" t="s">
        <v>1662</v>
      </c>
      <c r="D913">
        <v>4796</v>
      </c>
      <c r="E913">
        <v>1.1000000000000001</v>
      </c>
      <c r="F913">
        <v>224.7</v>
      </c>
      <c r="G913">
        <v>1.1000000000000001</v>
      </c>
      <c r="H913">
        <v>145.9</v>
      </c>
      <c r="I913">
        <v>0.79</v>
      </c>
      <c r="J913">
        <v>0.72</v>
      </c>
      <c r="K913">
        <v>0.23</v>
      </c>
      <c r="L913">
        <v>0.14000000000000001</v>
      </c>
      <c r="M913">
        <v>0.12</v>
      </c>
      <c r="N913" s="1">
        <v>0.25</v>
      </c>
      <c r="O913" s="1">
        <v>0.54</v>
      </c>
    </row>
    <row r="914" spans="1:15" x14ac:dyDescent="0.25">
      <c r="A914" t="s">
        <v>4290</v>
      </c>
      <c r="B914" t="s">
        <v>847</v>
      </c>
      <c r="C914" t="s">
        <v>1932</v>
      </c>
      <c r="D914">
        <v>598</v>
      </c>
      <c r="E914">
        <v>1.1000000000000001</v>
      </c>
      <c r="F914">
        <v>224.5</v>
      </c>
      <c r="G914">
        <v>1.27</v>
      </c>
      <c r="H914">
        <v>149.5</v>
      </c>
      <c r="I914">
        <v>0.8</v>
      </c>
      <c r="J914">
        <v>0.63</v>
      </c>
      <c r="K914">
        <v>0.22</v>
      </c>
      <c r="L914">
        <v>0.1</v>
      </c>
      <c r="M914">
        <v>0.09</v>
      </c>
      <c r="N914" s="1">
        <v>0.25</v>
      </c>
      <c r="O914" s="1">
        <v>0.53</v>
      </c>
    </row>
    <row r="915" spans="1:15" x14ac:dyDescent="0.25">
      <c r="A915" t="s">
        <v>4289</v>
      </c>
      <c r="B915" t="s">
        <v>220</v>
      </c>
      <c r="C915" t="s">
        <v>4288</v>
      </c>
      <c r="D915">
        <v>564</v>
      </c>
      <c r="E915">
        <v>1.1000000000000001</v>
      </c>
      <c r="F915">
        <v>223.7</v>
      </c>
      <c r="G915">
        <v>1.01</v>
      </c>
      <c r="H915">
        <v>143.30000000000001</v>
      </c>
      <c r="I915">
        <v>0.78</v>
      </c>
      <c r="J915">
        <v>0.77</v>
      </c>
      <c r="K915">
        <v>0.28999999999999998</v>
      </c>
      <c r="L915">
        <v>0.11</v>
      </c>
      <c r="M915">
        <v>7.0000000000000007E-2</v>
      </c>
      <c r="N915" s="1">
        <v>0.27</v>
      </c>
      <c r="O915" s="1">
        <v>0.6</v>
      </c>
    </row>
    <row r="916" spans="1:15" x14ac:dyDescent="0.25">
      <c r="A916" t="s">
        <v>4287</v>
      </c>
      <c r="B916" t="s">
        <v>79</v>
      </c>
      <c r="D916">
        <v>515</v>
      </c>
      <c r="E916">
        <v>1.1000000000000001</v>
      </c>
      <c r="F916">
        <v>223.4</v>
      </c>
      <c r="G916">
        <v>1.18</v>
      </c>
      <c r="H916">
        <v>150.80000000000001</v>
      </c>
      <c r="I916">
        <v>0.8</v>
      </c>
      <c r="J916">
        <v>0.68</v>
      </c>
      <c r="K916">
        <v>0.21</v>
      </c>
      <c r="L916">
        <v>0.1</v>
      </c>
      <c r="M916">
        <v>0.08</v>
      </c>
      <c r="N916" s="1">
        <v>0.23</v>
      </c>
      <c r="O916" s="1">
        <v>0.57999999999999996</v>
      </c>
    </row>
    <row r="917" spans="1:15" x14ac:dyDescent="0.25">
      <c r="A917" t="s">
        <v>4286</v>
      </c>
      <c r="B917" t="s">
        <v>223</v>
      </c>
      <c r="C917" t="s">
        <v>401</v>
      </c>
      <c r="D917">
        <v>326</v>
      </c>
      <c r="E917">
        <v>1.1000000000000001</v>
      </c>
      <c r="F917">
        <v>222.9</v>
      </c>
      <c r="G917">
        <v>1.39</v>
      </c>
      <c r="H917">
        <v>137</v>
      </c>
      <c r="I917">
        <v>0.83</v>
      </c>
      <c r="J917">
        <v>0.6</v>
      </c>
      <c r="K917">
        <v>0.11</v>
      </c>
      <c r="L917">
        <v>0.14000000000000001</v>
      </c>
      <c r="M917">
        <v>0.09</v>
      </c>
      <c r="N917" s="1">
        <v>0.21</v>
      </c>
      <c r="O917" s="1">
        <v>0.6</v>
      </c>
    </row>
    <row r="918" spans="1:15" x14ac:dyDescent="0.25">
      <c r="A918" t="s">
        <v>4285</v>
      </c>
      <c r="B918" t="s">
        <v>126</v>
      </c>
      <c r="C918" t="s">
        <v>2103</v>
      </c>
      <c r="D918">
        <v>1210</v>
      </c>
      <c r="E918">
        <v>1.1000000000000001</v>
      </c>
      <c r="F918">
        <v>222.8</v>
      </c>
      <c r="G918">
        <v>1.25</v>
      </c>
      <c r="H918">
        <v>141</v>
      </c>
      <c r="I918">
        <v>0.81</v>
      </c>
      <c r="J918">
        <v>0.65</v>
      </c>
      <c r="K918">
        <v>0.17</v>
      </c>
      <c r="L918">
        <v>0.15</v>
      </c>
      <c r="M918">
        <v>0.11</v>
      </c>
      <c r="N918" s="1">
        <v>0.23</v>
      </c>
      <c r="O918" s="1">
        <v>0.56999999999999995</v>
      </c>
    </row>
    <row r="919" spans="1:15" x14ac:dyDescent="0.25">
      <c r="A919" t="s">
        <v>4284</v>
      </c>
      <c r="B919" t="s">
        <v>54</v>
      </c>
      <c r="C919" t="s">
        <v>999</v>
      </c>
      <c r="D919">
        <v>722</v>
      </c>
      <c r="E919">
        <v>1.1000000000000001</v>
      </c>
      <c r="F919">
        <v>222.6</v>
      </c>
      <c r="G919">
        <v>1.1599999999999999</v>
      </c>
      <c r="H919">
        <v>145.6</v>
      </c>
      <c r="I919">
        <v>0.77</v>
      </c>
      <c r="J919">
        <v>0.66</v>
      </c>
      <c r="K919">
        <v>0.28000000000000003</v>
      </c>
      <c r="L919">
        <v>0.09</v>
      </c>
      <c r="M919">
        <v>0.09</v>
      </c>
      <c r="N919" s="1">
        <v>0.23</v>
      </c>
      <c r="O919" s="1">
        <v>0.48</v>
      </c>
    </row>
    <row r="920" spans="1:15" x14ac:dyDescent="0.25">
      <c r="A920" t="s">
        <v>4283</v>
      </c>
      <c r="B920" t="s">
        <v>135</v>
      </c>
      <c r="C920" t="s">
        <v>1840</v>
      </c>
      <c r="D920">
        <v>1230</v>
      </c>
      <c r="E920">
        <v>1.1000000000000001</v>
      </c>
      <c r="F920">
        <v>222.1</v>
      </c>
      <c r="G920">
        <v>1.03</v>
      </c>
      <c r="H920">
        <v>137.69999999999999</v>
      </c>
      <c r="I920">
        <v>0.77</v>
      </c>
      <c r="J920">
        <v>0.74</v>
      </c>
      <c r="K920">
        <v>0.28000000000000003</v>
      </c>
      <c r="L920">
        <v>0.09</v>
      </c>
      <c r="M920">
        <v>0.09</v>
      </c>
      <c r="N920" s="1">
        <v>0.27</v>
      </c>
      <c r="O920" s="1">
        <v>0.51</v>
      </c>
    </row>
    <row r="921" spans="1:15" x14ac:dyDescent="0.25">
      <c r="A921" t="s">
        <v>4282</v>
      </c>
      <c r="B921" t="s">
        <v>642</v>
      </c>
      <c r="C921" t="s">
        <v>4281</v>
      </c>
      <c r="D921">
        <v>1144</v>
      </c>
      <c r="E921">
        <v>1.1000000000000001</v>
      </c>
      <c r="F921">
        <v>221.2</v>
      </c>
      <c r="G921">
        <v>1.1499999999999999</v>
      </c>
      <c r="H921">
        <v>148.19999999999999</v>
      </c>
      <c r="I921">
        <v>0.77</v>
      </c>
      <c r="J921">
        <v>0.67</v>
      </c>
      <c r="K921">
        <v>0.33</v>
      </c>
      <c r="L921">
        <v>7.0000000000000007E-2</v>
      </c>
      <c r="M921">
        <v>0.06</v>
      </c>
      <c r="N921" s="1">
        <v>0.27</v>
      </c>
      <c r="O921" s="1">
        <v>0.51</v>
      </c>
    </row>
    <row r="922" spans="1:15" x14ac:dyDescent="0.25">
      <c r="A922" t="s">
        <v>4280</v>
      </c>
      <c r="B922" t="s">
        <v>170</v>
      </c>
      <c r="C922" t="s">
        <v>1254</v>
      </c>
      <c r="D922">
        <v>324</v>
      </c>
      <c r="E922">
        <v>1.1000000000000001</v>
      </c>
      <c r="F922">
        <v>221.2</v>
      </c>
      <c r="G922">
        <v>0.94</v>
      </c>
      <c r="H922">
        <v>145.5</v>
      </c>
      <c r="I922">
        <v>0.71</v>
      </c>
      <c r="J922">
        <v>0.76</v>
      </c>
      <c r="K922">
        <v>0.44</v>
      </c>
      <c r="L922">
        <v>0.11</v>
      </c>
      <c r="M922">
        <v>0.1</v>
      </c>
      <c r="N922" s="1">
        <v>0.21</v>
      </c>
      <c r="O922" s="1">
        <v>0.52</v>
      </c>
    </row>
    <row r="923" spans="1:15" x14ac:dyDescent="0.25">
      <c r="A923" t="s">
        <v>4279</v>
      </c>
      <c r="B923" t="s">
        <v>126</v>
      </c>
      <c r="C923" t="s">
        <v>4057</v>
      </c>
      <c r="D923">
        <v>4410</v>
      </c>
      <c r="E923">
        <v>1.1000000000000001</v>
      </c>
      <c r="F923">
        <v>220.8</v>
      </c>
      <c r="G923">
        <v>1.21</v>
      </c>
      <c r="H923">
        <v>144.9</v>
      </c>
      <c r="I923">
        <v>0.78</v>
      </c>
      <c r="J923">
        <v>0.64</v>
      </c>
      <c r="K923">
        <v>0.22</v>
      </c>
      <c r="L923">
        <v>0.1</v>
      </c>
      <c r="M923">
        <v>0.08</v>
      </c>
      <c r="N923" s="1">
        <v>0.23</v>
      </c>
      <c r="O923" s="1">
        <v>0.56000000000000005</v>
      </c>
    </row>
    <row r="924" spans="1:15" x14ac:dyDescent="0.25">
      <c r="A924" t="s">
        <v>4278</v>
      </c>
      <c r="B924" t="s">
        <v>714</v>
      </c>
      <c r="D924">
        <v>1108</v>
      </c>
      <c r="E924">
        <v>1.1000000000000001</v>
      </c>
      <c r="F924">
        <v>219.6</v>
      </c>
      <c r="G924">
        <v>1.1299999999999999</v>
      </c>
      <c r="H924">
        <v>144.9</v>
      </c>
      <c r="I924">
        <v>0.78</v>
      </c>
      <c r="J924">
        <v>0.69</v>
      </c>
      <c r="K924">
        <v>0.26</v>
      </c>
      <c r="L924">
        <v>0.11</v>
      </c>
      <c r="M924">
        <v>0.09</v>
      </c>
      <c r="N924" s="1">
        <v>0.31</v>
      </c>
      <c r="O924" s="1">
        <v>0.54</v>
      </c>
    </row>
    <row r="925" spans="1:15" x14ac:dyDescent="0.25">
      <c r="A925" t="s">
        <v>4277</v>
      </c>
      <c r="B925" t="s">
        <v>54</v>
      </c>
      <c r="C925" t="s">
        <v>1764</v>
      </c>
      <c r="D925">
        <v>609</v>
      </c>
      <c r="E925">
        <v>1.1000000000000001</v>
      </c>
      <c r="F925">
        <v>219.3</v>
      </c>
      <c r="G925">
        <v>1.17</v>
      </c>
      <c r="H925">
        <v>139</v>
      </c>
      <c r="I925">
        <v>0.8</v>
      </c>
      <c r="J925">
        <v>0.68</v>
      </c>
      <c r="K925">
        <v>0.21</v>
      </c>
      <c r="L925">
        <v>0.16</v>
      </c>
      <c r="M925">
        <v>0.12</v>
      </c>
      <c r="N925" s="1">
        <v>0.17</v>
      </c>
      <c r="O925" s="1">
        <v>0.56999999999999995</v>
      </c>
    </row>
    <row r="926" spans="1:15" x14ac:dyDescent="0.25">
      <c r="A926" t="s">
        <v>4276</v>
      </c>
      <c r="B926" t="s">
        <v>213</v>
      </c>
      <c r="C926" t="s">
        <v>1062</v>
      </c>
      <c r="D926">
        <v>891</v>
      </c>
      <c r="E926">
        <v>1.1000000000000001</v>
      </c>
      <c r="F926">
        <v>219.2</v>
      </c>
      <c r="G926">
        <v>1.06</v>
      </c>
      <c r="H926">
        <v>150.1</v>
      </c>
      <c r="I926">
        <v>0.75</v>
      </c>
      <c r="J926">
        <v>0.71</v>
      </c>
      <c r="K926">
        <v>0.28999999999999998</v>
      </c>
      <c r="L926">
        <v>0.09</v>
      </c>
      <c r="M926">
        <v>7.0000000000000007E-2</v>
      </c>
      <c r="N926" s="1">
        <v>0.3</v>
      </c>
      <c r="O926" s="1">
        <v>0.56000000000000005</v>
      </c>
    </row>
    <row r="927" spans="1:15" x14ac:dyDescent="0.25">
      <c r="A927" t="s">
        <v>4275</v>
      </c>
      <c r="B927" t="s">
        <v>347</v>
      </c>
      <c r="C927" t="s">
        <v>4274</v>
      </c>
      <c r="D927">
        <v>552</v>
      </c>
      <c r="E927">
        <v>1.1000000000000001</v>
      </c>
      <c r="F927">
        <v>219.2</v>
      </c>
      <c r="G927">
        <v>1.1100000000000001</v>
      </c>
      <c r="H927">
        <v>143.19999999999999</v>
      </c>
      <c r="I927">
        <v>0.77</v>
      </c>
      <c r="J927">
        <v>0.7</v>
      </c>
      <c r="K927">
        <v>0.31</v>
      </c>
      <c r="L927">
        <v>7.0000000000000007E-2</v>
      </c>
      <c r="M927">
        <v>7.0000000000000007E-2</v>
      </c>
      <c r="N927" s="1">
        <v>0.25</v>
      </c>
      <c r="O927" s="1">
        <v>0.49</v>
      </c>
    </row>
    <row r="928" spans="1:15" x14ac:dyDescent="0.25">
      <c r="A928" t="s">
        <v>4273</v>
      </c>
      <c r="B928" t="s">
        <v>419</v>
      </c>
      <c r="C928" t="s">
        <v>4272</v>
      </c>
      <c r="D928">
        <v>356</v>
      </c>
      <c r="E928">
        <v>1.1000000000000001</v>
      </c>
      <c r="F928">
        <v>219</v>
      </c>
      <c r="G928">
        <v>1.21</v>
      </c>
      <c r="H928">
        <v>145.5</v>
      </c>
      <c r="I928">
        <v>0.73</v>
      </c>
      <c r="J928">
        <v>0.61</v>
      </c>
      <c r="K928">
        <v>0.33</v>
      </c>
      <c r="L928">
        <v>0.12</v>
      </c>
      <c r="M928">
        <v>0.08</v>
      </c>
      <c r="N928" s="1">
        <v>0.18</v>
      </c>
      <c r="O928" s="1">
        <v>0.59</v>
      </c>
    </row>
    <row r="929" spans="1:15" x14ac:dyDescent="0.25">
      <c r="A929" t="s">
        <v>4271</v>
      </c>
      <c r="B929" t="s">
        <v>159</v>
      </c>
      <c r="C929" t="s">
        <v>4270</v>
      </c>
      <c r="D929">
        <v>2730</v>
      </c>
      <c r="E929">
        <v>1.1000000000000001</v>
      </c>
      <c r="F929">
        <v>218</v>
      </c>
      <c r="G929">
        <v>1.17</v>
      </c>
      <c r="H929">
        <v>145.30000000000001</v>
      </c>
      <c r="I929">
        <v>0.74</v>
      </c>
      <c r="J929">
        <v>0.63</v>
      </c>
      <c r="K929">
        <v>0.32</v>
      </c>
      <c r="L929">
        <v>7.0000000000000007E-2</v>
      </c>
      <c r="M929">
        <v>0.06</v>
      </c>
      <c r="N929" s="1">
        <v>0.32</v>
      </c>
      <c r="O929" s="1">
        <v>0.55000000000000004</v>
      </c>
    </row>
    <row r="930" spans="1:15" x14ac:dyDescent="0.25">
      <c r="A930" t="s">
        <v>4269</v>
      </c>
      <c r="B930" t="s">
        <v>135</v>
      </c>
      <c r="C930" t="s">
        <v>4268</v>
      </c>
      <c r="D930">
        <v>2038</v>
      </c>
      <c r="E930">
        <v>1.1000000000000001</v>
      </c>
      <c r="F930">
        <v>217.9</v>
      </c>
      <c r="G930">
        <v>1.08</v>
      </c>
      <c r="H930">
        <v>141.1</v>
      </c>
      <c r="I930">
        <v>0.77</v>
      </c>
      <c r="J930">
        <v>0.71</v>
      </c>
      <c r="K930">
        <v>0.36</v>
      </c>
      <c r="L930">
        <v>0.1</v>
      </c>
      <c r="M930">
        <v>0.11</v>
      </c>
      <c r="N930" s="1">
        <v>0.25</v>
      </c>
      <c r="O930" s="1">
        <v>0.46</v>
      </c>
    </row>
    <row r="931" spans="1:15" x14ac:dyDescent="0.25">
      <c r="A931" t="s">
        <v>4267</v>
      </c>
      <c r="B931" t="s">
        <v>126</v>
      </c>
      <c r="C931" t="s">
        <v>1821</v>
      </c>
      <c r="D931">
        <v>1798</v>
      </c>
      <c r="E931">
        <v>1.1000000000000001</v>
      </c>
      <c r="F931">
        <v>217.7</v>
      </c>
      <c r="G931">
        <v>1.1499999999999999</v>
      </c>
      <c r="H931">
        <v>142.1</v>
      </c>
      <c r="I931">
        <v>0.73</v>
      </c>
      <c r="J931">
        <v>0.64</v>
      </c>
      <c r="K931">
        <v>0.35</v>
      </c>
      <c r="L931">
        <v>0.11</v>
      </c>
      <c r="M931">
        <v>0.08</v>
      </c>
      <c r="N931" s="1">
        <v>0.23</v>
      </c>
      <c r="O931" s="1">
        <v>0.56000000000000005</v>
      </c>
    </row>
    <row r="932" spans="1:15" x14ac:dyDescent="0.25">
      <c r="A932" t="s">
        <v>4266</v>
      </c>
      <c r="B932" t="s">
        <v>67</v>
      </c>
      <c r="C932" t="s">
        <v>4265</v>
      </c>
      <c r="D932">
        <v>1598</v>
      </c>
      <c r="E932">
        <v>1.1000000000000001</v>
      </c>
      <c r="F932">
        <v>217.6</v>
      </c>
      <c r="G932">
        <v>1.1299999999999999</v>
      </c>
      <c r="H932">
        <v>143.9</v>
      </c>
      <c r="I932">
        <v>0.74</v>
      </c>
      <c r="J932">
        <v>0.66</v>
      </c>
      <c r="K932">
        <v>0.34</v>
      </c>
      <c r="L932">
        <v>0.08</v>
      </c>
      <c r="M932">
        <v>0.08</v>
      </c>
      <c r="N932" s="1">
        <v>0.25</v>
      </c>
      <c r="O932" s="1">
        <v>0.5</v>
      </c>
    </row>
    <row r="933" spans="1:15" x14ac:dyDescent="0.25">
      <c r="A933" t="s">
        <v>4264</v>
      </c>
      <c r="B933" t="s">
        <v>82</v>
      </c>
      <c r="C933" t="s">
        <v>608</v>
      </c>
      <c r="D933">
        <v>2180</v>
      </c>
      <c r="E933">
        <v>1.1000000000000001</v>
      </c>
      <c r="F933">
        <v>216.2</v>
      </c>
      <c r="G933">
        <v>1.1299999999999999</v>
      </c>
      <c r="H933">
        <v>146.6</v>
      </c>
      <c r="I933">
        <v>0.75</v>
      </c>
      <c r="J933">
        <v>0.67</v>
      </c>
      <c r="K933">
        <v>0.3</v>
      </c>
      <c r="L933">
        <v>0.1</v>
      </c>
      <c r="M933">
        <v>0.1</v>
      </c>
      <c r="N933" s="1">
        <v>0.27</v>
      </c>
      <c r="O933" s="1">
        <v>0.5</v>
      </c>
    </row>
    <row r="934" spans="1:15" x14ac:dyDescent="0.25">
      <c r="A934" t="s">
        <v>4263</v>
      </c>
      <c r="B934" t="s">
        <v>126</v>
      </c>
      <c r="C934" t="s">
        <v>3382</v>
      </c>
      <c r="D934">
        <v>1517</v>
      </c>
      <c r="E934">
        <v>1.1000000000000001</v>
      </c>
      <c r="F934">
        <v>216.1</v>
      </c>
      <c r="G934">
        <v>1.1299999999999999</v>
      </c>
      <c r="H934">
        <v>140.6</v>
      </c>
      <c r="I934">
        <v>0.77</v>
      </c>
      <c r="J934">
        <v>0.68</v>
      </c>
      <c r="K934">
        <v>0.3</v>
      </c>
      <c r="L934">
        <v>0.11</v>
      </c>
      <c r="M934">
        <v>0.09</v>
      </c>
      <c r="N934" s="1">
        <v>0.24</v>
      </c>
      <c r="O934" s="1">
        <v>0.54</v>
      </c>
    </row>
    <row r="935" spans="1:15" x14ac:dyDescent="0.25">
      <c r="A935" t="s">
        <v>4262</v>
      </c>
      <c r="B935" t="s">
        <v>126</v>
      </c>
      <c r="C935" t="s">
        <v>764</v>
      </c>
      <c r="D935">
        <v>693</v>
      </c>
      <c r="E935">
        <v>1.1000000000000001</v>
      </c>
      <c r="F935">
        <v>215.8</v>
      </c>
      <c r="G935">
        <v>1</v>
      </c>
      <c r="H935">
        <v>138.5</v>
      </c>
      <c r="I935">
        <v>0.73</v>
      </c>
      <c r="J935">
        <v>0.73</v>
      </c>
      <c r="K935">
        <v>0.41</v>
      </c>
      <c r="L935">
        <v>0.1</v>
      </c>
      <c r="M935">
        <v>0.12</v>
      </c>
      <c r="N935" s="1">
        <v>0.25</v>
      </c>
      <c r="O935" s="1">
        <v>0.46</v>
      </c>
    </row>
    <row r="936" spans="1:15" x14ac:dyDescent="0.25">
      <c r="A936" t="s">
        <v>4261</v>
      </c>
      <c r="B936" t="s">
        <v>220</v>
      </c>
      <c r="C936" t="s">
        <v>4260</v>
      </c>
      <c r="D936">
        <v>1878</v>
      </c>
      <c r="E936">
        <v>1.1000000000000001</v>
      </c>
      <c r="F936">
        <v>215.7</v>
      </c>
      <c r="G936">
        <v>1.03</v>
      </c>
      <c r="H936">
        <v>144.5</v>
      </c>
      <c r="I936">
        <v>0.74</v>
      </c>
      <c r="J936">
        <v>0.71</v>
      </c>
      <c r="K936">
        <v>0.38</v>
      </c>
      <c r="L936">
        <v>0.11</v>
      </c>
      <c r="M936">
        <v>0.12</v>
      </c>
      <c r="N936" s="1">
        <v>0.22</v>
      </c>
      <c r="O936" s="1">
        <v>0.48</v>
      </c>
    </row>
    <row r="937" spans="1:15" x14ac:dyDescent="0.25">
      <c r="A937" t="s">
        <v>4259</v>
      </c>
      <c r="B937" t="s">
        <v>422</v>
      </c>
      <c r="C937" t="s">
        <v>1974</v>
      </c>
      <c r="D937">
        <v>318</v>
      </c>
      <c r="E937">
        <v>1.1000000000000001</v>
      </c>
      <c r="F937">
        <v>215.3</v>
      </c>
      <c r="G937">
        <v>1.04</v>
      </c>
      <c r="H937">
        <v>139.6</v>
      </c>
      <c r="I937">
        <v>0.75</v>
      </c>
      <c r="J937">
        <v>0.72</v>
      </c>
      <c r="K937">
        <v>0.32</v>
      </c>
      <c r="L937">
        <v>0.06</v>
      </c>
      <c r="M937">
        <v>0.04</v>
      </c>
      <c r="N937" s="1">
        <v>0.28999999999999998</v>
      </c>
      <c r="O937" s="1">
        <v>0.6</v>
      </c>
    </row>
    <row r="938" spans="1:15" x14ac:dyDescent="0.25">
      <c r="A938" t="s">
        <v>4258</v>
      </c>
      <c r="B938" t="s">
        <v>90</v>
      </c>
      <c r="C938" t="s">
        <v>4257</v>
      </c>
      <c r="D938">
        <v>768</v>
      </c>
      <c r="E938">
        <v>1.1000000000000001</v>
      </c>
      <c r="F938">
        <v>215.2</v>
      </c>
      <c r="G938">
        <v>1.26</v>
      </c>
      <c r="H938">
        <v>141.4</v>
      </c>
      <c r="I938">
        <v>0.76</v>
      </c>
      <c r="J938">
        <v>0.6</v>
      </c>
      <c r="K938">
        <v>0.28000000000000003</v>
      </c>
      <c r="L938">
        <v>0.1</v>
      </c>
      <c r="M938">
        <v>0.06</v>
      </c>
      <c r="N938" s="1">
        <v>0.36</v>
      </c>
      <c r="O938" s="1">
        <v>0.61</v>
      </c>
    </row>
    <row r="939" spans="1:15" x14ac:dyDescent="0.25">
      <c r="A939" t="s">
        <v>4256</v>
      </c>
      <c r="B939" t="s">
        <v>213</v>
      </c>
      <c r="D939">
        <v>409</v>
      </c>
      <c r="E939">
        <v>1.1000000000000001</v>
      </c>
      <c r="F939">
        <v>215.2</v>
      </c>
      <c r="G939">
        <v>1.17</v>
      </c>
      <c r="H939">
        <v>146.1</v>
      </c>
      <c r="I939">
        <v>0.76</v>
      </c>
      <c r="J939">
        <v>0.65</v>
      </c>
      <c r="K939">
        <v>0.32</v>
      </c>
      <c r="L939">
        <v>0.08</v>
      </c>
      <c r="M939">
        <v>7.0000000000000007E-2</v>
      </c>
      <c r="N939" s="1">
        <v>0.26</v>
      </c>
      <c r="O939" s="1">
        <v>0.53</v>
      </c>
    </row>
    <row r="940" spans="1:15" x14ac:dyDescent="0.25">
      <c r="A940" t="s">
        <v>4255</v>
      </c>
      <c r="B940" t="s">
        <v>126</v>
      </c>
      <c r="C940" t="s">
        <v>3213</v>
      </c>
      <c r="D940">
        <v>8520</v>
      </c>
      <c r="E940">
        <v>1.1000000000000001</v>
      </c>
      <c r="F940">
        <v>214.4</v>
      </c>
      <c r="G940">
        <v>1.08</v>
      </c>
      <c r="H940">
        <v>141.5</v>
      </c>
      <c r="I940">
        <v>0.75</v>
      </c>
      <c r="J940">
        <v>0.7</v>
      </c>
      <c r="K940">
        <v>0.35</v>
      </c>
      <c r="L940">
        <v>0.08</v>
      </c>
      <c r="M940">
        <v>0.1</v>
      </c>
      <c r="N940" s="1">
        <v>0.25</v>
      </c>
      <c r="O940" s="1">
        <v>0.43</v>
      </c>
    </row>
    <row r="941" spans="1:15" x14ac:dyDescent="0.25">
      <c r="A941" t="s">
        <v>4254</v>
      </c>
      <c r="B941" t="s">
        <v>54</v>
      </c>
      <c r="C941" t="s">
        <v>2084</v>
      </c>
      <c r="D941">
        <v>1687</v>
      </c>
      <c r="E941">
        <v>1.1000000000000001</v>
      </c>
      <c r="F941">
        <v>214.1</v>
      </c>
      <c r="G941">
        <v>1.1599999999999999</v>
      </c>
      <c r="H941">
        <v>143.5</v>
      </c>
      <c r="I941">
        <v>0.74</v>
      </c>
      <c r="J941">
        <v>0.63</v>
      </c>
      <c r="K941">
        <v>0.36</v>
      </c>
      <c r="L941">
        <v>0.08</v>
      </c>
      <c r="M941">
        <v>0.05</v>
      </c>
      <c r="N941" s="1">
        <v>0.23</v>
      </c>
      <c r="O941" s="1">
        <v>0.63</v>
      </c>
    </row>
    <row r="942" spans="1:15" x14ac:dyDescent="0.25">
      <c r="A942" t="s">
        <v>4253</v>
      </c>
      <c r="B942" t="s">
        <v>220</v>
      </c>
      <c r="C942" t="s">
        <v>4252</v>
      </c>
      <c r="D942">
        <v>512</v>
      </c>
      <c r="E942">
        <v>1.1000000000000001</v>
      </c>
      <c r="F942">
        <v>213.9</v>
      </c>
      <c r="G942">
        <v>1.22</v>
      </c>
      <c r="H942">
        <v>140</v>
      </c>
      <c r="I942">
        <v>0.73</v>
      </c>
      <c r="J942">
        <v>0.6</v>
      </c>
      <c r="K942">
        <v>0.4</v>
      </c>
      <c r="L942">
        <v>0.05</v>
      </c>
      <c r="M942">
        <v>0.06</v>
      </c>
      <c r="N942" s="1">
        <v>0.17</v>
      </c>
      <c r="O942" s="1">
        <v>0.47</v>
      </c>
    </row>
    <row r="943" spans="1:15" x14ac:dyDescent="0.25">
      <c r="A943" t="s">
        <v>4251</v>
      </c>
      <c r="B943" t="s">
        <v>347</v>
      </c>
      <c r="C943" t="s">
        <v>346</v>
      </c>
      <c r="D943">
        <v>1160</v>
      </c>
      <c r="E943">
        <v>1.1000000000000001</v>
      </c>
      <c r="F943">
        <v>213.9</v>
      </c>
      <c r="G943">
        <v>1.08</v>
      </c>
      <c r="H943">
        <v>141.19999999999999</v>
      </c>
      <c r="I943">
        <v>0.76</v>
      </c>
      <c r="J943">
        <v>0.7</v>
      </c>
      <c r="K943">
        <v>0.33</v>
      </c>
      <c r="L943">
        <v>7.0000000000000007E-2</v>
      </c>
      <c r="M943">
        <v>7.0000000000000007E-2</v>
      </c>
      <c r="N943" s="1">
        <v>0.27</v>
      </c>
      <c r="O943" s="1">
        <v>0.52</v>
      </c>
    </row>
    <row r="944" spans="1:15" x14ac:dyDescent="0.25">
      <c r="A944" t="s">
        <v>4250</v>
      </c>
      <c r="B944" t="s">
        <v>714</v>
      </c>
      <c r="C944" t="s">
        <v>718</v>
      </c>
      <c r="D944">
        <v>1200</v>
      </c>
      <c r="E944">
        <v>1.1000000000000001</v>
      </c>
      <c r="F944">
        <v>213.6</v>
      </c>
      <c r="G944">
        <v>1.1599999999999999</v>
      </c>
      <c r="H944">
        <v>142.4</v>
      </c>
      <c r="I944">
        <v>0.77</v>
      </c>
      <c r="J944">
        <v>0.67</v>
      </c>
      <c r="K944">
        <v>0.27</v>
      </c>
      <c r="L944">
        <v>0.09</v>
      </c>
      <c r="M944">
        <v>0.06</v>
      </c>
      <c r="N944" s="1">
        <v>0.28000000000000003</v>
      </c>
      <c r="O944" s="1">
        <v>0.6</v>
      </c>
    </row>
    <row r="945" spans="1:15" x14ac:dyDescent="0.25">
      <c r="A945" t="s">
        <v>4249</v>
      </c>
      <c r="B945" t="s">
        <v>213</v>
      </c>
      <c r="C945" t="s">
        <v>4248</v>
      </c>
      <c r="D945">
        <v>444</v>
      </c>
      <c r="E945">
        <v>1.1000000000000001</v>
      </c>
      <c r="F945">
        <v>213.3</v>
      </c>
      <c r="G945">
        <v>1.1299999999999999</v>
      </c>
      <c r="H945">
        <v>153.1</v>
      </c>
      <c r="I945">
        <v>0.76</v>
      </c>
      <c r="J945">
        <v>0.68</v>
      </c>
      <c r="K945">
        <v>0.28000000000000003</v>
      </c>
      <c r="L945">
        <v>0.14000000000000001</v>
      </c>
      <c r="M945">
        <v>7.0000000000000007E-2</v>
      </c>
      <c r="N945" s="1">
        <v>0.34</v>
      </c>
      <c r="O945" s="1">
        <v>0.67</v>
      </c>
    </row>
    <row r="946" spans="1:15" x14ac:dyDescent="0.25">
      <c r="A946" t="s">
        <v>4247</v>
      </c>
      <c r="B946" t="s">
        <v>347</v>
      </c>
      <c r="C946" t="s">
        <v>1940</v>
      </c>
      <c r="D946">
        <v>1916</v>
      </c>
      <c r="E946">
        <v>1.1000000000000001</v>
      </c>
      <c r="F946">
        <v>213</v>
      </c>
      <c r="G946">
        <v>1.03</v>
      </c>
      <c r="H946">
        <v>139.9</v>
      </c>
      <c r="I946">
        <v>0.73</v>
      </c>
      <c r="J946">
        <v>0.71</v>
      </c>
      <c r="K946">
        <v>0.38</v>
      </c>
      <c r="L946">
        <v>0.08</v>
      </c>
      <c r="M946">
        <v>0.09</v>
      </c>
      <c r="N946" s="1">
        <v>0.19</v>
      </c>
      <c r="O946" s="1">
        <v>0.45</v>
      </c>
    </row>
    <row r="947" spans="1:15" x14ac:dyDescent="0.25">
      <c r="A947" t="s">
        <v>4246</v>
      </c>
      <c r="B947" t="s">
        <v>624</v>
      </c>
      <c r="C947" t="s">
        <v>1564</v>
      </c>
      <c r="D947">
        <v>559</v>
      </c>
      <c r="E947">
        <v>1.1000000000000001</v>
      </c>
      <c r="F947">
        <v>212.5</v>
      </c>
      <c r="G947">
        <v>1.03</v>
      </c>
      <c r="H947">
        <v>141.19999999999999</v>
      </c>
      <c r="I947">
        <v>0.76</v>
      </c>
      <c r="J947">
        <v>0.73</v>
      </c>
      <c r="K947">
        <v>0.33</v>
      </c>
      <c r="L947">
        <v>0.08</v>
      </c>
      <c r="M947">
        <v>0.08</v>
      </c>
      <c r="N947" s="1">
        <v>0.27</v>
      </c>
      <c r="O947" s="1">
        <v>0.49</v>
      </c>
    </row>
    <row r="948" spans="1:15" x14ac:dyDescent="0.25">
      <c r="A948" t="s">
        <v>4245</v>
      </c>
      <c r="B948" t="s">
        <v>54</v>
      </c>
      <c r="C948" t="s">
        <v>862</v>
      </c>
      <c r="D948">
        <v>1022</v>
      </c>
      <c r="E948">
        <v>1.1000000000000001</v>
      </c>
      <c r="F948">
        <v>212.4</v>
      </c>
      <c r="G948">
        <v>1.1599999999999999</v>
      </c>
      <c r="H948">
        <v>142.5</v>
      </c>
      <c r="I948">
        <v>0.75</v>
      </c>
      <c r="J948">
        <v>0.64</v>
      </c>
      <c r="K948">
        <v>0.35</v>
      </c>
      <c r="L948">
        <v>0.06</v>
      </c>
      <c r="M948">
        <v>0.06</v>
      </c>
      <c r="N948" s="1">
        <v>0.2</v>
      </c>
      <c r="O948" s="1">
        <v>0.52</v>
      </c>
    </row>
    <row r="949" spans="1:15" x14ac:dyDescent="0.25">
      <c r="A949" t="s">
        <v>4244</v>
      </c>
      <c r="B949" t="s">
        <v>54</v>
      </c>
      <c r="C949" t="s">
        <v>521</v>
      </c>
      <c r="D949">
        <v>652</v>
      </c>
      <c r="E949">
        <v>1.1000000000000001</v>
      </c>
      <c r="F949">
        <v>211.5</v>
      </c>
      <c r="G949">
        <v>1.07</v>
      </c>
      <c r="H949">
        <v>137.1</v>
      </c>
      <c r="I949">
        <v>0.73</v>
      </c>
      <c r="J949">
        <v>0.69</v>
      </c>
      <c r="K949">
        <v>0.36</v>
      </c>
      <c r="L949">
        <v>0.1</v>
      </c>
      <c r="M949">
        <v>0.06</v>
      </c>
      <c r="N949" s="1">
        <v>0.28999999999999998</v>
      </c>
      <c r="O949" s="1">
        <v>0.63</v>
      </c>
    </row>
    <row r="950" spans="1:15" x14ac:dyDescent="0.25">
      <c r="A950" t="s">
        <v>4243</v>
      </c>
      <c r="B950" t="s">
        <v>90</v>
      </c>
      <c r="C950" t="s">
        <v>951</v>
      </c>
      <c r="D950">
        <v>669</v>
      </c>
      <c r="E950">
        <v>1.1000000000000001</v>
      </c>
      <c r="F950">
        <v>210.5</v>
      </c>
      <c r="G950">
        <v>1.1100000000000001</v>
      </c>
      <c r="H950">
        <v>135.1</v>
      </c>
      <c r="I950">
        <v>0.75</v>
      </c>
      <c r="J950">
        <v>0.68</v>
      </c>
      <c r="K950">
        <v>0.33</v>
      </c>
      <c r="L950">
        <v>0.09</v>
      </c>
      <c r="M950">
        <v>0.08</v>
      </c>
      <c r="N950" s="1">
        <v>0.4</v>
      </c>
      <c r="O950" s="1">
        <v>0.54</v>
      </c>
    </row>
    <row r="951" spans="1:15" x14ac:dyDescent="0.25">
      <c r="A951" t="s">
        <v>4242</v>
      </c>
      <c r="B951" t="s">
        <v>760</v>
      </c>
      <c r="C951" t="s">
        <v>759</v>
      </c>
      <c r="D951">
        <v>559</v>
      </c>
      <c r="E951">
        <v>1.1000000000000001</v>
      </c>
      <c r="F951">
        <v>210.3</v>
      </c>
      <c r="G951">
        <v>1.1299999999999999</v>
      </c>
      <c r="H951">
        <v>140.19999999999999</v>
      </c>
      <c r="I951">
        <v>0.76</v>
      </c>
      <c r="J951">
        <v>0.67</v>
      </c>
      <c r="K951">
        <v>0.34</v>
      </c>
      <c r="L951">
        <v>0.11</v>
      </c>
      <c r="M951">
        <v>0.09</v>
      </c>
      <c r="N951" s="1">
        <v>0.31</v>
      </c>
      <c r="O951" s="1">
        <v>0.55000000000000004</v>
      </c>
    </row>
    <row r="952" spans="1:15" x14ac:dyDescent="0.25">
      <c r="A952" t="s">
        <v>4241</v>
      </c>
      <c r="B952" t="s">
        <v>1528</v>
      </c>
      <c r="C952" t="s">
        <v>1697</v>
      </c>
      <c r="D952">
        <v>2574</v>
      </c>
      <c r="E952">
        <v>1.1000000000000001</v>
      </c>
      <c r="F952">
        <v>210.2</v>
      </c>
      <c r="G952">
        <v>1.08</v>
      </c>
      <c r="H952">
        <v>137.19999999999999</v>
      </c>
      <c r="I952">
        <v>0.73</v>
      </c>
      <c r="J952">
        <v>0.68</v>
      </c>
      <c r="K952">
        <v>0.37</v>
      </c>
      <c r="L952">
        <v>0.11</v>
      </c>
      <c r="M952">
        <v>0.13</v>
      </c>
      <c r="N952" s="1">
        <v>0.28999999999999998</v>
      </c>
      <c r="O952" s="1">
        <v>0.46</v>
      </c>
    </row>
    <row r="953" spans="1:15" x14ac:dyDescent="0.25">
      <c r="A953" t="s">
        <v>4240</v>
      </c>
      <c r="B953" t="s">
        <v>370</v>
      </c>
      <c r="C953" t="s">
        <v>4239</v>
      </c>
      <c r="D953">
        <v>2430</v>
      </c>
      <c r="E953">
        <v>1.1000000000000001</v>
      </c>
      <c r="F953">
        <v>209.8</v>
      </c>
      <c r="G953">
        <v>1.1499999999999999</v>
      </c>
      <c r="H953">
        <v>139.1</v>
      </c>
      <c r="I953">
        <v>0.76</v>
      </c>
      <c r="J953">
        <v>0.66</v>
      </c>
      <c r="K953">
        <v>0.35</v>
      </c>
      <c r="L953">
        <v>7.0000000000000007E-2</v>
      </c>
      <c r="M953">
        <v>7.0000000000000007E-2</v>
      </c>
      <c r="N953" s="1">
        <v>0.3</v>
      </c>
      <c r="O953" s="1">
        <v>0.51</v>
      </c>
    </row>
    <row r="954" spans="1:15" x14ac:dyDescent="0.25">
      <c r="A954" t="s">
        <v>4238</v>
      </c>
      <c r="B954" t="s">
        <v>59</v>
      </c>
      <c r="C954" t="s">
        <v>1332</v>
      </c>
      <c r="D954">
        <v>665</v>
      </c>
      <c r="E954">
        <v>1.1000000000000001</v>
      </c>
      <c r="F954">
        <v>209.1</v>
      </c>
      <c r="G954">
        <v>1.18</v>
      </c>
      <c r="H954">
        <v>137.1</v>
      </c>
      <c r="I954">
        <v>0.73</v>
      </c>
      <c r="J954">
        <v>0.62</v>
      </c>
      <c r="K954">
        <v>0.32</v>
      </c>
      <c r="L954">
        <v>7.0000000000000007E-2</v>
      </c>
      <c r="M954">
        <v>7.0000000000000007E-2</v>
      </c>
      <c r="N954" s="1">
        <v>0.28999999999999998</v>
      </c>
      <c r="O954" s="1">
        <v>0.51</v>
      </c>
    </row>
    <row r="955" spans="1:15" x14ac:dyDescent="0.25">
      <c r="A955" t="s">
        <v>4237</v>
      </c>
      <c r="B955" t="s">
        <v>54</v>
      </c>
      <c r="C955" t="s">
        <v>1399</v>
      </c>
      <c r="D955">
        <v>1459</v>
      </c>
      <c r="E955">
        <v>1.1000000000000001</v>
      </c>
      <c r="F955">
        <v>209</v>
      </c>
      <c r="G955">
        <v>1.1599999999999999</v>
      </c>
      <c r="H955">
        <v>137.4</v>
      </c>
      <c r="I955">
        <v>0.75</v>
      </c>
      <c r="J955">
        <v>0.65</v>
      </c>
      <c r="K955">
        <v>0.3</v>
      </c>
      <c r="L955">
        <v>0.08</v>
      </c>
      <c r="M955">
        <v>0.08</v>
      </c>
      <c r="N955" s="1">
        <v>0.31</v>
      </c>
      <c r="O955" s="1">
        <v>0.49</v>
      </c>
    </row>
    <row r="956" spans="1:15" x14ac:dyDescent="0.25">
      <c r="A956" t="s">
        <v>4236</v>
      </c>
      <c r="B956" t="s">
        <v>213</v>
      </c>
      <c r="C956" t="s">
        <v>1804</v>
      </c>
      <c r="D956">
        <v>323</v>
      </c>
      <c r="E956">
        <v>1.1000000000000001</v>
      </c>
      <c r="F956">
        <v>208</v>
      </c>
      <c r="G956">
        <v>1.26</v>
      </c>
      <c r="H956">
        <v>141.69999999999999</v>
      </c>
      <c r="I956">
        <v>0.75</v>
      </c>
      <c r="J956">
        <v>0.6</v>
      </c>
      <c r="K956">
        <v>0.3</v>
      </c>
      <c r="L956">
        <v>7.0000000000000007E-2</v>
      </c>
      <c r="M956">
        <v>0.06</v>
      </c>
      <c r="N956" s="1">
        <v>0.27</v>
      </c>
      <c r="O956" s="1">
        <v>0.56000000000000005</v>
      </c>
    </row>
    <row r="957" spans="1:15" x14ac:dyDescent="0.25">
      <c r="A957" t="s">
        <v>4235</v>
      </c>
      <c r="B957" t="s">
        <v>223</v>
      </c>
      <c r="C957" t="s">
        <v>3865</v>
      </c>
      <c r="D957">
        <v>798</v>
      </c>
      <c r="E957">
        <v>1.1000000000000001</v>
      </c>
      <c r="F957">
        <v>205.9</v>
      </c>
      <c r="G957">
        <v>1.05</v>
      </c>
      <c r="H957">
        <v>130.9</v>
      </c>
      <c r="I957">
        <v>0.71</v>
      </c>
      <c r="J957">
        <v>0.68</v>
      </c>
      <c r="K957">
        <v>0.38</v>
      </c>
      <c r="L957">
        <v>0.11</v>
      </c>
      <c r="M957">
        <v>0.09</v>
      </c>
      <c r="N957" s="1">
        <v>0.23</v>
      </c>
      <c r="O957" s="1">
        <v>0.55000000000000004</v>
      </c>
    </row>
    <row r="958" spans="1:15" x14ac:dyDescent="0.25">
      <c r="A958" t="s">
        <v>4234</v>
      </c>
      <c r="B958" t="s">
        <v>123</v>
      </c>
      <c r="C958" t="s">
        <v>1338</v>
      </c>
      <c r="D958">
        <v>912</v>
      </c>
      <c r="E958">
        <v>1.1000000000000001</v>
      </c>
      <c r="F958">
        <v>205.8</v>
      </c>
      <c r="G958">
        <v>1.1399999999999999</v>
      </c>
      <c r="H958">
        <v>136.6</v>
      </c>
      <c r="I958">
        <v>0.74</v>
      </c>
      <c r="J958">
        <v>0.65</v>
      </c>
      <c r="K958">
        <v>0.35</v>
      </c>
      <c r="L958">
        <v>0.06</v>
      </c>
      <c r="M958">
        <v>0.05</v>
      </c>
      <c r="N958" s="1">
        <v>0.27</v>
      </c>
      <c r="O958" s="1">
        <v>0.53</v>
      </c>
    </row>
    <row r="959" spans="1:15" x14ac:dyDescent="0.25">
      <c r="A959" t="s">
        <v>4233</v>
      </c>
      <c r="B959" t="s">
        <v>99</v>
      </c>
      <c r="C959" t="s">
        <v>4232</v>
      </c>
      <c r="D959">
        <v>840</v>
      </c>
      <c r="E959">
        <v>1.1000000000000001</v>
      </c>
      <c r="F959">
        <v>204.3</v>
      </c>
      <c r="G959">
        <v>1.1000000000000001</v>
      </c>
      <c r="H959">
        <v>132.6</v>
      </c>
      <c r="I959">
        <v>0.7</v>
      </c>
      <c r="J959">
        <v>0.64</v>
      </c>
      <c r="K959">
        <v>0.44</v>
      </c>
      <c r="L959">
        <v>7.0000000000000007E-2</v>
      </c>
      <c r="M959">
        <v>0.06</v>
      </c>
      <c r="N959" s="1">
        <v>0.24</v>
      </c>
      <c r="O959" s="1">
        <v>0.54</v>
      </c>
    </row>
    <row r="960" spans="1:15" x14ac:dyDescent="0.25">
      <c r="A960" t="s">
        <v>4231</v>
      </c>
      <c r="B960" t="s">
        <v>126</v>
      </c>
      <c r="C960" t="s">
        <v>2448</v>
      </c>
      <c r="D960">
        <v>1456</v>
      </c>
      <c r="E960">
        <v>1.1000000000000001</v>
      </c>
      <c r="F960">
        <v>201.2</v>
      </c>
      <c r="G960">
        <v>1.0900000000000001</v>
      </c>
      <c r="H960">
        <v>130</v>
      </c>
      <c r="I960">
        <v>0.72</v>
      </c>
      <c r="J960">
        <v>0.66</v>
      </c>
      <c r="K960">
        <v>0.38</v>
      </c>
      <c r="L960">
        <v>7.0000000000000007E-2</v>
      </c>
      <c r="M960">
        <v>7.0000000000000007E-2</v>
      </c>
      <c r="N960" s="1">
        <v>0.22</v>
      </c>
      <c r="O960" s="1">
        <v>0.51</v>
      </c>
    </row>
    <row r="961" spans="1:15" x14ac:dyDescent="0.25">
      <c r="A961" t="s">
        <v>4230</v>
      </c>
      <c r="B961" t="s">
        <v>1428</v>
      </c>
      <c r="C961" t="s">
        <v>1666</v>
      </c>
      <c r="D961">
        <v>733</v>
      </c>
      <c r="E961">
        <v>1.1000000000000001</v>
      </c>
      <c r="F961">
        <v>201.2</v>
      </c>
      <c r="G961">
        <v>1.19</v>
      </c>
      <c r="H961">
        <v>133.30000000000001</v>
      </c>
      <c r="I961">
        <v>0.71</v>
      </c>
      <c r="J961">
        <v>0.6</v>
      </c>
      <c r="K961">
        <v>0.38</v>
      </c>
      <c r="L961">
        <v>0.09</v>
      </c>
      <c r="M961">
        <v>7.0000000000000007E-2</v>
      </c>
      <c r="N961" s="1">
        <v>0.28999999999999998</v>
      </c>
      <c r="O961" s="1">
        <v>0.56000000000000005</v>
      </c>
    </row>
    <row r="962" spans="1:15" x14ac:dyDescent="0.25">
      <c r="A962" t="s">
        <v>4229</v>
      </c>
      <c r="B962" t="s">
        <v>976</v>
      </c>
      <c r="C962" t="s">
        <v>1806</v>
      </c>
      <c r="D962">
        <v>457</v>
      </c>
      <c r="E962">
        <v>1.1000000000000001</v>
      </c>
      <c r="F962">
        <v>200.1</v>
      </c>
      <c r="G962">
        <v>1.08</v>
      </c>
      <c r="H962">
        <v>130.1</v>
      </c>
      <c r="I962">
        <v>0.72</v>
      </c>
      <c r="J962">
        <v>0.66</v>
      </c>
      <c r="K962">
        <v>0.4</v>
      </c>
      <c r="L962">
        <v>0.05</v>
      </c>
      <c r="M962">
        <v>0.06</v>
      </c>
      <c r="N962" s="1">
        <v>0.26</v>
      </c>
      <c r="O962" s="1">
        <v>0.44</v>
      </c>
    </row>
    <row r="963" spans="1:15" x14ac:dyDescent="0.25">
      <c r="A963" t="s">
        <v>4228</v>
      </c>
      <c r="B963" t="s">
        <v>223</v>
      </c>
      <c r="C963" t="s">
        <v>4118</v>
      </c>
      <c r="D963">
        <v>544</v>
      </c>
      <c r="E963">
        <v>1.1000000000000001</v>
      </c>
      <c r="F963">
        <v>193.8</v>
      </c>
      <c r="G963">
        <v>1.24</v>
      </c>
      <c r="H963">
        <v>124.3</v>
      </c>
      <c r="I963">
        <v>0.7</v>
      </c>
      <c r="J963">
        <v>0.56999999999999995</v>
      </c>
      <c r="K963">
        <v>0.38</v>
      </c>
      <c r="L963">
        <v>0.06</v>
      </c>
      <c r="M963">
        <v>0.04</v>
      </c>
      <c r="N963" s="1">
        <v>0.33</v>
      </c>
      <c r="O963" s="1">
        <v>0.6</v>
      </c>
    </row>
    <row r="964" spans="1:15" x14ac:dyDescent="0.25">
      <c r="A964" t="s">
        <v>4227</v>
      </c>
      <c r="B964" t="s">
        <v>161</v>
      </c>
      <c r="C964" t="s">
        <v>160</v>
      </c>
      <c r="D964">
        <v>1677</v>
      </c>
      <c r="E964">
        <v>1.0900000000000001</v>
      </c>
      <c r="F964">
        <v>242.8</v>
      </c>
      <c r="G964">
        <v>1.0900000000000001</v>
      </c>
      <c r="H964">
        <v>155.4</v>
      </c>
      <c r="I964">
        <v>0.84</v>
      </c>
      <c r="J964">
        <v>0.77</v>
      </c>
      <c r="K964">
        <v>0.14000000000000001</v>
      </c>
      <c r="L964">
        <v>0.21</v>
      </c>
      <c r="M964">
        <v>0.18</v>
      </c>
      <c r="N964" s="1">
        <v>0.24</v>
      </c>
      <c r="O964" s="1">
        <v>0.54</v>
      </c>
    </row>
    <row r="965" spans="1:15" x14ac:dyDescent="0.25">
      <c r="A965" t="s">
        <v>4226</v>
      </c>
      <c r="B965" t="s">
        <v>4225</v>
      </c>
      <c r="C965" t="s">
        <v>2338</v>
      </c>
      <c r="D965">
        <v>589</v>
      </c>
      <c r="E965">
        <v>1.0900000000000001</v>
      </c>
      <c r="F965">
        <v>237.4</v>
      </c>
      <c r="G965">
        <v>1.04</v>
      </c>
      <c r="H965">
        <v>151</v>
      </c>
      <c r="I965">
        <v>0.78</v>
      </c>
      <c r="J965">
        <v>0.75</v>
      </c>
      <c r="K965">
        <v>0.22</v>
      </c>
      <c r="L965">
        <v>0.2</v>
      </c>
      <c r="M965">
        <v>0.18</v>
      </c>
      <c r="N965" s="1">
        <v>0.2</v>
      </c>
      <c r="O965" s="1">
        <v>0.53</v>
      </c>
    </row>
    <row r="966" spans="1:15" x14ac:dyDescent="0.25">
      <c r="A966" t="s">
        <v>4224</v>
      </c>
      <c r="B966" t="s">
        <v>54</v>
      </c>
      <c r="C966" t="s">
        <v>318</v>
      </c>
      <c r="D966">
        <v>878</v>
      </c>
      <c r="E966">
        <v>1.0900000000000001</v>
      </c>
      <c r="F966">
        <v>237.2</v>
      </c>
      <c r="G966">
        <v>1.1000000000000001</v>
      </c>
      <c r="H966">
        <v>152.1</v>
      </c>
      <c r="I966">
        <v>0.86</v>
      </c>
      <c r="J966">
        <v>0.78</v>
      </c>
      <c r="K966">
        <v>0.11</v>
      </c>
      <c r="L966">
        <v>0.19</v>
      </c>
      <c r="M966">
        <v>0.13</v>
      </c>
      <c r="N966" s="1">
        <v>0.27</v>
      </c>
      <c r="O966" s="1">
        <v>0.6</v>
      </c>
    </row>
    <row r="967" spans="1:15" x14ac:dyDescent="0.25">
      <c r="A967" t="s">
        <v>4223</v>
      </c>
      <c r="B967" t="s">
        <v>67</v>
      </c>
      <c r="C967" t="s">
        <v>4222</v>
      </c>
      <c r="D967">
        <v>818</v>
      </c>
      <c r="E967">
        <v>1.0900000000000001</v>
      </c>
      <c r="F967">
        <v>237.1</v>
      </c>
      <c r="G967">
        <v>1.07</v>
      </c>
      <c r="H967">
        <v>150.5</v>
      </c>
      <c r="I967">
        <v>0.85</v>
      </c>
      <c r="J967">
        <v>0.79</v>
      </c>
      <c r="K967">
        <v>0.12</v>
      </c>
      <c r="L967">
        <v>0.22</v>
      </c>
      <c r="M967">
        <v>0.17</v>
      </c>
      <c r="N967" s="1">
        <v>0.25</v>
      </c>
      <c r="O967" s="1">
        <v>0.56000000000000005</v>
      </c>
    </row>
    <row r="968" spans="1:15" x14ac:dyDescent="0.25">
      <c r="A968" t="s">
        <v>4221</v>
      </c>
      <c r="B968" t="s">
        <v>79</v>
      </c>
      <c r="C968" t="s">
        <v>1186</v>
      </c>
      <c r="D968">
        <v>850</v>
      </c>
      <c r="E968">
        <v>1.0900000000000001</v>
      </c>
      <c r="F968">
        <v>236.4</v>
      </c>
      <c r="G968">
        <v>1.1000000000000001</v>
      </c>
      <c r="H968">
        <v>152.30000000000001</v>
      </c>
      <c r="I968">
        <v>0.83</v>
      </c>
      <c r="J968">
        <v>0.75</v>
      </c>
      <c r="K968">
        <v>0.16</v>
      </c>
      <c r="L968">
        <v>0.2</v>
      </c>
      <c r="M968">
        <v>0.18</v>
      </c>
      <c r="N968" s="1">
        <v>0.33</v>
      </c>
      <c r="O968" s="1">
        <v>0.53</v>
      </c>
    </row>
    <row r="969" spans="1:15" x14ac:dyDescent="0.25">
      <c r="A969" t="s">
        <v>4220</v>
      </c>
      <c r="B969" t="s">
        <v>62</v>
      </c>
      <c r="C969" t="s">
        <v>2419</v>
      </c>
      <c r="D969">
        <v>846</v>
      </c>
      <c r="E969">
        <v>1.0900000000000001</v>
      </c>
      <c r="F969">
        <v>236.3</v>
      </c>
      <c r="G969">
        <v>1.1200000000000001</v>
      </c>
      <c r="H969">
        <v>148</v>
      </c>
      <c r="I969">
        <v>0.85</v>
      </c>
      <c r="J969">
        <v>0.76</v>
      </c>
      <c r="K969">
        <v>0.18</v>
      </c>
      <c r="L969">
        <v>0.23</v>
      </c>
      <c r="M969">
        <v>0.19</v>
      </c>
      <c r="N969" s="1">
        <v>0.25</v>
      </c>
      <c r="O969" s="1">
        <v>0.55000000000000004</v>
      </c>
    </row>
    <row r="970" spans="1:15" x14ac:dyDescent="0.25">
      <c r="A970" t="s">
        <v>4219</v>
      </c>
      <c r="B970" t="s">
        <v>70</v>
      </c>
      <c r="C970" t="s">
        <v>1100</v>
      </c>
      <c r="D970">
        <v>406</v>
      </c>
      <c r="E970">
        <v>1.0900000000000001</v>
      </c>
      <c r="F970">
        <v>235.9</v>
      </c>
      <c r="G970">
        <v>1.21</v>
      </c>
      <c r="H970">
        <v>153.30000000000001</v>
      </c>
      <c r="I970">
        <v>0.85</v>
      </c>
      <c r="J970">
        <v>0.7</v>
      </c>
      <c r="K970">
        <v>0.11</v>
      </c>
      <c r="L970">
        <v>0.21</v>
      </c>
      <c r="M970">
        <v>0.16</v>
      </c>
      <c r="N970" s="1">
        <v>0.22</v>
      </c>
      <c r="O970" s="1">
        <v>0.56999999999999995</v>
      </c>
    </row>
    <row r="971" spans="1:15" x14ac:dyDescent="0.25">
      <c r="A971" t="s">
        <v>4218</v>
      </c>
      <c r="B971" t="s">
        <v>1307</v>
      </c>
      <c r="C971" t="s">
        <v>4023</v>
      </c>
      <c r="D971">
        <v>413</v>
      </c>
      <c r="E971">
        <v>1.0900000000000001</v>
      </c>
      <c r="F971">
        <v>235.6</v>
      </c>
      <c r="G971">
        <v>1.1399999999999999</v>
      </c>
      <c r="H971">
        <v>151.9</v>
      </c>
      <c r="I971">
        <v>0.83</v>
      </c>
      <c r="J971">
        <v>0.73</v>
      </c>
      <c r="K971">
        <v>0.15</v>
      </c>
      <c r="L971">
        <v>0.2</v>
      </c>
      <c r="M971">
        <v>0.18</v>
      </c>
      <c r="N971" s="1">
        <v>0.24</v>
      </c>
      <c r="O971" s="1">
        <v>0.54</v>
      </c>
    </row>
    <row r="972" spans="1:15" x14ac:dyDescent="0.25">
      <c r="A972" t="s">
        <v>4217</v>
      </c>
      <c r="B972" t="s">
        <v>62</v>
      </c>
      <c r="C972" t="s">
        <v>3294</v>
      </c>
      <c r="D972">
        <v>630</v>
      </c>
      <c r="E972">
        <v>1.0900000000000001</v>
      </c>
      <c r="F972">
        <v>235.5</v>
      </c>
      <c r="G972">
        <v>1.1200000000000001</v>
      </c>
      <c r="H972">
        <v>155.9</v>
      </c>
      <c r="I972">
        <v>0.83</v>
      </c>
      <c r="J972">
        <v>0.74</v>
      </c>
      <c r="K972">
        <v>0.18</v>
      </c>
      <c r="L972">
        <v>0.15</v>
      </c>
      <c r="M972">
        <v>0.13</v>
      </c>
      <c r="N972" s="1">
        <v>0.26</v>
      </c>
      <c r="O972" s="1">
        <v>0.53</v>
      </c>
    </row>
    <row r="973" spans="1:15" x14ac:dyDescent="0.25">
      <c r="A973" t="s">
        <v>4216</v>
      </c>
      <c r="B973" t="s">
        <v>419</v>
      </c>
      <c r="C973" t="s">
        <v>2776</v>
      </c>
      <c r="D973">
        <v>552</v>
      </c>
      <c r="E973">
        <v>1.0900000000000001</v>
      </c>
      <c r="F973">
        <v>234.4</v>
      </c>
      <c r="G973">
        <v>1.2</v>
      </c>
      <c r="H973">
        <v>149.30000000000001</v>
      </c>
      <c r="I973">
        <v>0.83</v>
      </c>
      <c r="J973">
        <v>0.69</v>
      </c>
      <c r="K973">
        <v>0.14000000000000001</v>
      </c>
      <c r="L973">
        <v>0.19</v>
      </c>
      <c r="M973">
        <v>0.18</v>
      </c>
      <c r="N973" s="1">
        <v>0.21</v>
      </c>
      <c r="O973" s="1">
        <v>0.52</v>
      </c>
    </row>
    <row r="974" spans="1:15" x14ac:dyDescent="0.25">
      <c r="A974" t="s">
        <v>4215</v>
      </c>
      <c r="B974" t="s">
        <v>54</v>
      </c>
      <c r="C974" t="s">
        <v>232</v>
      </c>
      <c r="D974">
        <v>440</v>
      </c>
      <c r="E974">
        <v>1.0900000000000001</v>
      </c>
      <c r="F974">
        <v>234.1</v>
      </c>
      <c r="G974">
        <v>1.05</v>
      </c>
      <c r="H974">
        <v>159.6</v>
      </c>
      <c r="I974">
        <v>0.8</v>
      </c>
      <c r="J974">
        <v>0.76</v>
      </c>
      <c r="K974">
        <v>0.26</v>
      </c>
      <c r="L974">
        <v>0.12</v>
      </c>
      <c r="M974">
        <v>0.09</v>
      </c>
      <c r="N974" s="1">
        <v>0.33</v>
      </c>
      <c r="O974" s="1">
        <v>0.57999999999999996</v>
      </c>
    </row>
    <row r="975" spans="1:15" x14ac:dyDescent="0.25">
      <c r="A975" t="s">
        <v>4214</v>
      </c>
      <c r="B975" t="s">
        <v>70</v>
      </c>
      <c r="C975" t="s">
        <v>3477</v>
      </c>
      <c r="D975">
        <v>528</v>
      </c>
      <c r="E975">
        <v>1.0900000000000001</v>
      </c>
      <c r="F975">
        <v>234</v>
      </c>
      <c r="G975">
        <v>1.1000000000000001</v>
      </c>
      <c r="H975">
        <v>154.1</v>
      </c>
      <c r="I975">
        <v>0.8</v>
      </c>
      <c r="J975">
        <v>0.73</v>
      </c>
      <c r="K975">
        <v>0.19</v>
      </c>
      <c r="L975">
        <v>0.11</v>
      </c>
      <c r="M975">
        <v>0.09</v>
      </c>
      <c r="N975" s="1">
        <v>0.26</v>
      </c>
      <c r="O975" s="1">
        <v>0.56000000000000005</v>
      </c>
    </row>
    <row r="976" spans="1:15" x14ac:dyDescent="0.25">
      <c r="A976" t="s">
        <v>4213</v>
      </c>
      <c r="B976" t="s">
        <v>213</v>
      </c>
      <c r="C976" t="s">
        <v>4212</v>
      </c>
      <c r="D976">
        <v>384</v>
      </c>
      <c r="E976">
        <v>1.0900000000000001</v>
      </c>
      <c r="F976">
        <v>234</v>
      </c>
      <c r="G976">
        <v>1.1599999999999999</v>
      </c>
      <c r="H976">
        <v>160.80000000000001</v>
      </c>
      <c r="I976">
        <v>0.82</v>
      </c>
      <c r="J976">
        <v>0.71</v>
      </c>
      <c r="K976">
        <v>0.16</v>
      </c>
      <c r="L976">
        <v>0.08</v>
      </c>
      <c r="M976">
        <v>0.09</v>
      </c>
      <c r="N976" s="1">
        <v>0.28000000000000003</v>
      </c>
      <c r="O976" s="1">
        <v>0.47</v>
      </c>
    </row>
    <row r="977" spans="1:15" x14ac:dyDescent="0.25">
      <c r="A977" t="s">
        <v>4211</v>
      </c>
      <c r="B977" t="s">
        <v>79</v>
      </c>
      <c r="C977" t="s">
        <v>3141</v>
      </c>
      <c r="D977">
        <v>531</v>
      </c>
      <c r="E977">
        <v>1.0900000000000001</v>
      </c>
      <c r="F977">
        <v>233.9</v>
      </c>
      <c r="G977">
        <v>1.1200000000000001</v>
      </c>
      <c r="H977">
        <v>149</v>
      </c>
      <c r="I977">
        <v>0.81</v>
      </c>
      <c r="J977">
        <v>0.73</v>
      </c>
      <c r="K977">
        <v>0.2</v>
      </c>
      <c r="L977">
        <v>0.18</v>
      </c>
      <c r="M977">
        <v>0.12</v>
      </c>
      <c r="N977" s="1">
        <v>0.23</v>
      </c>
      <c r="O977" s="1">
        <v>0.6</v>
      </c>
    </row>
    <row r="978" spans="1:15" x14ac:dyDescent="0.25">
      <c r="A978" t="s">
        <v>4210</v>
      </c>
      <c r="B978" t="s">
        <v>99</v>
      </c>
      <c r="C978" t="s">
        <v>849</v>
      </c>
      <c r="D978">
        <v>608</v>
      </c>
      <c r="E978">
        <v>1.0900000000000001</v>
      </c>
      <c r="F978">
        <v>233.1</v>
      </c>
      <c r="G978">
        <v>1.1399999999999999</v>
      </c>
      <c r="H978">
        <v>149.19999999999999</v>
      </c>
      <c r="I978">
        <v>0.82</v>
      </c>
      <c r="J978">
        <v>0.72</v>
      </c>
      <c r="K978">
        <v>0.19</v>
      </c>
      <c r="L978">
        <v>0.14000000000000001</v>
      </c>
      <c r="M978">
        <v>0.18</v>
      </c>
      <c r="N978" s="1">
        <v>0.23</v>
      </c>
      <c r="O978" s="1">
        <v>0.44</v>
      </c>
    </row>
    <row r="979" spans="1:15" x14ac:dyDescent="0.25">
      <c r="A979" t="s">
        <v>4209</v>
      </c>
      <c r="B979" t="s">
        <v>213</v>
      </c>
      <c r="C979" t="s">
        <v>1062</v>
      </c>
      <c r="D979">
        <v>891</v>
      </c>
      <c r="E979">
        <v>1.0900000000000001</v>
      </c>
      <c r="F979">
        <v>231.4</v>
      </c>
      <c r="G979">
        <v>1.0900000000000001</v>
      </c>
      <c r="H979">
        <v>147</v>
      </c>
      <c r="I979">
        <v>0.8</v>
      </c>
      <c r="J979">
        <v>0.74</v>
      </c>
      <c r="K979">
        <v>0.14000000000000001</v>
      </c>
      <c r="L979">
        <v>0.18</v>
      </c>
      <c r="M979">
        <v>0.15</v>
      </c>
      <c r="N979" s="1">
        <v>0.3</v>
      </c>
      <c r="O979" s="1">
        <v>0.54</v>
      </c>
    </row>
    <row r="980" spans="1:15" x14ac:dyDescent="0.25">
      <c r="A980" t="s">
        <v>4208</v>
      </c>
      <c r="B980" t="s">
        <v>62</v>
      </c>
      <c r="C980" t="s">
        <v>4207</v>
      </c>
      <c r="D980">
        <v>939</v>
      </c>
      <c r="E980">
        <v>1.0900000000000001</v>
      </c>
      <c r="F980">
        <v>231.4</v>
      </c>
      <c r="G980">
        <v>1.1299999999999999</v>
      </c>
      <c r="H980">
        <v>154.5</v>
      </c>
      <c r="I980">
        <v>0.79</v>
      </c>
      <c r="J980">
        <v>0.7</v>
      </c>
      <c r="K980">
        <v>0.26</v>
      </c>
      <c r="L980">
        <v>0.12</v>
      </c>
      <c r="M980">
        <v>0.12</v>
      </c>
      <c r="N980" s="1">
        <v>0.19</v>
      </c>
      <c r="O980" s="1">
        <v>0.51</v>
      </c>
    </row>
    <row r="981" spans="1:15" x14ac:dyDescent="0.25">
      <c r="A981" t="s">
        <v>4206</v>
      </c>
      <c r="B981" t="s">
        <v>70</v>
      </c>
      <c r="C981" t="s">
        <v>2457</v>
      </c>
      <c r="D981">
        <v>366</v>
      </c>
      <c r="E981">
        <v>1.0900000000000001</v>
      </c>
      <c r="F981">
        <v>231.3</v>
      </c>
      <c r="G981">
        <v>1.1200000000000001</v>
      </c>
      <c r="H981">
        <v>152.80000000000001</v>
      </c>
      <c r="I981">
        <v>0.81</v>
      </c>
      <c r="J981">
        <v>0.72</v>
      </c>
      <c r="K981">
        <v>0.23</v>
      </c>
      <c r="L981">
        <v>0.12</v>
      </c>
      <c r="M981">
        <v>0.12</v>
      </c>
      <c r="N981" s="1">
        <v>0.36</v>
      </c>
      <c r="O981" s="1">
        <v>0.51</v>
      </c>
    </row>
    <row r="982" spans="1:15" x14ac:dyDescent="0.25">
      <c r="A982" t="s">
        <v>4205</v>
      </c>
      <c r="B982" t="s">
        <v>847</v>
      </c>
      <c r="C982" t="s">
        <v>1236</v>
      </c>
      <c r="D982">
        <v>844</v>
      </c>
      <c r="E982">
        <v>1.0900000000000001</v>
      </c>
      <c r="F982">
        <v>230.8</v>
      </c>
      <c r="G982">
        <v>1.0900000000000001</v>
      </c>
      <c r="H982">
        <v>149.5</v>
      </c>
      <c r="I982">
        <v>0.81</v>
      </c>
      <c r="J982">
        <v>0.74</v>
      </c>
      <c r="K982">
        <v>0.18</v>
      </c>
      <c r="L982">
        <v>0.2</v>
      </c>
      <c r="M982">
        <v>0.17</v>
      </c>
      <c r="N982" s="1">
        <v>0.21</v>
      </c>
      <c r="O982" s="1">
        <v>0.54</v>
      </c>
    </row>
    <row r="983" spans="1:15" x14ac:dyDescent="0.25">
      <c r="A983" t="s">
        <v>4204</v>
      </c>
      <c r="B983" t="s">
        <v>126</v>
      </c>
      <c r="C983" t="s">
        <v>2248</v>
      </c>
      <c r="D983">
        <v>4546</v>
      </c>
      <c r="E983">
        <v>1.0900000000000001</v>
      </c>
      <c r="F983">
        <v>230.6</v>
      </c>
      <c r="G983">
        <v>1.21</v>
      </c>
      <c r="H983">
        <v>151.5</v>
      </c>
      <c r="I983">
        <v>0.8</v>
      </c>
      <c r="J983">
        <v>0.66</v>
      </c>
      <c r="K983">
        <v>0.2</v>
      </c>
      <c r="L983">
        <v>0.12</v>
      </c>
      <c r="M983">
        <v>0.11</v>
      </c>
      <c r="N983" s="1">
        <v>0.23</v>
      </c>
      <c r="O983" s="1">
        <v>0.51</v>
      </c>
    </row>
    <row r="984" spans="1:15" x14ac:dyDescent="0.25">
      <c r="A984" t="s">
        <v>4203</v>
      </c>
      <c r="B984" t="s">
        <v>54</v>
      </c>
      <c r="C984" t="s">
        <v>1234</v>
      </c>
      <c r="D984">
        <v>654</v>
      </c>
      <c r="E984">
        <v>1.0900000000000001</v>
      </c>
      <c r="F984">
        <v>229.4</v>
      </c>
      <c r="G984">
        <v>1.1100000000000001</v>
      </c>
      <c r="H984">
        <v>152</v>
      </c>
      <c r="I984">
        <v>0.8</v>
      </c>
      <c r="J984">
        <v>0.71</v>
      </c>
      <c r="K984">
        <v>0.19</v>
      </c>
      <c r="L984">
        <v>0.13</v>
      </c>
      <c r="M984">
        <v>0.11</v>
      </c>
      <c r="N984" s="1">
        <v>0.25</v>
      </c>
      <c r="O984" s="1">
        <v>0.54</v>
      </c>
    </row>
    <row r="985" spans="1:15" x14ac:dyDescent="0.25">
      <c r="A985" t="s">
        <v>4202</v>
      </c>
      <c r="B985" t="s">
        <v>406</v>
      </c>
      <c r="C985" t="s">
        <v>3350</v>
      </c>
      <c r="D985">
        <v>2328</v>
      </c>
      <c r="E985">
        <v>1.0900000000000001</v>
      </c>
      <c r="F985">
        <v>229</v>
      </c>
      <c r="G985">
        <v>1.23</v>
      </c>
      <c r="H985">
        <v>148.19999999999999</v>
      </c>
      <c r="I985">
        <v>0.8</v>
      </c>
      <c r="J985">
        <v>0.65</v>
      </c>
      <c r="K985">
        <v>0.18</v>
      </c>
      <c r="L985">
        <v>0.12</v>
      </c>
      <c r="M985">
        <v>0.08</v>
      </c>
      <c r="N985" s="1">
        <v>0.24</v>
      </c>
      <c r="O985" s="1">
        <v>0.57999999999999996</v>
      </c>
    </row>
    <row r="986" spans="1:15" x14ac:dyDescent="0.25">
      <c r="A986" t="s">
        <v>4201</v>
      </c>
      <c r="B986" t="s">
        <v>150</v>
      </c>
      <c r="C986" t="s">
        <v>4200</v>
      </c>
      <c r="D986">
        <v>538</v>
      </c>
      <c r="E986">
        <v>1.0900000000000001</v>
      </c>
      <c r="F986">
        <v>229</v>
      </c>
      <c r="G986">
        <v>1.1399999999999999</v>
      </c>
      <c r="H986">
        <v>143.19999999999999</v>
      </c>
      <c r="I986">
        <v>0.81</v>
      </c>
      <c r="J986">
        <v>0.72</v>
      </c>
      <c r="K986">
        <v>0.13</v>
      </c>
      <c r="L986">
        <v>0.16</v>
      </c>
      <c r="M986">
        <v>0.12</v>
      </c>
      <c r="N986" s="1">
        <v>0.28999999999999998</v>
      </c>
      <c r="O986" s="1">
        <v>0.57999999999999996</v>
      </c>
    </row>
    <row r="987" spans="1:15" x14ac:dyDescent="0.25">
      <c r="A987" t="s">
        <v>4199</v>
      </c>
      <c r="B987" t="s">
        <v>59</v>
      </c>
      <c r="C987" t="s">
        <v>2429</v>
      </c>
      <c r="D987">
        <v>776</v>
      </c>
      <c r="E987">
        <v>1.0900000000000001</v>
      </c>
      <c r="F987">
        <v>228.8</v>
      </c>
      <c r="G987">
        <v>1.24</v>
      </c>
      <c r="H987">
        <v>143.4</v>
      </c>
      <c r="I987">
        <v>0.83</v>
      </c>
      <c r="J987">
        <v>0.67</v>
      </c>
      <c r="K987">
        <v>0.15</v>
      </c>
      <c r="L987">
        <v>0.19</v>
      </c>
      <c r="M987">
        <v>0.16</v>
      </c>
      <c r="N987" s="1">
        <v>0.23</v>
      </c>
      <c r="O987" s="1">
        <v>0.54</v>
      </c>
    </row>
    <row r="988" spans="1:15" x14ac:dyDescent="0.25">
      <c r="A988" t="s">
        <v>4198</v>
      </c>
      <c r="B988" t="s">
        <v>166</v>
      </c>
      <c r="D988">
        <v>773</v>
      </c>
      <c r="E988">
        <v>1.0900000000000001</v>
      </c>
      <c r="F988">
        <v>227.8</v>
      </c>
      <c r="G988">
        <v>1.26</v>
      </c>
      <c r="H988">
        <v>145.30000000000001</v>
      </c>
      <c r="I988">
        <v>0.82</v>
      </c>
      <c r="J988">
        <v>0.65</v>
      </c>
      <c r="K988">
        <v>0.14000000000000001</v>
      </c>
      <c r="L988">
        <v>0.14000000000000001</v>
      </c>
      <c r="M988">
        <v>0.13</v>
      </c>
      <c r="N988" s="1">
        <v>0.24</v>
      </c>
      <c r="O988" s="1">
        <v>0.52</v>
      </c>
    </row>
    <row r="989" spans="1:15" x14ac:dyDescent="0.25">
      <c r="A989" t="s">
        <v>4197</v>
      </c>
      <c r="B989" t="s">
        <v>82</v>
      </c>
      <c r="C989" t="s">
        <v>849</v>
      </c>
      <c r="D989">
        <v>528</v>
      </c>
      <c r="E989">
        <v>1.0900000000000001</v>
      </c>
      <c r="F989">
        <v>226.6</v>
      </c>
      <c r="G989">
        <v>1.24</v>
      </c>
      <c r="H989">
        <v>146.1</v>
      </c>
      <c r="I989">
        <v>0.81</v>
      </c>
      <c r="J989">
        <v>0.66</v>
      </c>
      <c r="K989">
        <v>0.16</v>
      </c>
      <c r="L989">
        <v>0.12</v>
      </c>
      <c r="M989">
        <v>0.12</v>
      </c>
      <c r="N989" s="1">
        <v>0.24</v>
      </c>
      <c r="O989" s="1">
        <v>0.51</v>
      </c>
    </row>
    <row r="990" spans="1:15" x14ac:dyDescent="0.25">
      <c r="A990" t="s">
        <v>4196</v>
      </c>
      <c r="B990" t="s">
        <v>406</v>
      </c>
      <c r="C990" t="s">
        <v>1928</v>
      </c>
      <c r="D990">
        <v>695</v>
      </c>
      <c r="E990">
        <v>1.0900000000000001</v>
      </c>
      <c r="F990">
        <v>226.5</v>
      </c>
      <c r="G990">
        <v>1.1399999999999999</v>
      </c>
      <c r="H990">
        <v>142.5</v>
      </c>
      <c r="I990">
        <v>0.8</v>
      </c>
      <c r="J990">
        <v>0.71</v>
      </c>
      <c r="K990">
        <v>0.16</v>
      </c>
      <c r="L990">
        <v>0.16</v>
      </c>
      <c r="M990">
        <v>0.13</v>
      </c>
      <c r="N990" s="1">
        <v>0.25</v>
      </c>
      <c r="O990" s="1">
        <v>0.55000000000000004</v>
      </c>
    </row>
    <row r="991" spans="1:15" x14ac:dyDescent="0.25">
      <c r="A991" t="s">
        <v>4195</v>
      </c>
      <c r="B991" t="s">
        <v>419</v>
      </c>
      <c r="C991" t="s">
        <v>2776</v>
      </c>
      <c r="D991">
        <v>588</v>
      </c>
      <c r="E991">
        <v>1.0900000000000001</v>
      </c>
      <c r="F991">
        <v>226.4</v>
      </c>
      <c r="G991">
        <v>1.1299999999999999</v>
      </c>
      <c r="H991">
        <v>150.1</v>
      </c>
      <c r="I991">
        <v>0.78</v>
      </c>
      <c r="J991">
        <v>0.69</v>
      </c>
      <c r="K991">
        <v>0.25</v>
      </c>
      <c r="L991">
        <v>0.13</v>
      </c>
      <c r="M991">
        <v>0.1</v>
      </c>
      <c r="N991" s="1">
        <v>0.23</v>
      </c>
      <c r="O991" s="1">
        <v>0.56000000000000005</v>
      </c>
    </row>
    <row r="992" spans="1:15" x14ac:dyDescent="0.25">
      <c r="A992" t="s">
        <v>4194</v>
      </c>
      <c r="B992" t="s">
        <v>419</v>
      </c>
      <c r="C992" t="s">
        <v>1513</v>
      </c>
      <c r="D992">
        <v>817</v>
      </c>
      <c r="E992">
        <v>1.0900000000000001</v>
      </c>
      <c r="F992">
        <v>226.3</v>
      </c>
      <c r="G992">
        <v>1.21</v>
      </c>
      <c r="H992">
        <v>149.30000000000001</v>
      </c>
      <c r="I992">
        <v>0.77</v>
      </c>
      <c r="J992">
        <v>0.63</v>
      </c>
      <c r="K992">
        <v>0.26</v>
      </c>
      <c r="L992">
        <v>0.08</v>
      </c>
      <c r="M992">
        <v>0.08</v>
      </c>
      <c r="N992" s="1">
        <v>0.25</v>
      </c>
      <c r="O992" s="1">
        <v>0.49</v>
      </c>
    </row>
    <row r="993" spans="1:15" x14ac:dyDescent="0.25">
      <c r="A993" t="s">
        <v>2475</v>
      </c>
      <c r="B993" t="s">
        <v>126</v>
      </c>
      <c r="C993" t="s">
        <v>1385</v>
      </c>
      <c r="D993">
        <v>757</v>
      </c>
      <c r="E993">
        <v>1.0900000000000001</v>
      </c>
      <c r="F993">
        <v>226.2</v>
      </c>
      <c r="G993">
        <v>1.1499999999999999</v>
      </c>
      <c r="H993">
        <v>146.19999999999999</v>
      </c>
      <c r="I993">
        <v>0.81</v>
      </c>
      <c r="J993">
        <v>0.7</v>
      </c>
      <c r="K993">
        <v>0.18</v>
      </c>
      <c r="L993">
        <v>0.13</v>
      </c>
      <c r="M993">
        <v>0.12</v>
      </c>
      <c r="N993" s="1">
        <v>0.23</v>
      </c>
      <c r="O993" s="1">
        <v>0.52</v>
      </c>
    </row>
    <row r="994" spans="1:15" x14ac:dyDescent="0.25">
      <c r="A994" t="s">
        <v>4193</v>
      </c>
      <c r="B994" t="s">
        <v>54</v>
      </c>
      <c r="C994" t="s">
        <v>261</v>
      </c>
      <c r="D994">
        <v>970</v>
      </c>
      <c r="E994">
        <v>1.0900000000000001</v>
      </c>
      <c r="F994">
        <v>226</v>
      </c>
      <c r="G994">
        <v>1.08</v>
      </c>
      <c r="H994">
        <v>146.5</v>
      </c>
      <c r="I994">
        <v>0.79</v>
      </c>
      <c r="J994">
        <v>0.73</v>
      </c>
      <c r="K994">
        <v>0.24</v>
      </c>
      <c r="L994">
        <v>0.08</v>
      </c>
      <c r="M994">
        <v>0.1</v>
      </c>
      <c r="N994" s="1">
        <v>0.23</v>
      </c>
      <c r="O994" s="1">
        <v>0.46</v>
      </c>
    </row>
    <row r="995" spans="1:15" x14ac:dyDescent="0.25">
      <c r="A995" t="s">
        <v>4192</v>
      </c>
      <c r="B995" t="s">
        <v>54</v>
      </c>
      <c r="C995" t="s">
        <v>3165</v>
      </c>
      <c r="D995">
        <v>694</v>
      </c>
      <c r="E995">
        <v>1.0900000000000001</v>
      </c>
      <c r="F995">
        <v>225.9</v>
      </c>
      <c r="G995">
        <v>1.0900000000000001</v>
      </c>
      <c r="H995">
        <v>155.80000000000001</v>
      </c>
      <c r="I995">
        <v>0.76</v>
      </c>
      <c r="J995">
        <v>0.7</v>
      </c>
      <c r="K995">
        <v>0.28999999999999998</v>
      </c>
      <c r="L995">
        <v>0.09</v>
      </c>
      <c r="M995">
        <v>0.09</v>
      </c>
      <c r="N995" s="1">
        <v>0.28999999999999998</v>
      </c>
      <c r="O995" s="1">
        <v>0.5</v>
      </c>
    </row>
    <row r="996" spans="1:15" x14ac:dyDescent="0.25">
      <c r="A996" t="s">
        <v>4191</v>
      </c>
      <c r="B996" t="s">
        <v>79</v>
      </c>
      <c r="C996" t="s">
        <v>1961</v>
      </c>
      <c r="D996">
        <v>928</v>
      </c>
      <c r="E996">
        <v>1.0900000000000001</v>
      </c>
      <c r="F996">
        <v>225.7</v>
      </c>
      <c r="G996">
        <v>1.1200000000000001</v>
      </c>
      <c r="H996">
        <v>147.80000000000001</v>
      </c>
      <c r="I996">
        <v>0.81</v>
      </c>
      <c r="J996">
        <v>0.72</v>
      </c>
      <c r="K996">
        <v>0.19</v>
      </c>
      <c r="L996">
        <v>0.15</v>
      </c>
      <c r="M996">
        <v>0.15</v>
      </c>
      <c r="N996" s="1">
        <v>0.27</v>
      </c>
      <c r="O996" s="1">
        <v>0.5</v>
      </c>
    </row>
    <row r="997" spans="1:15" x14ac:dyDescent="0.25">
      <c r="A997" t="s">
        <v>4190</v>
      </c>
      <c r="B997" t="s">
        <v>177</v>
      </c>
      <c r="C997" t="s">
        <v>2273</v>
      </c>
      <c r="D997">
        <v>582</v>
      </c>
      <c r="E997">
        <v>1.0900000000000001</v>
      </c>
      <c r="F997">
        <v>225.3</v>
      </c>
      <c r="G997">
        <v>1.17</v>
      </c>
      <c r="H997">
        <v>149.30000000000001</v>
      </c>
      <c r="I997">
        <v>0.8</v>
      </c>
      <c r="J997">
        <v>0.69</v>
      </c>
      <c r="K997">
        <v>0.22</v>
      </c>
      <c r="L997">
        <v>0.17</v>
      </c>
      <c r="M997">
        <v>0.13</v>
      </c>
      <c r="N997" s="1">
        <v>0.22</v>
      </c>
      <c r="O997" s="1">
        <v>0.56000000000000005</v>
      </c>
    </row>
    <row r="998" spans="1:15" x14ac:dyDescent="0.25">
      <c r="A998" t="s">
        <v>4189</v>
      </c>
      <c r="B998" t="s">
        <v>126</v>
      </c>
      <c r="C998" t="s">
        <v>1595</v>
      </c>
      <c r="D998">
        <v>4766</v>
      </c>
      <c r="E998">
        <v>1.0900000000000001</v>
      </c>
      <c r="F998">
        <v>224.7</v>
      </c>
      <c r="G998">
        <v>1.07</v>
      </c>
      <c r="H998">
        <v>149.1</v>
      </c>
      <c r="I998">
        <v>0.75</v>
      </c>
      <c r="J998">
        <v>0.7</v>
      </c>
      <c r="K998">
        <v>0.3</v>
      </c>
      <c r="L998">
        <v>0.12</v>
      </c>
      <c r="M998">
        <v>0.11</v>
      </c>
      <c r="N998" s="1">
        <v>0.25</v>
      </c>
      <c r="O998" s="1">
        <v>0.53</v>
      </c>
    </row>
    <row r="999" spans="1:15" x14ac:dyDescent="0.25">
      <c r="A999" t="s">
        <v>4188</v>
      </c>
      <c r="B999" t="s">
        <v>213</v>
      </c>
      <c r="C999" t="s">
        <v>2241</v>
      </c>
      <c r="D999">
        <v>530</v>
      </c>
      <c r="E999">
        <v>1.0900000000000001</v>
      </c>
      <c r="F999">
        <v>224</v>
      </c>
      <c r="G999">
        <v>1.2</v>
      </c>
      <c r="H999">
        <v>144.1</v>
      </c>
      <c r="I999">
        <v>0.81</v>
      </c>
      <c r="J999">
        <v>0.67</v>
      </c>
      <c r="K999">
        <v>0.18</v>
      </c>
      <c r="L999">
        <v>0.12</v>
      </c>
      <c r="M999">
        <v>0.11</v>
      </c>
      <c r="N999" s="1">
        <v>0.25</v>
      </c>
      <c r="O999" s="1">
        <v>0.53</v>
      </c>
    </row>
    <row r="1000" spans="1:15" x14ac:dyDescent="0.25">
      <c r="A1000" t="s">
        <v>4187</v>
      </c>
      <c r="B1000" t="s">
        <v>54</v>
      </c>
      <c r="C1000" t="s">
        <v>1981</v>
      </c>
      <c r="D1000">
        <v>3508</v>
      </c>
      <c r="E1000">
        <v>1.0900000000000001</v>
      </c>
      <c r="F1000">
        <v>223.8</v>
      </c>
      <c r="G1000">
        <v>1.19</v>
      </c>
      <c r="H1000">
        <v>142.6</v>
      </c>
      <c r="I1000">
        <v>0.81</v>
      </c>
      <c r="J1000">
        <v>0.69</v>
      </c>
      <c r="K1000">
        <v>0.15</v>
      </c>
      <c r="L1000">
        <v>0.18</v>
      </c>
      <c r="M1000">
        <v>0.14000000000000001</v>
      </c>
      <c r="N1000" s="1">
        <v>0.22</v>
      </c>
      <c r="O1000" s="1">
        <v>0.55000000000000004</v>
      </c>
    </row>
    <row r="1001" spans="1:15" x14ac:dyDescent="0.25">
      <c r="A1001" t="s">
        <v>4186</v>
      </c>
      <c r="B1001" t="s">
        <v>241</v>
      </c>
      <c r="C1001" t="s">
        <v>3991</v>
      </c>
      <c r="D1001">
        <v>1262</v>
      </c>
      <c r="E1001">
        <v>1.0900000000000001</v>
      </c>
      <c r="F1001">
        <v>223.7</v>
      </c>
      <c r="G1001">
        <v>1.18</v>
      </c>
      <c r="H1001">
        <v>144.69999999999999</v>
      </c>
      <c r="I1001">
        <v>0.8</v>
      </c>
      <c r="J1001">
        <v>0.68</v>
      </c>
      <c r="K1001">
        <v>0.2</v>
      </c>
      <c r="L1001">
        <v>0.19</v>
      </c>
      <c r="M1001">
        <v>0.17</v>
      </c>
      <c r="N1001" s="1">
        <v>0.26</v>
      </c>
      <c r="O1001" s="1">
        <v>0.54</v>
      </c>
    </row>
    <row r="1002" spans="1:15" x14ac:dyDescent="0.25">
      <c r="A1002" t="s">
        <v>4185</v>
      </c>
      <c r="B1002" t="s">
        <v>714</v>
      </c>
      <c r="D1002">
        <v>1440</v>
      </c>
      <c r="E1002">
        <v>1.0900000000000001</v>
      </c>
      <c r="F1002">
        <v>223.3</v>
      </c>
      <c r="G1002">
        <v>1.06</v>
      </c>
      <c r="H1002">
        <v>146.30000000000001</v>
      </c>
      <c r="I1002">
        <v>0.76</v>
      </c>
      <c r="J1002">
        <v>0.72</v>
      </c>
      <c r="K1002">
        <v>0.3</v>
      </c>
      <c r="L1002">
        <v>0.11</v>
      </c>
      <c r="M1002">
        <v>0.14000000000000001</v>
      </c>
      <c r="N1002" s="1">
        <v>0.25</v>
      </c>
      <c r="O1002" s="1">
        <v>0.44</v>
      </c>
    </row>
    <row r="1003" spans="1:15" x14ac:dyDescent="0.25">
      <c r="A1003" t="s">
        <v>4184</v>
      </c>
      <c r="B1003" t="s">
        <v>166</v>
      </c>
      <c r="C1003" t="s">
        <v>2105</v>
      </c>
      <c r="D1003">
        <v>872</v>
      </c>
      <c r="E1003">
        <v>1.0900000000000001</v>
      </c>
      <c r="F1003">
        <v>223.1</v>
      </c>
      <c r="G1003">
        <v>1.22</v>
      </c>
      <c r="H1003">
        <v>145.6</v>
      </c>
      <c r="I1003">
        <v>0.8</v>
      </c>
      <c r="J1003">
        <v>0.66</v>
      </c>
      <c r="K1003">
        <v>0.15</v>
      </c>
      <c r="L1003">
        <v>0.15</v>
      </c>
      <c r="M1003">
        <v>0.09</v>
      </c>
      <c r="N1003" s="1">
        <v>0.25</v>
      </c>
      <c r="O1003" s="1">
        <v>0.61</v>
      </c>
    </row>
    <row r="1004" spans="1:15" x14ac:dyDescent="0.25">
      <c r="A1004" t="s">
        <v>4183</v>
      </c>
      <c r="B1004" t="s">
        <v>70</v>
      </c>
      <c r="C1004" t="s">
        <v>718</v>
      </c>
      <c r="D1004">
        <v>1200</v>
      </c>
      <c r="E1004">
        <v>1.0900000000000001</v>
      </c>
      <c r="F1004">
        <v>223</v>
      </c>
      <c r="G1004">
        <v>1.01</v>
      </c>
      <c r="H1004">
        <v>147.4</v>
      </c>
      <c r="I1004">
        <v>0.77</v>
      </c>
      <c r="J1004">
        <v>0.76</v>
      </c>
      <c r="K1004">
        <v>0.28000000000000003</v>
      </c>
      <c r="L1004">
        <v>0.1</v>
      </c>
      <c r="M1004">
        <v>0.1</v>
      </c>
      <c r="N1004" s="1">
        <v>0.24</v>
      </c>
      <c r="O1004" s="1">
        <v>0.49</v>
      </c>
    </row>
    <row r="1005" spans="1:15" x14ac:dyDescent="0.25">
      <c r="A1005" t="s">
        <v>4182</v>
      </c>
      <c r="B1005" t="s">
        <v>419</v>
      </c>
      <c r="C1005" t="s">
        <v>3331</v>
      </c>
      <c r="D1005">
        <v>1349</v>
      </c>
      <c r="E1005">
        <v>1.0900000000000001</v>
      </c>
      <c r="F1005">
        <v>222.6</v>
      </c>
      <c r="G1005">
        <v>1.1499999999999999</v>
      </c>
      <c r="H1005">
        <v>147.80000000000001</v>
      </c>
      <c r="I1005">
        <v>0.78</v>
      </c>
      <c r="J1005">
        <v>0.68</v>
      </c>
      <c r="K1005">
        <v>0.24</v>
      </c>
      <c r="L1005">
        <v>0.11</v>
      </c>
      <c r="M1005">
        <v>0.09</v>
      </c>
      <c r="N1005" s="1">
        <v>0.31</v>
      </c>
      <c r="O1005" s="1">
        <v>0.55000000000000004</v>
      </c>
    </row>
    <row r="1006" spans="1:15" x14ac:dyDescent="0.25">
      <c r="A1006" t="s">
        <v>3836</v>
      </c>
      <c r="B1006" t="s">
        <v>223</v>
      </c>
      <c r="C1006" t="s">
        <v>4118</v>
      </c>
      <c r="D1006">
        <v>1596</v>
      </c>
      <c r="E1006">
        <v>1.0900000000000001</v>
      </c>
      <c r="F1006">
        <v>222.4</v>
      </c>
      <c r="G1006">
        <v>1.36</v>
      </c>
      <c r="H1006">
        <v>143.19999999999999</v>
      </c>
      <c r="I1006">
        <v>0.78</v>
      </c>
      <c r="J1006">
        <v>0.57999999999999996</v>
      </c>
      <c r="K1006">
        <v>0.2</v>
      </c>
      <c r="L1006">
        <v>0.09</v>
      </c>
      <c r="M1006">
        <v>0.09</v>
      </c>
      <c r="N1006" s="1">
        <v>0.28999999999999998</v>
      </c>
      <c r="O1006" s="1">
        <v>0.51</v>
      </c>
    </row>
    <row r="1007" spans="1:15" x14ac:dyDescent="0.25">
      <c r="A1007" t="s">
        <v>4181</v>
      </c>
      <c r="B1007" t="s">
        <v>847</v>
      </c>
      <c r="C1007" t="s">
        <v>4180</v>
      </c>
      <c r="D1007">
        <v>305</v>
      </c>
      <c r="E1007">
        <v>1.0900000000000001</v>
      </c>
      <c r="F1007">
        <v>220.9</v>
      </c>
      <c r="G1007">
        <v>1.1000000000000001</v>
      </c>
      <c r="H1007">
        <v>143.4</v>
      </c>
      <c r="I1007">
        <v>0.78</v>
      </c>
      <c r="J1007">
        <v>0.71</v>
      </c>
      <c r="K1007">
        <v>0.22</v>
      </c>
      <c r="L1007">
        <v>0.13</v>
      </c>
      <c r="M1007">
        <v>0.12</v>
      </c>
      <c r="N1007" s="1">
        <v>0.39</v>
      </c>
      <c r="O1007" s="1">
        <v>0.52</v>
      </c>
    </row>
    <row r="1008" spans="1:15" x14ac:dyDescent="0.25">
      <c r="A1008" t="s">
        <v>4179</v>
      </c>
      <c r="B1008" t="s">
        <v>714</v>
      </c>
      <c r="C1008" t="s">
        <v>1788</v>
      </c>
      <c r="D1008">
        <v>373</v>
      </c>
      <c r="E1008">
        <v>1.0900000000000001</v>
      </c>
      <c r="F1008">
        <v>220.8</v>
      </c>
      <c r="G1008">
        <v>1.1399999999999999</v>
      </c>
      <c r="H1008">
        <v>135.1</v>
      </c>
      <c r="I1008">
        <v>0.76</v>
      </c>
      <c r="J1008">
        <v>0.67</v>
      </c>
      <c r="K1008">
        <v>0.21</v>
      </c>
      <c r="L1008">
        <v>0.1</v>
      </c>
      <c r="M1008">
        <v>0.12</v>
      </c>
      <c r="N1008" s="1">
        <v>0.21</v>
      </c>
      <c r="O1008" s="1">
        <v>0.45</v>
      </c>
    </row>
    <row r="1009" spans="1:15" x14ac:dyDescent="0.25">
      <c r="A1009" t="s">
        <v>4178</v>
      </c>
      <c r="B1009" t="s">
        <v>714</v>
      </c>
      <c r="C1009" t="s">
        <v>1762</v>
      </c>
      <c r="D1009">
        <v>398</v>
      </c>
      <c r="E1009">
        <v>1.0900000000000001</v>
      </c>
      <c r="F1009">
        <v>220.6</v>
      </c>
      <c r="G1009">
        <v>1.18</v>
      </c>
      <c r="H1009">
        <v>148.6</v>
      </c>
      <c r="I1009">
        <v>0.76</v>
      </c>
      <c r="J1009">
        <v>0.65</v>
      </c>
      <c r="K1009">
        <v>0.28000000000000003</v>
      </c>
      <c r="L1009">
        <v>0.1</v>
      </c>
      <c r="M1009">
        <v>0.1</v>
      </c>
      <c r="N1009" s="1">
        <v>0.24</v>
      </c>
      <c r="O1009" s="1">
        <v>0.51</v>
      </c>
    </row>
    <row r="1010" spans="1:15" x14ac:dyDescent="0.25">
      <c r="A1010" t="s">
        <v>4177</v>
      </c>
      <c r="B1010" t="s">
        <v>624</v>
      </c>
      <c r="C1010" t="s">
        <v>1193</v>
      </c>
      <c r="D1010">
        <v>698</v>
      </c>
      <c r="E1010">
        <v>1.0900000000000001</v>
      </c>
      <c r="F1010">
        <v>219.7</v>
      </c>
      <c r="G1010">
        <v>1.1200000000000001</v>
      </c>
      <c r="H1010">
        <v>140.30000000000001</v>
      </c>
      <c r="I1010">
        <v>0.75</v>
      </c>
      <c r="J1010">
        <v>0.67</v>
      </c>
      <c r="K1010">
        <v>0.28000000000000003</v>
      </c>
      <c r="L1010">
        <v>0.09</v>
      </c>
      <c r="M1010">
        <v>0.06</v>
      </c>
      <c r="N1010" s="1">
        <v>0.19</v>
      </c>
      <c r="O1010" s="1">
        <v>0.6</v>
      </c>
    </row>
    <row r="1011" spans="1:15" x14ac:dyDescent="0.25">
      <c r="A1011" t="s">
        <v>4176</v>
      </c>
      <c r="B1011" t="s">
        <v>123</v>
      </c>
      <c r="C1011" t="s">
        <v>1338</v>
      </c>
      <c r="D1011">
        <v>912</v>
      </c>
      <c r="E1011">
        <v>1.0900000000000001</v>
      </c>
      <c r="F1011">
        <v>219.3</v>
      </c>
      <c r="G1011">
        <v>1.0900000000000001</v>
      </c>
      <c r="H1011">
        <v>141.80000000000001</v>
      </c>
      <c r="I1011">
        <v>0.77</v>
      </c>
      <c r="J1011">
        <v>0.71</v>
      </c>
      <c r="K1011">
        <v>0.27</v>
      </c>
      <c r="L1011">
        <v>0.12</v>
      </c>
      <c r="M1011">
        <v>0.12</v>
      </c>
      <c r="N1011" s="1">
        <v>0.3</v>
      </c>
      <c r="O1011" s="1">
        <v>0.52</v>
      </c>
    </row>
    <row r="1012" spans="1:15" x14ac:dyDescent="0.25">
      <c r="A1012" t="s">
        <v>4175</v>
      </c>
      <c r="B1012" t="s">
        <v>62</v>
      </c>
      <c r="C1012" t="s">
        <v>1068</v>
      </c>
      <c r="D1012">
        <v>552</v>
      </c>
      <c r="E1012">
        <v>1.0900000000000001</v>
      </c>
      <c r="F1012">
        <v>219.3</v>
      </c>
      <c r="G1012">
        <v>1.23</v>
      </c>
      <c r="H1012">
        <v>144.19999999999999</v>
      </c>
      <c r="I1012">
        <v>0.79</v>
      </c>
      <c r="J1012">
        <v>0.64</v>
      </c>
      <c r="K1012">
        <v>0.22</v>
      </c>
      <c r="L1012">
        <v>0.1</v>
      </c>
      <c r="M1012">
        <v>0.08</v>
      </c>
      <c r="N1012" s="1">
        <v>0.23</v>
      </c>
      <c r="O1012" s="1">
        <v>0.56999999999999995</v>
      </c>
    </row>
    <row r="1013" spans="1:15" x14ac:dyDescent="0.25">
      <c r="A1013" t="s">
        <v>4174</v>
      </c>
      <c r="B1013" t="s">
        <v>806</v>
      </c>
      <c r="C1013" t="s">
        <v>1683</v>
      </c>
      <c r="D1013">
        <v>408</v>
      </c>
      <c r="E1013">
        <v>1.0900000000000001</v>
      </c>
      <c r="F1013">
        <v>219.2</v>
      </c>
      <c r="G1013">
        <v>1.08</v>
      </c>
      <c r="H1013">
        <v>151.19999999999999</v>
      </c>
      <c r="I1013">
        <v>0.73</v>
      </c>
      <c r="J1013">
        <v>0.68</v>
      </c>
      <c r="K1013">
        <v>0.39</v>
      </c>
      <c r="L1013">
        <v>0.1</v>
      </c>
      <c r="M1013">
        <v>0.11</v>
      </c>
      <c r="N1013" s="1">
        <v>0.23</v>
      </c>
      <c r="O1013" s="1">
        <v>0.48</v>
      </c>
    </row>
    <row r="1014" spans="1:15" x14ac:dyDescent="0.25">
      <c r="A1014" t="s">
        <v>4173</v>
      </c>
      <c r="B1014" t="s">
        <v>126</v>
      </c>
      <c r="C1014" t="s">
        <v>2723</v>
      </c>
      <c r="D1014">
        <v>800</v>
      </c>
      <c r="E1014">
        <v>1.0900000000000001</v>
      </c>
      <c r="F1014">
        <v>218.1</v>
      </c>
      <c r="G1014">
        <v>1.19</v>
      </c>
      <c r="H1014">
        <v>140.80000000000001</v>
      </c>
      <c r="I1014">
        <v>0.76</v>
      </c>
      <c r="J1014">
        <v>0.64</v>
      </c>
      <c r="K1014">
        <v>0.24</v>
      </c>
      <c r="L1014">
        <v>0.14000000000000001</v>
      </c>
      <c r="M1014">
        <v>0.09</v>
      </c>
      <c r="N1014" s="1">
        <v>0.2</v>
      </c>
      <c r="O1014" s="1">
        <v>0.61</v>
      </c>
    </row>
    <row r="1015" spans="1:15" x14ac:dyDescent="0.25">
      <c r="A1015" t="s">
        <v>4172</v>
      </c>
      <c r="B1015" t="s">
        <v>54</v>
      </c>
      <c r="C1015" t="s">
        <v>2738</v>
      </c>
      <c r="D1015">
        <v>1360</v>
      </c>
      <c r="E1015">
        <v>1.0900000000000001</v>
      </c>
      <c r="F1015">
        <v>217.9</v>
      </c>
      <c r="G1015">
        <v>1.06</v>
      </c>
      <c r="H1015">
        <v>141.19999999999999</v>
      </c>
      <c r="I1015">
        <v>0.75</v>
      </c>
      <c r="J1015">
        <v>0.71</v>
      </c>
      <c r="K1015">
        <v>0.32</v>
      </c>
      <c r="L1015">
        <v>0.14000000000000001</v>
      </c>
      <c r="M1015">
        <v>0.12</v>
      </c>
      <c r="N1015" s="1">
        <v>0.19</v>
      </c>
      <c r="O1015" s="1">
        <v>0.53</v>
      </c>
    </row>
    <row r="1016" spans="1:15" x14ac:dyDescent="0.25">
      <c r="A1016" t="s">
        <v>4171</v>
      </c>
      <c r="B1016" t="s">
        <v>62</v>
      </c>
      <c r="C1016" t="s">
        <v>1290</v>
      </c>
      <c r="D1016">
        <v>820</v>
      </c>
      <c r="E1016">
        <v>1.0900000000000001</v>
      </c>
      <c r="F1016">
        <v>217.4</v>
      </c>
      <c r="G1016">
        <v>1.0900000000000001</v>
      </c>
      <c r="H1016">
        <v>141.9</v>
      </c>
      <c r="I1016">
        <v>0.74</v>
      </c>
      <c r="J1016">
        <v>0.68</v>
      </c>
      <c r="K1016">
        <v>0.35</v>
      </c>
      <c r="L1016">
        <v>0.08</v>
      </c>
      <c r="M1016">
        <v>0.06</v>
      </c>
      <c r="N1016" s="1">
        <v>0.22</v>
      </c>
      <c r="O1016" s="1">
        <v>0.55000000000000004</v>
      </c>
    </row>
    <row r="1017" spans="1:15" x14ac:dyDescent="0.25">
      <c r="A1017" t="s">
        <v>4170</v>
      </c>
      <c r="B1017" t="s">
        <v>120</v>
      </c>
      <c r="C1017" t="s">
        <v>2767</v>
      </c>
      <c r="D1017">
        <v>1232</v>
      </c>
      <c r="E1017">
        <v>1.0900000000000001</v>
      </c>
      <c r="F1017">
        <v>217.2</v>
      </c>
      <c r="G1017">
        <v>1.1399999999999999</v>
      </c>
      <c r="H1017">
        <v>142.9</v>
      </c>
      <c r="I1017">
        <v>0.76</v>
      </c>
      <c r="J1017">
        <v>0.67</v>
      </c>
      <c r="K1017">
        <v>0.31</v>
      </c>
      <c r="L1017">
        <v>7.0000000000000007E-2</v>
      </c>
      <c r="M1017">
        <v>0.05</v>
      </c>
      <c r="N1017" s="1">
        <v>0.25</v>
      </c>
      <c r="O1017" s="1">
        <v>0.59</v>
      </c>
    </row>
    <row r="1018" spans="1:15" x14ac:dyDescent="0.25">
      <c r="A1018" t="s">
        <v>4169</v>
      </c>
      <c r="B1018" t="s">
        <v>166</v>
      </c>
      <c r="C1018" t="s">
        <v>4168</v>
      </c>
      <c r="D1018">
        <v>393</v>
      </c>
      <c r="E1018">
        <v>1.0900000000000001</v>
      </c>
      <c r="F1018">
        <v>217.2</v>
      </c>
      <c r="G1018">
        <v>1.28</v>
      </c>
      <c r="H1018">
        <v>141.9</v>
      </c>
      <c r="I1018">
        <v>0.78</v>
      </c>
      <c r="J1018">
        <v>0.61</v>
      </c>
      <c r="K1018">
        <v>0.21</v>
      </c>
      <c r="L1018">
        <v>0.1</v>
      </c>
      <c r="M1018">
        <v>7.0000000000000007E-2</v>
      </c>
      <c r="N1018" s="1">
        <v>0.25</v>
      </c>
      <c r="O1018" s="1">
        <v>0.59</v>
      </c>
    </row>
    <row r="1019" spans="1:15" x14ac:dyDescent="0.25">
      <c r="A1019" t="s">
        <v>4167</v>
      </c>
      <c r="B1019" t="s">
        <v>123</v>
      </c>
      <c r="C1019" t="s">
        <v>3660</v>
      </c>
      <c r="D1019">
        <v>321</v>
      </c>
      <c r="E1019">
        <v>1.0900000000000001</v>
      </c>
      <c r="F1019">
        <v>217.1</v>
      </c>
      <c r="G1019">
        <v>1.07</v>
      </c>
      <c r="H1019">
        <v>144.80000000000001</v>
      </c>
      <c r="I1019">
        <v>0.77</v>
      </c>
      <c r="J1019">
        <v>0.72</v>
      </c>
      <c r="K1019">
        <v>0.27</v>
      </c>
      <c r="L1019">
        <v>0.12</v>
      </c>
      <c r="M1019">
        <v>0.09</v>
      </c>
      <c r="N1019" s="1">
        <v>0.27</v>
      </c>
      <c r="O1019" s="1">
        <v>0.56999999999999995</v>
      </c>
    </row>
    <row r="1020" spans="1:15" x14ac:dyDescent="0.25">
      <c r="A1020" t="s">
        <v>4166</v>
      </c>
      <c r="B1020" t="s">
        <v>597</v>
      </c>
      <c r="C1020" t="s">
        <v>851</v>
      </c>
      <c r="D1020">
        <v>431</v>
      </c>
      <c r="E1020">
        <v>1.0900000000000001</v>
      </c>
      <c r="F1020">
        <v>217</v>
      </c>
      <c r="G1020">
        <v>1.19</v>
      </c>
      <c r="H1020">
        <v>149</v>
      </c>
      <c r="I1020">
        <v>0.73</v>
      </c>
      <c r="J1020">
        <v>0.61</v>
      </c>
      <c r="K1020">
        <v>0.32</v>
      </c>
      <c r="L1020">
        <v>0.08</v>
      </c>
      <c r="M1020">
        <v>0.05</v>
      </c>
      <c r="N1020" s="1">
        <v>0.23</v>
      </c>
      <c r="O1020" s="1">
        <v>0.6</v>
      </c>
    </row>
    <row r="1021" spans="1:15" x14ac:dyDescent="0.25">
      <c r="A1021" t="s">
        <v>4165</v>
      </c>
      <c r="B1021" t="s">
        <v>96</v>
      </c>
      <c r="D1021">
        <v>498</v>
      </c>
      <c r="E1021">
        <v>1.0900000000000001</v>
      </c>
      <c r="F1021">
        <v>216.5</v>
      </c>
      <c r="G1021">
        <v>1.0900000000000001</v>
      </c>
      <c r="H1021">
        <v>146.69999999999999</v>
      </c>
      <c r="I1021">
        <v>0.73</v>
      </c>
      <c r="J1021">
        <v>0.67</v>
      </c>
      <c r="K1021">
        <v>0.37</v>
      </c>
      <c r="L1021">
        <v>0.05</v>
      </c>
      <c r="M1021">
        <v>0.06</v>
      </c>
      <c r="N1021" s="1">
        <v>0.22</v>
      </c>
      <c r="O1021" s="1">
        <v>0.47</v>
      </c>
    </row>
    <row r="1022" spans="1:15" x14ac:dyDescent="0.25">
      <c r="A1022" t="s">
        <v>4164</v>
      </c>
      <c r="B1022" t="s">
        <v>422</v>
      </c>
      <c r="C1022" t="s">
        <v>4163</v>
      </c>
      <c r="D1022">
        <v>840</v>
      </c>
      <c r="E1022">
        <v>1.0900000000000001</v>
      </c>
      <c r="F1022">
        <v>216.5</v>
      </c>
      <c r="G1022">
        <v>1.0900000000000001</v>
      </c>
      <c r="H1022">
        <v>140.5</v>
      </c>
      <c r="I1022">
        <v>0.74</v>
      </c>
      <c r="J1022">
        <v>0.68</v>
      </c>
      <c r="K1022">
        <v>0.3</v>
      </c>
      <c r="L1022">
        <v>0.08</v>
      </c>
      <c r="M1022">
        <v>0.11</v>
      </c>
      <c r="N1022" s="1">
        <v>0.26</v>
      </c>
      <c r="O1022" s="1">
        <v>0.4</v>
      </c>
    </row>
    <row r="1023" spans="1:15" x14ac:dyDescent="0.25">
      <c r="A1023" t="s">
        <v>4162</v>
      </c>
      <c r="B1023" t="s">
        <v>126</v>
      </c>
      <c r="C1023" t="s">
        <v>2246</v>
      </c>
      <c r="D1023">
        <v>1114</v>
      </c>
      <c r="E1023">
        <v>1.0900000000000001</v>
      </c>
      <c r="F1023">
        <v>215.9</v>
      </c>
      <c r="G1023">
        <v>1.06</v>
      </c>
      <c r="H1023">
        <v>142.9</v>
      </c>
      <c r="I1023">
        <v>0.75</v>
      </c>
      <c r="J1023">
        <v>0.72</v>
      </c>
      <c r="K1023">
        <v>0.31</v>
      </c>
      <c r="L1023">
        <v>0.14000000000000001</v>
      </c>
      <c r="M1023">
        <v>0.11</v>
      </c>
      <c r="N1023" s="1">
        <v>0.3</v>
      </c>
      <c r="O1023" s="1">
        <v>0.55000000000000004</v>
      </c>
    </row>
    <row r="1024" spans="1:15" x14ac:dyDescent="0.25">
      <c r="A1024" t="s">
        <v>4161</v>
      </c>
      <c r="B1024" t="s">
        <v>54</v>
      </c>
      <c r="C1024" t="s">
        <v>4160</v>
      </c>
      <c r="D1024">
        <v>883</v>
      </c>
      <c r="E1024">
        <v>1.0900000000000001</v>
      </c>
      <c r="F1024">
        <v>215.7</v>
      </c>
      <c r="G1024">
        <v>1.1200000000000001</v>
      </c>
      <c r="H1024">
        <v>141.30000000000001</v>
      </c>
      <c r="I1024">
        <v>0.74</v>
      </c>
      <c r="J1024">
        <v>0.66</v>
      </c>
      <c r="K1024">
        <v>0.34</v>
      </c>
      <c r="L1024">
        <v>0.1</v>
      </c>
      <c r="M1024">
        <v>0.08</v>
      </c>
      <c r="N1024" s="1">
        <v>0.22</v>
      </c>
      <c r="O1024" s="1">
        <v>0.54</v>
      </c>
    </row>
    <row r="1025" spans="1:15" x14ac:dyDescent="0.25">
      <c r="A1025" t="s">
        <v>4159</v>
      </c>
      <c r="B1025" t="s">
        <v>213</v>
      </c>
      <c r="C1025" t="s">
        <v>2241</v>
      </c>
      <c r="D1025">
        <v>1170</v>
      </c>
      <c r="E1025">
        <v>1.0900000000000001</v>
      </c>
      <c r="F1025">
        <v>215.3</v>
      </c>
      <c r="G1025">
        <v>1.17</v>
      </c>
      <c r="H1025">
        <v>141.9</v>
      </c>
      <c r="I1025">
        <v>0.76</v>
      </c>
      <c r="J1025">
        <v>0.65</v>
      </c>
      <c r="K1025">
        <v>0.31</v>
      </c>
      <c r="L1025">
        <v>0.1</v>
      </c>
      <c r="M1025">
        <v>0.08</v>
      </c>
      <c r="N1025" s="1">
        <v>0.2</v>
      </c>
      <c r="O1025" s="1">
        <v>0.54</v>
      </c>
    </row>
    <row r="1026" spans="1:15" x14ac:dyDescent="0.25">
      <c r="A1026" t="s">
        <v>4158</v>
      </c>
      <c r="B1026" t="s">
        <v>126</v>
      </c>
      <c r="C1026" t="s">
        <v>1460</v>
      </c>
      <c r="D1026">
        <v>1747</v>
      </c>
      <c r="E1026">
        <v>1.0900000000000001</v>
      </c>
      <c r="F1026">
        <v>215.2</v>
      </c>
      <c r="G1026">
        <v>1.2</v>
      </c>
      <c r="H1026">
        <v>142.69999999999999</v>
      </c>
      <c r="I1026">
        <v>0.76</v>
      </c>
      <c r="J1026">
        <v>0.63</v>
      </c>
      <c r="K1026">
        <v>0.3</v>
      </c>
      <c r="L1026">
        <v>0.08</v>
      </c>
      <c r="M1026">
        <v>7.0000000000000007E-2</v>
      </c>
      <c r="N1026" s="1">
        <v>0.27</v>
      </c>
      <c r="O1026" s="1">
        <v>0.56000000000000005</v>
      </c>
    </row>
    <row r="1027" spans="1:15" x14ac:dyDescent="0.25">
      <c r="A1027" t="s">
        <v>4157</v>
      </c>
      <c r="B1027" t="s">
        <v>617</v>
      </c>
      <c r="C1027" t="s">
        <v>616</v>
      </c>
      <c r="D1027">
        <v>1160</v>
      </c>
      <c r="E1027">
        <v>1.0900000000000001</v>
      </c>
      <c r="F1027">
        <v>214.6</v>
      </c>
      <c r="G1027">
        <v>1.1200000000000001</v>
      </c>
      <c r="H1027">
        <v>140.4</v>
      </c>
      <c r="I1027">
        <v>0.78</v>
      </c>
      <c r="J1027">
        <v>0.7</v>
      </c>
      <c r="K1027">
        <v>0.27</v>
      </c>
      <c r="L1027">
        <v>0.11</v>
      </c>
      <c r="M1027">
        <v>0.09</v>
      </c>
      <c r="N1027" s="1">
        <v>0.28000000000000003</v>
      </c>
      <c r="O1027" s="1">
        <v>0.54</v>
      </c>
    </row>
    <row r="1028" spans="1:15" x14ac:dyDescent="0.25">
      <c r="A1028" t="s">
        <v>4156</v>
      </c>
      <c r="B1028" t="s">
        <v>67</v>
      </c>
      <c r="C1028" t="s">
        <v>3876</v>
      </c>
      <c r="D1028">
        <v>1108</v>
      </c>
      <c r="E1028">
        <v>1.0900000000000001</v>
      </c>
      <c r="F1028">
        <v>213.7</v>
      </c>
      <c r="G1028">
        <v>1.32</v>
      </c>
      <c r="H1028">
        <v>143.5</v>
      </c>
      <c r="I1028">
        <v>0.79</v>
      </c>
      <c r="J1028">
        <v>0.6</v>
      </c>
      <c r="K1028">
        <v>0.18</v>
      </c>
      <c r="L1028">
        <v>0.1</v>
      </c>
      <c r="M1028">
        <v>0.05</v>
      </c>
      <c r="N1028" s="1">
        <v>0.27</v>
      </c>
      <c r="O1028" s="1">
        <v>0.65</v>
      </c>
    </row>
    <row r="1029" spans="1:15" x14ac:dyDescent="0.25">
      <c r="A1029" t="s">
        <v>4155</v>
      </c>
      <c r="B1029" t="s">
        <v>54</v>
      </c>
      <c r="C1029" t="s">
        <v>1018</v>
      </c>
      <c r="D1029">
        <v>413</v>
      </c>
      <c r="E1029">
        <v>1.0900000000000001</v>
      </c>
      <c r="F1029">
        <v>213.6</v>
      </c>
      <c r="G1029">
        <v>1.1299999999999999</v>
      </c>
      <c r="H1029">
        <v>141.19999999999999</v>
      </c>
      <c r="I1029">
        <v>0.75</v>
      </c>
      <c r="J1029">
        <v>0.67</v>
      </c>
      <c r="K1029">
        <v>0.3</v>
      </c>
      <c r="L1029">
        <v>0.12</v>
      </c>
      <c r="M1029">
        <v>0.08</v>
      </c>
      <c r="N1029" s="1">
        <v>0.28000000000000003</v>
      </c>
      <c r="O1029" s="1">
        <v>0.59</v>
      </c>
    </row>
    <row r="1030" spans="1:15" x14ac:dyDescent="0.25">
      <c r="A1030" t="s">
        <v>4154</v>
      </c>
      <c r="B1030" t="s">
        <v>1528</v>
      </c>
      <c r="C1030" t="s">
        <v>3672</v>
      </c>
      <c r="D1030">
        <v>952</v>
      </c>
      <c r="E1030">
        <v>1.0900000000000001</v>
      </c>
      <c r="F1030">
        <v>213.4</v>
      </c>
      <c r="G1030">
        <v>1.1200000000000001</v>
      </c>
      <c r="H1030">
        <v>139.30000000000001</v>
      </c>
      <c r="I1030">
        <v>0.75</v>
      </c>
      <c r="J1030">
        <v>0.67</v>
      </c>
      <c r="K1030">
        <v>0.31</v>
      </c>
      <c r="L1030">
        <v>0.1</v>
      </c>
      <c r="M1030">
        <v>7.0000000000000007E-2</v>
      </c>
      <c r="N1030" s="1">
        <v>0.3</v>
      </c>
      <c r="O1030" s="1">
        <v>0.6</v>
      </c>
    </row>
    <row r="1031" spans="1:15" x14ac:dyDescent="0.25">
      <c r="A1031" t="s">
        <v>4153</v>
      </c>
      <c r="B1031" t="s">
        <v>54</v>
      </c>
      <c r="C1031" t="s">
        <v>3084</v>
      </c>
      <c r="D1031">
        <v>937</v>
      </c>
      <c r="E1031">
        <v>1.0900000000000001</v>
      </c>
      <c r="F1031">
        <v>213.4</v>
      </c>
      <c r="G1031">
        <v>1.24</v>
      </c>
      <c r="H1031">
        <v>143.9</v>
      </c>
      <c r="I1031">
        <v>0.77</v>
      </c>
      <c r="J1031">
        <v>0.62</v>
      </c>
      <c r="K1031">
        <v>0.26</v>
      </c>
      <c r="L1031">
        <v>0.09</v>
      </c>
      <c r="M1031">
        <v>0.06</v>
      </c>
      <c r="N1031" s="1">
        <v>0.27</v>
      </c>
      <c r="O1031" s="1">
        <v>0.6</v>
      </c>
    </row>
    <row r="1032" spans="1:15" x14ac:dyDescent="0.25">
      <c r="A1032" t="s">
        <v>4152</v>
      </c>
      <c r="B1032" t="s">
        <v>203</v>
      </c>
      <c r="C1032" t="s">
        <v>202</v>
      </c>
      <c r="D1032">
        <v>372</v>
      </c>
      <c r="E1032">
        <v>1.0900000000000001</v>
      </c>
      <c r="F1032">
        <v>212.6</v>
      </c>
      <c r="G1032">
        <v>1.1399999999999999</v>
      </c>
      <c r="H1032">
        <v>151.6</v>
      </c>
      <c r="I1032">
        <v>0.72</v>
      </c>
      <c r="J1032">
        <v>0.63</v>
      </c>
      <c r="K1032">
        <v>0.35</v>
      </c>
      <c r="L1032">
        <v>0.13</v>
      </c>
      <c r="M1032">
        <v>0.05</v>
      </c>
      <c r="N1032" s="1">
        <v>0.26</v>
      </c>
      <c r="O1032" s="1">
        <v>0.73</v>
      </c>
    </row>
    <row r="1033" spans="1:15" x14ac:dyDescent="0.25">
      <c r="A1033" t="s">
        <v>4151</v>
      </c>
      <c r="B1033" t="s">
        <v>59</v>
      </c>
      <c r="C1033" t="s">
        <v>4150</v>
      </c>
      <c r="D1033">
        <v>888</v>
      </c>
      <c r="E1033">
        <v>1.0900000000000001</v>
      </c>
      <c r="F1033">
        <v>211.8</v>
      </c>
      <c r="G1033">
        <v>1.1399999999999999</v>
      </c>
      <c r="H1033">
        <v>139.4</v>
      </c>
      <c r="I1033">
        <v>0.75</v>
      </c>
      <c r="J1033">
        <v>0.66</v>
      </c>
      <c r="K1033">
        <v>0.3</v>
      </c>
      <c r="L1033">
        <v>0.08</v>
      </c>
      <c r="M1033">
        <v>0.08</v>
      </c>
      <c r="N1033" s="1">
        <v>0.21</v>
      </c>
      <c r="O1033" s="1">
        <v>0.5</v>
      </c>
    </row>
    <row r="1034" spans="1:15" x14ac:dyDescent="0.25">
      <c r="A1034" t="s">
        <v>4149</v>
      </c>
      <c r="B1034" t="s">
        <v>223</v>
      </c>
      <c r="C1034" t="s">
        <v>602</v>
      </c>
      <c r="D1034">
        <v>369</v>
      </c>
      <c r="E1034">
        <v>1.0900000000000001</v>
      </c>
      <c r="F1034">
        <v>211.2</v>
      </c>
      <c r="G1034">
        <v>1.1399999999999999</v>
      </c>
      <c r="H1034">
        <v>146</v>
      </c>
      <c r="I1034">
        <v>0.74</v>
      </c>
      <c r="J1034">
        <v>0.65</v>
      </c>
      <c r="K1034">
        <v>0.36</v>
      </c>
      <c r="L1034">
        <v>0.03</v>
      </c>
      <c r="M1034">
        <v>0.05</v>
      </c>
      <c r="N1034" s="1">
        <v>0.22</v>
      </c>
      <c r="O1034" s="1">
        <v>0.38</v>
      </c>
    </row>
    <row r="1035" spans="1:15" x14ac:dyDescent="0.25">
      <c r="A1035" t="s">
        <v>4148</v>
      </c>
      <c r="B1035" t="s">
        <v>62</v>
      </c>
      <c r="C1035" t="s">
        <v>1448</v>
      </c>
      <c r="D1035">
        <v>321</v>
      </c>
      <c r="E1035">
        <v>1.0900000000000001</v>
      </c>
      <c r="F1035">
        <v>211</v>
      </c>
      <c r="G1035">
        <v>1.04</v>
      </c>
      <c r="H1035">
        <v>129.19999999999999</v>
      </c>
      <c r="I1035">
        <v>0.78</v>
      </c>
      <c r="J1035">
        <v>0.75</v>
      </c>
      <c r="K1035">
        <v>0.31</v>
      </c>
      <c r="L1035">
        <v>0.08</v>
      </c>
      <c r="M1035">
        <v>7.0000000000000007E-2</v>
      </c>
      <c r="N1035" s="1">
        <v>0.26</v>
      </c>
      <c r="O1035" s="1">
        <v>0.56000000000000005</v>
      </c>
    </row>
    <row r="1036" spans="1:15" x14ac:dyDescent="0.25">
      <c r="A1036" t="s">
        <v>4147</v>
      </c>
      <c r="B1036" t="s">
        <v>419</v>
      </c>
      <c r="C1036" t="s">
        <v>1201</v>
      </c>
      <c r="D1036">
        <v>812</v>
      </c>
      <c r="E1036">
        <v>1.0900000000000001</v>
      </c>
      <c r="F1036">
        <v>210</v>
      </c>
      <c r="G1036">
        <v>1.17</v>
      </c>
      <c r="H1036">
        <v>137.80000000000001</v>
      </c>
      <c r="I1036">
        <v>0.76</v>
      </c>
      <c r="J1036">
        <v>0.64</v>
      </c>
      <c r="K1036">
        <v>0.28999999999999998</v>
      </c>
      <c r="L1036">
        <v>0.08</v>
      </c>
      <c r="M1036">
        <v>0.06</v>
      </c>
      <c r="N1036" s="1">
        <v>0.28999999999999998</v>
      </c>
      <c r="O1036" s="1">
        <v>0.59</v>
      </c>
    </row>
    <row r="1037" spans="1:15" x14ac:dyDescent="0.25">
      <c r="A1037" t="s">
        <v>4146</v>
      </c>
      <c r="B1037" t="s">
        <v>267</v>
      </c>
      <c r="C1037" t="s">
        <v>2871</v>
      </c>
      <c r="D1037">
        <v>632</v>
      </c>
      <c r="E1037">
        <v>1.0900000000000001</v>
      </c>
      <c r="F1037">
        <v>209.9</v>
      </c>
      <c r="G1037">
        <v>1.1399999999999999</v>
      </c>
      <c r="H1037">
        <v>142.1</v>
      </c>
      <c r="I1037">
        <v>0.74</v>
      </c>
      <c r="J1037">
        <v>0.65</v>
      </c>
      <c r="K1037">
        <v>0.37</v>
      </c>
      <c r="L1037">
        <v>0.08</v>
      </c>
      <c r="M1037">
        <v>0.05</v>
      </c>
      <c r="N1037" s="1">
        <v>0.24</v>
      </c>
      <c r="O1037" s="1">
        <v>0.61</v>
      </c>
    </row>
    <row r="1038" spans="1:15" x14ac:dyDescent="0.25">
      <c r="A1038" t="s">
        <v>4145</v>
      </c>
      <c r="B1038" t="s">
        <v>367</v>
      </c>
      <c r="C1038" t="s">
        <v>1871</v>
      </c>
      <c r="D1038">
        <v>370</v>
      </c>
      <c r="E1038">
        <v>1.0900000000000001</v>
      </c>
      <c r="F1038">
        <v>209.4</v>
      </c>
      <c r="G1038">
        <v>1.1599999999999999</v>
      </c>
      <c r="H1038">
        <v>132.6</v>
      </c>
      <c r="I1038">
        <v>0.74</v>
      </c>
      <c r="J1038">
        <v>0.64</v>
      </c>
      <c r="K1038">
        <v>0.28999999999999998</v>
      </c>
      <c r="L1038">
        <v>0.09</v>
      </c>
      <c r="M1038">
        <v>0.06</v>
      </c>
      <c r="N1038" s="1">
        <v>0.19</v>
      </c>
      <c r="O1038" s="1">
        <v>0.6</v>
      </c>
    </row>
    <row r="1039" spans="1:15" x14ac:dyDescent="0.25">
      <c r="A1039" t="s">
        <v>4144</v>
      </c>
      <c r="B1039" t="s">
        <v>170</v>
      </c>
      <c r="C1039" t="s">
        <v>3907</v>
      </c>
      <c r="D1039">
        <v>302</v>
      </c>
      <c r="E1039">
        <v>1.0900000000000001</v>
      </c>
      <c r="F1039">
        <v>209.4</v>
      </c>
      <c r="G1039">
        <v>0.97</v>
      </c>
      <c r="H1039">
        <v>131.19999999999999</v>
      </c>
      <c r="I1039">
        <v>0.67</v>
      </c>
      <c r="J1039">
        <v>0.7</v>
      </c>
      <c r="K1039">
        <v>0.42</v>
      </c>
      <c r="L1039">
        <v>0.09</v>
      </c>
      <c r="M1039">
        <v>0.11</v>
      </c>
      <c r="N1039" s="1">
        <v>0.23</v>
      </c>
      <c r="O1039" s="1">
        <v>0.46</v>
      </c>
    </row>
    <row r="1040" spans="1:15" x14ac:dyDescent="0.25">
      <c r="A1040" t="s">
        <v>4143</v>
      </c>
      <c r="B1040" t="s">
        <v>123</v>
      </c>
      <c r="C1040" t="s">
        <v>3747</v>
      </c>
      <c r="D1040">
        <v>681</v>
      </c>
      <c r="E1040">
        <v>1.0900000000000001</v>
      </c>
      <c r="F1040">
        <v>209.2</v>
      </c>
      <c r="G1040">
        <v>1.17</v>
      </c>
      <c r="H1040">
        <v>136.30000000000001</v>
      </c>
      <c r="I1040">
        <v>0.74</v>
      </c>
      <c r="J1040">
        <v>0.63</v>
      </c>
      <c r="K1040">
        <v>0.31</v>
      </c>
      <c r="L1040">
        <v>0.06</v>
      </c>
      <c r="M1040">
        <v>0.05</v>
      </c>
      <c r="N1040" s="1">
        <v>0.22</v>
      </c>
      <c r="O1040" s="1">
        <v>0.55000000000000004</v>
      </c>
    </row>
    <row r="1041" spans="1:15" x14ac:dyDescent="0.25">
      <c r="A1041" t="s">
        <v>4142</v>
      </c>
      <c r="B1041" t="s">
        <v>126</v>
      </c>
      <c r="C1041" t="s">
        <v>2563</v>
      </c>
      <c r="D1041">
        <v>1425</v>
      </c>
      <c r="E1041">
        <v>1.0900000000000001</v>
      </c>
      <c r="F1041">
        <v>209.1</v>
      </c>
      <c r="G1041">
        <v>1.1200000000000001</v>
      </c>
      <c r="H1041">
        <v>138.6</v>
      </c>
      <c r="I1041">
        <v>0.71</v>
      </c>
      <c r="J1041">
        <v>0.64</v>
      </c>
      <c r="K1041">
        <v>0.36</v>
      </c>
      <c r="L1041">
        <v>0.08</v>
      </c>
      <c r="M1041">
        <v>0.08</v>
      </c>
      <c r="N1041" s="1">
        <v>0.25</v>
      </c>
      <c r="O1041" s="1">
        <v>0.53</v>
      </c>
    </row>
    <row r="1042" spans="1:15" x14ac:dyDescent="0.25">
      <c r="A1042" t="s">
        <v>4141</v>
      </c>
      <c r="B1042" t="s">
        <v>847</v>
      </c>
      <c r="C1042" t="s">
        <v>4140</v>
      </c>
      <c r="D1042">
        <v>610</v>
      </c>
      <c r="E1042">
        <v>1.0900000000000001</v>
      </c>
      <c r="F1042">
        <v>209.1</v>
      </c>
      <c r="G1042">
        <v>1.1399999999999999</v>
      </c>
      <c r="H1042">
        <v>139.9</v>
      </c>
      <c r="I1042">
        <v>0.76</v>
      </c>
      <c r="J1042">
        <v>0.67</v>
      </c>
      <c r="K1042">
        <v>0.3</v>
      </c>
      <c r="L1042">
        <v>0.12</v>
      </c>
      <c r="M1042">
        <v>0.09</v>
      </c>
      <c r="N1042" s="1">
        <v>0.28000000000000003</v>
      </c>
      <c r="O1042" s="1">
        <v>0.57999999999999996</v>
      </c>
    </row>
    <row r="1043" spans="1:15" x14ac:dyDescent="0.25">
      <c r="A1043" t="s">
        <v>4139</v>
      </c>
      <c r="B1043" t="s">
        <v>99</v>
      </c>
      <c r="C1043" t="s">
        <v>4138</v>
      </c>
      <c r="D1043">
        <v>558</v>
      </c>
      <c r="E1043">
        <v>1.0900000000000001</v>
      </c>
      <c r="F1043">
        <v>208.7</v>
      </c>
      <c r="G1043">
        <v>1.06</v>
      </c>
      <c r="H1043">
        <v>137.4</v>
      </c>
      <c r="I1043">
        <v>0.73</v>
      </c>
      <c r="J1043">
        <v>0.68</v>
      </c>
      <c r="K1043">
        <v>0.33</v>
      </c>
      <c r="L1043">
        <v>0.11</v>
      </c>
      <c r="M1043">
        <v>0.1</v>
      </c>
      <c r="N1043" s="1">
        <v>0.19</v>
      </c>
      <c r="O1043" s="1">
        <v>0.53</v>
      </c>
    </row>
    <row r="1044" spans="1:15" x14ac:dyDescent="0.25">
      <c r="A1044" t="s">
        <v>4137</v>
      </c>
      <c r="B1044" t="s">
        <v>126</v>
      </c>
      <c r="C1044" t="s">
        <v>1522</v>
      </c>
      <c r="D1044">
        <v>989</v>
      </c>
      <c r="E1044">
        <v>1.0900000000000001</v>
      </c>
      <c r="F1044">
        <v>207.9</v>
      </c>
      <c r="G1044">
        <v>1.21</v>
      </c>
      <c r="H1044">
        <v>140.30000000000001</v>
      </c>
      <c r="I1044">
        <v>0.75</v>
      </c>
      <c r="J1044">
        <v>0.62</v>
      </c>
      <c r="K1044">
        <v>0.3</v>
      </c>
      <c r="L1044">
        <v>0.08</v>
      </c>
      <c r="M1044">
        <v>0.06</v>
      </c>
      <c r="N1044" s="1">
        <v>0.36</v>
      </c>
      <c r="O1044" s="1">
        <v>0.56999999999999995</v>
      </c>
    </row>
    <row r="1045" spans="1:15" x14ac:dyDescent="0.25">
      <c r="A1045" t="s">
        <v>4136</v>
      </c>
      <c r="B1045" t="s">
        <v>576</v>
      </c>
      <c r="C1045" t="s">
        <v>3685</v>
      </c>
      <c r="D1045">
        <v>702</v>
      </c>
      <c r="E1045">
        <v>1.0900000000000001</v>
      </c>
      <c r="F1045">
        <v>207.8</v>
      </c>
      <c r="G1045">
        <v>1.1299999999999999</v>
      </c>
      <c r="H1045">
        <v>131.9</v>
      </c>
      <c r="I1045">
        <v>0.73</v>
      </c>
      <c r="J1045">
        <v>0.64</v>
      </c>
      <c r="K1045">
        <v>0.37</v>
      </c>
      <c r="L1045">
        <v>7.0000000000000007E-2</v>
      </c>
      <c r="M1045">
        <v>0.11</v>
      </c>
      <c r="N1045" s="1">
        <v>0.35</v>
      </c>
      <c r="O1045" s="1">
        <v>0.39</v>
      </c>
    </row>
    <row r="1046" spans="1:15" x14ac:dyDescent="0.25">
      <c r="A1046" t="s">
        <v>4135</v>
      </c>
      <c r="B1046" t="s">
        <v>213</v>
      </c>
      <c r="C1046" t="s">
        <v>2681</v>
      </c>
      <c r="D1046">
        <v>477</v>
      </c>
      <c r="E1046">
        <v>1.0900000000000001</v>
      </c>
      <c r="F1046">
        <v>207</v>
      </c>
      <c r="G1046">
        <v>1.06</v>
      </c>
      <c r="H1046">
        <v>135.1</v>
      </c>
      <c r="I1046">
        <v>0.75</v>
      </c>
      <c r="J1046">
        <v>0.71</v>
      </c>
      <c r="K1046">
        <v>0.3</v>
      </c>
      <c r="L1046">
        <v>0.1</v>
      </c>
      <c r="M1046">
        <v>0.1</v>
      </c>
      <c r="N1046" s="1">
        <v>0.34</v>
      </c>
      <c r="O1046" s="1">
        <v>0.5</v>
      </c>
    </row>
    <row r="1047" spans="1:15" x14ac:dyDescent="0.25">
      <c r="A1047" t="s">
        <v>4134</v>
      </c>
      <c r="B1047" t="s">
        <v>59</v>
      </c>
      <c r="C1047" t="s">
        <v>899</v>
      </c>
      <c r="D1047">
        <v>511</v>
      </c>
      <c r="E1047">
        <v>1.0900000000000001</v>
      </c>
      <c r="F1047">
        <v>206.1</v>
      </c>
      <c r="G1047">
        <v>1.1299999999999999</v>
      </c>
      <c r="H1047">
        <v>136.5</v>
      </c>
      <c r="I1047">
        <v>0.75</v>
      </c>
      <c r="J1047">
        <v>0.67</v>
      </c>
      <c r="K1047">
        <v>0.36</v>
      </c>
      <c r="L1047">
        <v>0.06</v>
      </c>
      <c r="M1047">
        <v>0.05</v>
      </c>
      <c r="N1047" s="1">
        <v>0.3</v>
      </c>
      <c r="O1047" s="1">
        <v>0.56999999999999995</v>
      </c>
    </row>
    <row r="1048" spans="1:15" x14ac:dyDescent="0.25">
      <c r="A1048" t="s">
        <v>4133</v>
      </c>
      <c r="B1048" t="s">
        <v>419</v>
      </c>
      <c r="C1048" t="s">
        <v>3027</v>
      </c>
      <c r="D1048">
        <v>611</v>
      </c>
      <c r="E1048">
        <v>1.0900000000000001</v>
      </c>
      <c r="F1048">
        <v>205.3</v>
      </c>
      <c r="G1048">
        <v>1.27</v>
      </c>
      <c r="H1048">
        <v>136</v>
      </c>
      <c r="I1048">
        <v>0.72</v>
      </c>
      <c r="J1048">
        <v>0.56999999999999995</v>
      </c>
      <c r="K1048">
        <v>0.32</v>
      </c>
      <c r="L1048">
        <v>0.05</v>
      </c>
      <c r="M1048">
        <v>0.05</v>
      </c>
      <c r="N1048" s="1">
        <v>0.28999999999999998</v>
      </c>
      <c r="O1048" s="1">
        <v>0.52</v>
      </c>
    </row>
    <row r="1049" spans="1:15" x14ac:dyDescent="0.25">
      <c r="A1049" t="s">
        <v>4132</v>
      </c>
      <c r="B1049" t="s">
        <v>241</v>
      </c>
      <c r="C1049" t="s">
        <v>3194</v>
      </c>
      <c r="D1049">
        <v>526</v>
      </c>
      <c r="E1049">
        <v>1.0900000000000001</v>
      </c>
      <c r="F1049">
        <v>203.7</v>
      </c>
      <c r="G1049">
        <v>1.3</v>
      </c>
      <c r="H1049">
        <v>134.6</v>
      </c>
      <c r="I1049">
        <v>0.75</v>
      </c>
      <c r="J1049">
        <v>0.56999999999999995</v>
      </c>
      <c r="K1049">
        <v>0.28000000000000003</v>
      </c>
      <c r="L1049">
        <v>0.11</v>
      </c>
      <c r="M1049">
        <v>0.06</v>
      </c>
      <c r="N1049" s="1">
        <v>0.24</v>
      </c>
      <c r="O1049" s="1">
        <v>0.62</v>
      </c>
    </row>
    <row r="1050" spans="1:15" x14ac:dyDescent="0.25">
      <c r="A1050" t="s">
        <v>4131</v>
      </c>
      <c r="B1050" t="s">
        <v>126</v>
      </c>
      <c r="C1050" t="s">
        <v>3348</v>
      </c>
      <c r="D1050">
        <v>1398</v>
      </c>
      <c r="E1050">
        <v>1.0900000000000001</v>
      </c>
      <c r="F1050">
        <v>203.5</v>
      </c>
      <c r="G1050">
        <v>1.1399999999999999</v>
      </c>
      <c r="H1050">
        <v>133.80000000000001</v>
      </c>
      <c r="I1050">
        <v>0.71</v>
      </c>
      <c r="J1050">
        <v>0.63</v>
      </c>
      <c r="K1050">
        <v>0.38</v>
      </c>
      <c r="L1050">
        <v>0.06</v>
      </c>
      <c r="M1050">
        <v>0.06</v>
      </c>
      <c r="N1050" s="1">
        <v>0.25</v>
      </c>
      <c r="O1050" s="1">
        <v>0.48</v>
      </c>
    </row>
    <row r="1051" spans="1:15" x14ac:dyDescent="0.25">
      <c r="A1051" t="s">
        <v>4130</v>
      </c>
      <c r="B1051" t="s">
        <v>82</v>
      </c>
      <c r="C1051" t="s">
        <v>4129</v>
      </c>
      <c r="D1051">
        <v>344</v>
      </c>
      <c r="E1051">
        <v>1.0900000000000001</v>
      </c>
      <c r="F1051">
        <v>203.4</v>
      </c>
      <c r="G1051">
        <v>1.07</v>
      </c>
      <c r="H1051">
        <v>127.1</v>
      </c>
      <c r="I1051">
        <v>0.72</v>
      </c>
      <c r="J1051">
        <v>0.67</v>
      </c>
      <c r="K1051">
        <v>0.34</v>
      </c>
      <c r="L1051">
        <v>0.06</v>
      </c>
      <c r="M1051">
        <v>0.09</v>
      </c>
      <c r="N1051" s="1">
        <v>0.22</v>
      </c>
      <c r="O1051" s="1">
        <v>0.42</v>
      </c>
    </row>
    <row r="1052" spans="1:15" x14ac:dyDescent="0.25">
      <c r="A1052" t="s">
        <v>4128</v>
      </c>
      <c r="B1052" t="s">
        <v>126</v>
      </c>
      <c r="C1052" t="s">
        <v>2865</v>
      </c>
      <c r="D1052">
        <v>2794</v>
      </c>
      <c r="E1052">
        <v>1.0900000000000001</v>
      </c>
      <c r="F1052">
        <v>202.3</v>
      </c>
      <c r="G1052">
        <v>1.04</v>
      </c>
      <c r="H1052">
        <v>132.4</v>
      </c>
      <c r="I1052">
        <v>0.71</v>
      </c>
      <c r="J1052">
        <v>0.68</v>
      </c>
      <c r="K1052">
        <v>0.43</v>
      </c>
      <c r="L1052">
        <v>0.08</v>
      </c>
      <c r="M1052">
        <v>0.1</v>
      </c>
      <c r="N1052" s="1">
        <v>0.2</v>
      </c>
      <c r="O1052" s="1">
        <v>0.45</v>
      </c>
    </row>
    <row r="1053" spans="1:15" x14ac:dyDescent="0.25">
      <c r="A1053" t="s">
        <v>4127</v>
      </c>
      <c r="B1053" t="s">
        <v>166</v>
      </c>
      <c r="C1053" t="s">
        <v>969</v>
      </c>
      <c r="D1053">
        <v>1092</v>
      </c>
      <c r="E1053">
        <v>1.0900000000000001</v>
      </c>
      <c r="F1053">
        <v>202.2</v>
      </c>
      <c r="G1053">
        <v>1.1399999999999999</v>
      </c>
      <c r="H1053">
        <v>130.80000000000001</v>
      </c>
      <c r="I1053">
        <v>0.75</v>
      </c>
      <c r="J1053">
        <v>0.66</v>
      </c>
      <c r="K1053">
        <v>0.32</v>
      </c>
      <c r="L1053">
        <v>7.0000000000000007E-2</v>
      </c>
      <c r="M1053">
        <v>0.08</v>
      </c>
      <c r="N1053" s="1">
        <v>0.28000000000000003</v>
      </c>
      <c r="O1053" s="1">
        <v>0.45</v>
      </c>
    </row>
    <row r="1054" spans="1:15" x14ac:dyDescent="0.25">
      <c r="A1054" t="s">
        <v>4126</v>
      </c>
      <c r="B1054" t="s">
        <v>54</v>
      </c>
      <c r="C1054" t="s">
        <v>2658</v>
      </c>
      <c r="D1054">
        <v>746</v>
      </c>
      <c r="E1054">
        <v>1.0900000000000001</v>
      </c>
      <c r="F1054">
        <v>199.6</v>
      </c>
      <c r="G1054">
        <v>1.1599999999999999</v>
      </c>
      <c r="H1054">
        <v>135.1</v>
      </c>
      <c r="I1054">
        <v>0.73</v>
      </c>
      <c r="J1054">
        <v>0.63</v>
      </c>
      <c r="K1054">
        <v>0.35</v>
      </c>
      <c r="L1054">
        <v>0.06</v>
      </c>
      <c r="M1054">
        <v>0.05</v>
      </c>
      <c r="N1054" s="1">
        <v>0.24</v>
      </c>
      <c r="O1054" s="1">
        <v>0.55000000000000004</v>
      </c>
    </row>
    <row r="1055" spans="1:15" x14ac:dyDescent="0.25">
      <c r="A1055" t="s">
        <v>4125</v>
      </c>
      <c r="B1055" t="s">
        <v>170</v>
      </c>
      <c r="C1055" t="s">
        <v>4124</v>
      </c>
      <c r="D1055">
        <v>354</v>
      </c>
      <c r="E1055">
        <v>1.0900000000000001</v>
      </c>
      <c r="F1055">
        <v>198.6</v>
      </c>
      <c r="G1055">
        <v>1.28</v>
      </c>
      <c r="H1055">
        <v>117.8</v>
      </c>
      <c r="I1055">
        <v>0.7</v>
      </c>
      <c r="J1055">
        <v>0.55000000000000004</v>
      </c>
      <c r="K1055">
        <v>0.37</v>
      </c>
      <c r="L1055">
        <v>0.12</v>
      </c>
      <c r="M1055">
        <v>0.1</v>
      </c>
      <c r="N1055" s="1">
        <v>0.14000000000000001</v>
      </c>
      <c r="O1055" s="1">
        <v>0.54</v>
      </c>
    </row>
    <row r="1056" spans="1:15" x14ac:dyDescent="0.25">
      <c r="A1056" t="s">
        <v>4123</v>
      </c>
      <c r="B1056" t="s">
        <v>159</v>
      </c>
      <c r="C1056" t="s">
        <v>4122</v>
      </c>
      <c r="D1056">
        <v>1122</v>
      </c>
      <c r="E1056">
        <v>1.0900000000000001</v>
      </c>
      <c r="F1056">
        <v>198.1</v>
      </c>
      <c r="G1056">
        <v>0.94</v>
      </c>
      <c r="H1056">
        <v>128.1</v>
      </c>
      <c r="I1056">
        <v>0.7</v>
      </c>
      <c r="J1056">
        <v>0.75</v>
      </c>
      <c r="K1056">
        <v>0.42</v>
      </c>
      <c r="L1056">
        <v>0.08</v>
      </c>
      <c r="M1056">
        <v>7.0000000000000007E-2</v>
      </c>
      <c r="N1056" s="1">
        <v>0.25</v>
      </c>
      <c r="O1056" s="1">
        <v>0.53</v>
      </c>
    </row>
    <row r="1057" spans="1:15" x14ac:dyDescent="0.25">
      <c r="A1057" t="s">
        <v>4121</v>
      </c>
      <c r="B1057" t="s">
        <v>54</v>
      </c>
      <c r="C1057" t="s">
        <v>4120</v>
      </c>
      <c r="D1057">
        <v>688</v>
      </c>
      <c r="E1057">
        <v>1.0900000000000001</v>
      </c>
      <c r="F1057">
        <v>195.2</v>
      </c>
      <c r="G1057">
        <v>1.03</v>
      </c>
      <c r="H1057">
        <v>125.1</v>
      </c>
      <c r="I1057">
        <v>0.67</v>
      </c>
      <c r="J1057">
        <v>0.66</v>
      </c>
      <c r="K1057">
        <v>0.5</v>
      </c>
      <c r="L1057">
        <v>0.06</v>
      </c>
      <c r="M1057">
        <v>0.1</v>
      </c>
      <c r="N1057" s="1">
        <v>0.26</v>
      </c>
      <c r="O1057" s="1">
        <v>0.38</v>
      </c>
    </row>
    <row r="1058" spans="1:15" x14ac:dyDescent="0.25">
      <c r="A1058" t="s">
        <v>4119</v>
      </c>
      <c r="B1058" t="s">
        <v>223</v>
      </c>
      <c r="C1058" t="s">
        <v>4118</v>
      </c>
      <c r="D1058">
        <v>544</v>
      </c>
      <c r="E1058">
        <v>1.0900000000000001</v>
      </c>
      <c r="F1058">
        <v>194.2</v>
      </c>
      <c r="G1058">
        <v>1.24</v>
      </c>
      <c r="H1058">
        <v>126.1</v>
      </c>
      <c r="I1058">
        <v>0.69</v>
      </c>
      <c r="J1058">
        <v>0.55000000000000004</v>
      </c>
      <c r="K1058">
        <v>0.4</v>
      </c>
      <c r="L1058">
        <v>7.0000000000000007E-2</v>
      </c>
      <c r="M1058">
        <v>7.0000000000000007E-2</v>
      </c>
      <c r="N1058" s="1">
        <v>0.28000000000000003</v>
      </c>
      <c r="O1058" s="1">
        <v>0.49</v>
      </c>
    </row>
    <row r="1059" spans="1:15" x14ac:dyDescent="0.25">
      <c r="A1059" t="s">
        <v>4117</v>
      </c>
      <c r="B1059" t="s">
        <v>422</v>
      </c>
      <c r="C1059" t="s">
        <v>589</v>
      </c>
      <c r="D1059">
        <v>314</v>
      </c>
      <c r="E1059">
        <v>1.0900000000000001</v>
      </c>
      <c r="F1059">
        <v>188.5</v>
      </c>
      <c r="G1059">
        <v>1.35</v>
      </c>
      <c r="H1059">
        <v>123.2</v>
      </c>
      <c r="I1059">
        <v>0.69</v>
      </c>
      <c r="J1059">
        <v>0.52</v>
      </c>
      <c r="K1059">
        <v>0.38</v>
      </c>
      <c r="L1059">
        <v>0.06</v>
      </c>
      <c r="M1059">
        <v>0.01</v>
      </c>
      <c r="N1059" s="1">
        <v>0.24</v>
      </c>
      <c r="O1059" s="1">
        <v>0.83</v>
      </c>
    </row>
    <row r="1060" spans="1:15" x14ac:dyDescent="0.25">
      <c r="A1060" t="s">
        <v>4116</v>
      </c>
      <c r="B1060" t="s">
        <v>70</v>
      </c>
      <c r="C1060" t="s">
        <v>1467</v>
      </c>
      <c r="D1060">
        <v>627</v>
      </c>
      <c r="E1060">
        <v>1.08</v>
      </c>
      <c r="F1060">
        <v>240.8</v>
      </c>
      <c r="G1060">
        <v>1.05</v>
      </c>
      <c r="H1060">
        <v>160.9</v>
      </c>
      <c r="I1060">
        <v>0.83</v>
      </c>
      <c r="J1060">
        <v>0.78</v>
      </c>
      <c r="K1060">
        <v>0.19</v>
      </c>
      <c r="L1060">
        <v>0.18</v>
      </c>
      <c r="M1060">
        <v>0.11</v>
      </c>
      <c r="N1060" s="1">
        <v>0.16</v>
      </c>
      <c r="O1060" s="1">
        <v>0.62</v>
      </c>
    </row>
    <row r="1061" spans="1:15" x14ac:dyDescent="0.25">
      <c r="A1061" t="s">
        <v>4115</v>
      </c>
      <c r="B1061" t="s">
        <v>108</v>
      </c>
      <c r="C1061" t="s">
        <v>1406</v>
      </c>
      <c r="D1061">
        <v>493</v>
      </c>
      <c r="E1061">
        <v>1.08</v>
      </c>
      <c r="F1061">
        <v>240.1</v>
      </c>
      <c r="G1061">
        <v>1.06</v>
      </c>
      <c r="H1061">
        <v>154.4</v>
      </c>
      <c r="I1061">
        <v>0.81</v>
      </c>
      <c r="J1061">
        <v>0.76</v>
      </c>
      <c r="K1061">
        <v>0.19</v>
      </c>
      <c r="L1061">
        <v>0.17</v>
      </c>
      <c r="M1061">
        <v>0.14000000000000001</v>
      </c>
      <c r="N1061" s="1">
        <v>0.2</v>
      </c>
      <c r="O1061" s="1">
        <v>0.56000000000000005</v>
      </c>
    </row>
    <row r="1062" spans="1:15" x14ac:dyDescent="0.25">
      <c r="A1062" t="s">
        <v>4114</v>
      </c>
      <c r="B1062" t="s">
        <v>714</v>
      </c>
      <c r="C1062" t="s">
        <v>2917</v>
      </c>
      <c r="D1062">
        <v>832</v>
      </c>
      <c r="E1062">
        <v>1.08</v>
      </c>
      <c r="F1062">
        <v>238.1</v>
      </c>
      <c r="G1062">
        <v>1.06</v>
      </c>
      <c r="H1062">
        <v>154.69999999999999</v>
      </c>
      <c r="I1062">
        <v>0.8</v>
      </c>
      <c r="J1062">
        <v>0.75</v>
      </c>
      <c r="K1062">
        <v>0.22</v>
      </c>
      <c r="L1062">
        <v>0.18</v>
      </c>
      <c r="M1062">
        <v>0.17</v>
      </c>
      <c r="N1062" s="1">
        <v>0.19</v>
      </c>
      <c r="O1062" s="1">
        <v>0.52</v>
      </c>
    </row>
    <row r="1063" spans="1:15" x14ac:dyDescent="0.25">
      <c r="A1063" t="s">
        <v>4113</v>
      </c>
      <c r="B1063" t="s">
        <v>54</v>
      </c>
      <c r="C1063" t="s">
        <v>3536</v>
      </c>
      <c r="D1063">
        <v>2646</v>
      </c>
      <c r="E1063">
        <v>1.08</v>
      </c>
      <c r="F1063">
        <v>237.9</v>
      </c>
      <c r="G1063">
        <v>1.08</v>
      </c>
      <c r="H1063">
        <v>151.5</v>
      </c>
      <c r="I1063">
        <v>0.82</v>
      </c>
      <c r="J1063">
        <v>0.76</v>
      </c>
      <c r="K1063">
        <v>0.16</v>
      </c>
      <c r="L1063">
        <v>0.24</v>
      </c>
      <c r="M1063">
        <v>0.19</v>
      </c>
      <c r="N1063" s="1">
        <v>0.28000000000000003</v>
      </c>
      <c r="O1063" s="1">
        <v>0.56000000000000005</v>
      </c>
    </row>
    <row r="1064" spans="1:15" x14ac:dyDescent="0.25">
      <c r="A1064" t="s">
        <v>4112</v>
      </c>
      <c r="B1064" t="s">
        <v>223</v>
      </c>
      <c r="C1064" t="s">
        <v>1511</v>
      </c>
      <c r="D1064">
        <v>323</v>
      </c>
      <c r="E1064">
        <v>1.08</v>
      </c>
      <c r="F1064">
        <v>235.2</v>
      </c>
      <c r="G1064">
        <v>1.1399999999999999</v>
      </c>
      <c r="H1064">
        <v>153.6</v>
      </c>
      <c r="I1064">
        <v>0.79</v>
      </c>
      <c r="J1064">
        <v>0.69</v>
      </c>
      <c r="K1064">
        <v>0.2</v>
      </c>
      <c r="L1064">
        <v>0.18</v>
      </c>
      <c r="M1064">
        <v>0.14000000000000001</v>
      </c>
      <c r="N1064" s="1">
        <v>0.23</v>
      </c>
      <c r="O1064" s="1">
        <v>0.56000000000000005</v>
      </c>
    </row>
    <row r="1065" spans="1:15" x14ac:dyDescent="0.25">
      <c r="A1065" t="s">
        <v>4111</v>
      </c>
      <c r="B1065" t="s">
        <v>126</v>
      </c>
      <c r="C1065" t="s">
        <v>694</v>
      </c>
      <c r="D1065">
        <v>663</v>
      </c>
      <c r="E1065">
        <v>1.08</v>
      </c>
      <c r="F1065">
        <v>234.9</v>
      </c>
      <c r="G1065">
        <v>1.06</v>
      </c>
      <c r="H1065">
        <v>153.4</v>
      </c>
      <c r="I1065">
        <v>0.82</v>
      </c>
      <c r="J1065">
        <v>0.77</v>
      </c>
      <c r="K1065">
        <v>0.19</v>
      </c>
      <c r="L1065">
        <v>0.19</v>
      </c>
      <c r="M1065">
        <v>0.2</v>
      </c>
      <c r="N1065" s="1">
        <v>0.25</v>
      </c>
      <c r="O1065" s="1">
        <v>0.49</v>
      </c>
    </row>
    <row r="1066" spans="1:15" x14ac:dyDescent="0.25">
      <c r="A1066" t="s">
        <v>4110</v>
      </c>
      <c r="B1066" t="s">
        <v>108</v>
      </c>
      <c r="C1066" t="s">
        <v>4109</v>
      </c>
      <c r="D1066">
        <v>545</v>
      </c>
      <c r="E1066">
        <v>1.08</v>
      </c>
      <c r="F1066">
        <v>234.7</v>
      </c>
      <c r="G1066">
        <v>1.0900000000000001</v>
      </c>
      <c r="H1066">
        <v>148.5</v>
      </c>
      <c r="I1066">
        <v>0.79</v>
      </c>
      <c r="J1066">
        <v>0.73</v>
      </c>
      <c r="K1066">
        <v>0.17</v>
      </c>
      <c r="L1066">
        <v>0.21</v>
      </c>
      <c r="M1066">
        <v>0.17</v>
      </c>
      <c r="N1066" s="1">
        <v>0.22</v>
      </c>
      <c r="O1066" s="1">
        <v>0.55000000000000004</v>
      </c>
    </row>
    <row r="1067" spans="1:15" x14ac:dyDescent="0.25">
      <c r="A1067" t="s">
        <v>4108</v>
      </c>
      <c r="B1067" t="s">
        <v>220</v>
      </c>
      <c r="C1067" t="s">
        <v>490</v>
      </c>
      <c r="D1067">
        <v>329</v>
      </c>
      <c r="E1067">
        <v>1.08</v>
      </c>
      <c r="F1067">
        <v>234.1</v>
      </c>
      <c r="G1067">
        <v>1.1599999999999999</v>
      </c>
      <c r="H1067">
        <v>147.69999999999999</v>
      </c>
      <c r="I1067">
        <v>0.82</v>
      </c>
      <c r="J1067">
        <v>0.71</v>
      </c>
      <c r="K1067">
        <v>0.16</v>
      </c>
      <c r="L1067">
        <v>0.18</v>
      </c>
      <c r="M1067">
        <v>0.17</v>
      </c>
      <c r="N1067" s="1">
        <v>0.25</v>
      </c>
      <c r="O1067" s="1">
        <v>0.51</v>
      </c>
    </row>
    <row r="1068" spans="1:15" x14ac:dyDescent="0.25">
      <c r="A1068" t="s">
        <v>4107</v>
      </c>
      <c r="B1068" t="s">
        <v>62</v>
      </c>
      <c r="C1068" t="s">
        <v>2536</v>
      </c>
      <c r="D1068">
        <v>3486</v>
      </c>
      <c r="E1068">
        <v>1.08</v>
      </c>
      <c r="F1068">
        <v>234.1</v>
      </c>
      <c r="G1068">
        <v>1.1499999999999999</v>
      </c>
      <c r="H1068">
        <v>149.6</v>
      </c>
      <c r="I1068">
        <v>0.8</v>
      </c>
      <c r="J1068">
        <v>0.7</v>
      </c>
      <c r="K1068">
        <v>0.2</v>
      </c>
      <c r="L1068">
        <v>0.16</v>
      </c>
      <c r="M1068">
        <v>0.14000000000000001</v>
      </c>
      <c r="N1068" s="1">
        <v>0.18</v>
      </c>
      <c r="O1068" s="1">
        <v>0.54</v>
      </c>
    </row>
    <row r="1069" spans="1:15" x14ac:dyDescent="0.25">
      <c r="A1069" t="s">
        <v>2732</v>
      </c>
      <c r="B1069" t="s">
        <v>99</v>
      </c>
      <c r="C1069" t="s">
        <v>4106</v>
      </c>
      <c r="D1069">
        <v>364</v>
      </c>
      <c r="E1069">
        <v>1.08</v>
      </c>
      <c r="F1069">
        <v>233.6</v>
      </c>
      <c r="G1069">
        <v>1.0900000000000001</v>
      </c>
      <c r="H1069">
        <v>158.69999999999999</v>
      </c>
      <c r="I1069">
        <v>0.84</v>
      </c>
      <c r="J1069">
        <v>0.77</v>
      </c>
      <c r="K1069">
        <v>0.26</v>
      </c>
      <c r="L1069">
        <v>0.14000000000000001</v>
      </c>
      <c r="M1069">
        <v>0.13</v>
      </c>
      <c r="N1069" s="1">
        <v>0.24</v>
      </c>
      <c r="O1069" s="1">
        <v>0.52</v>
      </c>
    </row>
    <row r="1070" spans="1:15" x14ac:dyDescent="0.25">
      <c r="A1070" t="s">
        <v>4105</v>
      </c>
      <c r="B1070" t="s">
        <v>2761</v>
      </c>
      <c r="C1070" t="s">
        <v>2020</v>
      </c>
      <c r="D1070">
        <v>609</v>
      </c>
      <c r="E1070">
        <v>1.08</v>
      </c>
      <c r="F1070">
        <v>232.4</v>
      </c>
      <c r="G1070">
        <v>1.07</v>
      </c>
      <c r="H1070">
        <v>147.30000000000001</v>
      </c>
      <c r="I1070">
        <v>0.8</v>
      </c>
      <c r="J1070">
        <v>0.75</v>
      </c>
      <c r="K1070">
        <v>0.21</v>
      </c>
      <c r="L1070">
        <v>0.17</v>
      </c>
      <c r="M1070">
        <v>0.16</v>
      </c>
      <c r="N1070" s="1">
        <v>0.13</v>
      </c>
      <c r="O1070" s="1">
        <v>0.53</v>
      </c>
    </row>
    <row r="1071" spans="1:15" x14ac:dyDescent="0.25">
      <c r="A1071" t="s">
        <v>4104</v>
      </c>
      <c r="B1071" t="s">
        <v>54</v>
      </c>
      <c r="C1071" t="s">
        <v>1399</v>
      </c>
      <c r="D1071">
        <v>1416</v>
      </c>
      <c r="E1071">
        <v>1.08</v>
      </c>
      <c r="F1071">
        <v>230</v>
      </c>
      <c r="G1071">
        <v>1.1399999999999999</v>
      </c>
      <c r="H1071">
        <v>146</v>
      </c>
      <c r="I1071">
        <v>0.8</v>
      </c>
      <c r="J1071">
        <v>0.7</v>
      </c>
      <c r="K1071">
        <v>0.17</v>
      </c>
      <c r="L1071">
        <v>0.19</v>
      </c>
      <c r="M1071">
        <v>0.13</v>
      </c>
      <c r="N1071" s="1">
        <v>0.2</v>
      </c>
      <c r="O1071" s="1">
        <v>0.59</v>
      </c>
    </row>
    <row r="1072" spans="1:15" x14ac:dyDescent="0.25">
      <c r="A1072" t="s">
        <v>4103</v>
      </c>
      <c r="B1072" t="s">
        <v>347</v>
      </c>
      <c r="C1072" t="s">
        <v>468</v>
      </c>
      <c r="D1072">
        <v>551</v>
      </c>
      <c r="E1072">
        <v>1.08</v>
      </c>
      <c r="F1072">
        <v>230</v>
      </c>
      <c r="G1072">
        <v>1.0900000000000001</v>
      </c>
      <c r="H1072">
        <v>145.19999999999999</v>
      </c>
      <c r="I1072">
        <v>0.78</v>
      </c>
      <c r="J1072">
        <v>0.72</v>
      </c>
      <c r="K1072">
        <v>0.22</v>
      </c>
      <c r="L1072">
        <v>0.15</v>
      </c>
      <c r="M1072">
        <v>0.14000000000000001</v>
      </c>
      <c r="N1072" s="1">
        <v>0.21</v>
      </c>
      <c r="O1072" s="1">
        <v>0.51</v>
      </c>
    </row>
    <row r="1073" spans="1:15" x14ac:dyDescent="0.25">
      <c r="A1073" t="s">
        <v>4102</v>
      </c>
      <c r="B1073" t="s">
        <v>213</v>
      </c>
      <c r="C1073" t="s">
        <v>2098</v>
      </c>
      <c r="D1073">
        <v>338</v>
      </c>
      <c r="E1073">
        <v>1.08</v>
      </c>
      <c r="F1073">
        <v>229.5</v>
      </c>
      <c r="G1073">
        <v>1.1399999999999999</v>
      </c>
      <c r="H1073">
        <v>150.30000000000001</v>
      </c>
      <c r="I1073">
        <v>0.81</v>
      </c>
      <c r="J1073">
        <v>0.71</v>
      </c>
      <c r="K1073">
        <v>0.18</v>
      </c>
      <c r="L1073">
        <v>0.11</v>
      </c>
      <c r="M1073">
        <v>0.08</v>
      </c>
      <c r="N1073" s="1">
        <v>0.28000000000000003</v>
      </c>
      <c r="O1073" s="1">
        <v>0.57999999999999996</v>
      </c>
    </row>
    <row r="1074" spans="1:15" x14ac:dyDescent="0.25">
      <c r="A1074" t="s">
        <v>4101</v>
      </c>
      <c r="B1074" t="s">
        <v>54</v>
      </c>
      <c r="C1074" t="s">
        <v>460</v>
      </c>
      <c r="D1074">
        <v>4924</v>
      </c>
      <c r="E1074">
        <v>1.08</v>
      </c>
      <c r="F1074">
        <v>229.2</v>
      </c>
      <c r="G1074">
        <v>1.1200000000000001</v>
      </c>
      <c r="H1074">
        <v>151.80000000000001</v>
      </c>
      <c r="I1074">
        <v>0.81</v>
      </c>
      <c r="J1074">
        <v>0.72</v>
      </c>
      <c r="K1074">
        <v>0.21</v>
      </c>
      <c r="L1074">
        <v>0.09</v>
      </c>
      <c r="M1074">
        <v>0.09</v>
      </c>
      <c r="N1074" s="1">
        <v>0.21</v>
      </c>
      <c r="O1074" s="1">
        <v>0.5</v>
      </c>
    </row>
    <row r="1075" spans="1:15" x14ac:dyDescent="0.25">
      <c r="A1075" t="s">
        <v>4100</v>
      </c>
      <c r="B1075" t="s">
        <v>203</v>
      </c>
      <c r="D1075">
        <v>567</v>
      </c>
      <c r="E1075">
        <v>1.08</v>
      </c>
      <c r="F1075">
        <v>229.2</v>
      </c>
      <c r="G1075">
        <v>1.1599999999999999</v>
      </c>
      <c r="H1075">
        <v>146.9</v>
      </c>
      <c r="I1075">
        <v>0.83</v>
      </c>
      <c r="J1075">
        <v>0.71</v>
      </c>
      <c r="K1075">
        <v>0.13</v>
      </c>
      <c r="L1075">
        <v>0.17</v>
      </c>
      <c r="M1075">
        <v>0.12</v>
      </c>
      <c r="N1075" s="1">
        <v>0.3</v>
      </c>
      <c r="O1075" s="1">
        <v>0.57999999999999996</v>
      </c>
    </row>
    <row r="1076" spans="1:15" x14ac:dyDescent="0.25">
      <c r="A1076" t="s">
        <v>4099</v>
      </c>
      <c r="B1076" t="s">
        <v>952</v>
      </c>
      <c r="C1076" t="s">
        <v>1590</v>
      </c>
      <c r="D1076">
        <v>1521</v>
      </c>
      <c r="E1076">
        <v>1.08</v>
      </c>
      <c r="F1076">
        <v>229</v>
      </c>
      <c r="G1076">
        <v>1.1200000000000001</v>
      </c>
      <c r="H1076">
        <v>143.69999999999999</v>
      </c>
      <c r="I1076">
        <v>0.79</v>
      </c>
      <c r="J1076">
        <v>0.71</v>
      </c>
      <c r="K1076">
        <v>0.14000000000000001</v>
      </c>
      <c r="L1076">
        <v>0.16</v>
      </c>
      <c r="M1076">
        <v>0.13</v>
      </c>
      <c r="N1076" s="1">
        <v>0.26</v>
      </c>
      <c r="O1076" s="1">
        <v>0.55000000000000004</v>
      </c>
    </row>
    <row r="1077" spans="1:15" x14ac:dyDescent="0.25">
      <c r="A1077" t="s">
        <v>4098</v>
      </c>
      <c r="B1077" t="s">
        <v>952</v>
      </c>
      <c r="C1077" t="s">
        <v>1932</v>
      </c>
      <c r="D1077">
        <v>582</v>
      </c>
      <c r="E1077">
        <v>1.08</v>
      </c>
      <c r="F1077">
        <v>228.6</v>
      </c>
      <c r="G1077">
        <v>1.18</v>
      </c>
      <c r="H1077">
        <v>148.19999999999999</v>
      </c>
      <c r="I1077">
        <v>0.8</v>
      </c>
      <c r="J1077">
        <v>0.68</v>
      </c>
      <c r="K1077">
        <v>0.2</v>
      </c>
      <c r="L1077">
        <v>0.15</v>
      </c>
      <c r="M1077">
        <v>0.16</v>
      </c>
      <c r="N1077" s="1">
        <v>0.24</v>
      </c>
      <c r="O1077" s="1">
        <v>0.48</v>
      </c>
    </row>
    <row r="1078" spans="1:15" x14ac:dyDescent="0.25">
      <c r="A1078" t="s">
        <v>4097</v>
      </c>
      <c r="B1078" t="s">
        <v>241</v>
      </c>
      <c r="C1078" t="s">
        <v>905</v>
      </c>
      <c r="D1078">
        <v>629</v>
      </c>
      <c r="E1078">
        <v>1.08</v>
      </c>
      <c r="F1078">
        <v>228.1</v>
      </c>
      <c r="G1078">
        <v>1.05</v>
      </c>
      <c r="H1078">
        <v>149</v>
      </c>
      <c r="I1078">
        <v>0.79</v>
      </c>
      <c r="J1078">
        <v>0.75</v>
      </c>
      <c r="K1078">
        <v>0.24</v>
      </c>
      <c r="L1078">
        <v>0.18</v>
      </c>
      <c r="M1078">
        <v>0.19</v>
      </c>
      <c r="N1078" s="1">
        <v>0.26</v>
      </c>
      <c r="O1078" s="1">
        <v>0.49</v>
      </c>
    </row>
    <row r="1079" spans="1:15" x14ac:dyDescent="0.25">
      <c r="A1079" t="s">
        <v>4096</v>
      </c>
      <c r="B1079" t="s">
        <v>220</v>
      </c>
      <c r="C1079" t="s">
        <v>2656</v>
      </c>
      <c r="D1079">
        <v>2114</v>
      </c>
      <c r="E1079">
        <v>1.08</v>
      </c>
      <c r="F1079">
        <v>227.8</v>
      </c>
      <c r="G1079">
        <v>1.19</v>
      </c>
      <c r="H1079">
        <v>143</v>
      </c>
      <c r="I1079">
        <v>0.83</v>
      </c>
      <c r="J1079">
        <v>0.7</v>
      </c>
      <c r="K1079">
        <v>0.14000000000000001</v>
      </c>
      <c r="L1079">
        <v>0.18</v>
      </c>
      <c r="M1079">
        <v>0.14000000000000001</v>
      </c>
      <c r="N1079" s="1">
        <v>0.24</v>
      </c>
      <c r="O1079" s="1">
        <v>0.56999999999999995</v>
      </c>
    </row>
    <row r="1080" spans="1:15" x14ac:dyDescent="0.25">
      <c r="A1080" t="s">
        <v>4095</v>
      </c>
      <c r="B1080" t="s">
        <v>760</v>
      </c>
      <c r="C1080" t="s">
        <v>4094</v>
      </c>
      <c r="D1080">
        <v>1118</v>
      </c>
      <c r="E1080">
        <v>1.08</v>
      </c>
      <c r="F1080">
        <v>227.6</v>
      </c>
      <c r="G1080">
        <v>1.07</v>
      </c>
      <c r="H1080">
        <v>148.5</v>
      </c>
      <c r="I1080">
        <v>0.78</v>
      </c>
      <c r="J1080">
        <v>0.73</v>
      </c>
      <c r="K1080">
        <v>0.22</v>
      </c>
      <c r="L1080">
        <v>0.14000000000000001</v>
      </c>
      <c r="M1080">
        <v>0.11</v>
      </c>
      <c r="N1080" s="1">
        <v>0.28999999999999998</v>
      </c>
      <c r="O1080" s="1">
        <v>0.55000000000000004</v>
      </c>
    </row>
    <row r="1081" spans="1:15" x14ac:dyDescent="0.25">
      <c r="A1081" t="s">
        <v>4093</v>
      </c>
      <c r="B1081" t="s">
        <v>99</v>
      </c>
      <c r="C1081" t="s">
        <v>4092</v>
      </c>
      <c r="D1081">
        <v>338</v>
      </c>
      <c r="E1081">
        <v>1.08</v>
      </c>
      <c r="F1081">
        <v>227.1</v>
      </c>
      <c r="G1081">
        <v>0.96</v>
      </c>
      <c r="H1081">
        <v>143.30000000000001</v>
      </c>
      <c r="I1081">
        <v>0.76</v>
      </c>
      <c r="J1081">
        <v>0.79</v>
      </c>
      <c r="K1081">
        <v>0.34</v>
      </c>
      <c r="L1081">
        <v>0.11</v>
      </c>
      <c r="M1081">
        <v>0.17</v>
      </c>
      <c r="N1081" s="1">
        <v>0.19</v>
      </c>
      <c r="O1081" s="1">
        <v>0.4</v>
      </c>
    </row>
    <row r="1082" spans="1:15" x14ac:dyDescent="0.25">
      <c r="A1082" t="s">
        <v>4091</v>
      </c>
      <c r="B1082" t="s">
        <v>126</v>
      </c>
      <c r="C1082" t="s">
        <v>1821</v>
      </c>
      <c r="D1082">
        <v>1798</v>
      </c>
      <c r="E1082">
        <v>1.08</v>
      </c>
      <c r="F1082">
        <v>227.1</v>
      </c>
      <c r="G1082">
        <v>1.22</v>
      </c>
      <c r="H1082">
        <v>143.69999999999999</v>
      </c>
      <c r="I1082">
        <v>0.81</v>
      </c>
      <c r="J1082">
        <v>0.66</v>
      </c>
      <c r="K1082">
        <v>0.13</v>
      </c>
      <c r="L1082">
        <v>0.16</v>
      </c>
      <c r="M1082">
        <v>0.11</v>
      </c>
      <c r="N1082" s="1">
        <v>0.34</v>
      </c>
      <c r="O1082" s="1">
        <v>0.59</v>
      </c>
    </row>
    <row r="1083" spans="1:15" x14ac:dyDescent="0.25">
      <c r="A1083" t="s">
        <v>4090</v>
      </c>
      <c r="B1083" t="s">
        <v>54</v>
      </c>
      <c r="C1083" t="s">
        <v>774</v>
      </c>
      <c r="D1083">
        <v>2332</v>
      </c>
      <c r="E1083">
        <v>1.08</v>
      </c>
      <c r="F1083">
        <v>227</v>
      </c>
      <c r="G1083">
        <v>1.1399999999999999</v>
      </c>
      <c r="H1083">
        <v>144.80000000000001</v>
      </c>
      <c r="I1083">
        <v>0.82</v>
      </c>
      <c r="J1083">
        <v>0.72</v>
      </c>
      <c r="K1083">
        <v>0.18</v>
      </c>
      <c r="L1083">
        <v>0.13</v>
      </c>
      <c r="M1083">
        <v>0.14000000000000001</v>
      </c>
      <c r="N1083" s="1">
        <v>0.2</v>
      </c>
      <c r="O1083" s="1">
        <v>0.49</v>
      </c>
    </row>
    <row r="1084" spans="1:15" x14ac:dyDescent="0.25">
      <c r="A1084" t="s">
        <v>4089</v>
      </c>
      <c r="B1084" t="s">
        <v>126</v>
      </c>
      <c r="C1084" t="s">
        <v>1741</v>
      </c>
      <c r="D1084">
        <v>368</v>
      </c>
      <c r="E1084">
        <v>1.08</v>
      </c>
      <c r="F1084">
        <v>226.4</v>
      </c>
      <c r="G1084">
        <v>1.1200000000000001</v>
      </c>
      <c r="H1084">
        <v>149.69999999999999</v>
      </c>
      <c r="I1084">
        <v>0.79</v>
      </c>
      <c r="J1084">
        <v>0.7</v>
      </c>
      <c r="K1084">
        <v>0.23</v>
      </c>
      <c r="L1084">
        <v>0.15</v>
      </c>
      <c r="M1084">
        <v>0.13</v>
      </c>
      <c r="N1084" s="1">
        <v>0.26</v>
      </c>
      <c r="O1084" s="1">
        <v>0.53</v>
      </c>
    </row>
    <row r="1085" spans="1:15" x14ac:dyDescent="0.25">
      <c r="A1085" t="s">
        <v>4088</v>
      </c>
      <c r="B1085" t="s">
        <v>62</v>
      </c>
      <c r="C1085" t="s">
        <v>4087</v>
      </c>
      <c r="D1085">
        <v>1306</v>
      </c>
      <c r="E1085">
        <v>1.08</v>
      </c>
      <c r="F1085">
        <v>226.3</v>
      </c>
      <c r="G1085">
        <v>1.2</v>
      </c>
      <c r="H1085">
        <v>139.5</v>
      </c>
      <c r="I1085">
        <v>0.79</v>
      </c>
      <c r="J1085">
        <v>0.66</v>
      </c>
      <c r="K1085">
        <v>0.16</v>
      </c>
      <c r="L1085">
        <v>0.18</v>
      </c>
      <c r="M1085">
        <v>0.12</v>
      </c>
      <c r="N1085" s="1">
        <v>0.23</v>
      </c>
      <c r="O1085" s="1">
        <v>0.6</v>
      </c>
    </row>
    <row r="1086" spans="1:15" x14ac:dyDescent="0.25">
      <c r="A1086" t="s">
        <v>4086</v>
      </c>
      <c r="B1086" t="s">
        <v>597</v>
      </c>
      <c r="C1086" t="s">
        <v>851</v>
      </c>
      <c r="D1086">
        <v>431</v>
      </c>
      <c r="E1086">
        <v>1.08</v>
      </c>
      <c r="F1086">
        <v>226.1</v>
      </c>
      <c r="G1086">
        <v>1.19</v>
      </c>
      <c r="H1086">
        <v>144.69999999999999</v>
      </c>
      <c r="I1086">
        <v>0.81</v>
      </c>
      <c r="J1086">
        <v>0.68</v>
      </c>
      <c r="K1086">
        <v>0.18</v>
      </c>
      <c r="L1086">
        <v>0.17</v>
      </c>
      <c r="M1086">
        <v>0.15</v>
      </c>
      <c r="N1086" s="1">
        <v>0.22</v>
      </c>
      <c r="O1086" s="1">
        <v>0.53</v>
      </c>
    </row>
    <row r="1087" spans="1:15" x14ac:dyDescent="0.25">
      <c r="A1087" t="s">
        <v>4085</v>
      </c>
      <c r="B1087" t="s">
        <v>54</v>
      </c>
      <c r="C1087" t="s">
        <v>1859</v>
      </c>
      <c r="D1087">
        <v>1470</v>
      </c>
      <c r="E1087">
        <v>1.08</v>
      </c>
      <c r="F1087">
        <v>225.6</v>
      </c>
      <c r="G1087">
        <v>1.1399999999999999</v>
      </c>
      <c r="H1087">
        <v>145.19999999999999</v>
      </c>
      <c r="I1087">
        <v>0.79</v>
      </c>
      <c r="J1087">
        <v>0.69</v>
      </c>
      <c r="K1087">
        <v>0.23</v>
      </c>
      <c r="L1087">
        <v>0.12</v>
      </c>
      <c r="M1087">
        <v>0.11</v>
      </c>
      <c r="N1087" s="1">
        <v>0.17</v>
      </c>
      <c r="O1087" s="1">
        <v>0.53</v>
      </c>
    </row>
    <row r="1088" spans="1:15" x14ac:dyDescent="0.25">
      <c r="A1088" t="s">
        <v>4084</v>
      </c>
      <c r="B1088" t="s">
        <v>241</v>
      </c>
      <c r="C1088" t="s">
        <v>4083</v>
      </c>
      <c r="D1088">
        <v>640</v>
      </c>
      <c r="E1088">
        <v>1.08</v>
      </c>
      <c r="F1088">
        <v>224.9</v>
      </c>
      <c r="G1088">
        <v>1.19</v>
      </c>
      <c r="H1088">
        <v>145</v>
      </c>
      <c r="I1088">
        <v>0.82</v>
      </c>
      <c r="J1088">
        <v>0.69</v>
      </c>
      <c r="K1088">
        <v>0.17</v>
      </c>
      <c r="L1088">
        <v>0.15</v>
      </c>
      <c r="M1088">
        <v>0.11</v>
      </c>
      <c r="N1088" s="1">
        <v>0.2</v>
      </c>
      <c r="O1088" s="1">
        <v>0.56999999999999995</v>
      </c>
    </row>
    <row r="1089" spans="1:15" x14ac:dyDescent="0.25">
      <c r="A1089" t="s">
        <v>4082</v>
      </c>
      <c r="B1089" t="s">
        <v>54</v>
      </c>
      <c r="C1089" t="s">
        <v>2664</v>
      </c>
      <c r="D1089">
        <v>1150</v>
      </c>
      <c r="E1089">
        <v>1.08</v>
      </c>
      <c r="F1089">
        <v>224.9</v>
      </c>
      <c r="G1089">
        <v>1.21</v>
      </c>
      <c r="H1089">
        <v>148.5</v>
      </c>
      <c r="I1089">
        <v>0.83</v>
      </c>
      <c r="J1089">
        <v>0.68</v>
      </c>
      <c r="K1089">
        <v>0.13</v>
      </c>
      <c r="L1089">
        <v>0.16</v>
      </c>
      <c r="M1089">
        <v>0.1</v>
      </c>
      <c r="N1089" s="1">
        <v>0.27</v>
      </c>
      <c r="O1089" s="1">
        <v>0.63</v>
      </c>
    </row>
    <row r="1090" spans="1:15" x14ac:dyDescent="0.25">
      <c r="A1090" t="s">
        <v>4081</v>
      </c>
      <c r="B1090" t="s">
        <v>347</v>
      </c>
      <c r="C1090" t="s">
        <v>4080</v>
      </c>
      <c r="D1090">
        <v>1916</v>
      </c>
      <c r="E1090">
        <v>1.08</v>
      </c>
      <c r="F1090">
        <v>224.6</v>
      </c>
      <c r="G1090">
        <v>1.07</v>
      </c>
      <c r="H1090">
        <v>143.69999999999999</v>
      </c>
      <c r="I1090">
        <v>0.78</v>
      </c>
      <c r="J1090">
        <v>0.73</v>
      </c>
      <c r="K1090">
        <v>0.2</v>
      </c>
      <c r="L1090">
        <v>0.18</v>
      </c>
      <c r="M1090">
        <v>0.15</v>
      </c>
      <c r="N1090" s="1">
        <v>0.19</v>
      </c>
      <c r="O1090" s="1">
        <v>0.55000000000000004</v>
      </c>
    </row>
    <row r="1091" spans="1:15" x14ac:dyDescent="0.25">
      <c r="A1091" t="s">
        <v>4079</v>
      </c>
      <c r="B1091" t="s">
        <v>85</v>
      </c>
      <c r="C1091" t="s">
        <v>3188</v>
      </c>
      <c r="D1091">
        <v>426</v>
      </c>
      <c r="E1091">
        <v>1.08</v>
      </c>
      <c r="F1091">
        <v>224.6</v>
      </c>
      <c r="G1091">
        <v>1.18</v>
      </c>
      <c r="H1091">
        <v>145.80000000000001</v>
      </c>
      <c r="I1091">
        <v>0.8</v>
      </c>
      <c r="J1091">
        <v>0.68</v>
      </c>
      <c r="K1091">
        <v>0.23</v>
      </c>
      <c r="L1091">
        <v>0.08</v>
      </c>
      <c r="M1091">
        <v>0.09</v>
      </c>
      <c r="N1091" s="1">
        <v>0.32</v>
      </c>
      <c r="O1091" s="1">
        <v>0.47</v>
      </c>
    </row>
    <row r="1092" spans="1:15" x14ac:dyDescent="0.25">
      <c r="A1092" t="s">
        <v>4078</v>
      </c>
      <c r="B1092" t="s">
        <v>62</v>
      </c>
      <c r="C1092" t="s">
        <v>2749</v>
      </c>
      <c r="D1092">
        <v>626</v>
      </c>
      <c r="E1092">
        <v>1.08</v>
      </c>
      <c r="F1092">
        <v>224.5</v>
      </c>
      <c r="G1092">
        <v>1.24</v>
      </c>
      <c r="H1092">
        <v>147.6</v>
      </c>
      <c r="I1092">
        <v>0.79</v>
      </c>
      <c r="J1092">
        <v>0.63</v>
      </c>
      <c r="K1092">
        <v>0.15</v>
      </c>
      <c r="L1092">
        <v>0.11</v>
      </c>
      <c r="M1092">
        <v>7.0000000000000007E-2</v>
      </c>
      <c r="N1092" s="1">
        <v>0.25</v>
      </c>
      <c r="O1092" s="1">
        <v>0.59</v>
      </c>
    </row>
    <row r="1093" spans="1:15" x14ac:dyDescent="0.25">
      <c r="A1093" t="s">
        <v>4077</v>
      </c>
      <c r="B1093" t="s">
        <v>126</v>
      </c>
      <c r="C1093" t="s">
        <v>3920</v>
      </c>
      <c r="D1093">
        <v>936</v>
      </c>
      <c r="E1093">
        <v>1.08</v>
      </c>
      <c r="F1093">
        <v>224.4</v>
      </c>
      <c r="G1093">
        <v>1.04</v>
      </c>
      <c r="H1093">
        <v>150.5</v>
      </c>
      <c r="I1093">
        <v>0.76</v>
      </c>
      <c r="J1093">
        <v>0.73</v>
      </c>
      <c r="K1093">
        <v>0.28000000000000003</v>
      </c>
      <c r="L1093">
        <v>0.1</v>
      </c>
      <c r="M1093">
        <v>0.1</v>
      </c>
      <c r="N1093" s="1">
        <v>0.21</v>
      </c>
      <c r="O1093" s="1">
        <v>0.51</v>
      </c>
    </row>
    <row r="1094" spans="1:15" x14ac:dyDescent="0.25">
      <c r="A1094" t="s">
        <v>4076</v>
      </c>
      <c r="B1094" t="s">
        <v>54</v>
      </c>
      <c r="C1094" t="s">
        <v>1704</v>
      </c>
      <c r="D1094">
        <v>2853</v>
      </c>
      <c r="E1094">
        <v>1.08</v>
      </c>
      <c r="F1094">
        <v>223.8</v>
      </c>
      <c r="G1094">
        <v>1.21</v>
      </c>
      <c r="H1094">
        <v>146.69999999999999</v>
      </c>
      <c r="I1094">
        <v>0.8</v>
      </c>
      <c r="J1094">
        <v>0.66</v>
      </c>
      <c r="K1094">
        <v>0.2</v>
      </c>
      <c r="L1094">
        <v>0.13</v>
      </c>
      <c r="M1094">
        <v>0.11</v>
      </c>
      <c r="N1094" s="1">
        <v>0.31</v>
      </c>
      <c r="O1094" s="1">
        <v>0.56000000000000005</v>
      </c>
    </row>
    <row r="1095" spans="1:15" x14ac:dyDescent="0.25">
      <c r="A1095" t="s">
        <v>4075</v>
      </c>
      <c r="B1095" t="s">
        <v>79</v>
      </c>
      <c r="D1095">
        <v>741</v>
      </c>
      <c r="E1095">
        <v>1.08</v>
      </c>
      <c r="F1095">
        <v>222.3</v>
      </c>
      <c r="G1095">
        <v>1.1299999999999999</v>
      </c>
      <c r="H1095">
        <v>148.30000000000001</v>
      </c>
      <c r="I1095">
        <v>0.79</v>
      </c>
      <c r="J1095">
        <v>0.7</v>
      </c>
      <c r="K1095">
        <v>0.23</v>
      </c>
      <c r="L1095">
        <v>0.09</v>
      </c>
      <c r="M1095">
        <v>0.08</v>
      </c>
      <c r="N1095" s="1">
        <v>0.28999999999999998</v>
      </c>
      <c r="O1095" s="1">
        <v>0.52</v>
      </c>
    </row>
    <row r="1096" spans="1:15" x14ac:dyDescent="0.25">
      <c r="A1096" t="s">
        <v>4074</v>
      </c>
      <c r="B1096" t="s">
        <v>54</v>
      </c>
      <c r="C1096" t="s">
        <v>1123</v>
      </c>
      <c r="D1096">
        <v>671</v>
      </c>
      <c r="E1096">
        <v>1.08</v>
      </c>
      <c r="F1096">
        <v>222.3</v>
      </c>
      <c r="G1096">
        <v>1.07</v>
      </c>
      <c r="H1096">
        <v>144.4</v>
      </c>
      <c r="I1096">
        <v>0.78</v>
      </c>
      <c r="J1096">
        <v>0.73</v>
      </c>
      <c r="K1096">
        <v>0.21</v>
      </c>
      <c r="L1096">
        <v>0.12</v>
      </c>
      <c r="M1096">
        <v>0.06</v>
      </c>
      <c r="N1096" s="1">
        <v>0.25</v>
      </c>
      <c r="O1096" s="1">
        <v>0.67</v>
      </c>
    </row>
    <row r="1097" spans="1:15" x14ac:dyDescent="0.25">
      <c r="A1097" t="s">
        <v>4073</v>
      </c>
      <c r="B1097" t="s">
        <v>70</v>
      </c>
      <c r="C1097" t="s">
        <v>2070</v>
      </c>
      <c r="D1097">
        <v>796</v>
      </c>
      <c r="E1097">
        <v>1.08</v>
      </c>
      <c r="F1097">
        <v>222.2</v>
      </c>
      <c r="G1097">
        <v>0.96</v>
      </c>
      <c r="H1097">
        <v>142.1</v>
      </c>
      <c r="I1097">
        <v>0.75</v>
      </c>
      <c r="J1097">
        <v>0.78</v>
      </c>
      <c r="K1097">
        <v>0.3</v>
      </c>
      <c r="L1097">
        <v>0.15</v>
      </c>
      <c r="M1097">
        <v>0.13</v>
      </c>
      <c r="N1097" s="1">
        <v>0.28000000000000003</v>
      </c>
      <c r="O1097" s="1">
        <v>0.53</v>
      </c>
    </row>
    <row r="1098" spans="1:15" x14ac:dyDescent="0.25">
      <c r="A1098" t="s">
        <v>4072</v>
      </c>
      <c r="B1098" t="s">
        <v>597</v>
      </c>
      <c r="C1098" t="s">
        <v>1604</v>
      </c>
      <c r="D1098">
        <v>303</v>
      </c>
      <c r="E1098">
        <v>1.08</v>
      </c>
      <c r="F1098">
        <v>221.7</v>
      </c>
      <c r="G1098">
        <v>1.1299999999999999</v>
      </c>
      <c r="H1098">
        <v>158.4</v>
      </c>
      <c r="I1098">
        <v>0.8</v>
      </c>
      <c r="J1098">
        <v>0.71</v>
      </c>
      <c r="K1098">
        <v>0.22</v>
      </c>
      <c r="L1098">
        <v>0.09</v>
      </c>
      <c r="M1098">
        <v>0.05</v>
      </c>
      <c r="N1098" s="1">
        <v>0.28999999999999998</v>
      </c>
      <c r="O1098" s="1">
        <v>0.64</v>
      </c>
    </row>
    <row r="1099" spans="1:15" x14ac:dyDescent="0.25">
      <c r="A1099" t="s">
        <v>4071</v>
      </c>
      <c r="B1099" t="s">
        <v>213</v>
      </c>
      <c r="C1099" t="s">
        <v>4070</v>
      </c>
      <c r="D1099">
        <v>462</v>
      </c>
      <c r="E1099">
        <v>1.08</v>
      </c>
      <c r="F1099">
        <v>221.6</v>
      </c>
      <c r="G1099">
        <v>1.2</v>
      </c>
      <c r="H1099">
        <v>151.19999999999999</v>
      </c>
      <c r="I1099">
        <v>0.81</v>
      </c>
      <c r="J1099">
        <v>0.67</v>
      </c>
      <c r="K1099">
        <v>0.15</v>
      </c>
      <c r="L1099">
        <v>0.11</v>
      </c>
      <c r="M1099">
        <v>0.06</v>
      </c>
      <c r="N1099" s="1">
        <v>0.28000000000000003</v>
      </c>
      <c r="O1099" s="1">
        <v>0.65</v>
      </c>
    </row>
    <row r="1100" spans="1:15" x14ac:dyDescent="0.25">
      <c r="A1100" t="s">
        <v>4069</v>
      </c>
      <c r="B1100" t="s">
        <v>70</v>
      </c>
      <c r="C1100" t="s">
        <v>3500</v>
      </c>
      <c r="D1100">
        <v>320</v>
      </c>
      <c r="E1100">
        <v>1.08</v>
      </c>
      <c r="F1100">
        <v>221.4</v>
      </c>
      <c r="G1100">
        <v>1.07</v>
      </c>
      <c r="H1100">
        <v>143.30000000000001</v>
      </c>
      <c r="I1100">
        <v>0.76</v>
      </c>
      <c r="J1100">
        <v>0.71</v>
      </c>
      <c r="K1100">
        <v>0.28000000000000003</v>
      </c>
      <c r="L1100">
        <v>0.13</v>
      </c>
      <c r="M1100">
        <v>0.13</v>
      </c>
      <c r="N1100" s="1">
        <v>0.26</v>
      </c>
      <c r="O1100" s="1">
        <v>0.51</v>
      </c>
    </row>
    <row r="1101" spans="1:15" x14ac:dyDescent="0.25">
      <c r="A1101" t="s">
        <v>4068</v>
      </c>
      <c r="B1101" t="s">
        <v>370</v>
      </c>
      <c r="C1101" t="s">
        <v>1055</v>
      </c>
      <c r="D1101">
        <v>744</v>
      </c>
      <c r="E1101">
        <v>1.08</v>
      </c>
      <c r="F1101">
        <v>221</v>
      </c>
      <c r="G1101">
        <v>1.03</v>
      </c>
      <c r="H1101">
        <v>143.1</v>
      </c>
      <c r="I1101">
        <v>0.78</v>
      </c>
      <c r="J1101">
        <v>0.76</v>
      </c>
      <c r="K1101">
        <v>0.23</v>
      </c>
      <c r="L1101">
        <v>0.15</v>
      </c>
      <c r="M1101">
        <v>0.13</v>
      </c>
      <c r="N1101" s="1">
        <v>0.27</v>
      </c>
      <c r="O1101" s="1">
        <v>0.52</v>
      </c>
    </row>
    <row r="1102" spans="1:15" x14ac:dyDescent="0.25">
      <c r="A1102" t="s">
        <v>4067</v>
      </c>
      <c r="B1102" t="s">
        <v>99</v>
      </c>
      <c r="C1102" t="s">
        <v>4066</v>
      </c>
      <c r="D1102">
        <v>316</v>
      </c>
      <c r="E1102">
        <v>1.08</v>
      </c>
      <c r="F1102">
        <v>221</v>
      </c>
      <c r="G1102">
        <v>1.1299999999999999</v>
      </c>
      <c r="H1102">
        <v>140</v>
      </c>
      <c r="I1102">
        <v>0.79</v>
      </c>
      <c r="J1102">
        <v>0.7</v>
      </c>
      <c r="K1102">
        <v>0.27</v>
      </c>
      <c r="L1102">
        <v>0.11</v>
      </c>
      <c r="M1102">
        <v>0.06</v>
      </c>
      <c r="N1102" s="1">
        <v>0.25</v>
      </c>
      <c r="O1102" s="1">
        <v>0.65</v>
      </c>
    </row>
    <row r="1103" spans="1:15" x14ac:dyDescent="0.25">
      <c r="A1103" t="s">
        <v>4065</v>
      </c>
      <c r="B1103" t="s">
        <v>54</v>
      </c>
      <c r="C1103" t="s">
        <v>1704</v>
      </c>
      <c r="D1103">
        <v>2078</v>
      </c>
      <c r="E1103">
        <v>1.08</v>
      </c>
      <c r="F1103">
        <v>220.8</v>
      </c>
      <c r="G1103">
        <v>1.25</v>
      </c>
      <c r="H1103">
        <v>138</v>
      </c>
      <c r="I1103">
        <v>0.8</v>
      </c>
      <c r="J1103">
        <v>0.64</v>
      </c>
      <c r="K1103">
        <v>0.13</v>
      </c>
      <c r="L1103">
        <v>0.2</v>
      </c>
      <c r="M1103">
        <v>0.1</v>
      </c>
      <c r="N1103" s="1">
        <v>0.22</v>
      </c>
      <c r="O1103" s="1">
        <v>0.67</v>
      </c>
    </row>
    <row r="1104" spans="1:15" x14ac:dyDescent="0.25">
      <c r="A1104" t="s">
        <v>4064</v>
      </c>
      <c r="B1104" t="s">
        <v>70</v>
      </c>
      <c r="C1104" t="s">
        <v>4063</v>
      </c>
      <c r="D1104">
        <v>344</v>
      </c>
      <c r="E1104">
        <v>1.08</v>
      </c>
      <c r="F1104">
        <v>219.8</v>
      </c>
      <c r="G1104">
        <v>1.1299999999999999</v>
      </c>
      <c r="H1104">
        <v>144.19999999999999</v>
      </c>
      <c r="I1104">
        <v>0.79</v>
      </c>
      <c r="J1104">
        <v>0.7</v>
      </c>
      <c r="K1104">
        <v>0.23</v>
      </c>
      <c r="L1104">
        <v>7.0000000000000007E-2</v>
      </c>
      <c r="M1104">
        <v>0.05</v>
      </c>
      <c r="N1104" s="1">
        <v>0.24</v>
      </c>
      <c r="O1104" s="1">
        <v>0.56999999999999995</v>
      </c>
    </row>
    <row r="1105" spans="1:15" x14ac:dyDescent="0.25">
      <c r="A1105" t="s">
        <v>4062</v>
      </c>
      <c r="B1105" t="s">
        <v>126</v>
      </c>
      <c r="C1105" t="s">
        <v>2834</v>
      </c>
      <c r="D1105">
        <v>586</v>
      </c>
      <c r="E1105">
        <v>1.08</v>
      </c>
      <c r="F1105">
        <v>219.4</v>
      </c>
      <c r="G1105">
        <v>1.1299999999999999</v>
      </c>
      <c r="H1105">
        <v>142.4</v>
      </c>
      <c r="I1105">
        <v>0.78</v>
      </c>
      <c r="J1105">
        <v>0.69</v>
      </c>
      <c r="K1105">
        <v>0.22</v>
      </c>
      <c r="L1105">
        <v>0.12</v>
      </c>
      <c r="M1105">
        <v>0.1</v>
      </c>
      <c r="N1105" s="1">
        <v>0.28000000000000003</v>
      </c>
      <c r="O1105" s="1">
        <v>0.55000000000000004</v>
      </c>
    </row>
    <row r="1106" spans="1:15" x14ac:dyDescent="0.25">
      <c r="A1106" t="s">
        <v>4061</v>
      </c>
      <c r="B1106" t="s">
        <v>126</v>
      </c>
      <c r="C1106" t="s">
        <v>1499</v>
      </c>
      <c r="D1106">
        <v>350</v>
      </c>
      <c r="E1106">
        <v>1.08</v>
      </c>
      <c r="F1106">
        <v>218.5</v>
      </c>
      <c r="G1106">
        <v>1.1399999999999999</v>
      </c>
      <c r="H1106">
        <v>147.5</v>
      </c>
      <c r="I1106">
        <v>0.76</v>
      </c>
      <c r="J1106">
        <v>0.67</v>
      </c>
      <c r="K1106">
        <v>0.24</v>
      </c>
      <c r="L1106">
        <v>0.04</v>
      </c>
      <c r="M1106">
        <v>0.08</v>
      </c>
      <c r="N1106" s="1">
        <v>0.27</v>
      </c>
      <c r="O1106" s="1">
        <v>0.33</v>
      </c>
    </row>
    <row r="1107" spans="1:15" x14ac:dyDescent="0.25">
      <c r="A1107" t="s">
        <v>4060</v>
      </c>
      <c r="B1107" t="s">
        <v>213</v>
      </c>
      <c r="C1107" t="s">
        <v>1062</v>
      </c>
      <c r="D1107">
        <v>891</v>
      </c>
      <c r="E1107">
        <v>1.08</v>
      </c>
      <c r="F1107">
        <v>218.4</v>
      </c>
      <c r="G1107">
        <v>1.17</v>
      </c>
      <c r="H1107">
        <v>139.9</v>
      </c>
      <c r="I1107">
        <v>0.79</v>
      </c>
      <c r="J1107">
        <v>0.68</v>
      </c>
      <c r="K1107">
        <v>0.14000000000000001</v>
      </c>
      <c r="L1107">
        <v>0.14000000000000001</v>
      </c>
      <c r="M1107">
        <v>0.08</v>
      </c>
      <c r="N1107" s="1">
        <v>0.28000000000000003</v>
      </c>
      <c r="O1107" s="1">
        <v>0.64</v>
      </c>
    </row>
    <row r="1108" spans="1:15" x14ac:dyDescent="0.25">
      <c r="A1108" t="s">
        <v>4059</v>
      </c>
      <c r="B1108" t="s">
        <v>153</v>
      </c>
      <c r="C1108" t="s">
        <v>703</v>
      </c>
      <c r="D1108">
        <v>460</v>
      </c>
      <c r="E1108">
        <v>1.08</v>
      </c>
      <c r="F1108">
        <v>218.3</v>
      </c>
      <c r="G1108">
        <v>1.21</v>
      </c>
      <c r="H1108">
        <v>149</v>
      </c>
      <c r="I1108">
        <v>0.75</v>
      </c>
      <c r="J1108">
        <v>0.62</v>
      </c>
      <c r="K1108">
        <v>0.28999999999999998</v>
      </c>
      <c r="L1108">
        <v>0.05</v>
      </c>
      <c r="M1108">
        <v>0.04</v>
      </c>
      <c r="N1108" s="1">
        <v>0.21</v>
      </c>
      <c r="O1108" s="1">
        <v>0.53</v>
      </c>
    </row>
    <row r="1109" spans="1:15" x14ac:dyDescent="0.25">
      <c r="A1109" t="s">
        <v>4058</v>
      </c>
      <c r="B1109" t="s">
        <v>126</v>
      </c>
      <c r="C1109" t="s">
        <v>4057</v>
      </c>
      <c r="D1109">
        <v>4725</v>
      </c>
      <c r="E1109">
        <v>1.08</v>
      </c>
      <c r="F1109">
        <v>218.3</v>
      </c>
      <c r="G1109">
        <v>1.1499999999999999</v>
      </c>
      <c r="H1109">
        <v>145.69999999999999</v>
      </c>
      <c r="I1109">
        <v>0.81</v>
      </c>
      <c r="J1109">
        <v>0.7</v>
      </c>
      <c r="K1109">
        <v>0.18</v>
      </c>
      <c r="L1109">
        <v>0.1</v>
      </c>
      <c r="M1109">
        <v>0.1</v>
      </c>
      <c r="N1109" s="1">
        <v>0.39</v>
      </c>
      <c r="O1109" s="1">
        <v>0.51</v>
      </c>
    </row>
    <row r="1110" spans="1:15" x14ac:dyDescent="0.25">
      <c r="A1110" t="s">
        <v>4056</v>
      </c>
      <c r="B1110" t="s">
        <v>126</v>
      </c>
      <c r="C1110" t="s">
        <v>2848</v>
      </c>
      <c r="D1110">
        <v>1002</v>
      </c>
      <c r="E1110">
        <v>1.08</v>
      </c>
      <c r="F1110">
        <v>217.7</v>
      </c>
      <c r="G1110">
        <v>1.1000000000000001</v>
      </c>
      <c r="H1110">
        <v>142.1</v>
      </c>
      <c r="I1110">
        <v>0.78</v>
      </c>
      <c r="J1110">
        <v>0.71</v>
      </c>
      <c r="K1110">
        <v>0.28000000000000003</v>
      </c>
      <c r="L1110">
        <v>0.12</v>
      </c>
      <c r="M1110">
        <v>0.14000000000000001</v>
      </c>
      <c r="N1110" s="1">
        <v>0.24</v>
      </c>
      <c r="O1110" s="1">
        <v>0.47</v>
      </c>
    </row>
    <row r="1111" spans="1:15" x14ac:dyDescent="0.25">
      <c r="A1111" t="s">
        <v>4055</v>
      </c>
      <c r="B1111" t="s">
        <v>54</v>
      </c>
      <c r="C1111" t="s">
        <v>996</v>
      </c>
      <c r="D1111">
        <v>2542</v>
      </c>
      <c r="E1111">
        <v>1.08</v>
      </c>
      <c r="F1111">
        <v>217.4</v>
      </c>
      <c r="G1111">
        <v>1.1499999999999999</v>
      </c>
      <c r="H1111">
        <v>141.9</v>
      </c>
      <c r="I1111">
        <v>0.78</v>
      </c>
      <c r="J1111">
        <v>0.68</v>
      </c>
      <c r="K1111">
        <v>0.24</v>
      </c>
      <c r="L1111">
        <v>0.1</v>
      </c>
      <c r="M1111">
        <v>0.1</v>
      </c>
      <c r="N1111" s="1">
        <v>0.27</v>
      </c>
      <c r="O1111" s="1">
        <v>0.5</v>
      </c>
    </row>
    <row r="1112" spans="1:15" x14ac:dyDescent="0.25">
      <c r="A1112" t="s">
        <v>4054</v>
      </c>
      <c r="B1112" t="s">
        <v>213</v>
      </c>
      <c r="C1112" t="s">
        <v>2457</v>
      </c>
      <c r="D1112">
        <v>366</v>
      </c>
      <c r="E1112">
        <v>1.08</v>
      </c>
      <c r="F1112">
        <v>217.2</v>
      </c>
      <c r="G1112">
        <v>1.1000000000000001</v>
      </c>
      <c r="H1112">
        <v>145.5</v>
      </c>
      <c r="I1112">
        <v>0.78</v>
      </c>
      <c r="J1112">
        <v>0.71</v>
      </c>
      <c r="K1112">
        <v>0.24</v>
      </c>
      <c r="L1112">
        <v>0.17</v>
      </c>
      <c r="M1112">
        <v>0.15</v>
      </c>
      <c r="N1112" s="1">
        <v>0.28999999999999998</v>
      </c>
      <c r="O1112" s="1">
        <v>0.53</v>
      </c>
    </row>
    <row r="1113" spans="1:15" x14ac:dyDescent="0.25">
      <c r="A1113" t="s">
        <v>4053</v>
      </c>
      <c r="B1113" t="s">
        <v>126</v>
      </c>
      <c r="C1113" t="s">
        <v>2131</v>
      </c>
      <c r="D1113">
        <v>990</v>
      </c>
      <c r="E1113">
        <v>1.08</v>
      </c>
      <c r="F1113">
        <v>217.1</v>
      </c>
      <c r="G1113">
        <v>0.96</v>
      </c>
      <c r="H1113">
        <v>141.69999999999999</v>
      </c>
      <c r="I1113">
        <v>0.71</v>
      </c>
      <c r="J1113">
        <v>0.74</v>
      </c>
      <c r="K1113">
        <v>0.4</v>
      </c>
      <c r="L1113">
        <v>0.08</v>
      </c>
      <c r="M1113">
        <v>7.0000000000000007E-2</v>
      </c>
      <c r="N1113" s="1">
        <v>0.21</v>
      </c>
      <c r="O1113" s="1">
        <v>0.53</v>
      </c>
    </row>
    <row r="1114" spans="1:15" x14ac:dyDescent="0.25">
      <c r="A1114" t="s">
        <v>4052</v>
      </c>
      <c r="B1114" t="s">
        <v>90</v>
      </c>
      <c r="C1114" t="s">
        <v>2260</v>
      </c>
      <c r="D1114">
        <v>577</v>
      </c>
      <c r="E1114">
        <v>1.08</v>
      </c>
      <c r="F1114">
        <v>217</v>
      </c>
      <c r="G1114">
        <v>1.17</v>
      </c>
      <c r="H1114">
        <v>141.4</v>
      </c>
      <c r="I1114">
        <v>0.76</v>
      </c>
      <c r="J1114">
        <v>0.65</v>
      </c>
      <c r="K1114">
        <v>0.26</v>
      </c>
      <c r="L1114">
        <v>0.11</v>
      </c>
      <c r="M1114">
        <v>0.09</v>
      </c>
      <c r="N1114" s="1">
        <v>0.23</v>
      </c>
      <c r="O1114" s="1">
        <v>0.56000000000000005</v>
      </c>
    </row>
    <row r="1115" spans="1:15" x14ac:dyDescent="0.25">
      <c r="A1115" t="s">
        <v>4051</v>
      </c>
      <c r="B1115" t="s">
        <v>126</v>
      </c>
      <c r="C1115" t="s">
        <v>2150</v>
      </c>
      <c r="D1115">
        <v>1393</v>
      </c>
      <c r="E1115">
        <v>1.08</v>
      </c>
      <c r="F1115">
        <v>216.5</v>
      </c>
      <c r="G1115">
        <v>1.08</v>
      </c>
      <c r="H1115">
        <v>139.6</v>
      </c>
      <c r="I1115">
        <v>0.76</v>
      </c>
      <c r="J1115">
        <v>0.7</v>
      </c>
      <c r="K1115">
        <v>0.32</v>
      </c>
      <c r="L1115">
        <v>0.09</v>
      </c>
      <c r="M1115">
        <v>0.09</v>
      </c>
      <c r="N1115" s="1">
        <v>0.24</v>
      </c>
      <c r="O1115" s="1">
        <v>0.52</v>
      </c>
    </row>
    <row r="1116" spans="1:15" x14ac:dyDescent="0.25">
      <c r="A1116" t="s">
        <v>4050</v>
      </c>
      <c r="B1116" t="s">
        <v>264</v>
      </c>
      <c r="C1116" t="s">
        <v>2229</v>
      </c>
      <c r="D1116">
        <v>408</v>
      </c>
      <c r="E1116">
        <v>1.08</v>
      </c>
      <c r="F1116">
        <v>216.3</v>
      </c>
      <c r="G1116">
        <v>1.28</v>
      </c>
      <c r="H1116">
        <v>140.5</v>
      </c>
      <c r="I1116">
        <v>0.77</v>
      </c>
      <c r="J1116">
        <v>0.6</v>
      </c>
      <c r="K1116">
        <v>0.22</v>
      </c>
      <c r="L1116">
        <v>0.08</v>
      </c>
      <c r="M1116">
        <v>7.0000000000000007E-2</v>
      </c>
      <c r="N1116" s="1">
        <v>0.22</v>
      </c>
      <c r="O1116" s="1">
        <v>0.54</v>
      </c>
    </row>
    <row r="1117" spans="1:15" x14ac:dyDescent="0.25">
      <c r="A1117" t="s">
        <v>4049</v>
      </c>
      <c r="B1117" t="s">
        <v>82</v>
      </c>
      <c r="C1117" t="s">
        <v>505</v>
      </c>
      <c r="D1117">
        <v>604</v>
      </c>
      <c r="E1117">
        <v>1.08</v>
      </c>
      <c r="F1117">
        <v>216.1</v>
      </c>
      <c r="G1117">
        <v>1.21</v>
      </c>
      <c r="H1117">
        <v>135.1</v>
      </c>
      <c r="I1117">
        <v>0.77</v>
      </c>
      <c r="J1117">
        <v>0.64</v>
      </c>
      <c r="K1117">
        <v>0.25</v>
      </c>
      <c r="L1117">
        <v>0.11</v>
      </c>
      <c r="M1117">
        <v>0.12</v>
      </c>
      <c r="N1117" s="1">
        <v>0.19</v>
      </c>
      <c r="O1117" s="1">
        <v>0.48</v>
      </c>
    </row>
    <row r="1118" spans="1:15" x14ac:dyDescent="0.25">
      <c r="A1118" t="s">
        <v>4048</v>
      </c>
      <c r="B1118" t="s">
        <v>126</v>
      </c>
      <c r="C1118" t="s">
        <v>3249</v>
      </c>
      <c r="D1118">
        <v>2850</v>
      </c>
      <c r="E1118">
        <v>1.08</v>
      </c>
      <c r="F1118">
        <v>216</v>
      </c>
      <c r="G1118">
        <v>1.07</v>
      </c>
      <c r="H1118">
        <v>142.6</v>
      </c>
      <c r="I1118">
        <v>0.75</v>
      </c>
      <c r="J1118">
        <v>0.7</v>
      </c>
      <c r="K1118">
        <v>0.3</v>
      </c>
      <c r="L1118">
        <v>0.1</v>
      </c>
      <c r="M1118">
        <v>0.12</v>
      </c>
      <c r="N1118" s="1">
        <v>0.25</v>
      </c>
      <c r="O1118" s="1">
        <v>0.46</v>
      </c>
    </row>
    <row r="1119" spans="1:15" x14ac:dyDescent="0.25">
      <c r="A1119" t="s">
        <v>4047</v>
      </c>
      <c r="B1119" t="s">
        <v>62</v>
      </c>
      <c r="C1119" t="s">
        <v>3359</v>
      </c>
      <c r="D1119">
        <v>2127</v>
      </c>
      <c r="E1119">
        <v>1.08</v>
      </c>
      <c r="F1119">
        <v>216</v>
      </c>
      <c r="G1119">
        <v>1.1599999999999999</v>
      </c>
      <c r="H1119">
        <v>146.69999999999999</v>
      </c>
      <c r="I1119">
        <v>0.76</v>
      </c>
      <c r="J1119">
        <v>0.65</v>
      </c>
      <c r="K1119">
        <v>0.28999999999999998</v>
      </c>
      <c r="L1119">
        <v>0.08</v>
      </c>
      <c r="M1119">
        <v>0.06</v>
      </c>
      <c r="N1119" s="1">
        <v>0.24</v>
      </c>
      <c r="O1119" s="1">
        <v>0.57999999999999996</v>
      </c>
    </row>
    <row r="1120" spans="1:15" x14ac:dyDescent="0.25">
      <c r="A1120" t="s">
        <v>4046</v>
      </c>
      <c r="B1120" t="s">
        <v>159</v>
      </c>
      <c r="C1120" t="s">
        <v>823</v>
      </c>
      <c r="D1120">
        <v>682</v>
      </c>
      <c r="E1120">
        <v>1.08</v>
      </c>
      <c r="F1120">
        <v>215.7</v>
      </c>
      <c r="G1120">
        <v>1.0900000000000001</v>
      </c>
      <c r="H1120">
        <v>141.19999999999999</v>
      </c>
      <c r="I1120">
        <v>0.77</v>
      </c>
      <c r="J1120">
        <v>0.71</v>
      </c>
      <c r="K1120">
        <v>0.24</v>
      </c>
      <c r="L1120">
        <v>0.08</v>
      </c>
      <c r="M1120">
        <v>0.08</v>
      </c>
      <c r="N1120" s="1">
        <v>0.32</v>
      </c>
      <c r="O1120" s="1">
        <v>0.5</v>
      </c>
    </row>
    <row r="1121" spans="1:15" x14ac:dyDescent="0.25">
      <c r="A1121" t="s">
        <v>4045</v>
      </c>
      <c r="B1121" t="s">
        <v>108</v>
      </c>
      <c r="C1121" t="s">
        <v>4044</v>
      </c>
      <c r="D1121">
        <v>399</v>
      </c>
      <c r="E1121">
        <v>1.08</v>
      </c>
      <c r="F1121">
        <v>215.6</v>
      </c>
      <c r="G1121">
        <v>1.21</v>
      </c>
      <c r="H1121">
        <v>143.6</v>
      </c>
      <c r="I1121">
        <v>0.78</v>
      </c>
      <c r="J1121">
        <v>0.64</v>
      </c>
      <c r="K1121">
        <v>0.23</v>
      </c>
      <c r="L1121">
        <v>0.08</v>
      </c>
      <c r="M1121">
        <v>0.11</v>
      </c>
      <c r="N1121" s="1">
        <v>0.26</v>
      </c>
      <c r="O1121" s="1">
        <v>0.43</v>
      </c>
    </row>
    <row r="1122" spans="1:15" x14ac:dyDescent="0.25">
      <c r="A1122" t="s">
        <v>4043</v>
      </c>
      <c r="B1122" t="s">
        <v>108</v>
      </c>
      <c r="C1122" t="s">
        <v>1294</v>
      </c>
      <c r="D1122">
        <v>995</v>
      </c>
      <c r="E1122">
        <v>1.08</v>
      </c>
      <c r="F1122">
        <v>215.5</v>
      </c>
      <c r="G1122">
        <v>1.1599999999999999</v>
      </c>
      <c r="H1122">
        <v>137</v>
      </c>
      <c r="I1122">
        <v>0.77</v>
      </c>
      <c r="J1122">
        <v>0.67</v>
      </c>
      <c r="K1122">
        <v>0.25</v>
      </c>
      <c r="L1122">
        <v>0.12</v>
      </c>
      <c r="M1122">
        <v>0.11</v>
      </c>
      <c r="N1122" s="1">
        <v>0.28999999999999998</v>
      </c>
      <c r="O1122" s="1">
        <v>0.51</v>
      </c>
    </row>
    <row r="1123" spans="1:15" x14ac:dyDescent="0.25">
      <c r="A1123" t="s">
        <v>4042</v>
      </c>
      <c r="B1123" t="s">
        <v>241</v>
      </c>
      <c r="C1123" t="s">
        <v>1581</v>
      </c>
      <c r="D1123">
        <v>378</v>
      </c>
      <c r="E1123">
        <v>1.08</v>
      </c>
      <c r="F1123">
        <v>215.3</v>
      </c>
      <c r="G1123">
        <v>1.1399999999999999</v>
      </c>
      <c r="H1123">
        <v>135.19999999999999</v>
      </c>
      <c r="I1123">
        <v>0.75</v>
      </c>
      <c r="J1123">
        <v>0.66</v>
      </c>
      <c r="K1123">
        <v>0.26</v>
      </c>
      <c r="L1123">
        <v>0.11</v>
      </c>
      <c r="M1123">
        <v>0.12</v>
      </c>
      <c r="N1123" s="1">
        <v>0.2</v>
      </c>
      <c r="O1123" s="1">
        <v>0.48</v>
      </c>
    </row>
    <row r="1124" spans="1:15" x14ac:dyDescent="0.25">
      <c r="A1124" t="s">
        <v>4041</v>
      </c>
      <c r="B1124" t="s">
        <v>54</v>
      </c>
      <c r="C1124" t="s">
        <v>4040</v>
      </c>
      <c r="D1124">
        <v>668</v>
      </c>
      <c r="E1124">
        <v>1.08</v>
      </c>
      <c r="F1124">
        <v>215</v>
      </c>
      <c r="G1124">
        <v>0.98</v>
      </c>
      <c r="H1124">
        <v>138.80000000000001</v>
      </c>
      <c r="I1124">
        <v>0.71</v>
      </c>
      <c r="J1124">
        <v>0.72</v>
      </c>
      <c r="K1124">
        <v>0.4</v>
      </c>
      <c r="L1124">
        <v>0.1</v>
      </c>
      <c r="M1124">
        <v>0.12</v>
      </c>
      <c r="N1124" s="1">
        <v>0.19</v>
      </c>
      <c r="O1124" s="1">
        <v>0.47</v>
      </c>
    </row>
    <row r="1125" spans="1:15" x14ac:dyDescent="0.25">
      <c r="A1125" t="s">
        <v>4039</v>
      </c>
      <c r="B1125" t="s">
        <v>241</v>
      </c>
      <c r="C1125" t="s">
        <v>301</v>
      </c>
      <c r="D1125">
        <v>442</v>
      </c>
      <c r="E1125">
        <v>1.08</v>
      </c>
      <c r="F1125">
        <v>214</v>
      </c>
      <c r="G1125">
        <v>1.01</v>
      </c>
      <c r="H1125">
        <v>143.80000000000001</v>
      </c>
      <c r="I1125">
        <v>0.74</v>
      </c>
      <c r="J1125">
        <v>0.74</v>
      </c>
      <c r="K1125">
        <v>0.33</v>
      </c>
      <c r="L1125">
        <v>0.06</v>
      </c>
      <c r="M1125">
        <v>0.08</v>
      </c>
      <c r="N1125" s="1">
        <v>0.25</v>
      </c>
      <c r="O1125" s="1">
        <v>0.43</v>
      </c>
    </row>
    <row r="1126" spans="1:15" x14ac:dyDescent="0.25">
      <c r="A1126" t="s">
        <v>4038</v>
      </c>
      <c r="B1126" t="s">
        <v>642</v>
      </c>
      <c r="D1126">
        <v>780</v>
      </c>
      <c r="E1126">
        <v>1.08</v>
      </c>
      <c r="F1126">
        <v>213.5</v>
      </c>
      <c r="G1126">
        <v>1.1399999999999999</v>
      </c>
      <c r="H1126">
        <v>145.6</v>
      </c>
      <c r="I1126">
        <v>0.74</v>
      </c>
      <c r="J1126">
        <v>0.65</v>
      </c>
      <c r="K1126">
        <v>0.33</v>
      </c>
      <c r="L1126">
        <v>0.09</v>
      </c>
      <c r="M1126">
        <v>7.0000000000000007E-2</v>
      </c>
      <c r="N1126" s="1">
        <v>0.33</v>
      </c>
      <c r="O1126" s="1">
        <v>0.56999999999999995</v>
      </c>
    </row>
    <row r="1127" spans="1:15" x14ac:dyDescent="0.25">
      <c r="A1127" t="s">
        <v>4037</v>
      </c>
      <c r="B1127" t="s">
        <v>1528</v>
      </c>
      <c r="C1127" t="s">
        <v>1549</v>
      </c>
      <c r="D1127">
        <v>2574</v>
      </c>
      <c r="E1127">
        <v>1.08</v>
      </c>
      <c r="F1127">
        <v>213.2</v>
      </c>
      <c r="G1127">
        <v>1.1299999999999999</v>
      </c>
      <c r="H1127">
        <v>134.5</v>
      </c>
      <c r="I1127">
        <v>0.76</v>
      </c>
      <c r="J1127">
        <v>0.67</v>
      </c>
      <c r="K1127">
        <v>0.26</v>
      </c>
      <c r="L1127">
        <v>0.11</v>
      </c>
      <c r="M1127">
        <v>0.09</v>
      </c>
      <c r="N1127" s="1">
        <v>0.2</v>
      </c>
      <c r="O1127" s="1">
        <v>0.53</v>
      </c>
    </row>
    <row r="1128" spans="1:15" x14ac:dyDescent="0.25">
      <c r="A1128" t="s">
        <v>4036</v>
      </c>
      <c r="B1128" t="s">
        <v>213</v>
      </c>
      <c r="C1128" t="s">
        <v>690</v>
      </c>
      <c r="D1128">
        <v>662</v>
      </c>
      <c r="E1128">
        <v>1.08</v>
      </c>
      <c r="F1128">
        <v>213</v>
      </c>
      <c r="G1128">
        <v>1.1499999999999999</v>
      </c>
      <c r="H1128">
        <v>143.9</v>
      </c>
      <c r="I1128">
        <v>0.79</v>
      </c>
      <c r="J1128">
        <v>0.68</v>
      </c>
      <c r="K1128">
        <v>0.23</v>
      </c>
      <c r="L1128">
        <v>0.12</v>
      </c>
      <c r="M1128">
        <v>0.13</v>
      </c>
      <c r="N1128" s="1">
        <v>0.38</v>
      </c>
      <c r="O1128" s="1">
        <v>0.48</v>
      </c>
    </row>
    <row r="1129" spans="1:15" x14ac:dyDescent="0.25">
      <c r="A1129" t="s">
        <v>4035</v>
      </c>
      <c r="B1129" t="s">
        <v>62</v>
      </c>
      <c r="C1129" t="s">
        <v>2845</v>
      </c>
      <c r="D1129">
        <v>429</v>
      </c>
      <c r="E1129">
        <v>1.08</v>
      </c>
      <c r="F1129">
        <v>211.9</v>
      </c>
      <c r="G1129">
        <v>1.1200000000000001</v>
      </c>
      <c r="H1129">
        <v>142</v>
      </c>
      <c r="I1129">
        <v>0.75</v>
      </c>
      <c r="J1129">
        <v>0.67</v>
      </c>
      <c r="K1129">
        <v>0.28000000000000003</v>
      </c>
      <c r="L1129">
        <v>0.11</v>
      </c>
      <c r="M1129">
        <v>0.11</v>
      </c>
      <c r="N1129" s="1">
        <v>0.27</v>
      </c>
      <c r="O1129" s="1">
        <v>0.5</v>
      </c>
    </row>
    <row r="1130" spans="1:15" x14ac:dyDescent="0.25">
      <c r="A1130" t="s">
        <v>4034</v>
      </c>
      <c r="B1130" t="s">
        <v>911</v>
      </c>
      <c r="C1130" t="s">
        <v>1334</v>
      </c>
      <c r="D1130">
        <v>643</v>
      </c>
      <c r="E1130">
        <v>1.08</v>
      </c>
      <c r="F1130">
        <v>211.9</v>
      </c>
      <c r="G1130">
        <v>1.08</v>
      </c>
      <c r="H1130">
        <v>136</v>
      </c>
      <c r="I1130">
        <v>0.73</v>
      </c>
      <c r="J1130">
        <v>0.68</v>
      </c>
      <c r="K1130">
        <v>0.33</v>
      </c>
      <c r="L1130">
        <v>0.1</v>
      </c>
      <c r="M1130">
        <v>0.08</v>
      </c>
      <c r="N1130" s="1">
        <v>0.21</v>
      </c>
      <c r="O1130" s="1">
        <v>0.55000000000000004</v>
      </c>
    </row>
    <row r="1131" spans="1:15" x14ac:dyDescent="0.25">
      <c r="A1131" t="s">
        <v>4033</v>
      </c>
      <c r="B1131" t="s">
        <v>113</v>
      </c>
      <c r="C1131" t="s">
        <v>2576</v>
      </c>
      <c r="D1131">
        <v>308</v>
      </c>
      <c r="E1131">
        <v>1.08</v>
      </c>
      <c r="F1131">
        <v>211.8</v>
      </c>
      <c r="G1131">
        <v>1.21</v>
      </c>
      <c r="H1131">
        <v>135.80000000000001</v>
      </c>
      <c r="I1131">
        <v>0.78</v>
      </c>
      <c r="J1131">
        <v>0.65</v>
      </c>
      <c r="K1131">
        <v>0.25</v>
      </c>
      <c r="L1131">
        <v>0.11</v>
      </c>
      <c r="M1131">
        <v>0.09</v>
      </c>
      <c r="N1131" s="1">
        <v>0.28999999999999998</v>
      </c>
      <c r="O1131" s="1">
        <v>0.56000000000000005</v>
      </c>
    </row>
    <row r="1132" spans="1:15" x14ac:dyDescent="0.25">
      <c r="A1132" t="s">
        <v>4032</v>
      </c>
      <c r="B1132" t="s">
        <v>347</v>
      </c>
      <c r="C1132" t="s">
        <v>4031</v>
      </c>
      <c r="D1132">
        <v>322</v>
      </c>
      <c r="E1132">
        <v>1.08</v>
      </c>
      <c r="F1132">
        <v>211.5</v>
      </c>
      <c r="G1132">
        <v>1.18</v>
      </c>
      <c r="H1132">
        <v>142.19999999999999</v>
      </c>
      <c r="I1132">
        <v>0.78</v>
      </c>
      <c r="J1132">
        <v>0.66</v>
      </c>
      <c r="K1132">
        <v>0.27</v>
      </c>
      <c r="L1132">
        <v>7.0000000000000007E-2</v>
      </c>
      <c r="M1132">
        <v>0.06</v>
      </c>
      <c r="N1132" s="1">
        <v>0.25</v>
      </c>
      <c r="O1132" s="1">
        <v>0.52</v>
      </c>
    </row>
    <row r="1133" spans="1:15" x14ac:dyDescent="0.25">
      <c r="A1133" t="s">
        <v>4030</v>
      </c>
      <c r="B1133" t="s">
        <v>220</v>
      </c>
      <c r="C1133" t="s">
        <v>3225</v>
      </c>
      <c r="D1133">
        <v>358</v>
      </c>
      <c r="E1133">
        <v>1.08</v>
      </c>
      <c r="F1133">
        <v>210.8</v>
      </c>
      <c r="G1133">
        <v>1.18</v>
      </c>
      <c r="H1133">
        <v>138.1</v>
      </c>
      <c r="I1133">
        <v>0.76</v>
      </c>
      <c r="J1133">
        <v>0.64</v>
      </c>
      <c r="K1133">
        <v>0.27</v>
      </c>
      <c r="L1133">
        <v>7.0000000000000007E-2</v>
      </c>
      <c r="M1133">
        <v>0.09</v>
      </c>
      <c r="N1133" s="1">
        <v>0.21</v>
      </c>
      <c r="O1133" s="1">
        <v>0.43</v>
      </c>
    </row>
    <row r="1134" spans="1:15" x14ac:dyDescent="0.25">
      <c r="A1134" t="s">
        <v>4029</v>
      </c>
      <c r="B1134" t="s">
        <v>419</v>
      </c>
      <c r="D1134">
        <v>413</v>
      </c>
      <c r="E1134">
        <v>1.08</v>
      </c>
      <c r="F1134">
        <v>209.8</v>
      </c>
      <c r="G1134">
        <v>1.08</v>
      </c>
      <c r="H1134">
        <v>137.5</v>
      </c>
      <c r="I1134">
        <v>0.76</v>
      </c>
      <c r="J1134">
        <v>0.71</v>
      </c>
      <c r="K1134">
        <v>0.28999999999999998</v>
      </c>
      <c r="L1134">
        <v>0.1</v>
      </c>
      <c r="M1134">
        <v>0.06</v>
      </c>
      <c r="N1134" s="1">
        <v>0.35</v>
      </c>
      <c r="O1134" s="1">
        <v>0.62</v>
      </c>
    </row>
    <row r="1135" spans="1:15" x14ac:dyDescent="0.25">
      <c r="A1135" t="s">
        <v>4028</v>
      </c>
      <c r="B1135" t="s">
        <v>576</v>
      </c>
      <c r="C1135" t="s">
        <v>1088</v>
      </c>
      <c r="D1135">
        <v>3303</v>
      </c>
      <c r="E1135">
        <v>1.08</v>
      </c>
      <c r="F1135">
        <v>208.6</v>
      </c>
      <c r="G1135">
        <v>1.1599999999999999</v>
      </c>
      <c r="H1135">
        <v>135.5</v>
      </c>
      <c r="I1135">
        <v>0.72</v>
      </c>
      <c r="J1135">
        <v>0.62</v>
      </c>
      <c r="K1135">
        <v>0.36</v>
      </c>
      <c r="L1135">
        <v>7.0000000000000007E-2</v>
      </c>
      <c r="M1135">
        <v>0.05</v>
      </c>
      <c r="N1135" s="1">
        <v>0.23</v>
      </c>
      <c r="O1135" s="1">
        <v>0.56000000000000005</v>
      </c>
    </row>
    <row r="1136" spans="1:15" x14ac:dyDescent="0.25">
      <c r="A1136" t="s">
        <v>4027</v>
      </c>
      <c r="B1136" t="s">
        <v>406</v>
      </c>
      <c r="C1136" t="s">
        <v>4026</v>
      </c>
      <c r="D1136">
        <v>1506</v>
      </c>
      <c r="E1136">
        <v>1.08</v>
      </c>
      <c r="F1136">
        <v>208.4</v>
      </c>
      <c r="G1136">
        <v>1.1000000000000001</v>
      </c>
      <c r="H1136">
        <v>139.1</v>
      </c>
      <c r="I1136">
        <v>0.73</v>
      </c>
      <c r="J1136">
        <v>0.67</v>
      </c>
      <c r="K1136">
        <v>0.36</v>
      </c>
      <c r="L1136">
        <v>0.1</v>
      </c>
      <c r="M1136">
        <v>0.08</v>
      </c>
      <c r="N1136" s="1">
        <v>0.22</v>
      </c>
      <c r="O1136" s="1">
        <v>0.54</v>
      </c>
    </row>
    <row r="1137" spans="1:15" x14ac:dyDescent="0.25">
      <c r="A1137" t="s">
        <v>4025</v>
      </c>
      <c r="B1137" t="s">
        <v>62</v>
      </c>
      <c r="C1137" t="s">
        <v>1368</v>
      </c>
      <c r="D1137">
        <v>1506</v>
      </c>
      <c r="E1137">
        <v>1.08</v>
      </c>
      <c r="F1137">
        <v>208.1</v>
      </c>
      <c r="G1137">
        <v>1.1499999999999999</v>
      </c>
      <c r="H1137">
        <v>144.6</v>
      </c>
      <c r="I1137">
        <v>0.73</v>
      </c>
      <c r="J1137">
        <v>0.63</v>
      </c>
      <c r="K1137">
        <v>0.36</v>
      </c>
      <c r="L1137">
        <v>0.06</v>
      </c>
      <c r="M1137">
        <v>0.04</v>
      </c>
      <c r="N1137" s="1">
        <v>0.23</v>
      </c>
      <c r="O1137" s="1">
        <v>0.56000000000000005</v>
      </c>
    </row>
    <row r="1138" spans="1:15" x14ac:dyDescent="0.25">
      <c r="A1138" t="s">
        <v>4024</v>
      </c>
      <c r="B1138" t="s">
        <v>1307</v>
      </c>
      <c r="C1138" t="s">
        <v>4023</v>
      </c>
      <c r="D1138">
        <v>3148</v>
      </c>
      <c r="E1138">
        <v>1.08</v>
      </c>
      <c r="F1138">
        <v>207.9</v>
      </c>
      <c r="G1138">
        <v>1.1299999999999999</v>
      </c>
      <c r="H1138">
        <v>138.30000000000001</v>
      </c>
      <c r="I1138">
        <v>0.74</v>
      </c>
      <c r="J1138">
        <v>0.66</v>
      </c>
      <c r="K1138">
        <v>0.32</v>
      </c>
      <c r="L1138">
        <v>0.1</v>
      </c>
      <c r="M1138">
        <v>0.09</v>
      </c>
      <c r="N1138" s="1">
        <v>0.35</v>
      </c>
      <c r="O1138" s="1">
        <v>0.52</v>
      </c>
    </row>
    <row r="1139" spans="1:15" x14ac:dyDescent="0.25">
      <c r="A1139" t="s">
        <v>4022</v>
      </c>
      <c r="B1139" t="s">
        <v>108</v>
      </c>
      <c r="C1139" t="s">
        <v>4021</v>
      </c>
      <c r="D1139">
        <v>1990</v>
      </c>
      <c r="E1139">
        <v>1.08</v>
      </c>
      <c r="F1139">
        <v>207.9</v>
      </c>
      <c r="G1139">
        <v>1.21</v>
      </c>
      <c r="H1139">
        <v>137.30000000000001</v>
      </c>
      <c r="I1139">
        <v>0.73</v>
      </c>
      <c r="J1139">
        <v>0.6</v>
      </c>
      <c r="K1139">
        <v>0.35</v>
      </c>
      <c r="L1139">
        <v>7.0000000000000007E-2</v>
      </c>
      <c r="M1139">
        <v>0.06</v>
      </c>
      <c r="N1139" s="1">
        <v>0.26</v>
      </c>
      <c r="O1139" s="1">
        <v>0.53</v>
      </c>
    </row>
    <row r="1140" spans="1:15" x14ac:dyDescent="0.25">
      <c r="A1140" t="s">
        <v>4020</v>
      </c>
      <c r="B1140" t="s">
        <v>220</v>
      </c>
      <c r="C1140" t="s">
        <v>1211</v>
      </c>
      <c r="D1140">
        <v>326</v>
      </c>
      <c r="E1140">
        <v>1.08</v>
      </c>
      <c r="F1140">
        <v>207.8</v>
      </c>
      <c r="G1140">
        <v>1.1200000000000001</v>
      </c>
      <c r="H1140">
        <v>141.19999999999999</v>
      </c>
      <c r="I1140">
        <v>0.73</v>
      </c>
      <c r="J1140">
        <v>0.65</v>
      </c>
      <c r="K1140">
        <v>0.35</v>
      </c>
      <c r="L1140">
        <v>0.05</v>
      </c>
      <c r="M1140">
        <v>0.04</v>
      </c>
      <c r="N1140" s="1">
        <v>0.23</v>
      </c>
      <c r="O1140" s="1">
        <v>0.52</v>
      </c>
    </row>
    <row r="1141" spans="1:15" x14ac:dyDescent="0.25">
      <c r="A1141" t="s">
        <v>4019</v>
      </c>
      <c r="B1141" t="s">
        <v>213</v>
      </c>
      <c r="C1141" t="s">
        <v>2681</v>
      </c>
      <c r="D1141">
        <v>477</v>
      </c>
      <c r="E1141">
        <v>1.08</v>
      </c>
      <c r="F1141">
        <v>207.3</v>
      </c>
      <c r="G1141">
        <v>1.1000000000000001</v>
      </c>
      <c r="H1141">
        <v>140.69999999999999</v>
      </c>
      <c r="I1141">
        <v>0.72</v>
      </c>
      <c r="J1141">
        <v>0.65</v>
      </c>
      <c r="K1141">
        <v>0.36</v>
      </c>
      <c r="L1141">
        <v>0.08</v>
      </c>
      <c r="M1141">
        <v>7.0000000000000007E-2</v>
      </c>
      <c r="N1141" s="1">
        <v>0.22</v>
      </c>
      <c r="O1141" s="1">
        <v>0.54</v>
      </c>
    </row>
    <row r="1142" spans="1:15" x14ac:dyDescent="0.25">
      <c r="A1142" t="s">
        <v>4018</v>
      </c>
      <c r="B1142" t="s">
        <v>367</v>
      </c>
      <c r="C1142" t="s">
        <v>366</v>
      </c>
      <c r="D1142">
        <v>491</v>
      </c>
      <c r="E1142">
        <v>1.08</v>
      </c>
      <c r="F1142">
        <v>207</v>
      </c>
      <c r="G1142">
        <v>1.1200000000000001</v>
      </c>
      <c r="H1142">
        <v>132.4</v>
      </c>
      <c r="I1142">
        <v>0.71</v>
      </c>
      <c r="J1142">
        <v>0.64</v>
      </c>
      <c r="K1142">
        <v>0.36</v>
      </c>
      <c r="L1142">
        <v>0.08</v>
      </c>
      <c r="M1142">
        <v>0.09</v>
      </c>
      <c r="N1142" s="1">
        <v>0.23</v>
      </c>
      <c r="O1142" s="1">
        <v>0.47</v>
      </c>
    </row>
    <row r="1143" spans="1:15" x14ac:dyDescent="0.25">
      <c r="A1143" t="s">
        <v>4017</v>
      </c>
      <c r="B1143" t="s">
        <v>223</v>
      </c>
      <c r="C1143" t="s">
        <v>3865</v>
      </c>
      <c r="D1143">
        <v>798</v>
      </c>
      <c r="E1143">
        <v>1.08</v>
      </c>
      <c r="F1143">
        <v>207</v>
      </c>
      <c r="G1143">
        <v>1.24</v>
      </c>
      <c r="H1143">
        <v>136.80000000000001</v>
      </c>
      <c r="I1143">
        <v>0.71</v>
      </c>
      <c r="J1143">
        <v>0.57999999999999996</v>
      </c>
      <c r="K1143">
        <v>0.33</v>
      </c>
      <c r="L1143">
        <v>0.09</v>
      </c>
      <c r="M1143">
        <v>0.08</v>
      </c>
      <c r="N1143" s="1">
        <v>0.24</v>
      </c>
      <c r="O1143" s="1">
        <v>0.54</v>
      </c>
    </row>
    <row r="1144" spans="1:15" x14ac:dyDescent="0.25">
      <c r="A1144" t="s">
        <v>4016</v>
      </c>
      <c r="B1144" t="s">
        <v>153</v>
      </c>
      <c r="C1144" t="s">
        <v>1534</v>
      </c>
      <c r="D1144">
        <v>550</v>
      </c>
      <c r="E1144">
        <v>1.08</v>
      </c>
      <c r="F1144">
        <v>206.6</v>
      </c>
      <c r="G1144">
        <v>1.1000000000000001</v>
      </c>
      <c r="H1144">
        <v>134.9</v>
      </c>
      <c r="I1144">
        <v>0.74</v>
      </c>
      <c r="J1144">
        <v>0.68</v>
      </c>
      <c r="K1144">
        <v>0.33</v>
      </c>
      <c r="L1144">
        <v>0.1</v>
      </c>
      <c r="M1144">
        <v>0.09</v>
      </c>
      <c r="N1144" s="1">
        <v>0.32</v>
      </c>
      <c r="O1144" s="1">
        <v>0.5</v>
      </c>
    </row>
    <row r="1145" spans="1:15" x14ac:dyDescent="0.25">
      <c r="A1145" t="s">
        <v>4015</v>
      </c>
      <c r="B1145" t="s">
        <v>419</v>
      </c>
      <c r="C1145" t="s">
        <v>1267</v>
      </c>
      <c r="D1145">
        <v>406</v>
      </c>
      <c r="E1145">
        <v>1.08</v>
      </c>
      <c r="F1145">
        <v>206.4</v>
      </c>
      <c r="G1145">
        <v>1.1100000000000001</v>
      </c>
      <c r="H1145">
        <v>130.6</v>
      </c>
      <c r="I1145">
        <v>0.72</v>
      </c>
      <c r="J1145">
        <v>0.65</v>
      </c>
      <c r="K1145">
        <v>0.28000000000000003</v>
      </c>
      <c r="L1145">
        <v>0.06</v>
      </c>
      <c r="M1145">
        <v>0.09</v>
      </c>
      <c r="N1145" s="1">
        <v>0.3</v>
      </c>
      <c r="O1145" s="1">
        <v>0.4</v>
      </c>
    </row>
    <row r="1146" spans="1:15" x14ac:dyDescent="0.25">
      <c r="A1146" t="s">
        <v>4014</v>
      </c>
      <c r="B1146" t="s">
        <v>79</v>
      </c>
      <c r="C1146" t="s">
        <v>2441</v>
      </c>
      <c r="D1146">
        <v>1004</v>
      </c>
      <c r="E1146">
        <v>1.08</v>
      </c>
      <c r="F1146">
        <v>206.1</v>
      </c>
      <c r="G1146">
        <v>1.2</v>
      </c>
      <c r="H1146">
        <v>132.4</v>
      </c>
      <c r="I1146">
        <v>0.76</v>
      </c>
      <c r="J1146">
        <v>0.63</v>
      </c>
      <c r="K1146">
        <v>0.25</v>
      </c>
      <c r="L1146">
        <v>0.08</v>
      </c>
      <c r="M1146">
        <v>7.0000000000000007E-2</v>
      </c>
      <c r="N1146" s="1">
        <v>0.27</v>
      </c>
      <c r="O1146" s="1">
        <v>0.52</v>
      </c>
    </row>
    <row r="1147" spans="1:15" x14ac:dyDescent="0.25">
      <c r="A1147" t="s">
        <v>4013</v>
      </c>
      <c r="B1147" t="s">
        <v>62</v>
      </c>
      <c r="C1147" t="s">
        <v>1674</v>
      </c>
      <c r="D1147">
        <v>1378</v>
      </c>
      <c r="E1147">
        <v>1.08</v>
      </c>
      <c r="F1147">
        <v>205.9</v>
      </c>
      <c r="G1147">
        <v>1.1299999999999999</v>
      </c>
      <c r="H1147">
        <v>130.4</v>
      </c>
      <c r="I1147">
        <v>0.73</v>
      </c>
      <c r="J1147">
        <v>0.65</v>
      </c>
      <c r="K1147">
        <v>0.36</v>
      </c>
      <c r="L1147">
        <v>0.09</v>
      </c>
      <c r="M1147">
        <v>0.09</v>
      </c>
      <c r="N1147" s="1">
        <v>0.21</v>
      </c>
      <c r="O1147" s="1">
        <v>0.51</v>
      </c>
    </row>
    <row r="1148" spans="1:15" x14ac:dyDescent="0.25">
      <c r="A1148" t="s">
        <v>4012</v>
      </c>
      <c r="B1148" t="s">
        <v>54</v>
      </c>
      <c r="C1148" t="s">
        <v>3348</v>
      </c>
      <c r="D1148">
        <v>1398</v>
      </c>
      <c r="E1148">
        <v>1.08</v>
      </c>
      <c r="F1148">
        <v>204.3</v>
      </c>
      <c r="G1148">
        <v>1.1200000000000001</v>
      </c>
      <c r="H1148">
        <v>133.5</v>
      </c>
      <c r="I1148">
        <v>0.72</v>
      </c>
      <c r="J1148">
        <v>0.65</v>
      </c>
      <c r="K1148">
        <v>0.34</v>
      </c>
      <c r="L1148">
        <v>0.11</v>
      </c>
      <c r="M1148">
        <v>0.09</v>
      </c>
      <c r="N1148" s="1">
        <v>0.3</v>
      </c>
      <c r="O1148" s="1">
        <v>0.54</v>
      </c>
    </row>
    <row r="1149" spans="1:15" x14ac:dyDescent="0.25">
      <c r="A1149" t="s">
        <v>4011</v>
      </c>
      <c r="B1149" t="s">
        <v>213</v>
      </c>
      <c r="C1149" t="s">
        <v>1774</v>
      </c>
      <c r="D1149">
        <v>544</v>
      </c>
      <c r="E1149">
        <v>1.08</v>
      </c>
      <c r="F1149">
        <v>204.1</v>
      </c>
      <c r="G1149">
        <v>1.03</v>
      </c>
      <c r="H1149">
        <v>134.69999999999999</v>
      </c>
      <c r="I1149">
        <v>0.72</v>
      </c>
      <c r="J1149">
        <v>0.7</v>
      </c>
      <c r="K1149">
        <v>0.36</v>
      </c>
      <c r="L1149">
        <v>0.1</v>
      </c>
      <c r="M1149">
        <v>0.08</v>
      </c>
      <c r="N1149" s="1">
        <v>0.27</v>
      </c>
      <c r="O1149" s="1">
        <v>0.56999999999999995</v>
      </c>
    </row>
    <row r="1150" spans="1:15" x14ac:dyDescent="0.25">
      <c r="A1150" t="s">
        <v>4010</v>
      </c>
      <c r="B1150" t="s">
        <v>213</v>
      </c>
      <c r="C1150" t="s">
        <v>2505</v>
      </c>
      <c r="D1150">
        <v>1076</v>
      </c>
      <c r="E1150">
        <v>1.08</v>
      </c>
      <c r="F1150">
        <v>203.8</v>
      </c>
      <c r="G1150">
        <v>1.0900000000000001</v>
      </c>
      <c r="H1150">
        <v>135.69999999999999</v>
      </c>
      <c r="I1150">
        <v>0.73</v>
      </c>
      <c r="J1150">
        <v>0.67</v>
      </c>
      <c r="K1150">
        <v>0.33</v>
      </c>
      <c r="L1150">
        <v>7.0000000000000007E-2</v>
      </c>
      <c r="M1150">
        <v>7.0000000000000007E-2</v>
      </c>
      <c r="N1150" s="1">
        <v>0.31</v>
      </c>
      <c r="O1150" s="1">
        <v>0.49</v>
      </c>
    </row>
    <row r="1151" spans="1:15" x14ac:dyDescent="0.25">
      <c r="A1151" t="s">
        <v>4009</v>
      </c>
      <c r="B1151" t="s">
        <v>126</v>
      </c>
      <c r="C1151" t="s">
        <v>2926</v>
      </c>
      <c r="D1151">
        <v>887</v>
      </c>
      <c r="E1151">
        <v>1.08</v>
      </c>
      <c r="F1151">
        <v>203.8</v>
      </c>
      <c r="G1151">
        <v>1.18</v>
      </c>
      <c r="H1151">
        <v>135.6</v>
      </c>
      <c r="I1151">
        <v>0.76</v>
      </c>
      <c r="J1151">
        <v>0.65</v>
      </c>
      <c r="K1151">
        <v>0.26</v>
      </c>
      <c r="L1151">
        <v>7.0000000000000007E-2</v>
      </c>
      <c r="M1151">
        <v>0.08</v>
      </c>
      <c r="N1151" s="1">
        <v>0.46</v>
      </c>
      <c r="O1151" s="1">
        <v>0.45</v>
      </c>
    </row>
    <row r="1152" spans="1:15" x14ac:dyDescent="0.25">
      <c r="A1152" t="s">
        <v>4008</v>
      </c>
      <c r="B1152" t="s">
        <v>642</v>
      </c>
      <c r="C1152" t="s">
        <v>4007</v>
      </c>
      <c r="D1152">
        <v>685</v>
      </c>
      <c r="E1152">
        <v>1.08</v>
      </c>
      <c r="F1152">
        <v>203.4</v>
      </c>
      <c r="G1152">
        <v>1.21</v>
      </c>
      <c r="H1152">
        <v>136.19999999999999</v>
      </c>
      <c r="I1152">
        <v>0.7</v>
      </c>
      <c r="J1152">
        <v>0.57999999999999996</v>
      </c>
      <c r="K1152">
        <v>0.39</v>
      </c>
      <c r="L1152">
        <v>7.0000000000000007E-2</v>
      </c>
      <c r="M1152">
        <v>0.04</v>
      </c>
      <c r="N1152" s="1">
        <v>0.28000000000000003</v>
      </c>
      <c r="O1152" s="1">
        <v>0.62</v>
      </c>
    </row>
    <row r="1153" spans="1:15" x14ac:dyDescent="0.25">
      <c r="A1153" t="s">
        <v>4006</v>
      </c>
      <c r="B1153" t="s">
        <v>419</v>
      </c>
      <c r="C1153" t="s">
        <v>4005</v>
      </c>
      <c r="D1153">
        <v>360</v>
      </c>
      <c r="E1153">
        <v>1.08</v>
      </c>
      <c r="F1153">
        <v>203</v>
      </c>
      <c r="G1153">
        <v>1.1100000000000001</v>
      </c>
      <c r="H1153">
        <v>128.6</v>
      </c>
      <c r="I1153">
        <v>0.75</v>
      </c>
      <c r="J1153">
        <v>0.68</v>
      </c>
      <c r="K1153">
        <v>0.3</v>
      </c>
      <c r="L1153">
        <v>0.09</v>
      </c>
      <c r="M1153">
        <v>0.08</v>
      </c>
      <c r="N1153" s="1">
        <v>0.25</v>
      </c>
      <c r="O1153" s="1">
        <v>0.53</v>
      </c>
    </row>
    <row r="1154" spans="1:15" x14ac:dyDescent="0.25">
      <c r="A1154" t="s">
        <v>4004</v>
      </c>
      <c r="B1154" t="s">
        <v>90</v>
      </c>
      <c r="C1154" t="s">
        <v>757</v>
      </c>
      <c r="D1154">
        <v>351</v>
      </c>
      <c r="E1154">
        <v>1.08</v>
      </c>
      <c r="F1154">
        <v>202.8</v>
      </c>
      <c r="G1154">
        <v>1.08</v>
      </c>
      <c r="H1154">
        <v>131.1</v>
      </c>
      <c r="I1154">
        <v>0.72</v>
      </c>
      <c r="J1154">
        <v>0.67</v>
      </c>
      <c r="K1154">
        <v>0.32</v>
      </c>
      <c r="L1154">
        <v>0.08</v>
      </c>
      <c r="M1154">
        <v>0.1</v>
      </c>
      <c r="N1154" s="1">
        <v>0.28000000000000003</v>
      </c>
      <c r="O1154" s="1">
        <v>0.44</v>
      </c>
    </row>
    <row r="1155" spans="1:15" x14ac:dyDescent="0.25">
      <c r="A1155" t="s">
        <v>4003</v>
      </c>
      <c r="B1155" t="s">
        <v>419</v>
      </c>
      <c r="C1155" t="s">
        <v>2463</v>
      </c>
      <c r="D1155">
        <v>361</v>
      </c>
      <c r="E1155">
        <v>1.08</v>
      </c>
      <c r="F1155">
        <v>202.6</v>
      </c>
      <c r="G1155">
        <v>1.29</v>
      </c>
      <c r="H1155">
        <v>140.1</v>
      </c>
      <c r="I1155">
        <v>0.73</v>
      </c>
      <c r="J1155">
        <v>0.56000000000000005</v>
      </c>
      <c r="K1155">
        <v>0.37</v>
      </c>
      <c r="L1155">
        <v>0.03</v>
      </c>
      <c r="M1155">
        <v>0.04</v>
      </c>
      <c r="N1155" s="1">
        <v>0.25</v>
      </c>
      <c r="O1155" s="1">
        <v>0.4</v>
      </c>
    </row>
    <row r="1156" spans="1:15" x14ac:dyDescent="0.25">
      <c r="A1156" t="s">
        <v>4002</v>
      </c>
      <c r="B1156" t="s">
        <v>213</v>
      </c>
      <c r="C1156" t="s">
        <v>690</v>
      </c>
      <c r="D1156">
        <v>662</v>
      </c>
      <c r="E1156">
        <v>1.08</v>
      </c>
      <c r="F1156">
        <v>202.1</v>
      </c>
      <c r="G1156">
        <v>1.08</v>
      </c>
      <c r="H1156">
        <v>129.5</v>
      </c>
      <c r="I1156">
        <v>0.72</v>
      </c>
      <c r="J1156">
        <v>0.66</v>
      </c>
      <c r="K1156">
        <v>0.37</v>
      </c>
      <c r="L1156">
        <v>0.06</v>
      </c>
      <c r="M1156">
        <v>0.06</v>
      </c>
      <c r="N1156" s="1">
        <v>0.25</v>
      </c>
      <c r="O1156" s="1">
        <v>0.5</v>
      </c>
    </row>
    <row r="1157" spans="1:15" x14ac:dyDescent="0.25">
      <c r="A1157" t="s">
        <v>4001</v>
      </c>
      <c r="B1157" t="s">
        <v>213</v>
      </c>
      <c r="C1157" t="s">
        <v>2064</v>
      </c>
      <c r="D1157">
        <v>508</v>
      </c>
      <c r="E1157">
        <v>1.08</v>
      </c>
      <c r="F1157">
        <v>201.7</v>
      </c>
      <c r="G1157">
        <v>1.17</v>
      </c>
      <c r="H1157">
        <v>138.80000000000001</v>
      </c>
      <c r="I1157">
        <v>0.73</v>
      </c>
      <c r="J1157">
        <v>0.63</v>
      </c>
      <c r="K1157">
        <v>0.35</v>
      </c>
      <c r="L1157">
        <v>7.0000000000000007E-2</v>
      </c>
      <c r="M1157">
        <v>0.09</v>
      </c>
      <c r="N1157" s="1">
        <v>0.3</v>
      </c>
      <c r="O1157" s="1">
        <v>0.46</v>
      </c>
    </row>
    <row r="1158" spans="1:15" x14ac:dyDescent="0.25">
      <c r="A1158" t="s">
        <v>4000</v>
      </c>
      <c r="B1158" t="s">
        <v>952</v>
      </c>
      <c r="C1158" t="s">
        <v>2472</v>
      </c>
      <c r="D1158">
        <v>461</v>
      </c>
      <c r="E1158">
        <v>1.08</v>
      </c>
      <c r="F1158">
        <v>201.5</v>
      </c>
      <c r="G1158">
        <v>1.17</v>
      </c>
      <c r="H1158">
        <v>133.30000000000001</v>
      </c>
      <c r="I1158">
        <v>0.7</v>
      </c>
      <c r="J1158">
        <v>0.6</v>
      </c>
      <c r="K1158">
        <v>0.41</v>
      </c>
      <c r="L1158">
        <v>7.0000000000000007E-2</v>
      </c>
      <c r="M1158">
        <v>0.08</v>
      </c>
      <c r="N1158" s="1">
        <v>0.19</v>
      </c>
      <c r="O1158" s="1">
        <v>0.47</v>
      </c>
    </row>
    <row r="1159" spans="1:15" x14ac:dyDescent="0.25">
      <c r="A1159" t="s">
        <v>3999</v>
      </c>
      <c r="B1159" t="s">
        <v>90</v>
      </c>
      <c r="C1159" t="s">
        <v>3338</v>
      </c>
      <c r="D1159">
        <v>762</v>
      </c>
      <c r="E1159">
        <v>1.08</v>
      </c>
      <c r="F1159">
        <v>201.4</v>
      </c>
      <c r="G1159">
        <v>1.18</v>
      </c>
      <c r="H1159">
        <v>132.69999999999999</v>
      </c>
      <c r="I1159">
        <v>0.72</v>
      </c>
      <c r="J1159">
        <v>0.61</v>
      </c>
      <c r="K1159">
        <v>0.33</v>
      </c>
      <c r="L1159">
        <v>0.09</v>
      </c>
      <c r="M1159">
        <v>0.08</v>
      </c>
      <c r="N1159" s="1">
        <v>0.26</v>
      </c>
      <c r="O1159" s="1">
        <v>0.53</v>
      </c>
    </row>
    <row r="1160" spans="1:15" x14ac:dyDescent="0.25">
      <c r="A1160" t="s">
        <v>3998</v>
      </c>
      <c r="B1160" t="s">
        <v>126</v>
      </c>
      <c r="C1160" t="s">
        <v>1766</v>
      </c>
      <c r="D1160">
        <v>1723</v>
      </c>
      <c r="E1160">
        <v>1.08</v>
      </c>
      <c r="F1160">
        <v>201.3</v>
      </c>
      <c r="G1160">
        <v>1.23</v>
      </c>
      <c r="H1160">
        <v>132.9</v>
      </c>
      <c r="I1160">
        <v>0.73</v>
      </c>
      <c r="J1160">
        <v>0.6</v>
      </c>
      <c r="K1160">
        <v>0.33</v>
      </c>
      <c r="L1160">
        <v>0.06</v>
      </c>
      <c r="M1160">
        <v>0.03</v>
      </c>
      <c r="N1160" s="1">
        <v>0.21</v>
      </c>
      <c r="O1160" s="1">
        <v>0.64</v>
      </c>
    </row>
    <row r="1161" spans="1:15" x14ac:dyDescent="0.25">
      <c r="A1161" t="s">
        <v>3997</v>
      </c>
      <c r="B1161" t="s">
        <v>642</v>
      </c>
      <c r="C1161" t="s">
        <v>2165</v>
      </c>
      <c r="D1161">
        <v>541</v>
      </c>
      <c r="E1161">
        <v>1.08</v>
      </c>
      <c r="F1161">
        <v>201.3</v>
      </c>
      <c r="G1161">
        <v>1.1000000000000001</v>
      </c>
      <c r="H1161">
        <v>125.3</v>
      </c>
      <c r="I1161">
        <v>0.7</v>
      </c>
      <c r="J1161">
        <v>0.64</v>
      </c>
      <c r="K1161">
        <v>0.36</v>
      </c>
      <c r="L1161">
        <v>0.09</v>
      </c>
      <c r="M1161">
        <v>0.08</v>
      </c>
      <c r="N1161" s="1">
        <v>0.2</v>
      </c>
      <c r="O1161" s="1">
        <v>0.51</v>
      </c>
    </row>
    <row r="1162" spans="1:15" x14ac:dyDescent="0.25">
      <c r="A1162" t="s">
        <v>3996</v>
      </c>
      <c r="B1162" t="s">
        <v>194</v>
      </c>
      <c r="C1162" t="s">
        <v>3328</v>
      </c>
      <c r="D1162">
        <v>652</v>
      </c>
      <c r="E1162">
        <v>1.08</v>
      </c>
      <c r="F1162">
        <v>200.9</v>
      </c>
      <c r="G1162">
        <v>1.1000000000000001</v>
      </c>
      <c r="H1162">
        <v>133.1</v>
      </c>
      <c r="I1162">
        <v>0.72</v>
      </c>
      <c r="J1162">
        <v>0.65</v>
      </c>
      <c r="K1162">
        <v>0.34</v>
      </c>
      <c r="L1162">
        <v>0.09</v>
      </c>
      <c r="M1162">
        <v>0.06</v>
      </c>
      <c r="N1162" s="1">
        <v>0.2</v>
      </c>
      <c r="O1162" s="1">
        <v>0.56999999999999995</v>
      </c>
    </row>
    <row r="1163" spans="1:15" x14ac:dyDescent="0.25">
      <c r="A1163" t="s">
        <v>3995</v>
      </c>
      <c r="B1163" t="s">
        <v>62</v>
      </c>
      <c r="C1163" t="s">
        <v>2295</v>
      </c>
      <c r="D1163">
        <v>1054</v>
      </c>
      <c r="E1163">
        <v>1.08</v>
      </c>
      <c r="F1163">
        <v>200.2</v>
      </c>
      <c r="G1163">
        <v>1.1100000000000001</v>
      </c>
      <c r="H1163">
        <v>132.4</v>
      </c>
      <c r="I1163">
        <v>0.71</v>
      </c>
      <c r="J1163">
        <v>0.64</v>
      </c>
      <c r="K1163">
        <v>0.37</v>
      </c>
      <c r="L1163">
        <v>0.08</v>
      </c>
      <c r="M1163">
        <v>0.06</v>
      </c>
      <c r="N1163" s="1">
        <v>0.23</v>
      </c>
      <c r="O1163" s="1">
        <v>0.56999999999999995</v>
      </c>
    </row>
    <row r="1164" spans="1:15" x14ac:dyDescent="0.25">
      <c r="A1164" t="s">
        <v>3994</v>
      </c>
      <c r="B1164" t="s">
        <v>1810</v>
      </c>
      <c r="C1164" t="s">
        <v>1809</v>
      </c>
      <c r="D1164">
        <v>538</v>
      </c>
      <c r="E1164">
        <v>1.08</v>
      </c>
      <c r="F1164">
        <v>200.1</v>
      </c>
      <c r="G1164">
        <v>1.05</v>
      </c>
      <c r="H1164">
        <v>131.19999999999999</v>
      </c>
      <c r="I1164">
        <v>0.69</v>
      </c>
      <c r="J1164">
        <v>0.66</v>
      </c>
      <c r="K1164">
        <v>0.42</v>
      </c>
      <c r="L1164">
        <v>0.1</v>
      </c>
      <c r="M1164">
        <v>0.1</v>
      </c>
      <c r="N1164" s="1">
        <v>0.25</v>
      </c>
      <c r="O1164" s="1">
        <v>0.49</v>
      </c>
    </row>
    <row r="1165" spans="1:15" x14ac:dyDescent="0.25">
      <c r="A1165" t="s">
        <v>3993</v>
      </c>
      <c r="B1165" t="s">
        <v>241</v>
      </c>
      <c r="C1165" t="s">
        <v>3991</v>
      </c>
      <c r="D1165">
        <v>1262</v>
      </c>
      <c r="E1165">
        <v>1.08</v>
      </c>
      <c r="F1165">
        <v>199.5</v>
      </c>
      <c r="G1165">
        <v>1.05</v>
      </c>
      <c r="H1165">
        <v>128.6</v>
      </c>
      <c r="I1165">
        <v>0.7</v>
      </c>
      <c r="J1165">
        <v>0.67</v>
      </c>
      <c r="K1165">
        <v>0.41</v>
      </c>
      <c r="L1165">
        <v>0.08</v>
      </c>
      <c r="M1165">
        <v>0.08</v>
      </c>
      <c r="N1165" s="1">
        <v>0.16</v>
      </c>
      <c r="O1165" s="1">
        <v>0.5</v>
      </c>
    </row>
    <row r="1166" spans="1:15" x14ac:dyDescent="0.25">
      <c r="A1166" t="s">
        <v>3992</v>
      </c>
      <c r="B1166" t="s">
        <v>241</v>
      </c>
      <c r="C1166" t="s">
        <v>3991</v>
      </c>
      <c r="D1166">
        <v>1262</v>
      </c>
      <c r="E1166">
        <v>1.08</v>
      </c>
      <c r="F1166">
        <v>196.5</v>
      </c>
      <c r="G1166">
        <v>1.1299999999999999</v>
      </c>
      <c r="H1166">
        <v>129.30000000000001</v>
      </c>
      <c r="I1166">
        <v>0.68</v>
      </c>
      <c r="J1166">
        <v>0.61</v>
      </c>
      <c r="K1166">
        <v>0.43</v>
      </c>
      <c r="L1166">
        <v>0.06</v>
      </c>
      <c r="M1166">
        <v>0.05</v>
      </c>
      <c r="N1166" s="1">
        <v>0.18</v>
      </c>
      <c r="O1166" s="1">
        <v>0.54</v>
      </c>
    </row>
    <row r="1167" spans="1:15" x14ac:dyDescent="0.25">
      <c r="A1167" t="s">
        <v>3990</v>
      </c>
      <c r="B1167" t="s">
        <v>123</v>
      </c>
      <c r="C1167" t="s">
        <v>1170</v>
      </c>
      <c r="D1167">
        <v>1392</v>
      </c>
      <c r="E1167">
        <v>1.08</v>
      </c>
      <c r="F1167">
        <v>196.2</v>
      </c>
      <c r="G1167">
        <v>1.19</v>
      </c>
      <c r="H1167">
        <v>125.1</v>
      </c>
      <c r="I1167">
        <v>0.7</v>
      </c>
      <c r="J1167">
        <v>0.59</v>
      </c>
      <c r="K1167">
        <v>0.38</v>
      </c>
      <c r="L1167">
        <v>0.06</v>
      </c>
      <c r="M1167">
        <v>0.05</v>
      </c>
      <c r="N1167" s="1">
        <v>0.19</v>
      </c>
      <c r="O1167" s="1">
        <v>0.55000000000000004</v>
      </c>
    </row>
    <row r="1168" spans="1:15" x14ac:dyDescent="0.25">
      <c r="A1168" t="s">
        <v>3989</v>
      </c>
      <c r="B1168" t="s">
        <v>62</v>
      </c>
      <c r="C1168" t="s">
        <v>3988</v>
      </c>
      <c r="D1168">
        <v>384</v>
      </c>
      <c r="E1168">
        <v>1.07</v>
      </c>
      <c r="F1168">
        <v>245.8</v>
      </c>
      <c r="G1168">
        <v>1.01</v>
      </c>
      <c r="H1168">
        <v>153.80000000000001</v>
      </c>
      <c r="I1168">
        <v>0.82</v>
      </c>
      <c r="J1168">
        <v>0.81</v>
      </c>
      <c r="K1168">
        <v>0.13</v>
      </c>
      <c r="L1168">
        <v>0.21</v>
      </c>
      <c r="M1168">
        <v>0.19</v>
      </c>
      <c r="N1168" s="1">
        <v>0.28000000000000003</v>
      </c>
      <c r="O1168" s="1">
        <v>0.53</v>
      </c>
    </row>
    <row r="1169" spans="1:15" x14ac:dyDescent="0.25">
      <c r="A1169" t="s">
        <v>3987</v>
      </c>
      <c r="B1169" t="s">
        <v>62</v>
      </c>
      <c r="C1169" t="s">
        <v>3986</v>
      </c>
      <c r="D1169">
        <v>434</v>
      </c>
      <c r="E1169">
        <v>1.07</v>
      </c>
      <c r="F1169">
        <v>243.3</v>
      </c>
      <c r="G1169">
        <v>1.01</v>
      </c>
      <c r="H1169">
        <v>156.5</v>
      </c>
      <c r="I1169">
        <v>0.82</v>
      </c>
      <c r="J1169">
        <v>0.81</v>
      </c>
      <c r="K1169">
        <v>0.17</v>
      </c>
      <c r="L1169">
        <v>0.26</v>
      </c>
      <c r="M1169">
        <v>0.19</v>
      </c>
      <c r="N1169" s="1">
        <v>0.21</v>
      </c>
      <c r="O1169" s="1">
        <v>0.56999999999999995</v>
      </c>
    </row>
    <row r="1170" spans="1:15" x14ac:dyDescent="0.25">
      <c r="A1170" t="s">
        <v>3985</v>
      </c>
      <c r="B1170" t="s">
        <v>62</v>
      </c>
      <c r="C1170" t="s">
        <v>3984</v>
      </c>
      <c r="D1170">
        <v>788</v>
      </c>
      <c r="E1170">
        <v>1.07</v>
      </c>
      <c r="F1170">
        <v>242.9</v>
      </c>
      <c r="G1170">
        <v>1.03</v>
      </c>
      <c r="H1170">
        <v>153.5</v>
      </c>
      <c r="I1170">
        <v>0.81</v>
      </c>
      <c r="J1170">
        <v>0.79</v>
      </c>
      <c r="K1170">
        <v>0.14000000000000001</v>
      </c>
      <c r="L1170">
        <v>0.22</v>
      </c>
      <c r="M1170">
        <v>0.19</v>
      </c>
      <c r="N1170" s="1">
        <v>0.2</v>
      </c>
      <c r="O1170" s="1">
        <v>0.54</v>
      </c>
    </row>
    <row r="1171" spans="1:15" x14ac:dyDescent="0.25">
      <c r="A1171" t="s">
        <v>3983</v>
      </c>
      <c r="B1171" t="s">
        <v>62</v>
      </c>
      <c r="C1171" t="s">
        <v>2108</v>
      </c>
      <c r="D1171">
        <v>452</v>
      </c>
      <c r="E1171">
        <v>1.07</v>
      </c>
      <c r="F1171">
        <v>237</v>
      </c>
      <c r="G1171">
        <v>1.04</v>
      </c>
      <c r="H1171">
        <v>150</v>
      </c>
      <c r="I1171">
        <v>0.81</v>
      </c>
      <c r="J1171">
        <v>0.77</v>
      </c>
      <c r="K1171">
        <v>0.18</v>
      </c>
      <c r="L1171">
        <v>0.17</v>
      </c>
      <c r="M1171">
        <v>0.2</v>
      </c>
      <c r="N1171" s="1">
        <v>0.23</v>
      </c>
      <c r="O1171" s="1">
        <v>0.45</v>
      </c>
    </row>
    <row r="1172" spans="1:15" x14ac:dyDescent="0.25">
      <c r="A1172" t="s">
        <v>3982</v>
      </c>
      <c r="B1172" t="s">
        <v>159</v>
      </c>
      <c r="C1172" t="s">
        <v>894</v>
      </c>
      <c r="D1172">
        <v>483</v>
      </c>
      <c r="E1172">
        <v>1.07</v>
      </c>
      <c r="F1172">
        <v>235</v>
      </c>
      <c r="G1172">
        <v>1.08</v>
      </c>
      <c r="H1172">
        <v>159.80000000000001</v>
      </c>
      <c r="I1172">
        <v>0.81</v>
      </c>
      <c r="J1172">
        <v>0.75</v>
      </c>
      <c r="K1172">
        <v>0.19</v>
      </c>
      <c r="L1172">
        <v>0.13</v>
      </c>
      <c r="M1172">
        <v>0.12</v>
      </c>
      <c r="N1172" s="1">
        <v>0.25</v>
      </c>
      <c r="O1172" s="1">
        <v>0.51</v>
      </c>
    </row>
    <row r="1173" spans="1:15" x14ac:dyDescent="0.25">
      <c r="A1173" t="s">
        <v>3981</v>
      </c>
      <c r="B1173" t="s">
        <v>370</v>
      </c>
      <c r="C1173" t="s">
        <v>507</v>
      </c>
      <c r="D1173">
        <v>306</v>
      </c>
      <c r="E1173">
        <v>1.07</v>
      </c>
      <c r="F1173">
        <v>234.8</v>
      </c>
      <c r="G1173">
        <v>1.06</v>
      </c>
      <c r="H1173">
        <v>152.19999999999999</v>
      </c>
      <c r="I1173">
        <v>0.8</v>
      </c>
      <c r="J1173">
        <v>0.75</v>
      </c>
      <c r="K1173">
        <v>0.2</v>
      </c>
      <c r="L1173">
        <v>0.12</v>
      </c>
      <c r="M1173">
        <v>0.15</v>
      </c>
      <c r="N1173" s="1">
        <v>0.22</v>
      </c>
      <c r="O1173" s="1">
        <v>0.44</v>
      </c>
    </row>
    <row r="1174" spans="1:15" x14ac:dyDescent="0.25">
      <c r="A1174" t="s">
        <v>3980</v>
      </c>
      <c r="B1174" t="s">
        <v>54</v>
      </c>
      <c r="C1174" t="s">
        <v>3143</v>
      </c>
      <c r="D1174">
        <v>524</v>
      </c>
      <c r="E1174">
        <v>1.07</v>
      </c>
      <c r="F1174">
        <v>234.7</v>
      </c>
      <c r="G1174">
        <v>1.08</v>
      </c>
      <c r="H1174">
        <v>152.1</v>
      </c>
      <c r="I1174">
        <v>0.83</v>
      </c>
      <c r="J1174">
        <v>0.77</v>
      </c>
      <c r="K1174">
        <v>0.17</v>
      </c>
      <c r="L1174">
        <v>0.21</v>
      </c>
      <c r="M1174">
        <v>0.15</v>
      </c>
      <c r="N1174" s="1">
        <v>0.26</v>
      </c>
      <c r="O1174" s="1">
        <v>0.6</v>
      </c>
    </row>
    <row r="1175" spans="1:15" x14ac:dyDescent="0.25">
      <c r="A1175" t="s">
        <v>3979</v>
      </c>
      <c r="B1175" t="s">
        <v>82</v>
      </c>
      <c r="C1175" t="s">
        <v>1685</v>
      </c>
      <c r="D1175">
        <v>1218</v>
      </c>
      <c r="E1175">
        <v>1.07</v>
      </c>
      <c r="F1175">
        <v>233.3</v>
      </c>
      <c r="G1175">
        <v>1.1100000000000001</v>
      </c>
      <c r="H1175">
        <v>157.4</v>
      </c>
      <c r="I1175">
        <v>0.78</v>
      </c>
      <c r="J1175">
        <v>0.7</v>
      </c>
      <c r="K1175">
        <v>0.31</v>
      </c>
      <c r="L1175">
        <v>0.13</v>
      </c>
      <c r="M1175">
        <v>0.13</v>
      </c>
      <c r="N1175" s="1">
        <v>0.16</v>
      </c>
      <c r="O1175" s="1">
        <v>0.5</v>
      </c>
    </row>
    <row r="1176" spans="1:15" x14ac:dyDescent="0.25">
      <c r="A1176" t="s">
        <v>3978</v>
      </c>
      <c r="B1176" t="s">
        <v>126</v>
      </c>
      <c r="C1176" t="s">
        <v>312</v>
      </c>
      <c r="D1176">
        <v>960</v>
      </c>
      <c r="E1176">
        <v>1.07</v>
      </c>
      <c r="F1176">
        <v>232</v>
      </c>
      <c r="G1176">
        <v>1.0900000000000001</v>
      </c>
      <c r="H1176">
        <v>148.5</v>
      </c>
      <c r="I1176">
        <v>0.82</v>
      </c>
      <c r="J1176">
        <v>0.75</v>
      </c>
      <c r="K1176">
        <v>0.17</v>
      </c>
      <c r="L1176">
        <v>0.19</v>
      </c>
      <c r="M1176">
        <v>0.17</v>
      </c>
      <c r="N1176" s="1">
        <v>0.24</v>
      </c>
      <c r="O1176" s="1">
        <v>0.52</v>
      </c>
    </row>
    <row r="1177" spans="1:15" x14ac:dyDescent="0.25">
      <c r="A1177" t="s">
        <v>3977</v>
      </c>
      <c r="B1177" t="s">
        <v>62</v>
      </c>
      <c r="C1177" t="s">
        <v>1818</v>
      </c>
      <c r="D1177">
        <v>1234</v>
      </c>
      <c r="E1177">
        <v>1.07</v>
      </c>
      <c r="F1177">
        <v>231.5</v>
      </c>
      <c r="G1177">
        <v>1.06</v>
      </c>
      <c r="H1177">
        <v>150.1</v>
      </c>
      <c r="I1177">
        <v>0.76</v>
      </c>
      <c r="J1177">
        <v>0.72</v>
      </c>
      <c r="K1177">
        <v>0.23</v>
      </c>
      <c r="L1177">
        <v>0.19</v>
      </c>
      <c r="M1177">
        <v>0.17</v>
      </c>
      <c r="N1177" s="1">
        <v>0.22</v>
      </c>
      <c r="O1177" s="1">
        <v>0.53</v>
      </c>
    </row>
    <row r="1178" spans="1:15" x14ac:dyDescent="0.25">
      <c r="A1178" t="s">
        <v>3976</v>
      </c>
      <c r="B1178" t="s">
        <v>54</v>
      </c>
      <c r="C1178" t="s">
        <v>1972</v>
      </c>
      <c r="D1178">
        <v>1160</v>
      </c>
      <c r="E1178">
        <v>1.07</v>
      </c>
      <c r="F1178">
        <v>230.8</v>
      </c>
      <c r="G1178">
        <v>1.0900000000000001</v>
      </c>
      <c r="H1178">
        <v>149.6</v>
      </c>
      <c r="I1178">
        <v>0.82</v>
      </c>
      <c r="J1178">
        <v>0.75</v>
      </c>
      <c r="K1178">
        <v>0.19</v>
      </c>
      <c r="L1178">
        <v>0.17</v>
      </c>
      <c r="M1178">
        <v>0.16</v>
      </c>
      <c r="N1178" s="1">
        <v>0.25</v>
      </c>
      <c r="O1178" s="1">
        <v>0.51</v>
      </c>
    </row>
    <row r="1179" spans="1:15" x14ac:dyDescent="0.25">
      <c r="A1179" t="s">
        <v>3975</v>
      </c>
      <c r="B1179" t="s">
        <v>123</v>
      </c>
      <c r="C1179" t="s">
        <v>1338</v>
      </c>
      <c r="D1179">
        <v>912</v>
      </c>
      <c r="E1179">
        <v>1.07</v>
      </c>
      <c r="F1179">
        <v>230.8</v>
      </c>
      <c r="G1179">
        <v>1.1599999999999999</v>
      </c>
      <c r="H1179">
        <v>146.19999999999999</v>
      </c>
      <c r="I1179">
        <v>0.8</v>
      </c>
      <c r="J1179">
        <v>0.69</v>
      </c>
      <c r="K1179">
        <v>0.16</v>
      </c>
      <c r="L1179">
        <v>0.2</v>
      </c>
      <c r="M1179">
        <v>0.15</v>
      </c>
      <c r="N1179" s="1">
        <v>0.21</v>
      </c>
      <c r="O1179" s="1">
        <v>0.56999999999999995</v>
      </c>
    </row>
    <row r="1180" spans="1:15" x14ac:dyDescent="0.25">
      <c r="A1180" t="s">
        <v>3974</v>
      </c>
      <c r="B1180" t="s">
        <v>241</v>
      </c>
      <c r="C1180" t="s">
        <v>1313</v>
      </c>
      <c r="D1180">
        <v>930</v>
      </c>
      <c r="E1180">
        <v>1.07</v>
      </c>
      <c r="F1180">
        <v>230.2</v>
      </c>
      <c r="G1180">
        <v>1.08</v>
      </c>
      <c r="H1180">
        <v>152.6</v>
      </c>
      <c r="I1180">
        <v>0.79</v>
      </c>
      <c r="J1180">
        <v>0.73</v>
      </c>
      <c r="K1180">
        <v>0.22</v>
      </c>
      <c r="L1180">
        <v>0.15</v>
      </c>
      <c r="M1180">
        <v>0.11</v>
      </c>
      <c r="N1180" s="1">
        <v>0.18</v>
      </c>
      <c r="O1180" s="1">
        <v>0.56999999999999995</v>
      </c>
    </row>
    <row r="1181" spans="1:15" x14ac:dyDescent="0.25">
      <c r="A1181" t="s">
        <v>3973</v>
      </c>
      <c r="B1181" t="s">
        <v>220</v>
      </c>
      <c r="C1181" t="s">
        <v>372</v>
      </c>
      <c r="D1181">
        <v>368</v>
      </c>
      <c r="E1181">
        <v>1.07</v>
      </c>
      <c r="F1181">
        <v>229.7</v>
      </c>
      <c r="G1181">
        <v>1.1299999999999999</v>
      </c>
      <c r="H1181">
        <v>151.6</v>
      </c>
      <c r="I1181">
        <v>0.82</v>
      </c>
      <c r="J1181">
        <v>0.72</v>
      </c>
      <c r="K1181">
        <v>0.2</v>
      </c>
      <c r="L1181">
        <v>7.0000000000000007E-2</v>
      </c>
      <c r="M1181">
        <v>0.06</v>
      </c>
      <c r="N1181" s="1">
        <v>0.16</v>
      </c>
      <c r="O1181" s="1">
        <v>0.52</v>
      </c>
    </row>
    <row r="1182" spans="1:15" x14ac:dyDescent="0.25">
      <c r="A1182" t="s">
        <v>3972</v>
      </c>
      <c r="B1182" t="s">
        <v>213</v>
      </c>
      <c r="C1182" t="s">
        <v>499</v>
      </c>
      <c r="D1182">
        <v>911</v>
      </c>
      <c r="E1182">
        <v>1.07</v>
      </c>
      <c r="F1182">
        <v>228.1</v>
      </c>
      <c r="G1182">
        <v>1.04</v>
      </c>
      <c r="H1182">
        <v>144.4</v>
      </c>
      <c r="I1182">
        <v>0.77</v>
      </c>
      <c r="J1182">
        <v>0.74</v>
      </c>
      <c r="K1182">
        <v>0.25</v>
      </c>
      <c r="L1182">
        <v>0.16</v>
      </c>
      <c r="M1182">
        <v>0.15</v>
      </c>
      <c r="N1182" s="1">
        <v>0.15</v>
      </c>
      <c r="O1182" s="1">
        <v>0.51</v>
      </c>
    </row>
    <row r="1183" spans="1:15" x14ac:dyDescent="0.25">
      <c r="A1183" t="s">
        <v>3971</v>
      </c>
      <c r="B1183" t="s">
        <v>70</v>
      </c>
      <c r="C1183" t="s">
        <v>3970</v>
      </c>
      <c r="D1183">
        <v>316</v>
      </c>
      <c r="E1183">
        <v>1.07</v>
      </c>
      <c r="F1183">
        <v>227</v>
      </c>
      <c r="G1183">
        <v>1.1100000000000001</v>
      </c>
      <c r="H1183">
        <v>149.80000000000001</v>
      </c>
      <c r="I1183">
        <v>0.79</v>
      </c>
      <c r="J1183">
        <v>0.72</v>
      </c>
      <c r="K1183">
        <v>0.2</v>
      </c>
      <c r="L1183">
        <v>0.13</v>
      </c>
      <c r="M1183">
        <v>0.1</v>
      </c>
      <c r="N1183" s="1">
        <v>0.37</v>
      </c>
      <c r="O1183" s="1">
        <v>0.56999999999999995</v>
      </c>
    </row>
    <row r="1184" spans="1:15" x14ac:dyDescent="0.25">
      <c r="A1184" t="s">
        <v>3969</v>
      </c>
      <c r="B1184" t="s">
        <v>54</v>
      </c>
      <c r="C1184" t="s">
        <v>369</v>
      </c>
      <c r="D1184">
        <v>2338</v>
      </c>
      <c r="E1184">
        <v>1.07</v>
      </c>
      <c r="F1184">
        <v>226.5</v>
      </c>
      <c r="G1184">
        <v>1.1100000000000001</v>
      </c>
      <c r="H1184">
        <v>144.30000000000001</v>
      </c>
      <c r="I1184">
        <v>0.82</v>
      </c>
      <c r="J1184">
        <v>0.73</v>
      </c>
      <c r="K1184">
        <v>0.13</v>
      </c>
      <c r="L1184">
        <v>0.17</v>
      </c>
      <c r="M1184">
        <v>0.11</v>
      </c>
      <c r="N1184" s="1">
        <v>0.24</v>
      </c>
      <c r="O1184" s="1">
        <v>0.6</v>
      </c>
    </row>
    <row r="1185" spans="1:15" x14ac:dyDescent="0.25">
      <c r="A1185" t="s">
        <v>3968</v>
      </c>
      <c r="B1185" t="s">
        <v>126</v>
      </c>
      <c r="C1185" t="s">
        <v>3382</v>
      </c>
      <c r="D1185">
        <v>1111</v>
      </c>
      <c r="E1185">
        <v>1.07</v>
      </c>
      <c r="F1185">
        <v>226.4</v>
      </c>
      <c r="G1185">
        <v>1.1299999999999999</v>
      </c>
      <c r="H1185">
        <v>144.80000000000001</v>
      </c>
      <c r="I1185">
        <v>0.81</v>
      </c>
      <c r="J1185">
        <v>0.72</v>
      </c>
      <c r="K1185">
        <v>0.16</v>
      </c>
      <c r="L1185">
        <v>0.18</v>
      </c>
      <c r="M1185">
        <v>0.17</v>
      </c>
      <c r="N1185" s="1">
        <v>0.27</v>
      </c>
      <c r="O1185" s="1">
        <v>0.51</v>
      </c>
    </row>
    <row r="1186" spans="1:15" x14ac:dyDescent="0.25">
      <c r="A1186" t="s">
        <v>3967</v>
      </c>
      <c r="B1186" t="s">
        <v>54</v>
      </c>
      <c r="C1186" t="s">
        <v>227</v>
      </c>
      <c r="D1186">
        <v>337</v>
      </c>
      <c r="E1186">
        <v>1.07</v>
      </c>
      <c r="F1186">
        <v>225.6</v>
      </c>
      <c r="G1186">
        <v>1</v>
      </c>
      <c r="H1186">
        <v>152.19999999999999</v>
      </c>
      <c r="I1186">
        <v>0.77</v>
      </c>
      <c r="J1186">
        <v>0.77</v>
      </c>
      <c r="K1186">
        <v>0.3</v>
      </c>
      <c r="L1186">
        <v>0.09</v>
      </c>
      <c r="M1186">
        <v>0.05</v>
      </c>
      <c r="N1186" s="1">
        <v>0.21</v>
      </c>
      <c r="O1186" s="1">
        <v>0.65</v>
      </c>
    </row>
    <row r="1187" spans="1:15" x14ac:dyDescent="0.25">
      <c r="A1187" t="s">
        <v>3966</v>
      </c>
      <c r="B1187" t="s">
        <v>581</v>
      </c>
      <c r="C1187" t="s">
        <v>1098</v>
      </c>
      <c r="D1187">
        <v>810</v>
      </c>
      <c r="E1187">
        <v>1.07</v>
      </c>
      <c r="F1187">
        <v>225.3</v>
      </c>
      <c r="G1187">
        <v>1.1000000000000001</v>
      </c>
      <c r="H1187">
        <v>145.19999999999999</v>
      </c>
      <c r="I1187">
        <v>0.8</v>
      </c>
      <c r="J1187">
        <v>0.73</v>
      </c>
      <c r="K1187">
        <v>0.19</v>
      </c>
      <c r="L1187">
        <v>0.18</v>
      </c>
      <c r="M1187">
        <v>0.18</v>
      </c>
      <c r="N1187" s="1">
        <v>0.23</v>
      </c>
      <c r="O1187" s="1">
        <v>0.5</v>
      </c>
    </row>
    <row r="1188" spans="1:15" x14ac:dyDescent="0.25">
      <c r="A1188" t="s">
        <v>3965</v>
      </c>
      <c r="B1188" t="s">
        <v>166</v>
      </c>
      <c r="C1188" t="s">
        <v>1797</v>
      </c>
      <c r="D1188">
        <v>387</v>
      </c>
      <c r="E1188">
        <v>1.07</v>
      </c>
      <c r="F1188">
        <v>225.2</v>
      </c>
      <c r="G1188">
        <v>1.23</v>
      </c>
      <c r="H1188">
        <v>146.4</v>
      </c>
      <c r="I1188">
        <v>0.79</v>
      </c>
      <c r="J1188">
        <v>0.64</v>
      </c>
      <c r="K1188">
        <v>0.17</v>
      </c>
      <c r="L1188">
        <v>0.14000000000000001</v>
      </c>
      <c r="M1188">
        <v>0.12</v>
      </c>
      <c r="N1188" s="1">
        <v>0.24</v>
      </c>
      <c r="O1188" s="1">
        <v>0.55000000000000004</v>
      </c>
    </row>
    <row r="1189" spans="1:15" x14ac:dyDescent="0.25">
      <c r="A1189" t="s">
        <v>3964</v>
      </c>
      <c r="B1189" t="s">
        <v>213</v>
      </c>
      <c r="C1189" t="s">
        <v>3963</v>
      </c>
      <c r="D1189">
        <v>510</v>
      </c>
      <c r="E1189">
        <v>1.07</v>
      </c>
      <c r="F1189">
        <v>224.6</v>
      </c>
      <c r="G1189">
        <v>0.99</v>
      </c>
      <c r="H1189">
        <v>136</v>
      </c>
      <c r="I1189">
        <v>0.77</v>
      </c>
      <c r="J1189">
        <v>0.78</v>
      </c>
      <c r="K1189">
        <v>0.17</v>
      </c>
      <c r="L1189">
        <v>0.17</v>
      </c>
      <c r="M1189">
        <v>0.15</v>
      </c>
      <c r="N1189" s="1">
        <v>0.3</v>
      </c>
      <c r="O1189" s="1">
        <v>0.52</v>
      </c>
    </row>
    <row r="1190" spans="1:15" x14ac:dyDescent="0.25">
      <c r="A1190" t="s">
        <v>3962</v>
      </c>
      <c r="B1190" t="s">
        <v>223</v>
      </c>
      <c r="C1190" t="s">
        <v>1938</v>
      </c>
      <c r="D1190">
        <v>772</v>
      </c>
      <c r="E1190">
        <v>1.07</v>
      </c>
      <c r="F1190">
        <v>224</v>
      </c>
      <c r="G1190">
        <v>1.24</v>
      </c>
      <c r="H1190">
        <v>147.80000000000001</v>
      </c>
      <c r="I1190">
        <v>0.81</v>
      </c>
      <c r="J1190">
        <v>0.65</v>
      </c>
      <c r="K1190">
        <v>0.16</v>
      </c>
      <c r="L1190">
        <v>0.12</v>
      </c>
      <c r="M1190">
        <v>0.08</v>
      </c>
      <c r="N1190" s="1">
        <v>0.24</v>
      </c>
      <c r="O1190" s="1">
        <v>0.61</v>
      </c>
    </row>
    <row r="1191" spans="1:15" x14ac:dyDescent="0.25">
      <c r="A1191" t="s">
        <v>3961</v>
      </c>
      <c r="B1191" t="s">
        <v>54</v>
      </c>
      <c r="C1191" t="s">
        <v>2315</v>
      </c>
      <c r="D1191">
        <v>572</v>
      </c>
      <c r="E1191">
        <v>1.07</v>
      </c>
      <c r="F1191">
        <v>223.8</v>
      </c>
      <c r="G1191">
        <v>1.1200000000000001</v>
      </c>
      <c r="H1191">
        <v>151.1</v>
      </c>
      <c r="I1191">
        <v>0.79</v>
      </c>
      <c r="J1191">
        <v>0.71</v>
      </c>
      <c r="K1191">
        <v>0.2</v>
      </c>
      <c r="L1191">
        <v>0.13</v>
      </c>
      <c r="M1191">
        <v>0.12</v>
      </c>
      <c r="N1191" s="1">
        <v>0.23</v>
      </c>
      <c r="O1191" s="1">
        <v>0.51</v>
      </c>
    </row>
    <row r="1192" spans="1:15" x14ac:dyDescent="0.25">
      <c r="A1192" t="s">
        <v>3960</v>
      </c>
      <c r="B1192" t="s">
        <v>3959</v>
      </c>
      <c r="C1192" t="s">
        <v>1098</v>
      </c>
      <c r="D1192">
        <v>810</v>
      </c>
      <c r="E1192">
        <v>1.07</v>
      </c>
      <c r="F1192">
        <v>223.6</v>
      </c>
      <c r="G1192">
        <v>1.1000000000000001</v>
      </c>
      <c r="H1192">
        <v>149.4</v>
      </c>
      <c r="I1192">
        <v>0.77</v>
      </c>
      <c r="J1192">
        <v>0.7</v>
      </c>
      <c r="K1192">
        <v>0.26</v>
      </c>
      <c r="L1192">
        <v>0.09</v>
      </c>
      <c r="M1192">
        <v>0.1</v>
      </c>
      <c r="N1192" s="1">
        <v>0.25</v>
      </c>
      <c r="O1192" s="1">
        <v>0.46</v>
      </c>
    </row>
    <row r="1193" spans="1:15" x14ac:dyDescent="0.25">
      <c r="A1193" t="s">
        <v>3958</v>
      </c>
      <c r="B1193" t="s">
        <v>347</v>
      </c>
      <c r="C1193" t="s">
        <v>3957</v>
      </c>
      <c r="D1193">
        <v>860</v>
      </c>
      <c r="E1193">
        <v>1.07</v>
      </c>
      <c r="F1193">
        <v>223.2</v>
      </c>
      <c r="G1193">
        <v>1.07</v>
      </c>
      <c r="H1193">
        <v>139.19999999999999</v>
      </c>
      <c r="I1193">
        <v>0.79</v>
      </c>
      <c r="J1193">
        <v>0.74</v>
      </c>
      <c r="K1193">
        <v>0.16</v>
      </c>
      <c r="L1193">
        <v>0.16</v>
      </c>
      <c r="M1193">
        <v>0.15</v>
      </c>
      <c r="N1193" s="1">
        <v>0.26</v>
      </c>
      <c r="O1193" s="1">
        <v>0.53</v>
      </c>
    </row>
    <row r="1194" spans="1:15" x14ac:dyDescent="0.25">
      <c r="A1194" t="s">
        <v>3956</v>
      </c>
      <c r="B1194" t="s">
        <v>54</v>
      </c>
      <c r="C1194" t="s">
        <v>3955</v>
      </c>
      <c r="D1194">
        <v>1839</v>
      </c>
      <c r="E1194">
        <v>1.07</v>
      </c>
      <c r="F1194">
        <v>223.1</v>
      </c>
      <c r="G1194">
        <v>1.06</v>
      </c>
      <c r="H1194">
        <v>142.69999999999999</v>
      </c>
      <c r="I1194">
        <v>0.79</v>
      </c>
      <c r="J1194">
        <v>0.74</v>
      </c>
      <c r="K1194">
        <v>0.23</v>
      </c>
      <c r="L1194">
        <v>0.15</v>
      </c>
      <c r="M1194">
        <v>0.1</v>
      </c>
      <c r="N1194" s="1">
        <v>0.22</v>
      </c>
      <c r="O1194" s="1">
        <v>0.59</v>
      </c>
    </row>
    <row r="1195" spans="1:15" x14ac:dyDescent="0.25">
      <c r="A1195" t="s">
        <v>3954</v>
      </c>
      <c r="B1195" t="s">
        <v>126</v>
      </c>
      <c r="C1195" t="s">
        <v>1595</v>
      </c>
      <c r="D1195">
        <v>1985</v>
      </c>
      <c r="E1195">
        <v>1.07</v>
      </c>
      <c r="F1195">
        <v>222.9</v>
      </c>
      <c r="G1195">
        <v>1.0900000000000001</v>
      </c>
      <c r="H1195">
        <v>147.30000000000001</v>
      </c>
      <c r="I1195">
        <v>0.78</v>
      </c>
      <c r="J1195">
        <v>0.72</v>
      </c>
      <c r="K1195">
        <v>0.22</v>
      </c>
      <c r="L1195">
        <v>0.15</v>
      </c>
      <c r="M1195">
        <v>0.13</v>
      </c>
      <c r="N1195" s="1">
        <v>0.35</v>
      </c>
      <c r="O1195" s="1">
        <v>0.53</v>
      </c>
    </row>
    <row r="1196" spans="1:15" x14ac:dyDescent="0.25">
      <c r="A1196" t="s">
        <v>3953</v>
      </c>
      <c r="B1196" t="s">
        <v>597</v>
      </c>
      <c r="C1196" t="s">
        <v>3762</v>
      </c>
      <c r="D1196">
        <v>712</v>
      </c>
      <c r="E1196">
        <v>1.07</v>
      </c>
      <c r="F1196">
        <v>222.3</v>
      </c>
      <c r="G1196">
        <v>1.1000000000000001</v>
      </c>
      <c r="H1196">
        <v>143.1</v>
      </c>
      <c r="I1196">
        <v>0.81</v>
      </c>
      <c r="J1196">
        <v>0.73</v>
      </c>
      <c r="K1196">
        <v>0.18</v>
      </c>
      <c r="L1196">
        <v>0.2</v>
      </c>
      <c r="M1196">
        <v>0.14000000000000001</v>
      </c>
      <c r="N1196" s="1">
        <v>0.26</v>
      </c>
      <c r="O1196" s="1">
        <v>0.57999999999999996</v>
      </c>
    </row>
    <row r="1197" spans="1:15" x14ac:dyDescent="0.25">
      <c r="A1197" t="s">
        <v>3952</v>
      </c>
      <c r="B1197" t="s">
        <v>1528</v>
      </c>
      <c r="C1197" t="s">
        <v>3951</v>
      </c>
      <c r="D1197">
        <v>3432</v>
      </c>
      <c r="E1197">
        <v>1.07</v>
      </c>
      <c r="F1197">
        <v>222</v>
      </c>
      <c r="G1197">
        <v>1.1000000000000001</v>
      </c>
      <c r="H1197">
        <v>149.19999999999999</v>
      </c>
      <c r="I1197">
        <v>0.75</v>
      </c>
      <c r="J1197">
        <v>0.69</v>
      </c>
      <c r="K1197">
        <v>0.27</v>
      </c>
      <c r="L1197">
        <v>0.08</v>
      </c>
      <c r="M1197">
        <v>0.09</v>
      </c>
      <c r="N1197" s="1">
        <v>0.22</v>
      </c>
      <c r="O1197" s="1">
        <v>0.49</v>
      </c>
    </row>
    <row r="1198" spans="1:15" x14ac:dyDescent="0.25">
      <c r="A1198" t="s">
        <v>3950</v>
      </c>
      <c r="B1198" t="s">
        <v>126</v>
      </c>
      <c r="C1198" t="s">
        <v>2563</v>
      </c>
      <c r="D1198">
        <v>1425</v>
      </c>
      <c r="E1198">
        <v>1.07</v>
      </c>
      <c r="F1198">
        <v>221.8</v>
      </c>
      <c r="G1198">
        <v>1.1499999999999999</v>
      </c>
      <c r="H1198">
        <v>139.1</v>
      </c>
      <c r="I1198">
        <v>0.79</v>
      </c>
      <c r="J1198">
        <v>0.68</v>
      </c>
      <c r="K1198">
        <v>0.15</v>
      </c>
      <c r="L1198">
        <v>0.2</v>
      </c>
      <c r="M1198">
        <v>0.14000000000000001</v>
      </c>
      <c r="N1198" s="1">
        <v>0.26</v>
      </c>
      <c r="O1198" s="1">
        <v>0.59</v>
      </c>
    </row>
    <row r="1199" spans="1:15" x14ac:dyDescent="0.25">
      <c r="A1199" t="s">
        <v>3949</v>
      </c>
      <c r="B1199" t="s">
        <v>213</v>
      </c>
      <c r="C1199" t="s">
        <v>3948</v>
      </c>
      <c r="D1199">
        <v>594</v>
      </c>
      <c r="E1199">
        <v>1.07</v>
      </c>
      <c r="F1199">
        <v>221.8</v>
      </c>
      <c r="G1199">
        <v>1.1399999999999999</v>
      </c>
      <c r="H1199">
        <v>146.80000000000001</v>
      </c>
      <c r="I1199">
        <v>0.79</v>
      </c>
      <c r="J1199">
        <v>0.69</v>
      </c>
      <c r="K1199">
        <v>0.23</v>
      </c>
      <c r="L1199">
        <v>0.15</v>
      </c>
      <c r="M1199">
        <v>0.1</v>
      </c>
      <c r="N1199" s="1">
        <v>0.25</v>
      </c>
      <c r="O1199" s="1">
        <v>0.6</v>
      </c>
    </row>
    <row r="1200" spans="1:15" x14ac:dyDescent="0.25">
      <c r="A1200" t="s">
        <v>3947</v>
      </c>
      <c r="B1200" t="s">
        <v>126</v>
      </c>
      <c r="C1200" t="s">
        <v>535</v>
      </c>
      <c r="D1200">
        <v>1286</v>
      </c>
      <c r="E1200">
        <v>1.07</v>
      </c>
      <c r="F1200">
        <v>221.7</v>
      </c>
      <c r="G1200">
        <v>1.0900000000000001</v>
      </c>
      <c r="H1200">
        <v>140.69999999999999</v>
      </c>
      <c r="I1200">
        <v>0.79</v>
      </c>
      <c r="J1200">
        <v>0.72</v>
      </c>
      <c r="K1200">
        <v>0.2</v>
      </c>
      <c r="L1200">
        <v>0.17</v>
      </c>
      <c r="M1200">
        <v>0.14000000000000001</v>
      </c>
      <c r="N1200" s="1">
        <v>0.26</v>
      </c>
      <c r="O1200" s="1">
        <v>0.55000000000000004</v>
      </c>
    </row>
    <row r="1201" spans="1:15" x14ac:dyDescent="0.25">
      <c r="A1201" t="s">
        <v>3946</v>
      </c>
      <c r="B1201" t="s">
        <v>99</v>
      </c>
      <c r="C1201" t="s">
        <v>3945</v>
      </c>
      <c r="D1201">
        <v>603</v>
      </c>
      <c r="E1201">
        <v>1.07</v>
      </c>
      <c r="F1201">
        <v>221.3</v>
      </c>
      <c r="G1201">
        <v>1.1299999999999999</v>
      </c>
      <c r="H1201">
        <v>145.80000000000001</v>
      </c>
      <c r="I1201">
        <v>0.75</v>
      </c>
      <c r="J1201">
        <v>0.67</v>
      </c>
      <c r="K1201">
        <v>0.27</v>
      </c>
      <c r="L1201">
        <v>0.09</v>
      </c>
      <c r="M1201">
        <v>0.08</v>
      </c>
      <c r="N1201" s="1">
        <v>0.19</v>
      </c>
      <c r="O1201" s="1">
        <v>0.53</v>
      </c>
    </row>
    <row r="1202" spans="1:15" x14ac:dyDescent="0.25">
      <c r="A1202" t="s">
        <v>3944</v>
      </c>
      <c r="B1202" t="s">
        <v>760</v>
      </c>
      <c r="C1202" t="s">
        <v>1297</v>
      </c>
      <c r="D1202">
        <v>318</v>
      </c>
      <c r="E1202">
        <v>1.07</v>
      </c>
      <c r="F1202">
        <v>221.2</v>
      </c>
      <c r="G1202">
        <v>1.07</v>
      </c>
      <c r="H1202">
        <v>153.4</v>
      </c>
      <c r="I1202">
        <v>0.8</v>
      </c>
      <c r="J1202">
        <v>0.75</v>
      </c>
      <c r="K1202">
        <v>0.22</v>
      </c>
      <c r="L1202">
        <v>0.09</v>
      </c>
      <c r="M1202">
        <v>0.11</v>
      </c>
      <c r="N1202" s="1">
        <v>0.3</v>
      </c>
      <c r="O1202" s="1">
        <v>0.47</v>
      </c>
    </row>
    <row r="1203" spans="1:15" x14ac:dyDescent="0.25">
      <c r="A1203" t="s">
        <v>3943</v>
      </c>
      <c r="B1203" t="s">
        <v>241</v>
      </c>
      <c r="C1203" t="s">
        <v>2114</v>
      </c>
      <c r="D1203">
        <v>493</v>
      </c>
      <c r="E1203">
        <v>1.07</v>
      </c>
      <c r="F1203">
        <v>220.5</v>
      </c>
      <c r="G1203">
        <v>1.1000000000000001</v>
      </c>
      <c r="H1203">
        <v>147.19999999999999</v>
      </c>
      <c r="I1203">
        <v>0.77</v>
      </c>
      <c r="J1203">
        <v>0.7</v>
      </c>
      <c r="K1203">
        <v>0.3</v>
      </c>
      <c r="L1203">
        <v>0.12</v>
      </c>
      <c r="M1203">
        <v>0.1</v>
      </c>
      <c r="N1203" s="1">
        <v>0.27</v>
      </c>
      <c r="O1203" s="1">
        <v>0.55000000000000004</v>
      </c>
    </row>
    <row r="1204" spans="1:15" x14ac:dyDescent="0.25">
      <c r="A1204" t="s">
        <v>3942</v>
      </c>
      <c r="B1204" t="s">
        <v>126</v>
      </c>
      <c r="C1204" t="s">
        <v>1710</v>
      </c>
      <c r="D1204">
        <v>3038</v>
      </c>
      <c r="E1204">
        <v>1.07</v>
      </c>
      <c r="F1204">
        <v>220.2</v>
      </c>
      <c r="G1204">
        <v>1.18</v>
      </c>
      <c r="H1204">
        <v>147.30000000000001</v>
      </c>
      <c r="I1204">
        <v>0.8</v>
      </c>
      <c r="J1204">
        <v>0.68</v>
      </c>
      <c r="K1204">
        <v>0.17</v>
      </c>
      <c r="L1204">
        <v>0.11</v>
      </c>
      <c r="M1204">
        <v>0.09</v>
      </c>
      <c r="N1204" s="1">
        <v>0.28000000000000003</v>
      </c>
      <c r="O1204" s="1">
        <v>0.55000000000000004</v>
      </c>
    </row>
    <row r="1205" spans="1:15" x14ac:dyDescent="0.25">
      <c r="A1205" t="s">
        <v>3941</v>
      </c>
      <c r="B1205" t="s">
        <v>220</v>
      </c>
      <c r="C1205" t="s">
        <v>495</v>
      </c>
      <c r="D1205">
        <v>1160</v>
      </c>
      <c r="E1205">
        <v>1.07</v>
      </c>
      <c r="F1205">
        <v>219.8</v>
      </c>
      <c r="G1205">
        <v>1.1299999999999999</v>
      </c>
      <c r="H1205">
        <v>143</v>
      </c>
      <c r="I1205">
        <v>0.76</v>
      </c>
      <c r="J1205">
        <v>0.67</v>
      </c>
      <c r="K1205">
        <v>0.23</v>
      </c>
      <c r="L1205">
        <v>0.1</v>
      </c>
      <c r="M1205">
        <v>0.09</v>
      </c>
      <c r="N1205" s="1">
        <v>0.25</v>
      </c>
      <c r="O1205" s="1">
        <v>0.5</v>
      </c>
    </row>
    <row r="1206" spans="1:15" x14ac:dyDescent="0.25">
      <c r="A1206" t="s">
        <v>3940</v>
      </c>
      <c r="B1206" t="s">
        <v>82</v>
      </c>
      <c r="C1206" t="s">
        <v>3185</v>
      </c>
      <c r="D1206">
        <v>408</v>
      </c>
      <c r="E1206">
        <v>1.07</v>
      </c>
      <c r="F1206">
        <v>219.7</v>
      </c>
      <c r="G1206">
        <v>1.04</v>
      </c>
      <c r="H1206">
        <v>150.80000000000001</v>
      </c>
      <c r="I1206">
        <v>0.75</v>
      </c>
      <c r="J1206">
        <v>0.72</v>
      </c>
      <c r="K1206">
        <v>0.28000000000000003</v>
      </c>
      <c r="L1206">
        <v>0.09</v>
      </c>
      <c r="M1206">
        <v>0.09</v>
      </c>
      <c r="N1206" s="1">
        <v>0.23</v>
      </c>
      <c r="O1206" s="1">
        <v>0.5</v>
      </c>
    </row>
    <row r="1207" spans="1:15" x14ac:dyDescent="0.25">
      <c r="A1207" t="s">
        <v>3939</v>
      </c>
      <c r="B1207" t="s">
        <v>213</v>
      </c>
      <c r="C1207" t="s">
        <v>599</v>
      </c>
      <c r="D1207">
        <v>319</v>
      </c>
      <c r="E1207">
        <v>1.07</v>
      </c>
      <c r="F1207">
        <v>219.4</v>
      </c>
      <c r="G1207">
        <v>1.07</v>
      </c>
      <c r="H1207">
        <v>144.6</v>
      </c>
      <c r="I1207">
        <v>0.76</v>
      </c>
      <c r="J1207">
        <v>0.72</v>
      </c>
      <c r="K1207">
        <v>0.28999999999999998</v>
      </c>
      <c r="L1207">
        <v>0.12</v>
      </c>
      <c r="M1207">
        <v>0.1</v>
      </c>
      <c r="N1207" s="1">
        <v>0.26</v>
      </c>
      <c r="O1207" s="1">
        <v>0.56000000000000005</v>
      </c>
    </row>
    <row r="1208" spans="1:15" x14ac:dyDescent="0.25">
      <c r="A1208" t="s">
        <v>3938</v>
      </c>
      <c r="B1208" t="s">
        <v>126</v>
      </c>
      <c r="C1208" t="s">
        <v>1725</v>
      </c>
      <c r="D1208">
        <v>2462</v>
      </c>
      <c r="E1208">
        <v>1.07</v>
      </c>
      <c r="F1208">
        <v>219.1</v>
      </c>
      <c r="G1208">
        <v>1.08</v>
      </c>
      <c r="H1208">
        <v>144.9</v>
      </c>
      <c r="I1208">
        <v>0.78</v>
      </c>
      <c r="J1208">
        <v>0.73</v>
      </c>
      <c r="K1208">
        <v>0.25</v>
      </c>
      <c r="L1208">
        <v>0.09</v>
      </c>
      <c r="M1208">
        <v>0.11</v>
      </c>
      <c r="N1208" s="1">
        <v>0.28000000000000003</v>
      </c>
      <c r="O1208" s="1">
        <v>0.46</v>
      </c>
    </row>
    <row r="1209" spans="1:15" x14ac:dyDescent="0.25">
      <c r="A1209" t="s">
        <v>3937</v>
      </c>
      <c r="B1209" t="s">
        <v>113</v>
      </c>
      <c r="C1209" t="s">
        <v>1412</v>
      </c>
      <c r="D1209">
        <v>1340</v>
      </c>
      <c r="E1209">
        <v>1.07</v>
      </c>
      <c r="F1209">
        <v>218.9</v>
      </c>
      <c r="G1209">
        <v>1.0900000000000001</v>
      </c>
      <c r="H1209">
        <v>144.80000000000001</v>
      </c>
      <c r="I1209">
        <v>0.77</v>
      </c>
      <c r="J1209">
        <v>0.7</v>
      </c>
      <c r="K1209">
        <v>0.24</v>
      </c>
      <c r="L1209">
        <v>0.12</v>
      </c>
      <c r="M1209">
        <v>0.09</v>
      </c>
      <c r="N1209" s="1">
        <v>0.28000000000000003</v>
      </c>
      <c r="O1209" s="1">
        <v>0.56000000000000005</v>
      </c>
    </row>
    <row r="1210" spans="1:15" x14ac:dyDescent="0.25">
      <c r="A1210" t="s">
        <v>3936</v>
      </c>
      <c r="B1210" t="s">
        <v>126</v>
      </c>
      <c r="C1210" t="s">
        <v>3935</v>
      </c>
      <c r="D1210">
        <v>1712</v>
      </c>
      <c r="E1210">
        <v>1.07</v>
      </c>
      <c r="F1210">
        <v>218.1</v>
      </c>
      <c r="G1210">
        <v>0.98</v>
      </c>
      <c r="H1210">
        <v>140.19999999999999</v>
      </c>
      <c r="I1210">
        <v>0.73</v>
      </c>
      <c r="J1210">
        <v>0.74</v>
      </c>
      <c r="K1210">
        <v>0.34</v>
      </c>
      <c r="L1210">
        <v>0.11</v>
      </c>
      <c r="M1210">
        <v>0.11</v>
      </c>
      <c r="N1210" s="1">
        <v>0.21</v>
      </c>
      <c r="O1210" s="1">
        <v>0.49</v>
      </c>
    </row>
    <row r="1211" spans="1:15" x14ac:dyDescent="0.25">
      <c r="A1211" t="s">
        <v>3934</v>
      </c>
      <c r="B1211" t="s">
        <v>126</v>
      </c>
      <c r="D1211">
        <v>588</v>
      </c>
      <c r="E1211">
        <v>1.07</v>
      </c>
      <c r="F1211">
        <v>217.9</v>
      </c>
      <c r="G1211">
        <v>1</v>
      </c>
      <c r="H1211">
        <v>136.4</v>
      </c>
      <c r="I1211">
        <v>0.75</v>
      </c>
      <c r="J1211">
        <v>0.75</v>
      </c>
      <c r="K1211">
        <v>0.31</v>
      </c>
      <c r="L1211">
        <v>0.11</v>
      </c>
      <c r="M1211">
        <v>0.15</v>
      </c>
      <c r="N1211" s="1">
        <v>0.17</v>
      </c>
      <c r="O1211" s="1">
        <v>0.42</v>
      </c>
    </row>
    <row r="1212" spans="1:15" x14ac:dyDescent="0.25">
      <c r="A1212" t="s">
        <v>3933</v>
      </c>
      <c r="B1212" t="s">
        <v>194</v>
      </c>
      <c r="C1212" t="s">
        <v>3932</v>
      </c>
      <c r="D1212">
        <v>374</v>
      </c>
      <c r="E1212">
        <v>1.07</v>
      </c>
      <c r="F1212">
        <v>216.9</v>
      </c>
      <c r="G1212">
        <v>1.1200000000000001</v>
      </c>
      <c r="H1212">
        <v>148.1</v>
      </c>
      <c r="I1212">
        <v>0.74</v>
      </c>
      <c r="J1212">
        <v>0.67</v>
      </c>
      <c r="K1212">
        <v>0.31</v>
      </c>
      <c r="L1212">
        <v>0.08</v>
      </c>
      <c r="M1212">
        <v>0.06</v>
      </c>
      <c r="N1212" s="1">
        <v>0.23</v>
      </c>
      <c r="O1212" s="1">
        <v>0.59</v>
      </c>
    </row>
    <row r="1213" spans="1:15" x14ac:dyDescent="0.25">
      <c r="A1213" t="s">
        <v>3931</v>
      </c>
      <c r="B1213" t="s">
        <v>126</v>
      </c>
      <c r="C1213" t="s">
        <v>2658</v>
      </c>
      <c r="D1213">
        <v>950</v>
      </c>
      <c r="E1213">
        <v>1.07</v>
      </c>
      <c r="F1213">
        <v>216.7</v>
      </c>
      <c r="G1213">
        <v>1.1000000000000001</v>
      </c>
      <c r="H1213">
        <v>142.1</v>
      </c>
      <c r="I1213">
        <v>0.78</v>
      </c>
      <c r="J1213">
        <v>0.71</v>
      </c>
      <c r="K1213">
        <v>0.23</v>
      </c>
      <c r="L1213">
        <v>0.13</v>
      </c>
      <c r="M1213">
        <v>0.11</v>
      </c>
      <c r="N1213" s="1">
        <v>0.31</v>
      </c>
      <c r="O1213" s="1">
        <v>0.55000000000000004</v>
      </c>
    </row>
    <row r="1214" spans="1:15" x14ac:dyDescent="0.25">
      <c r="A1214" t="s">
        <v>3930</v>
      </c>
      <c r="B1214" t="s">
        <v>90</v>
      </c>
      <c r="C1214" t="s">
        <v>979</v>
      </c>
      <c r="D1214">
        <v>788</v>
      </c>
      <c r="E1214">
        <v>1.07</v>
      </c>
      <c r="F1214">
        <v>216.6</v>
      </c>
      <c r="G1214">
        <v>1.18</v>
      </c>
      <c r="H1214">
        <v>141.19999999999999</v>
      </c>
      <c r="I1214">
        <v>0.78</v>
      </c>
      <c r="J1214">
        <v>0.66</v>
      </c>
      <c r="K1214">
        <v>0.2</v>
      </c>
      <c r="L1214">
        <v>0.13</v>
      </c>
      <c r="M1214">
        <v>0.1</v>
      </c>
      <c r="N1214" s="1">
        <v>0.24</v>
      </c>
      <c r="O1214" s="1">
        <v>0.56000000000000005</v>
      </c>
    </row>
    <row r="1215" spans="1:15" x14ac:dyDescent="0.25">
      <c r="A1215" t="s">
        <v>3929</v>
      </c>
      <c r="B1215" t="s">
        <v>213</v>
      </c>
      <c r="C1215" t="s">
        <v>3340</v>
      </c>
      <c r="D1215">
        <v>340</v>
      </c>
      <c r="E1215">
        <v>1.07</v>
      </c>
      <c r="F1215">
        <v>216.1</v>
      </c>
      <c r="G1215">
        <v>1.0900000000000001</v>
      </c>
      <c r="H1215">
        <v>139.80000000000001</v>
      </c>
      <c r="I1215">
        <v>0.74</v>
      </c>
      <c r="J1215">
        <v>0.68</v>
      </c>
      <c r="K1215">
        <v>0.32</v>
      </c>
      <c r="L1215">
        <v>7.0000000000000007E-2</v>
      </c>
      <c r="M1215">
        <v>0.11</v>
      </c>
      <c r="N1215" s="1">
        <v>0.19</v>
      </c>
      <c r="O1215" s="1">
        <v>0.41</v>
      </c>
    </row>
    <row r="1216" spans="1:15" x14ac:dyDescent="0.25">
      <c r="A1216" t="s">
        <v>3928</v>
      </c>
      <c r="B1216" t="s">
        <v>85</v>
      </c>
      <c r="C1216" t="s">
        <v>3927</v>
      </c>
      <c r="D1216">
        <v>438</v>
      </c>
      <c r="E1216">
        <v>1.07</v>
      </c>
      <c r="F1216">
        <v>215.9</v>
      </c>
      <c r="G1216">
        <v>1.1499999999999999</v>
      </c>
      <c r="H1216">
        <v>140.30000000000001</v>
      </c>
      <c r="I1216">
        <v>0.75</v>
      </c>
      <c r="J1216">
        <v>0.65</v>
      </c>
      <c r="K1216">
        <v>0.25</v>
      </c>
      <c r="L1216">
        <v>0.08</v>
      </c>
      <c r="M1216">
        <v>0.08</v>
      </c>
      <c r="N1216" s="1">
        <v>0.28000000000000003</v>
      </c>
      <c r="O1216" s="1">
        <v>0.52</v>
      </c>
    </row>
    <row r="1217" spans="1:15" x14ac:dyDescent="0.25">
      <c r="A1217" t="s">
        <v>3926</v>
      </c>
      <c r="B1217" t="s">
        <v>54</v>
      </c>
      <c r="D1217">
        <v>333</v>
      </c>
      <c r="E1217">
        <v>1.07</v>
      </c>
      <c r="F1217">
        <v>215.4</v>
      </c>
      <c r="G1217">
        <v>1.1100000000000001</v>
      </c>
      <c r="H1217">
        <v>146.30000000000001</v>
      </c>
      <c r="I1217">
        <v>0.78</v>
      </c>
      <c r="J1217">
        <v>0.71</v>
      </c>
      <c r="K1217">
        <v>0.2</v>
      </c>
      <c r="L1217">
        <v>0.13</v>
      </c>
      <c r="M1217">
        <v>7.0000000000000007E-2</v>
      </c>
      <c r="N1217" s="1">
        <v>0.23</v>
      </c>
      <c r="O1217" s="1">
        <v>0.66</v>
      </c>
    </row>
    <row r="1218" spans="1:15" x14ac:dyDescent="0.25">
      <c r="A1218" t="s">
        <v>3925</v>
      </c>
      <c r="B1218" t="s">
        <v>126</v>
      </c>
      <c r="C1218" t="s">
        <v>1522</v>
      </c>
      <c r="D1218">
        <v>2225</v>
      </c>
      <c r="E1218">
        <v>1.07</v>
      </c>
      <c r="F1218">
        <v>214.3</v>
      </c>
      <c r="G1218">
        <v>1.01</v>
      </c>
      <c r="H1218">
        <v>139.4</v>
      </c>
      <c r="I1218">
        <v>0.71</v>
      </c>
      <c r="J1218">
        <v>0.71</v>
      </c>
      <c r="K1218">
        <v>0.36</v>
      </c>
      <c r="L1218">
        <v>0.12</v>
      </c>
      <c r="M1218">
        <v>0.12</v>
      </c>
      <c r="N1218" s="1">
        <v>0.17</v>
      </c>
      <c r="O1218" s="1">
        <v>0.5</v>
      </c>
    </row>
    <row r="1219" spans="1:15" x14ac:dyDescent="0.25">
      <c r="A1219" t="s">
        <v>3924</v>
      </c>
      <c r="B1219" t="s">
        <v>419</v>
      </c>
      <c r="C1219" t="s">
        <v>851</v>
      </c>
      <c r="D1219">
        <v>431</v>
      </c>
      <c r="E1219">
        <v>1.07</v>
      </c>
      <c r="F1219">
        <v>213.8</v>
      </c>
      <c r="G1219">
        <v>1.1000000000000001</v>
      </c>
      <c r="H1219">
        <v>138</v>
      </c>
      <c r="I1219">
        <v>0.73</v>
      </c>
      <c r="J1219">
        <v>0.66</v>
      </c>
      <c r="K1219">
        <v>0.31</v>
      </c>
      <c r="L1219">
        <v>0.1</v>
      </c>
      <c r="M1219">
        <v>0.08</v>
      </c>
      <c r="N1219" s="1">
        <v>0.22</v>
      </c>
      <c r="O1219" s="1">
        <v>0.53</v>
      </c>
    </row>
    <row r="1220" spans="1:15" x14ac:dyDescent="0.25">
      <c r="A1220" t="s">
        <v>3923</v>
      </c>
      <c r="B1220" t="s">
        <v>210</v>
      </c>
      <c r="C1220" t="s">
        <v>2020</v>
      </c>
      <c r="D1220">
        <v>609</v>
      </c>
      <c r="E1220">
        <v>1.07</v>
      </c>
      <c r="F1220">
        <v>213.8</v>
      </c>
      <c r="G1220">
        <v>1.17</v>
      </c>
      <c r="H1220">
        <v>137.80000000000001</v>
      </c>
      <c r="I1220">
        <v>0.78</v>
      </c>
      <c r="J1220">
        <v>0.67</v>
      </c>
      <c r="K1220">
        <v>0.23</v>
      </c>
      <c r="L1220">
        <v>0.06</v>
      </c>
      <c r="M1220">
        <v>0.06</v>
      </c>
      <c r="N1220" s="1">
        <v>0.19</v>
      </c>
      <c r="O1220" s="1">
        <v>0.5</v>
      </c>
    </row>
    <row r="1221" spans="1:15" x14ac:dyDescent="0.25">
      <c r="A1221" t="s">
        <v>3922</v>
      </c>
      <c r="B1221" t="s">
        <v>210</v>
      </c>
      <c r="C1221" t="s">
        <v>209</v>
      </c>
      <c r="D1221">
        <v>528</v>
      </c>
      <c r="E1221">
        <v>1.07</v>
      </c>
      <c r="F1221">
        <v>213.7</v>
      </c>
      <c r="G1221">
        <v>1.0900000000000001</v>
      </c>
      <c r="H1221">
        <v>154</v>
      </c>
      <c r="I1221">
        <v>0.7</v>
      </c>
      <c r="J1221">
        <v>0.64</v>
      </c>
      <c r="K1221">
        <v>0.41</v>
      </c>
      <c r="L1221">
        <v>0.05</v>
      </c>
      <c r="M1221">
        <v>0.05</v>
      </c>
      <c r="N1221" s="1">
        <v>0.28999999999999998</v>
      </c>
      <c r="O1221" s="1">
        <v>0.51</v>
      </c>
    </row>
    <row r="1222" spans="1:15" x14ac:dyDescent="0.25">
      <c r="A1222" t="s">
        <v>3921</v>
      </c>
      <c r="B1222" t="s">
        <v>126</v>
      </c>
      <c r="C1222" t="s">
        <v>3920</v>
      </c>
      <c r="D1222">
        <v>358</v>
      </c>
      <c r="E1222">
        <v>1.07</v>
      </c>
      <c r="F1222">
        <v>213.6</v>
      </c>
      <c r="G1222">
        <v>0.96</v>
      </c>
      <c r="H1222">
        <v>134.5</v>
      </c>
      <c r="I1222">
        <v>0.72</v>
      </c>
      <c r="J1222">
        <v>0.75</v>
      </c>
      <c r="K1222">
        <v>0.36</v>
      </c>
      <c r="L1222">
        <v>0.09</v>
      </c>
      <c r="M1222">
        <v>0.08</v>
      </c>
      <c r="N1222" s="1">
        <v>0.2</v>
      </c>
      <c r="O1222" s="1">
        <v>0.52</v>
      </c>
    </row>
    <row r="1223" spans="1:15" x14ac:dyDescent="0.25">
      <c r="A1223" t="s">
        <v>3919</v>
      </c>
      <c r="B1223" t="s">
        <v>581</v>
      </c>
      <c r="C1223" t="s">
        <v>2583</v>
      </c>
      <c r="D1223">
        <v>542</v>
      </c>
      <c r="E1223">
        <v>1.07</v>
      </c>
      <c r="F1223">
        <v>213.4</v>
      </c>
      <c r="G1223">
        <v>1.02</v>
      </c>
      <c r="H1223">
        <v>137.9</v>
      </c>
      <c r="I1223">
        <v>0.71</v>
      </c>
      <c r="J1223">
        <v>0.7</v>
      </c>
      <c r="K1223">
        <v>0.39</v>
      </c>
      <c r="L1223">
        <v>0.09</v>
      </c>
      <c r="M1223">
        <v>0.05</v>
      </c>
      <c r="N1223" s="1">
        <v>0.21</v>
      </c>
      <c r="O1223" s="1">
        <v>0.64</v>
      </c>
    </row>
    <row r="1224" spans="1:15" x14ac:dyDescent="0.25">
      <c r="A1224" t="s">
        <v>3918</v>
      </c>
      <c r="B1224" t="s">
        <v>213</v>
      </c>
      <c r="C1224" t="s">
        <v>1062</v>
      </c>
      <c r="D1224">
        <v>891</v>
      </c>
      <c r="E1224">
        <v>1.07</v>
      </c>
      <c r="F1224">
        <v>213.3</v>
      </c>
      <c r="G1224">
        <v>1.0900000000000001</v>
      </c>
      <c r="H1224">
        <v>139.1</v>
      </c>
      <c r="I1224">
        <v>0.76</v>
      </c>
      <c r="J1224">
        <v>0.7</v>
      </c>
      <c r="K1224">
        <v>0.25</v>
      </c>
      <c r="L1224">
        <v>0.1</v>
      </c>
      <c r="M1224">
        <v>0.09</v>
      </c>
      <c r="N1224" s="1">
        <v>0.34</v>
      </c>
      <c r="O1224" s="1">
        <v>0.54</v>
      </c>
    </row>
    <row r="1225" spans="1:15" x14ac:dyDescent="0.25">
      <c r="A1225" t="s">
        <v>3917</v>
      </c>
      <c r="B1225" t="s">
        <v>126</v>
      </c>
      <c r="C1225" t="s">
        <v>2599</v>
      </c>
      <c r="D1225">
        <v>1664</v>
      </c>
      <c r="E1225">
        <v>1.07</v>
      </c>
      <c r="F1225">
        <v>213.2</v>
      </c>
      <c r="G1225">
        <v>1.1299999999999999</v>
      </c>
      <c r="H1225">
        <v>141</v>
      </c>
      <c r="I1225">
        <v>0.73</v>
      </c>
      <c r="J1225">
        <v>0.64</v>
      </c>
      <c r="K1225">
        <v>0.35</v>
      </c>
      <c r="L1225">
        <v>0.06</v>
      </c>
      <c r="M1225">
        <v>7.0000000000000007E-2</v>
      </c>
      <c r="N1225" s="1">
        <v>0.16</v>
      </c>
      <c r="O1225" s="1">
        <v>0.45</v>
      </c>
    </row>
    <row r="1226" spans="1:15" x14ac:dyDescent="0.25">
      <c r="A1226" t="s">
        <v>3916</v>
      </c>
      <c r="B1226" t="s">
        <v>210</v>
      </c>
      <c r="C1226" t="s">
        <v>797</v>
      </c>
      <c r="D1226">
        <v>632</v>
      </c>
      <c r="E1226">
        <v>1.07</v>
      </c>
      <c r="F1226">
        <v>213.2</v>
      </c>
      <c r="G1226">
        <v>1.17</v>
      </c>
      <c r="H1226">
        <v>137.80000000000001</v>
      </c>
      <c r="I1226">
        <v>0.75</v>
      </c>
      <c r="J1226">
        <v>0.64</v>
      </c>
      <c r="K1226">
        <v>0.24</v>
      </c>
      <c r="L1226">
        <v>0.1</v>
      </c>
      <c r="M1226">
        <v>0.1</v>
      </c>
      <c r="N1226" s="1">
        <v>0.23</v>
      </c>
      <c r="O1226" s="1">
        <v>0.5</v>
      </c>
    </row>
    <row r="1227" spans="1:15" x14ac:dyDescent="0.25">
      <c r="A1227" t="s">
        <v>3915</v>
      </c>
      <c r="B1227" t="s">
        <v>62</v>
      </c>
      <c r="C1227" t="s">
        <v>2622</v>
      </c>
      <c r="D1227">
        <v>1851</v>
      </c>
      <c r="E1227">
        <v>1.07</v>
      </c>
      <c r="F1227">
        <v>213.1</v>
      </c>
      <c r="G1227">
        <v>1.04</v>
      </c>
      <c r="H1227">
        <v>136.30000000000001</v>
      </c>
      <c r="I1227">
        <v>0.74</v>
      </c>
      <c r="J1227">
        <v>0.71</v>
      </c>
      <c r="K1227">
        <v>0.28000000000000003</v>
      </c>
      <c r="L1227">
        <v>0.1</v>
      </c>
      <c r="M1227">
        <v>0.1</v>
      </c>
      <c r="N1227" s="1">
        <v>0.27</v>
      </c>
      <c r="O1227" s="1">
        <v>0.5</v>
      </c>
    </row>
    <row r="1228" spans="1:15" x14ac:dyDescent="0.25">
      <c r="A1228" t="s">
        <v>3914</v>
      </c>
      <c r="B1228" t="s">
        <v>62</v>
      </c>
      <c r="C1228" t="s">
        <v>657</v>
      </c>
      <c r="D1228">
        <v>438</v>
      </c>
      <c r="E1228">
        <v>1.07</v>
      </c>
      <c r="F1228">
        <v>212.9</v>
      </c>
      <c r="G1228">
        <v>1.1000000000000001</v>
      </c>
      <c r="H1228">
        <v>135.80000000000001</v>
      </c>
      <c r="I1228">
        <v>0.75</v>
      </c>
      <c r="J1228">
        <v>0.68</v>
      </c>
      <c r="K1228">
        <v>0.32</v>
      </c>
      <c r="L1228">
        <v>0.1</v>
      </c>
      <c r="M1228">
        <v>0.08</v>
      </c>
      <c r="N1228" s="1">
        <v>0.2</v>
      </c>
      <c r="O1228" s="1">
        <v>0.56000000000000005</v>
      </c>
    </row>
    <row r="1229" spans="1:15" x14ac:dyDescent="0.25">
      <c r="A1229" t="s">
        <v>3913</v>
      </c>
      <c r="B1229" t="s">
        <v>241</v>
      </c>
      <c r="C1229" t="s">
        <v>3912</v>
      </c>
      <c r="D1229">
        <v>388</v>
      </c>
      <c r="E1229">
        <v>1.07</v>
      </c>
      <c r="F1229">
        <v>212.8</v>
      </c>
      <c r="G1229">
        <v>1.28</v>
      </c>
      <c r="H1229">
        <v>143.1</v>
      </c>
      <c r="I1229">
        <v>0.73</v>
      </c>
      <c r="J1229">
        <v>0.56999999999999995</v>
      </c>
      <c r="K1229">
        <v>0.34</v>
      </c>
      <c r="L1229">
        <v>0.1</v>
      </c>
      <c r="M1229">
        <v>0.05</v>
      </c>
      <c r="N1229" s="1">
        <v>0.26</v>
      </c>
      <c r="O1229" s="1">
        <v>0.68</v>
      </c>
    </row>
    <row r="1230" spans="1:15" x14ac:dyDescent="0.25">
      <c r="A1230" t="s">
        <v>3911</v>
      </c>
      <c r="B1230" t="s">
        <v>54</v>
      </c>
      <c r="C1230" t="s">
        <v>1881</v>
      </c>
      <c r="D1230">
        <v>7320</v>
      </c>
      <c r="E1230">
        <v>1.07</v>
      </c>
      <c r="F1230">
        <v>212.3</v>
      </c>
      <c r="G1230">
        <v>1.07</v>
      </c>
      <c r="H1230">
        <v>140.80000000000001</v>
      </c>
      <c r="I1230">
        <v>0.73</v>
      </c>
      <c r="J1230">
        <v>0.69</v>
      </c>
      <c r="K1230">
        <v>0.33</v>
      </c>
      <c r="L1230">
        <v>7.0000000000000007E-2</v>
      </c>
      <c r="M1230">
        <v>0.08</v>
      </c>
      <c r="N1230" s="1">
        <v>0.22</v>
      </c>
      <c r="O1230" s="1">
        <v>0.48</v>
      </c>
    </row>
    <row r="1231" spans="1:15" x14ac:dyDescent="0.25">
      <c r="A1231" t="s">
        <v>3910</v>
      </c>
      <c r="B1231" t="s">
        <v>54</v>
      </c>
      <c r="C1231" t="s">
        <v>1741</v>
      </c>
      <c r="D1231">
        <v>1407</v>
      </c>
      <c r="E1231">
        <v>1.07</v>
      </c>
      <c r="F1231">
        <v>212.1</v>
      </c>
      <c r="G1231">
        <v>1.2</v>
      </c>
      <c r="H1231">
        <v>140.5</v>
      </c>
      <c r="I1231">
        <v>0.77</v>
      </c>
      <c r="J1231">
        <v>0.64</v>
      </c>
      <c r="K1231">
        <v>0.24</v>
      </c>
      <c r="L1231">
        <v>0.09</v>
      </c>
      <c r="M1231">
        <v>0.09</v>
      </c>
      <c r="N1231" s="1">
        <v>0.27</v>
      </c>
      <c r="O1231" s="1">
        <v>0.51</v>
      </c>
    </row>
    <row r="1232" spans="1:15" x14ac:dyDescent="0.25">
      <c r="A1232" t="s">
        <v>3909</v>
      </c>
      <c r="B1232" t="s">
        <v>62</v>
      </c>
      <c r="C1232" t="s">
        <v>556</v>
      </c>
      <c r="D1232">
        <v>456</v>
      </c>
      <c r="E1232">
        <v>1.07</v>
      </c>
      <c r="F1232">
        <v>211.7</v>
      </c>
      <c r="G1232">
        <v>1.02</v>
      </c>
      <c r="H1232">
        <v>143.4</v>
      </c>
      <c r="I1232">
        <v>0.71</v>
      </c>
      <c r="J1232">
        <v>0.69</v>
      </c>
      <c r="K1232">
        <v>0.39</v>
      </c>
      <c r="L1232">
        <v>0.06</v>
      </c>
      <c r="M1232">
        <v>0.06</v>
      </c>
      <c r="N1232" s="1">
        <v>0.15</v>
      </c>
      <c r="O1232" s="1">
        <v>0.5</v>
      </c>
    </row>
    <row r="1233" spans="1:15" x14ac:dyDescent="0.25">
      <c r="A1233" t="s">
        <v>3908</v>
      </c>
      <c r="B1233" t="s">
        <v>99</v>
      </c>
      <c r="C1233" t="s">
        <v>3907</v>
      </c>
      <c r="D1233">
        <v>302</v>
      </c>
      <c r="E1233">
        <v>1.07</v>
      </c>
      <c r="F1233">
        <v>211.4</v>
      </c>
      <c r="G1233">
        <v>1.28</v>
      </c>
      <c r="H1233">
        <v>140.6</v>
      </c>
      <c r="I1233">
        <v>0.75</v>
      </c>
      <c r="J1233">
        <v>0.59</v>
      </c>
      <c r="K1233">
        <v>0.23</v>
      </c>
      <c r="L1233">
        <v>7.0000000000000007E-2</v>
      </c>
      <c r="M1233">
        <v>0.04</v>
      </c>
      <c r="N1233" s="1">
        <v>0.2</v>
      </c>
      <c r="O1233" s="1">
        <v>0.65</v>
      </c>
    </row>
    <row r="1234" spans="1:15" x14ac:dyDescent="0.25">
      <c r="A1234" t="s">
        <v>3906</v>
      </c>
      <c r="B1234" t="s">
        <v>90</v>
      </c>
      <c r="C1234" t="s">
        <v>1583</v>
      </c>
      <c r="D1234">
        <v>1920</v>
      </c>
      <c r="E1234">
        <v>1.07</v>
      </c>
      <c r="F1234">
        <v>211.3</v>
      </c>
      <c r="G1234">
        <v>1.21</v>
      </c>
      <c r="H1234">
        <v>137.9</v>
      </c>
      <c r="I1234">
        <v>0.76</v>
      </c>
      <c r="J1234">
        <v>0.63</v>
      </c>
      <c r="K1234">
        <v>0.25</v>
      </c>
      <c r="L1234">
        <v>0.1</v>
      </c>
      <c r="M1234">
        <v>0.06</v>
      </c>
      <c r="N1234" s="1">
        <v>0.26</v>
      </c>
      <c r="O1234" s="1">
        <v>0.64</v>
      </c>
    </row>
    <row r="1235" spans="1:15" x14ac:dyDescent="0.25">
      <c r="A1235" t="s">
        <v>3905</v>
      </c>
      <c r="B1235" t="s">
        <v>213</v>
      </c>
      <c r="C1235" t="s">
        <v>499</v>
      </c>
      <c r="D1235">
        <v>1046</v>
      </c>
      <c r="E1235">
        <v>1.07</v>
      </c>
      <c r="F1235">
        <v>211.3</v>
      </c>
      <c r="G1235">
        <v>1.1200000000000001</v>
      </c>
      <c r="H1235">
        <v>138.6</v>
      </c>
      <c r="I1235">
        <v>0.75</v>
      </c>
      <c r="J1235">
        <v>0.67</v>
      </c>
      <c r="K1235">
        <v>0.28999999999999998</v>
      </c>
      <c r="L1235">
        <v>0.08</v>
      </c>
      <c r="M1235">
        <v>0.08</v>
      </c>
      <c r="N1235" s="1">
        <v>0.2</v>
      </c>
      <c r="O1235" s="1">
        <v>0.49</v>
      </c>
    </row>
    <row r="1236" spans="1:15" x14ac:dyDescent="0.25">
      <c r="A1236" t="s">
        <v>3904</v>
      </c>
      <c r="B1236" t="s">
        <v>54</v>
      </c>
      <c r="C1236" t="s">
        <v>1385</v>
      </c>
      <c r="D1236">
        <v>777</v>
      </c>
      <c r="E1236">
        <v>1.07</v>
      </c>
      <c r="F1236">
        <v>210.9</v>
      </c>
      <c r="G1236">
        <v>1.06</v>
      </c>
      <c r="H1236">
        <v>136.69999999999999</v>
      </c>
      <c r="I1236">
        <v>0.74</v>
      </c>
      <c r="J1236">
        <v>0.69</v>
      </c>
      <c r="K1236">
        <v>0.3</v>
      </c>
      <c r="L1236">
        <v>0.08</v>
      </c>
      <c r="M1236">
        <v>7.0000000000000007E-2</v>
      </c>
      <c r="N1236" s="1">
        <v>0.23</v>
      </c>
      <c r="O1236" s="1">
        <v>0.54</v>
      </c>
    </row>
    <row r="1237" spans="1:15" x14ac:dyDescent="0.25">
      <c r="A1237" t="s">
        <v>3903</v>
      </c>
      <c r="B1237" t="s">
        <v>108</v>
      </c>
      <c r="C1237" t="s">
        <v>3266</v>
      </c>
      <c r="D1237">
        <v>733</v>
      </c>
      <c r="E1237">
        <v>1.07</v>
      </c>
      <c r="F1237">
        <v>210.4</v>
      </c>
      <c r="G1237">
        <v>1.1599999999999999</v>
      </c>
      <c r="H1237">
        <v>132.4</v>
      </c>
      <c r="I1237">
        <v>0.75</v>
      </c>
      <c r="J1237">
        <v>0.65</v>
      </c>
      <c r="K1237">
        <v>0.27</v>
      </c>
      <c r="L1237">
        <v>7.0000000000000007E-2</v>
      </c>
      <c r="M1237">
        <v>0.08</v>
      </c>
      <c r="N1237" s="1">
        <v>0.24</v>
      </c>
      <c r="O1237" s="1">
        <v>0.49</v>
      </c>
    </row>
    <row r="1238" spans="1:15" x14ac:dyDescent="0.25">
      <c r="A1238" t="s">
        <v>3902</v>
      </c>
      <c r="B1238" t="s">
        <v>714</v>
      </c>
      <c r="C1238" t="s">
        <v>2719</v>
      </c>
      <c r="D1238">
        <v>954</v>
      </c>
      <c r="E1238">
        <v>1.07</v>
      </c>
      <c r="F1238">
        <v>210.3</v>
      </c>
      <c r="G1238">
        <v>1.1200000000000001</v>
      </c>
      <c r="H1238">
        <v>140.6</v>
      </c>
      <c r="I1238">
        <v>0.76</v>
      </c>
      <c r="J1238">
        <v>0.68</v>
      </c>
      <c r="K1238">
        <v>0.27</v>
      </c>
      <c r="L1238">
        <v>0.1</v>
      </c>
      <c r="M1238">
        <v>7.0000000000000007E-2</v>
      </c>
      <c r="N1238" s="1">
        <v>0.26</v>
      </c>
      <c r="O1238" s="1">
        <v>0.56000000000000005</v>
      </c>
    </row>
    <row r="1239" spans="1:15" x14ac:dyDescent="0.25">
      <c r="A1239" t="s">
        <v>3901</v>
      </c>
      <c r="B1239" t="s">
        <v>123</v>
      </c>
      <c r="C1239" t="s">
        <v>3900</v>
      </c>
      <c r="D1239">
        <v>696</v>
      </c>
      <c r="E1239">
        <v>1.07</v>
      </c>
      <c r="F1239">
        <v>210.2</v>
      </c>
      <c r="G1239">
        <v>1.33</v>
      </c>
      <c r="H1239">
        <v>140</v>
      </c>
      <c r="I1239">
        <v>0.78</v>
      </c>
      <c r="J1239">
        <v>0.57999999999999996</v>
      </c>
      <c r="K1239">
        <v>0.23</v>
      </c>
      <c r="L1239">
        <v>0.12</v>
      </c>
      <c r="M1239">
        <v>0.08</v>
      </c>
      <c r="N1239" s="1">
        <v>0.22</v>
      </c>
      <c r="O1239" s="1">
        <v>0.59</v>
      </c>
    </row>
    <row r="1240" spans="1:15" x14ac:dyDescent="0.25">
      <c r="A1240" t="s">
        <v>3899</v>
      </c>
      <c r="B1240" t="s">
        <v>714</v>
      </c>
      <c r="C1240" t="s">
        <v>3156</v>
      </c>
      <c r="D1240">
        <v>334</v>
      </c>
      <c r="E1240">
        <v>1.07</v>
      </c>
      <c r="F1240">
        <v>210.1</v>
      </c>
      <c r="G1240">
        <v>1.02</v>
      </c>
      <c r="H1240">
        <v>136.5</v>
      </c>
      <c r="I1240">
        <v>0.77</v>
      </c>
      <c r="J1240">
        <v>0.76</v>
      </c>
      <c r="K1240">
        <v>0.3</v>
      </c>
      <c r="L1240">
        <v>0.1</v>
      </c>
      <c r="M1240">
        <v>0.1</v>
      </c>
      <c r="N1240" s="1">
        <v>0.23</v>
      </c>
      <c r="O1240" s="1">
        <v>0.52</v>
      </c>
    </row>
    <row r="1241" spans="1:15" x14ac:dyDescent="0.25">
      <c r="A1241" t="s">
        <v>3898</v>
      </c>
      <c r="B1241" t="s">
        <v>123</v>
      </c>
      <c r="C1241" t="s">
        <v>3897</v>
      </c>
      <c r="D1241">
        <v>2374</v>
      </c>
      <c r="E1241">
        <v>1.07</v>
      </c>
      <c r="F1241">
        <v>209.8</v>
      </c>
      <c r="G1241">
        <v>1.1100000000000001</v>
      </c>
      <c r="H1241">
        <v>142.6</v>
      </c>
      <c r="I1241">
        <v>0.73</v>
      </c>
      <c r="J1241">
        <v>0.65</v>
      </c>
      <c r="K1241">
        <v>0.35</v>
      </c>
      <c r="L1241">
        <v>0.05</v>
      </c>
      <c r="M1241">
        <v>0.06</v>
      </c>
      <c r="N1241" s="1">
        <v>0.21</v>
      </c>
      <c r="O1241" s="1">
        <v>0.45</v>
      </c>
    </row>
    <row r="1242" spans="1:15" x14ac:dyDescent="0.25">
      <c r="A1242" t="s">
        <v>3896</v>
      </c>
      <c r="B1242" t="s">
        <v>54</v>
      </c>
      <c r="C1242" t="s">
        <v>2664</v>
      </c>
      <c r="D1242">
        <v>5181</v>
      </c>
      <c r="E1242">
        <v>1.07</v>
      </c>
      <c r="F1242">
        <v>208.9</v>
      </c>
      <c r="G1242">
        <v>1.06</v>
      </c>
      <c r="H1242">
        <v>137.6</v>
      </c>
      <c r="I1242">
        <v>0.73</v>
      </c>
      <c r="J1242">
        <v>0.69</v>
      </c>
      <c r="K1242">
        <v>0.33</v>
      </c>
      <c r="L1242">
        <v>0.09</v>
      </c>
      <c r="M1242">
        <v>0.09</v>
      </c>
      <c r="N1242" s="1">
        <v>0.23</v>
      </c>
      <c r="O1242" s="1">
        <v>0.51</v>
      </c>
    </row>
    <row r="1243" spans="1:15" x14ac:dyDescent="0.25">
      <c r="A1243" t="s">
        <v>3895</v>
      </c>
      <c r="B1243" t="s">
        <v>90</v>
      </c>
      <c r="C1243" t="s">
        <v>757</v>
      </c>
      <c r="D1243">
        <v>351</v>
      </c>
      <c r="E1243">
        <v>1.07</v>
      </c>
      <c r="F1243">
        <v>207.7</v>
      </c>
      <c r="G1243">
        <v>1.17</v>
      </c>
      <c r="H1243">
        <v>148.9</v>
      </c>
      <c r="I1243">
        <v>0.7</v>
      </c>
      <c r="J1243">
        <v>0.6</v>
      </c>
      <c r="K1243">
        <v>0.37</v>
      </c>
      <c r="L1243">
        <v>0.06</v>
      </c>
      <c r="M1243">
        <v>0.03</v>
      </c>
      <c r="N1243" s="1">
        <v>0.25</v>
      </c>
      <c r="O1243" s="1">
        <v>0.67</v>
      </c>
    </row>
    <row r="1244" spans="1:15" x14ac:dyDescent="0.25">
      <c r="A1244" t="s">
        <v>3894</v>
      </c>
      <c r="B1244" t="s">
        <v>126</v>
      </c>
      <c r="C1244" t="s">
        <v>694</v>
      </c>
      <c r="D1244">
        <v>1440</v>
      </c>
      <c r="E1244">
        <v>1.07</v>
      </c>
      <c r="F1244">
        <v>207.3</v>
      </c>
      <c r="G1244">
        <v>1.06</v>
      </c>
      <c r="H1244">
        <v>140.69999999999999</v>
      </c>
      <c r="I1244">
        <v>0.73</v>
      </c>
      <c r="J1244">
        <v>0.69</v>
      </c>
      <c r="K1244">
        <v>0.33</v>
      </c>
      <c r="L1244">
        <v>0.06</v>
      </c>
      <c r="M1244">
        <v>7.0000000000000007E-2</v>
      </c>
      <c r="N1244" s="1">
        <v>0.26</v>
      </c>
      <c r="O1244" s="1">
        <v>0.46</v>
      </c>
    </row>
    <row r="1245" spans="1:15" x14ac:dyDescent="0.25">
      <c r="A1245" t="s">
        <v>3893</v>
      </c>
      <c r="B1245" t="s">
        <v>210</v>
      </c>
      <c r="D1245">
        <v>459</v>
      </c>
      <c r="E1245">
        <v>1.07</v>
      </c>
      <c r="F1245">
        <v>207.2</v>
      </c>
      <c r="G1245">
        <v>1.1000000000000001</v>
      </c>
      <c r="H1245">
        <v>139.9</v>
      </c>
      <c r="I1245">
        <v>0.76</v>
      </c>
      <c r="J1245">
        <v>0.69</v>
      </c>
      <c r="K1245">
        <v>0.23</v>
      </c>
      <c r="L1245">
        <v>7.0000000000000007E-2</v>
      </c>
      <c r="M1245">
        <v>0.04</v>
      </c>
      <c r="N1245" s="1">
        <v>0.24</v>
      </c>
      <c r="O1245" s="1">
        <v>0.62</v>
      </c>
    </row>
    <row r="1246" spans="1:15" x14ac:dyDescent="0.25">
      <c r="A1246" t="s">
        <v>3892</v>
      </c>
      <c r="B1246" t="s">
        <v>62</v>
      </c>
      <c r="C1246" t="s">
        <v>971</v>
      </c>
      <c r="D1246">
        <v>630</v>
      </c>
      <c r="E1246">
        <v>1.07</v>
      </c>
      <c r="F1246">
        <v>207.1</v>
      </c>
      <c r="G1246">
        <v>1.04</v>
      </c>
      <c r="H1246">
        <v>132.69999999999999</v>
      </c>
      <c r="I1246">
        <v>0.71</v>
      </c>
      <c r="J1246">
        <v>0.69</v>
      </c>
      <c r="K1246">
        <v>0.35</v>
      </c>
      <c r="L1246">
        <v>0.1</v>
      </c>
      <c r="M1246">
        <v>0.1</v>
      </c>
      <c r="N1246" s="1">
        <v>0.22</v>
      </c>
      <c r="O1246" s="1">
        <v>0.49</v>
      </c>
    </row>
    <row r="1247" spans="1:15" x14ac:dyDescent="0.25">
      <c r="A1247" t="s">
        <v>3891</v>
      </c>
      <c r="B1247" t="s">
        <v>210</v>
      </c>
      <c r="C1247" t="s">
        <v>2120</v>
      </c>
      <c r="D1247">
        <v>1794</v>
      </c>
      <c r="E1247">
        <v>1.07</v>
      </c>
      <c r="F1247">
        <v>206.8</v>
      </c>
      <c r="G1247">
        <v>1.07</v>
      </c>
      <c r="H1247">
        <v>137.5</v>
      </c>
      <c r="I1247">
        <v>0.75</v>
      </c>
      <c r="J1247">
        <v>0.7</v>
      </c>
      <c r="K1247">
        <v>0.3</v>
      </c>
      <c r="L1247">
        <v>7.0000000000000007E-2</v>
      </c>
      <c r="M1247">
        <v>0.06</v>
      </c>
      <c r="N1247" s="1">
        <v>0.26</v>
      </c>
      <c r="O1247" s="1">
        <v>0.54</v>
      </c>
    </row>
    <row r="1248" spans="1:15" x14ac:dyDescent="0.25">
      <c r="A1248" t="s">
        <v>3890</v>
      </c>
      <c r="B1248" t="s">
        <v>213</v>
      </c>
      <c r="C1248" t="s">
        <v>3269</v>
      </c>
      <c r="D1248">
        <v>468</v>
      </c>
      <c r="E1248">
        <v>1.07</v>
      </c>
      <c r="F1248">
        <v>206.7</v>
      </c>
      <c r="G1248">
        <v>1.3</v>
      </c>
      <c r="H1248">
        <v>140.1</v>
      </c>
      <c r="I1248">
        <v>0.77</v>
      </c>
      <c r="J1248">
        <v>0.59</v>
      </c>
      <c r="K1248">
        <v>0.23</v>
      </c>
      <c r="L1248">
        <v>0.04</v>
      </c>
      <c r="M1248">
        <v>0.06</v>
      </c>
      <c r="N1248" s="1">
        <v>0.3</v>
      </c>
      <c r="O1248" s="1">
        <v>0.45</v>
      </c>
    </row>
    <row r="1249" spans="1:15" x14ac:dyDescent="0.25">
      <c r="A1249" t="s">
        <v>3889</v>
      </c>
      <c r="B1249" t="s">
        <v>126</v>
      </c>
      <c r="C1249" t="s">
        <v>2448</v>
      </c>
      <c r="D1249">
        <v>1256</v>
      </c>
      <c r="E1249">
        <v>1.07</v>
      </c>
      <c r="F1249">
        <v>206.7</v>
      </c>
      <c r="G1249">
        <v>1.1000000000000001</v>
      </c>
      <c r="H1249">
        <v>139.1</v>
      </c>
      <c r="I1249">
        <v>0.72</v>
      </c>
      <c r="J1249">
        <v>0.66</v>
      </c>
      <c r="K1249">
        <v>0.33</v>
      </c>
      <c r="L1249">
        <v>7.0000000000000007E-2</v>
      </c>
      <c r="M1249">
        <v>0.08</v>
      </c>
      <c r="N1249" s="1">
        <v>0.23</v>
      </c>
      <c r="O1249" s="1">
        <v>0.47</v>
      </c>
    </row>
    <row r="1250" spans="1:15" x14ac:dyDescent="0.25">
      <c r="A1250" t="s">
        <v>3888</v>
      </c>
      <c r="B1250" t="s">
        <v>126</v>
      </c>
      <c r="C1250" t="s">
        <v>2669</v>
      </c>
      <c r="D1250">
        <v>4124</v>
      </c>
      <c r="E1250">
        <v>1.07</v>
      </c>
      <c r="F1250">
        <v>206.6</v>
      </c>
      <c r="G1250">
        <v>1.01</v>
      </c>
      <c r="H1250">
        <v>134.9</v>
      </c>
      <c r="I1250">
        <v>0.73</v>
      </c>
      <c r="J1250">
        <v>0.72</v>
      </c>
      <c r="K1250">
        <v>0.36</v>
      </c>
      <c r="L1250">
        <v>0.09</v>
      </c>
      <c r="M1250">
        <v>0.1</v>
      </c>
      <c r="N1250" s="1">
        <v>0.24</v>
      </c>
      <c r="O1250" s="1">
        <v>0.48</v>
      </c>
    </row>
    <row r="1251" spans="1:15" x14ac:dyDescent="0.25">
      <c r="A1251" t="s">
        <v>3887</v>
      </c>
      <c r="B1251" t="s">
        <v>213</v>
      </c>
      <c r="C1251" t="s">
        <v>1121</v>
      </c>
      <c r="D1251">
        <v>993</v>
      </c>
      <c r="E1251">
        <v>1.07</v>
      </c>
      <c r="F1251">
        <v>206.2</v>
      </c>
      <c r="G1251">
        <v>1.2</v>
      </c>
      <c r="H1251">
        <v>140</v>
      </c>
      <c r="I1251">
        <v>0.76</v>
      </c>
      <c r="J1251">
        <v>0.64</v>
      </c>
      <c r="K1251">
        <v>0.27</v>
      </c>
      <c r="L1251">
        <v>7.0000000000000007E-2</v>
      </c>
      <c r="M1251">
        <v>7.0000000000000007E-2</v>
      </c>
      <c r="N1251" s="1">
        <v>0.33</v>
      </c>
      <c r="O1251" s="1">
        <v>0.5</v>
      </c>
    </row>
    <row r="1252" spans="1:15" x14ac:dyDescent="0.25">
      <c r="A1252" t="s">
        <v>3886</v>
      </c>
      <c r="B1252" t="s">
        <v>59</v>
      </c>
      <c r="C1252" t="s">
        <v>1193</v>
      </c>
      <c r="D1252">
        <v>649</v>
      </c>
      <c r="E1252">
        <v>1.07</v>
      </c>
      <c r="F1252">
        <v>205.8</v>
      </c>
      <c r="G1252">
        <v>1</v>
      </c>
      <c r="H1252">
        <v>131.4</v>
      </c>
      <c r="I1252">
        <v>0.7</v>
      </c>
      <c r="J1252">
        <v>0.7</v>
      </c>
      <c r="K1252">
        <v>0.38</v>
      </c>
      <c r="L1252">
        <v>0.1</v>
      </c>
      <c r="M1252">
        <v>0.12</v>
      </c>
      <c r="N1252" s="1">
        <v>0.19</v>
      </c>
      <c r="O1252" s="1">
        <v>0.44</v>
      </c>
    </row>
    <row r="1253" spans="1:15" x14ac:dyDescent="0.25">
      <c r="A1253" t="s">
        <v>3885</v>
      </c>
      <c r="B1253" t="s">
        <v>54</v>
      </c>
      <c r="C1253" t="s">
        <v>3884</v>
      </c>
      <c r="D1253">
        <v>1066</v>
      </c>
      <c r="E1253">
        <v>1.07</v>
      </c>
      <c r="F1253">
        <v>205.8</v>
      </c>
      <c r="G1253">
        <v>1.1100000000000001</v>
      </c>
      <c r="H1253">
        <v>141.19999999999999</v>
      </c>
      <c r="I1253">
        <v>0.72</v>
      </c>
      <c r="J1253">
        <v>0.65</v>
      </c>
      <c r="K1253">
        <v>0.36</v>
      </c>
      <c r="L1253">
        <v>0.06</v>
      </c>
      <c r="M1253">
        <v>0.04</v>
      </c>
      <c r="N1253" s="1">
        <v>0.28000000000000003</v>
      </c>
      <c r="O1253" s="1">
        <v>0.6</v>
      </c>
    </row>
    <row r="1254" spans="1:15" x14ac:dyDescent="0.25">
      <c r="A1254" t="s">
        <v>3883</v>
      </c>
      <c r="B1254" t="s">
        <v>760</v>
      </c>
      <c r="C1254" t="s">
        <v>1297</v>
      </c>
      <c r="D1254">
        <v>588</v>
      </c>
      <c r="E1254">
        <v>1.07</v>
      </c>
      <c r="F1254">
        <v>205.5</v>
      </c>
      <c r="G1254">
        <v>1.05</v>
      </c>
      <c r="H1254">
        <v>130.4</v>
      </c>
      <c r="I1254">
        <v>0.72</v>
      </c>
      <c r="J1254">
        <v>0.69</v>
      </c>
      <c r="K1254">
        <v>0.32</v>
      </c>
      <c r="L1254">
        <v>0.08</v>
      </c>
      <c r="M1254">
        <v>0.05</v>
      </c>
      <c r="N1254" s="1">
        <v>0.23</v>
      </c>
      <c r="O1254" s="1">
        <v>0.61</v>
      </c>
    </row>
    <row r="1255" spans="1:15" x14ac:dyDescent="0.25">
      <c r="A1255" t="s">
        <v>3882</v>
      </c>
      <c r="B1255" t="s">
        <v>419</v>
      </c>
      <c r="C1255" t="s">
        <v>1267</v>
      </c>
      <c r="D1255">
        <v>406</v>
      </c>
      <c r="E1255">
        <v>1.07</v>
      </c>
      <c r="F1255">
        <v>205.1</v>
      </c>
      <c r="G1255">
        <v>1.04</v>
      </c>
      <c r="H1255">
        <v>132.6</v>
      </c>
      <c r="I1255">
        <v>0.7</v>
      </c>
      <c r="J1255">
        <v>0.67</v>
      </c>
      <c r="K1255">
        <v>0.33</v>
      </c>
      <c r="L1255">
        <v>0.09</v>
      </c>
      <c r="M1255">
        <v>7.0000000000000007E-2</v>
      </c>
      <c r="N1255" s="1">
        <v>0.34</v>
      </c>
      <c r="O1255" s="1">
        <v>0.55000000000000004</v>
      </c>
    </row>
    <row r="1256" spans="1:15" x14ac:dyDescent="0.25">
      <c r="A1256" t="s">
        <v>3881</v>
      </c>
      <c r="B1256" t="s">
        <v>210</v>
      </c>
      <c r="C1256" t="s">
        <v>797</v>
      </c>
      <c r="D1256">
        <v>469</v>
      </c>
      <c r="E1256">
        <v>1.07</v>
      </c>
      <c r="F1256">
        <v>205.1</v>
      </c>
      <c r="G1256">
        <v>1.18</v>
      </c>
      <c r="H1256">
        <v>142</v>
      </c>
      <c r="I1256">
        <v>0.74</v>
      </c>
      <c r="J1256">
        <v>0.63</v>
      </c>
      <c r="K1256">
        <v>0.31</v>
      </c>
      <c r="L1256">
        <v>7.0000000000000007E-2</v>
      </c>
      <c r="M1256">
        <v>0.08</v>
      </c>
      <c r="N1256" s="1">
        <v>0.26</v>
      </c>
      <c r="O1256" s="1">
        <v>0.46</v>
      </c>
    </row>
    <row r="1257" spans="1:15" x14ac:dyDescent="0.25">
      <c r="A1257" t="s">
        <v>3880</v>
      </c>
      <c r="B1257" t="s">
        <v>90</v>
      </c>
      <c r="C1257" t="s">
        <v>2472</v>
      </c>
      <c r="D1257">
        <v>514</v>
      </c>
      <c r="E1257">
        <v>1.07</v>
      </c>
      <c r="F1257">
        <v>204.5</v>
      </c>
      <c r="G1257">
        <v>1.1499999999999999</v>
      </c>
      <c r="H1257">
        <v>138.1</v>
      </c>
      <c r="I1257">
        <v>0.75</v>
      </c>
      <c r="J1257">
        <v>0.65</v>
      </c>
      <c r="K1257">
        <v>0.3</v>
      </c>
      <c r="L1257">
        <v>0.05</v>
      </c>
      <c r="M1257">
        <v>7.0000000000000007E-2</v>
      </c>
      <c r="N1257" s="1">
        <v>0.26</v>
      </c>
      <c r="O1257" s="1">
        <v>0.44</v>
      </c>
    </row>
    <row r="1258" spans="1:15" x14ac:dyDescent="0.25">
      <c r="A1258" t="s">
        <v>3879</v>
      </c>
      <c r="B1258" t="s">
        <v>166</v>
      </c>
      <c r="C1258" t="s">
        <v>1201</v>
      </c>
      <c r="D1258">
        <v>812</v>
      </c>
      <c r="E1258">
        <v>1.07</v>
      </c>
      <c r="F1258">
        <v>204.3</v>
      </c>
      <c r="G1258">
        <v>1.1399999999999999</v>
      </c>
      <c r="H1258">
        <v>132</v>
      </c>
      <c r="I1258">
        <v>0.74</v>
      </c>
      <c r="J1258">
        <v>0.65</v>
      </c>
      <c r="K1258">
        <v>0.28999999999999998</v>
      </c>
      <c r="L1258">
        <v>0.1</v>
      </c>
      <c r="M1258">
        <v>0.08</v>
      </c>
      <c r="N1258" s="1">
        <v>0.22</v>
      </c>
      <c r="O1258" s="1">
        <v>0.56000000000000005</v>
      </c>
    </row>
    <row r="1259" spans="1:15" x14ac:dyDescent="0.25">
      <c r="A1259" t="s">
        <v>3878</v>
      </c>
      <c r="B1259" t="s">
        <v>213</v>
      </c>
      <c r="C1259" t="s">
        <v>571</v>
      </c>
      <c r="D1259">
        <v>322</v>
      </c>
      <c r="E1259">
        <v>1.07</v>
      </c>
      <c r="F1259">
        <v>204.3</v>
      </c>
      <c r="G1259">
        <v>1.19</v>
      </c>
      <c r="H1259">
        <v>143.4</v>
      </c>
      <c r="I1259">
        <v>0.77</v>
      </c>
      <c r="J1259">
        <v>0.65</v>
      </c>
      <c r="K1259">
        <v>0.32</v>
      </c>
      <c r="L1259">
        <v>0.05</v>
      </c>
      <c r="M1259">
        <v>0.08</v>
      </c>
      <c r="N1259" s="1">
        <v>0.31</v>
      </c>
      <c r="O1259" s="1">
        <v>0.4</v>
      </c>
    </row>
    <row r="1260" spans="1:15" x14ac:dyDescent="0.25">
      <c r="A1260" t="s">
        <v>3877</v>
      </c>
      <c r="B1260" t="s">
        <v>126</v>
      </c>
      <c r="C1260" t="s">
        <v>3876</v>
      </c>
      <c r="D1260">
        <v>1108</v>
      </c>
      <c r="E1260">
        <v>1.07</v>
      </c>
      <c r="F1260">
        <v>204.1</v>
      </c>
      <c r="G1260">
        <v>1.21</v>
      </c>
      <c r="H1260">
        <v>138.9</v>
      </c>
      <c r="I1260">
        <v>0.7</v>
      </c>
      <c r="J1260">
        <v>0.57999999999999996</v>
      </c>
      <c r="K1260">
        <v>0.37</v>
      </c>
      <c r="L1260">
        <v>0.05</v>
      </c>
      <c r="M1260">
        <v>0.03</v>
      </c>
      <c r="N1260" s="1">
        <v>0.24</v>
      </c>
      <c r="O1260" s="1">
        <v>0.62</v>
      </c>
    </row>
    <row r="1261" spans="1:15" x14ac:dyDescent="0.25">
      <c r="A1261" t="s">
        <v>3875</v>
      </c>
      <c r="B1261" t="s">
        <v>54</v>
      </c>
      <c r="C1261" t="s">
        <v>1324</v>
      </c>
      <c r="D1261">
        <v>982</v>
      </c>
      <c r="E1261">
        <v>1.07</v>
      </c>
      <c r="F1261">
        <v>204</v>
      </c>
      <c r="G1261">
        <v>1.05</v>
      </c>
      <c r="H1261">
        <v>133.80000000000001</v>
      </c>
      <c r="I1261">
        <v>0.73</v>
      </c>
      <c r="J1261">
        <v>0.7</v>
      </c>
      <c r="K1261">
        <v>0.32</v>
      </c>
      <c r="L1261">
        <v>0.09</v>
      </c>
      <c r="M1261">
        <v>0.08</v>
      </c>
      <c r="N1261" s="1">
        <v>0.31</v>
      </c>
      <c r="O1261" s="1">
        <v>0.53</v>
      </c>
    </row>
    <row r="1262" spans="1:15" x14ac:dyDescent="0.25">
      <c r="A1262" t="s">
        <v>3874</v>
      </c>
      <c r="B1262" t="s">
        <v>90</v>
      </c>
      <c r="C1262" t="s">
        <v>1098</v>
      </c>
      <c r="D1262">
        <v>810</v>
      </c>
      <c r="E1262">
        <v>1.07</v>
      </c>
      <c r="F1262">
        <v>203.8</v>
      </c>
      <c r="G1262">
        <v>1.18</v>
      </c>
      <c r="H1262">
        <v>138.80000000000001</v>
      </c>
      <c r="I1262">
        <v>0.75</v>
      </c>
      <c r="J1262">
        <v>0.64</v>
      </c>
      <c r="K1262">
        <v>0.25</v>
      </c>
      <c r="L1262">
        <v>7.0000000000000007E-2</v>
      </c>
      <c r="M1262">
        <v>0.05</v>
      </c>
      <c r="N1262" s="1">
        <v>0.3</v>
      </c>
      <c r="O1262" s="1">
        <v>0.57999999999999996</v>
      </c>
    </row>
    <row r="1263" spans="1:15" x14ac:dyDescent="0.25">
      <c r="A1263" t="s">
        <v>3873</v>
      </c>
      <c r="B1263" t="s">
        <v>581</v>
      </c>
      <c r="C1263" t="s">
        <v>3872</v>
      </c>
      <c r="D1263">
        <v>609</v>
      </c>
      <c r="E1263">
        <v>1.07</v>
      </c>
      <c r="F1263">
        <v>203.1</v>
      </c>
      <c r="G1263">
        <v>1.1399999999999999</v>
      </c>
      <c r="H1263">
        <v>135.80000000000001</v>
      </c>
      <c r="I1263">
        <v>0.68</v>
      </c>
      <c r="J1263">
        <v>0.6</v>
      </c>
      <c r="K1263">
        <v>0.38</v>
      </c>
      <c r="L1263">
        <v>7.0000000000000007E-2</v>
      </c>
      <c r="M1263">
        <v>0.05</v>
      </c>
      <c r="N1263" s="1">
        <v>0.22</v>
      </c>
      <c r="O1263" s="1">
        <v>0.56000000000000005</v>
      </c>
    </row>
    <row r="1264" spans="1:15" x14ac:dyDescent="0.25">
      <c r="A1264" t="s">
        <v>3871</v>
      </c>
      <c r="B1264" t="s">
        <v>82</v>
      </c>
      <c r="C1264" t="s">
        <v>3827</v>
      </c>
      <c r="D1264">
        <v>442</v>
      </c>
      <c r="E1264">
        <v>1.07</v>
      </c>
      <c r="F1264">
        <v>202.5</v>
      </c>
      <c r="G1264">
        <v>1.05</v>
      </c>
      <c r="H1264">
        <v>132.30000000000001</v>
      </c>
      <c r="I1264">
        <v>0.72</v>
      </c>
      <c r="J1264">
        <v>0.68</v>
      </c>
      <c r="K1264">
        <v>0.34</v>
      </c>
      <c r="L1264">
        <v>0.09</v>
      </c>
      <c r="M1264">
        <v>0.09</v>
      </c>
      <c r="N1264" s="1">
        <v>0.22</v>
      </c>
      <c r="O1264" s="1">
        <v>0.49</v>
      </c>
    </row>
    <row r="1265" spans="1:15" x14ac:dyDescent="0.25">
      <c r="A1265" t="s">
        <v>3870</v>
      </c>
      <c r="B1265" t="s">
        <v>714</v>
      </c>
      <c r="C1265" t="s">
        <v>3048</v>
      </c>
      <c r="D1265">
        <v>803</v>
      </c>
      <c r="E1265">
        <v>1.07</v>
      </c>
      <c r="F1265">
        <v>202.5</v>
      </c>
      <c r="G1265">
        <v>1.05</v>
      </c>
      <c r="H1265">
        <v>130.6</v>
      </c>
      <c r="I1265">
        <v>0.73</v>
      </c>
      <c r="J1265">
        <v>0.69</v>
      </c>
      <c r="K1265">
        <v>0.33</v>
      </c>
      <c r="L1265">
        <v>0.09</v>
      </c>
      <c r="M1265">
        <v>0.1</v>
      </c>
      <c r="N1265" s="1">
        <v>0.31</v>
      </c>
      <c r="O1265" s="1">
        <v>0.46</v>
      </c>
    </row>
    <row r="1266" spans="1:15" x14ac:dyDescent="0.25">
      <c r="A1266" t="s">
        <v>3869</v>
      </c>
      <c r="B1266" t="s">
        <v>90</v>
      </c>
      <c r="D1266">
        <v>440</v>
      </c>
      <c r="E1266">
        <v>1.07</v>
      </c>
      <c r="F1266">
        <v>201.8</v>
      </c>
      <c r="G1266">
        <v>1.17</v>
      </c>
      <c r="H1266">
        <v>134.30000000000001</v>
      </c>
      <c r="I1266">
        <v>0.7</v>
      </c>
      <c r="J1266">
        <v>0.6</v>
      </c>
      <c r="K1266">
        <v>0.33</v>
      </c>
      <c r="L1266">
        <v>0.06</v>
      </c>
      <c r="M1266">
        <v>0.05</v>
      </c>
      <c r="N1266" s="1">
        <v>0.16</v>
      </c>
      <c r="O1266" s="1">
        <v>0.54</v>
      </c>
    </row>
    <row r="1267" spans="1:15" x14ac:dyDescent="0.25">
      <c r="A1267" t="s">
        <v>1498</v>
      </c>
      <c r="B1267" t="s">
        <v>159</v>
      </c>
      <c r="C1267" t="s">
        <v>3418</v>
      </c>
      <c r="D1267">
        <v>849</v>
      </c>
      <c r="E1267">
        <v>1.07</v>
      </c>
      <c r="F1267">
        <v>201.6</v>
      </c>
      <c r="G1267">
        <v>1.1000000000000001</v>
      </c>
      <c r="H1267">
        <v>131.6</v>
      </c>
      <c r="I1267">
        <v>0.72</v>
      </c>
      <c r="J1267">
        <v>0.65</v>
      </c>
      <c r="K1267">
        <v>0.32</v>
      </c>
      <c r="L1267">
        <v>0.1</v>
      </c>
      <c r="M1267">
        <v>0.09</v>
      </c>
      <c r="N1267" s="1">
        <v>0.26</v>
      </c>
      <c r="O1267" s="1">
        <v>0.52</v>
      </c>
    </row>
    <row r="1268" spans="1:15" x14ac:dyDescent="0.25">
      <c r="A1268" t="s">
        <v>3868</v>
      </c>
      <c r="B1268" t="s">
        <v>1318</v>
      </c>
      <c r="C1268" t="s">
        <v>1218</v>
      </c>
      <c r="D1268">
        <v>686</v>
      </c>
      <c r="E1268">
        <v>1.07</v>
      </c>
      <c r="F1268">
        <v>199.9</v>
      </c>
      <c r="G1268">
        <v>1.01</v>
      </c>
      <c r="H1268">
        <v>134.69999999999999</v>
      </c>
      <c r="I1268">
        <v>0.73</v>
      </c>
      <c r="J1268">
        <v>0.73</v>
      </c>
      <c r="K1268">
        <v>0.37</v>
      </c>
      <c r="L1268">
        <v>0.06</v>
      </c>
      <c r="M1268">
        <v>0.08</v>
      </c>
      <c r="N1268" s="1">
        <v>0.21</v>
      </c>
      <c r="O1268" s="1">
        <v>0.42</v>
      </c>
    </row>
    <row r="1269" spans="1:15" x14ac:dyDescent="0.25">
      <c r="A1269" t="s">
        <v>3867</v>
      </c>
      <c r="B1269" t="s">
        <v>642</v>
      </c>
      <c r="C1269" t="s">
        <v>3481</v>
      </c>
      <c r="D1269">
        <v>1464</v>
      </c>
      <c r="E1269">
        <v>1.07</v>
      </c>
      <c r="F1269">
        <v>199.1</v>
      </c>
      <c r="G1269">
        <v>1.21</v>
      </c>
      <c r="H1269">
        <v>128.69999999999999</v>
      </c>
      <c r="I1269">
        <v>0.71</v>
      </c>
      <c r="J1269">
        <v>0.57999999999999996</v>
      </c>
      <c r="K1269">
        <v>0.36</v>
      </c>
      <c r="L1269">
        <v>0.08</v>
      </c>
      <c r="M1269">
        <v>7.0000000000000007E-2</v>
      </c>
      <c r="N1269" s="1">
        <v>0.23</v>
      </c>
      <c r="O1269" s="1">
        <v>0.52</v>
      </c>
    </row>
    <row r="1270" spans="1:15" x14ac:dyDescent="0.25">
      <c r="A1270" t="s">
        <v>3866</v>
      </c>
      <c r="B1270" t="s">
        <v>223</v>
      </c>
      <c r="C1270" t="s">
        <v>3865</v>
      </c>
      <c r="D1270">
        <v>798</v>
      </c>
      <c r="E1270">
        <v>1.07</v>
      </c>
      <c r="F1270">
        <v>198.9</v>
      </c>
      <c r="G1270">
        <v>1.21</v>
      </c>
      <c r="H1270">
        <v>128.6</v>
      </c>
      <c r="I1270">
        <v>0.72</v>
      </c>
      <c r="J1270">
        <v>0.6</v>
      </c>
      <c r="K1270">
        <v>0.35</v>
      </c>
      <c r="L1270">
        <v>0.08</v>
      </c>
      <c r="M1270">
        <v>0.06</v>
      </c>
      <c r="N1270" s="1">
        <v>0.31</v>
      </c>
      <c r="O1270" s="1">
        <v>0.56000000000000005</v>
      </c>
    </row>
    <row r="1271" spans="1:15" x14ac:dyDescent="0.25">
      <c r="A1271" t="s">
        <v>3864</v>
      </c>
      <c r="B1271" t="s">
        <v>220</v>
      </c>
      <c r="C1271" t="s">
        <v>3863</v>
      </c>
      <c r="D1271">
        <v>484</v>
      </c>
      <c r="E1271">
        <v>1.07</v>
      </c>
      <c r="F1271">
        <v>198.7</v>
      </c>
      <c r="G1271">
        <v>1.18</v>
      </c>
      <c r="H1271">
        <v>131.9</v>
      </c>
      <c r="I1271">
        <v>0.71</v>
      </c>
      <c r="J1271">
        <v>0.61</v>
      </c>
      <c r="K1271">
        <v>0.38</v>
      </c>
      <c r="L1271">
        <v>0.05</v>
      </c>
      <c r="M1271">
        <v>0.06</v>
      </c>
      <c r="N1271" s="1">
        <v>0.23</v>
      </c>
      <c r="O1271" s="1">
        <v>0.44</v>
      </c>
    </row>
    <row r="1272" spans="1:15" x14ac:dyDescent="0.25">
      <c r="A1272" t="s">
        <v>3862</v>
      </c>
      <c r="B1272" t="s">
        <v>126</v>
      </c>
      <c r="C1272" t="s">
        <v>2787</v>
      </c>
      <c r="D1272">
        <v>864</v>
      </c>
      <c r="E1272">
        <v>1.07</v>
      </c>
      <c r="F1272">
        <v>196</v>
      </c>
      <c r="G1272">
        <v>1.0900000000000001</v>
      </c>
      <c r="H1272">
        <v>129.19999999999999</v>
      </c>
      <c r="I1272">
        <v>0.7</v>
      </c>
      <c r="J1272">
        <v>0.64</v>
      </c>
      <c r="K1272">
        <v>0.38</v>
      </c>
      <c r="L1272">
        <v>7.0000000000000007E-2</v>
      </c>
      <c r="M1272">
        <v>0.09</v>
      </c>
      <c r="N1272" s="1">
        <v>0.33</v>
      </c>
      <c r="O1272" s="1">
        <v>0.42</v>
      </c>
    </row>
    <row r="1273" spans="1:15" x14ac:dyDescent="0.25">
      <c r="A1273" t="s">
        <v>3861</v>
      </c>
      <c r="B1273" t="s">
        <v>62</v>
      </c>
      <c r="C1273" t="s">
        <v>3359</v>
      </c>
      <c r="D1273">
        <v>2148</v>
      </c>
      <c r="E1273">
        <v>1.07</v>
      </c>
      <c r="F1273">
        <v>194.8</v>
      </c>
      <c r="G1273">
        <v>1.08</v>
      </c>
      <c r="H1273">
        <v>125.3</v>
      </c>
      <c r="I1273">
        <v>0.7</v>
      </c>
      <c r="J1273">
        <v>0.65</v>
      </c>
      <c r="K1273">
        <v>0.37</v>
      </c>
      <c r="L1273">
        <v>7.0000000000000007E-2</v>
      </c>
      <c r="M1273">
        <v>0.08</v>
      </c>
      <c r="N1273" s="1">
        <v>0.35</v>
      </c>
      <c r="O1273" s="1">
        <v>0.48</v>
      </c>
    </row>
    <row r="1274" spans="1:15" x14ac:dyDescent="0.25">
      <c r="A1274" t="s">
        <v>3860</v>
      </c>
      <c r="B1274" t="s">
        <v>62</v>
      </c>
      <c r="C1274" t="s">
        <v>633</v>
      </c>
      <c r="D1274">
        <v>2517</v>
      </c>
      <c r="E1274">
        <v>1.07</v>
      </c>
      <c r="F1274">
        <v>190.2</v>
      </c>
      <c r="G1274">
        <v>0.99</v>
      </c>
      <c r="H1274">
        <v>122.7</v>
      </c>
      <c r="I1274">
        <v>0.67</v>
      </c>
      <c r="J1274">
        <v>0.68</v>
      </c>
      <c r="K1274">
        <v>0.45</v>
      </c>
      <c r="L1274">
        <v>7.0000000000000007E-2</v>
      </c>
      <c r="M1274">
        <v>0.1</v>
      </c>
      <c r="N1274" s="1">
        <v>0.19</v>
      </c>
      <c r="O1274" s="1">
        <v>0.43</v>
      </c>
    </row>
    <row r="1275" spans="1:15" x14ac:dyDescent="0.25">
      <c r="A1275" t="s">
        <v>3859</v>
      </c>
      <c r="B1275" t="s">
        <v>54</v>
      </c>
      <c r="C1275" t="s">
        <v>1626</v>
      </c>
      <c r="D1275">
        <v>390</v>
      </c>
      <c r="E1275">
        <v>1.06</v>
      </c>
      <c r="F1275">
        <v>240.6</v>
      </c>
      <c r="G1275">
        <v>1.03</v>
      </c>
      <c r="H1275">
        <v>157.30000000000001</v>
      </c>
      <c r="I1275">
        <v>0.81</v>
      </c>
      <c r="J1275">
        <v>0.79</v>
      </c>
      <c r="K1275">
        <v>0.2</v>
      </c>
      <c r="L1275">
        <v>0.17</v>
      </c>
      <c r="M1275">
        <v>0.13</v>
      </c>
      <c r="N1275" s="1">
        <v>0.2</v>
      </c>
      <c r="O1275" s="1">
        <v>0.57999999999999996</v>
      </c>
    </row>
    <row r="1276" spans="1:15" x14ac:dyDescent="0.25">
      <c r="A1276" t="s">
        <v>3858</v>
      </c>
      <c r="B1276" t="s">
        <v>135</v>
      </c>
      <c r="C1276" t="s">
        <v>134</v>
      </c>
      <c r="D1276">
        <v>362</v>
      </c>
      <c r="E1276">
        <v>1.06</v>
      </c>
      <c r="F1276">
        <v>237.6</v>
      </c>
      <c r="G1276">
        <v>1.04</v>
      </c>
      <c r="H1276">
        <v>157.5</v>
      </c>
      <c r="I1276">
        <v>0.8</v>
      </c>
      <c r="J1276">
        <v>0.76</v>
      </c>
      <c r="K1276">
        <v>0.23</v>
      </c>
      <c r="L1276">
        <v>0.17</v>
      </c>
      <c r="M1276">
        <v>0.22</v>
      </c>
      <c r="N1276" s="1">
        <v>0.14000000000000001</v>
      </c>
      <c r="O1276" s="1">
        <v>0.43</v>
      </c>
    </row>
    <row r="1277" spans="1:15" x14ac:dyDescent="0.25">
      <c r="A1277" t="s">
        <v>3857</v>
      </c>
      <c r="B1277" t="s">
        <v>370</v>
      </c>
      <c r="C1277" t="s">
        <v>3856</v>
      </c>
      <c r="D1277">
        <v>846</v>
      </c>
      <c r="E1277">
        <v>1.06</v>
      </c>
      <c r="F1277">
        <v>237.6</v>
      </c>
      <c r="G1277">
        <v>1.05</v>
      </c>
      <c r="H1277">
        <v>153.5</v>
      </c>
      <c r="I1277">
        <v>0.83</v>
      </c>
      <c r="J1277">
        <v>0.79</v>
      </c>
      <c r="K1277">
        <v>0.13</v>
      </c>
      <c r="L1277">
        <v>0.21</v>
      </c>
      <c r="M1277">
        <v>0.16</v>
      </c>
      <c r="N1277" s="1">
        <v>0.24</v>
      </c>
      <c r="O1277" s="1">
        <v>0.56000000000000005</v>
      </c>
    </row>
    <row r="1278" spans="1:15" x14ac:dyDescent="0.25">
      <c r="A1278" t="s">
        <v>3855</v>
      </c>
      <c r="B1278" t="s">
        <v>126</v>
      </c>
      <c r="C1278" t="s">
        <v>3854</v>
      </c>
      <c r="D1278">
        <v>1281</v>
      </c>
      <c r="E1278">
        <v>1.06</v>
      </c>
      <c r="F1278">
        <v>236.2</v>
      </c>
      <c r="G1278">
        <v>1.05</v>
      </c>
      <c r="H1278">
        <v>157.4</v>
      </c>
      <c r="I1278">
        <v>0.82</v>
      </c>
      <c r="J1278">
        <v>0.78</v>
      </c>
      <c r="K1278">
        <v>0.18</v>
      </c>
      <c r="L1278">
        <v>0.14000000000000001</v>
      </c>
      <c r="M1278">
        <v>0.14000000000000001</v>
      </c>
      <c r="N1278" s="1">
        <v>0.26</v>
      </c>
      <c r="O1278" s="1">
        <v>0.5</v>
      </c>
    </row>
    <row r="1279" spans="1:15" x14ac:dyDescent="0.25">
      <c r="A1279" t="s">
        <v>3853</v>
      </c>
      <c r="B1279" t="s">
        <v>108</v>
      </c>
      <c r="C1279" t="s">
        <v>1114</v>
      </c>
      <c r="D1279">
        <v>528</v>
      </c>
      <c r="E1279">
        <v>1.06</v>
      </c>
      <c r="F1279">
        <v>234.3</v>
      </c>
      <c r="G1279">
        <v>1.03</v>
      </c>
      <c r="H1279">
        <v>155.4</v>
      </c>
      <c r="I1279">
        <v>0.78</v>
      </c>
      <c r="J1279">
        <v>0.76</v>
      </c>
      <c r="K1279">
        <v>0.23</v>
      </c>
      <c r="L1279">
        <v>0.16</v>
      </c>
      <c r="M1279">
        <v>0.14000000000000001</v>
      </c>
      <c r="N1279" s="1">
        <v>0.2</v>
      </c>
      <c r="O1279" s="1">
        <v>0.55000000000000004</v>
      </c>
    </row>
    <row r="1280" spans="1:15" x14ac:dyDescent="0.25">
      <c r="A1280" t="s">
        <v>3852</v>
      </c>
      <c r="B1280" t="s">
        <v>126</v>
      </c>
      <c r="C1280" t="s">
        <v>1730</v>
      </c>
      <c r="D1280">
        <v>1324</v>
      </c>
      <c r="E1280">
        <v>1.06</v>
      </c>
      <c r="F1280">
        <v>234</v>
      </c>
      <c r="G1280">
        <v>1</v>
      </c>
      <c r="H1280">
        <v>146.4</v>
      </c>
      <c r="I1280">
        <v>0.8</v>
      </c>
      <c r="J1280">
        <v>0.8</v>
      </c>
      <c r="K1280">
        <v>0.15</v>
      </c>
      <c r="L1280">
        <v>0.18</v>
      </c>
      <c r="M1280">
        <v>0.14000000000000001</v>
      </c>
      <c r="N1280" s="1">
        <v>0.31</v>
      </c>
      <c r="O1280" s="1">
        <v>0.56000000000000005</v>
      </c>
    </row>
    <row r="1281" spans="1:15" x14ac:dyDescent="0.25">
      <c r="A1281" t="s">
        <v>3851</v>
      </c>
      <c r="B1281" t="s">
        <v>241</v>
      </c>
      <c r="C1281" t="s">
        <v>2114</v>
      </c>
      <c r="D1281">
        <v>493</v>
      </c>
      <c r="E1281">
        <v>1.06</v>
      </c>
      <c r="F1281">
        <v>232.4</v>
      </c>
      <c r="G1281">
        <v>1.05</v>
      </c>
      <c r="H1281">
        <v>156.5</v>
      </c>
      <c r="I1281">
        <v>0.81</v>
      </c>
      <c r="J1281">
        <v>0.77</v>
      </c>
      <c r="K1281">
        <v>0.22</v>
      </c>
      <c r="L1281">
        <v>0.18</v>
      </c>
      <c r="M1281">
        <v>0.2</v>
      </c>
      <c r="N1281" s="1">
        <v>0.23</v>
      </c>
      <c r="O1281" s="1">
        <v>0.48</v>
      </c>
    </row>
    <row r="1282" spans="1:15" x14ac:dyDescent="0.25">
      <c r="A1282" t="s">
        <v>3850</v>
      </c>
      <c r="B1282" t="s">
        <v>96</v>
      </c>
      <c r="C1282" t="s">
        <v>95</v>
      </c>
      <c r="D1282">
        <v>307</v>
      </c>
      <c r="E1282">
        <v>1.06</v>
      </c>
      <c r="F1282">
        <v>231.2</v>
      </c>
      <c r="G1282">
        <v>1.02</v>
      </c>
      <c r="H1282">
        <v>153.69999999999999</v>
      </c>
      <c r="I1282">
        <v>0.82</v>
      </c>
      <c r="J1282">
        <v>0.81</v>
      </c>
      <c r="K1282">
        <v>0.17</v>
      </c>
      <c r="L1282">
        <v>0.19</v>
      </c>
      <c r="M1282">
        <v>0.17</v>
      </c>
      <c r="N1282" s="1">
        <v>0.31</v>
      </c>
      <c r="O1282" s="1">
        <v>0.53</v>
      </c>
    </row>
    <row r="1283" spans="1:15" x14ac:dyDescent="0.25">
      <c r="A1283" t="s">
        <v>3849</v>
      </c>
      <c r="B1283" t="s">
        <v>62</v>
      </c>
      <c r="C1283" t="s">
        <v>883</v>
      </c>
      <c r="D1283">
        <v>624</v>
      </c>
      <c r="E1283">
        <v>1.06</v>
      </c>
      <c r="F1283">
        <v>230.8</v>
      </c>
      <c r="G1283">
        <v>1.22</v>
      </c>
      <c r="H1283">
        <v>152.1</v>
      </c>
      <c r="I1283">
        <v>0.83</v>
      </c>
      <c r="J1283">
        <v>0.68</v>
      </c>
      <c r="K1283">
        <v>0.14000000000000001</v>
      </c>
      <c r="L1283">
        <v>0.1</v>
      </c>
      <c r="M1283">
        <v>0.09</v>
      </c>
      <c r="N1283" s="1">
        <v>0.2</v>
      </c>
      <c r="O1283" s="1">
        <v>0.53</v>
      </c>
    </row>
    <row r="1284" spans="1:15" x14ac:dyDescent="0.25">
      <c r="A1284" t="s">
        <v>3848</v>
      </c>
      <c r="B1284" t="s">
        <v>347</v>
      </c>
      <c r="C1284" t="s">
        <v>795</v>
      </c>
      <c r="D1284">
        <v>1116</v>
      </c>
      <c r="E1284">
        <v>1.06</v>
      </c>
      <c r="F1284">
        <v>230.7</v>
      </c>
      <c r="G1284">
        <v>1.08</v>
      </c>
      <c r="H1284">
        <v>150.30000000000001</v>
      </c>
      <c r="I1284">
        <v>0.81</v>
      </c>
      <c r="J1284">
        <v>0.76</v>
      </c>
      <c r="K1284">
        <v>0.15</v>
      </c>
      <c r="L1284">
        <v>0.19</v>
      </c>
      <c r="M1284">
        <v>0.16</v>
      </c>
      <c r="N1284" s="1">
        <v>0.27</v>
      </c>
      <c r="O1284" s="1">
        <v>0.54</v>
      </c>
    </row>
    <row r="1285" spans="1:15" x14ac:dyDescent="0.25">
      <c r="A1285" t="s">
        <v>3847</v>
      </c>
      <c r="B1285" t="s">
        <v>54</v>
      </c>
      <c r="C1285" t="s">
        <v>1981</v>
      </c>
      <c r="D1285">
        <v>2076</v>
      </c>
      <c r="E1285">
        <v>1.06</v>
      </c>
      <c r="F1285">
        <v>230.5</v>
      </c>
      <c r="G1285">
        <v>0.99</v>
      </c>
      <c r="H1285">
        <v>151.80000000000001</v>
      </c>
      <c r="I1285">
        <v>0.76</v>
      </c>
      <c r="J1285">
        <v>0.77</v>
      </c>
      <c r="K1285">
        <v>0.26</v>
      </c>
      <c r="L1285">
        <v>0.18</v>
      </c>
      <c r="M1285">
        <v>0.17</v>
      </c>
      <c r="N1285" s="1">
        <v>0.19</v>
      </c>
      <c r="O1285" s="1">
        <v>0.51</v>
      </c>
    </row>
    <row r="1286" spans="1:15" x14ac:dyDescent="0.25">
      <c r="A1286" t="s">
        <v>3846</v>
      </c>
      <c r="B1286" t="s">
        <v>126</v>
      </c>
      <c r="C1286" t="s">
        <v>862</v>
      </c>
      <c r="D1286">
        <v>3712</v>
      </c>
      <c r="E1286">
        <v>1.06</v>
      </c>
      <c r="F1286">
        <v>230.5</v>
      </c>
      <c r="G1286">
        <v>1.04</v>
      </c>
      <c r="H1286">
        <v>151</v>
      </c>
      <c r="I1286">
        <v>0.78</v>
      </c>
      <c r="J1286">
        <v>0.76</v>
      </c>
      <c r="K1286">
        <v>0.21</v>
      </c>
      <c r="L1286">
        <v>0.15</v>
      </c>
      <c r="M1286">
        <v>0.15</v>
      </c>
      <c r="N1286" s="1">
        <v>0.19</v>
      </c>
      <c r="O1286" s="1">
        <v>0.49</v>
      </c>
    </row>
    <row r="1287" spans="1:15" x14ac:dyDescent="0.25">
      <c r="A1287" t="s">
        <v>3845</v>
      </c>
      <c r="B1287" t="s">
        <v>213</v>
      </c>
      <c r="C1287" t="s">
        <v>612</v>
      </c>
      <c r="D1287">
        <v>905</v>
      </c>
      <c r="E1287">
        <v>1.06</v>
      </c>
      <c r="F1287">
        <v>230.3</v>
      </c>
      <c r="G1287">
        <v>1.05</v>
      </c>
      <c r="H1287">
        <v>149.9</v>
      </c>
      <c r="I1287">
        <v>0.79</v>
      </c>
      <c r="J1287">
        <v>0.76</v>
      </c>
      <c r="K1287">
        <v>0.18</v>
      </c>
      <c r="L1287">
        <v>0.16</v>
      </c>
      <c r="M1287">
        <v>0.15</v>
      </c>
      <c r="N1287" s="1">
        <v>0.22</v>
      </c>
      <c r="O1287" s="1">
        <v>0.5</v>
      </c>
    </row>
    <row r="1288" spans="1:15" x14ac:dyDescent="0.25">
      <c r="A1288" t="s">
        <v>3844</v>
      </c>
      <c r="B1288" t="s">
        <v>624</v>
      </c>
      <c r="C1288" t="s">
        <v>1795</v>
      </c>
      <c r="D1288">
        <v>345</v>
      </c>
      <c r="E1288">
        <v>1.06</v>
      </c>
      <c r="F1288">
        <v>229.5</v>
      </c>
      <c r="G1288">
        <v>1.06</v>
      </c>
      <c r="H1288">
        <v>145.5</v>
      </c>
      <c r="I1288">
        <v>0.79</v>
      </c>
      <c r="J1288">
        <v>0.74</v>
      </c>
      <c r="K1288">
        <v>0.2</v>
      </c>
      <c r="L1288">
        <v>0.19</v>
      </c>
      <c r="M1288">
        <v>0.18</v>
      </c>
      <c r="N1288" s="1">
        <v>0.24</v>
      </c>
      <c r="O1288" s="1">
        <v>0.52</v>
      </c>
    </row>
    <row r="1289" spans="1:15" x14ac:dyDescent="0.25">
      <c r="A1289" t="s">
        <v>3843</v>
      </c>
      <c r="B1289" t="s">
        <v>99</v>
      </c>
      <c r="C1289" t="s">
        <v>3168</v>
      </c>
      <c r="D1289">
        <v>526</v>
      </c>
      <c r="E1289">
        <v>1.06</v>
      </c>
      <c r="F1289">
        <v>229.2</v>
      </c>
      <c r="G1289">
        <v>0.96</v>
      </c>
      <c r="H1289">
        <v>152.9</v>
      </c>
      <c r="I1289">
        <v>0.76</v>
      </c>
      <c r="J1289">
        <v>0.79</v>
      </c>
      <c r="K1289">
        <v>0.25</v>
      </c>
      <c r="L1289">
        <v>0.19</v>
      </c>
      <c r="M1289">
        <v>0.1</v>
      </c>
      <c r="N1289" s="1">
        <v>0.24</v>
      </c>
      <c r="O1289" s="1">
        <v>0.65</v>
      </c>
    </row>
    <row r="1290" spans="1:15" x14ac:dyDescent="0.25">
      <c r="A1290" t="s">
        <v>3842</v>
      </c>
      <c r="B1290" t="s">
        <v>70</v>
      </c>
      <c r="C1290" t="s">
        <v>3841</v>
      </c>
      <c r="D1290">
        <v>368</v>
      </c>
      <c r="E1290">
        <v>1.06</v>
      </c>
      <c r="F1290">
        <v>227.1</v>
      </c>
      <c r="G1290">
        <v>1.05</v>
      </c>
      <c r="H1290">
        <v>147.80000000000001</v>
      </c>
      <c r="I1290">
        <v>0.73</v>
      </c>
      <c r="J1290">
        <v>0.7</v>
      </c>
      <c r="K1290">
        <v>0.28999999999999998</v>
      </c>
      <c r="L1290">
        <v>0.14000000000000001</v>
      </c>
      <c r="M1290">
        <v>0.09</v>
      </c>
      <c r="N1290" s="1">
        <v>0.17</v>
      </c>
      <c r="O1290" s="1">
        <v>0.6</v>
      </c>
    </row>
    <row r="1291" spans="1:15" x14ac:dyDescent="0.25">
      <c r="A1291" t="s">
        <v>1862</v>
      </c>
      <c r="B1291" t="s">
        <v>54</v>
      </c>
      <c r="C1291" t="s">
        <v>764</v>
      </c>
      <c r="D1291">
        <v>693</v>
      </c>
      <c r="E1291">
        <v>1.06</v>
      </c>
      <c r="F1291">
        <v>226.6</v>
      </c>
      <c r="G1291">
        <v>1.07</v>
      </c>
      <c r="H1291">
        <v>149.9</v>
      </c>
      <c r="I1291">
        <v>0.78</v>
      </c>
      <c r="J1291">
        <v>0.73</v>
      </c>
      <c r="K1291">
        <v>0.19</v>
      </c>
      <c r="L1291">
        <v>0.17</v>
      </c>
      <c r="M1291">
        <v>0.12</v>
      </c>
      <c r="N1291" s="1">
        <v>0.25</v>
      </c>
      <c r="O1291" s="1">
        <v>0.6</v>
      </c>
    </row>
    <row r="1292" spans="1:15" x14ac:dyDescent="0.25">
      <c r="A1292" t="s">
        <v>3840</v>
      </c>
      <c r="B1292" t="s">
        <v>54</v>
      </c>
      <c r="C1292" t="s">
        <v>903</v>
      </c>
      <c r="D1292">
        <v>400</v>
      </c>
      <c r="E1292">
        <v>1.06</v>
      </c>
      <c r="F1292">
        <v>226.3</v>
      </c>
      <c r="G1292">
        <v>1.06</v>
      </c>
      <c r="H1292">
        <v>150.19999999999999</v>
      </c>
      <c r="I1292">
        <v>0.79</v>
      </c>
      <c r="J1292">
        <v>0.74</v>
      </c>
      <c r="K1292">
        <v>0.22</v>
      </c>
      <c r="L1292">
        <v>0.17</v>
      </c>
      <c r="M1292">
        <v>0.18</v>
      </c>
      <c r="N1292" s="1">
        <v>0.23</v>
      </c>
      <c r="O1292" s="1">
        <v>0.49</v>
      </c>
    </row>
    <row r="1293" spans="1:15" x14ac:dyDescent="0.25">
      <c r="A1293" t="s">
        <v>3839</v>
      </c>
      <c r="B1293" t="s">
        <v>576</v>
      </c>
      <c r="C1293" t="s">
        <v>3685</v>
      </c>
      <c r="D1293">
        <v>588</v>
      </c>
      <c r="E1293">
        <v>1.06</v>
      </c>
      <c r="F1293">
        <v>226.1</v>
      </c>
      <c r="G1293">
        <v>1.1299999999999999</v>
      </c>
      <c r="H1293">
        <v>145.69999999999999</v>
      </c>
      <c r="I1293">
        <v>0.79</v>
      </c>
      <c r="J1293">
        <v>0.7</v>
      </c>
      <c r="K1293">
        <v>0.17</v>
      </c>
      <c r="L1293">
        <v>0.19</v>
      </c>
      <c r="M1293">
        <v>0.18</v>
      </c>
      <c r="N1293" s="1">
        <v>0.19</v>
      </c>
      <c r="O1293" s="1">
        <v>0.53</v>
      </c>
    </row>
    <row r="1294" spans="1:15" x14ac:dyDescent="0.25">
      <c r="A1294" t="s">
        <v>3838</v>
      </c>
      <c r="B1294" t="s">
        <v>367</v>
      </c>
      <c r="C1294" t="s">
        <v>1878</v>
      </c>
      <c r="D1294">
        <v>367</v>
      </c>
      <c r="E1294">
        <v>1.06</v>
      </c>
      <c r="F1294">
        <v>225.8</v>
      </c>
      <c r="G1294">
        <v>1.1299999999999999</v>
      </c>
      <c r="H1294">
        <v>143.69999999999999</v>
      </c>
      <c r="I1294">
        <v>0.78</v>
      </c>
      <c r="J1294">
        <v>0.69</v>
      </c>
      <c r="K1294">
        <v>0.18</v>
      </c>
      <c r="L1294">
        <v>0.15</v>
      </c>
      <c r="M1294">
        <v>0.15</v>
      </c>
      <c r="N1294" s="1">
        <v>0.23</v>
      </c>
      <c r="O1294" s="1">
        <v>0.5</v>
      </c>
    </row>
    <row r="1295" spans="1:15" x14ac:dyDescent="0.25">
      <c r="A1295" t="s">
        <v>3837</v>
      </c>
      <c r="B1295" t="s">
        <v>347</v>
      </c>
      <c r="C1295" t="s">
        <v>1075</v>
      </c>
      <c r="D1295">
        <v>1166</v>
      </c>
      <c r="E1295">
        <v>1.06</v>
      </c>
      <c r="F1295">
        <v>225.6</v>
      </c>
      <c r="G1295">
        <v>1.04</v>
      </c>
      <c r="H1295">
        <v>150.6</v>
      </c>
      <c r="I1295">
        <v>0.79</v>
      </c>
      <c r="J1295">
        <v>0.76</v>
      </c>
      <c r="K1295">
        <v>0.22</v>
      </c>
      <c r="L1295">
        <v>0.09</v>
      </c>
      <c r="M1295">
        <v>0.1</v>
      </c>
      <c r="N1295" s="1">
        <v>0.24</v>
      </c>
      <c r="O1295" s="1">
        <v>0.45</v>
      </c>
    </row>
    <row r="1296" spans="1:15" x14ac:dyDescent="0.25">
      <c r="A1296" t="s">
        <v>3836</v>
      </c>
      <c r="B1296" t="s">
        <v>96</v>
      </c>
      <c r="C1296" t="s">
        <v>2313</v>
      </c>
      <c r="D1296">
        <v>1185</v>
      </c>
      <c r="E1296">
        <v>1.06</v>
      </c>
      <c r="F1296">
        <v>225.6</v>
      </c>
      <c r="G1296">
        <v>1.1000000000000001</v>
      </c>
      <c r="H1296">
        <v>151.6</v>
      </c>
      <c r="I1296">
        <v>0.78</v>
      </c>
      <c r="J1296">
        <v>0.71</v>
      </c>
      <c r="K1296">
        <v>0.21</v>
      </c>
      <c r="L1296">
        <v>0.12</v>
      </c>
      <c r="M1296">
        <v>0.1</v>
      </c>
      <c r="N1296" s="1">
        <v>0.24</v>
      </c>
      <c r="O1296" s="1">
        <v>0.56000000000000005</v>
      </c>
    </row>
    <row r="1297" spans="1:15" x14ac:dyDescent="0.25">
      <c r="A1297" t="s">
        <v>3835</v>
      </c>
      <c r="B1297" t="s">
        <v>62</v>
      </c>
      <c r="C1297" t="s">
        <v>2533</v>
      </c>
      <c r="D1297">
        <v>1554</v>
      </c>
      <c r="E1297">
        <v>1.06</v>
      </c>
      <c r="F1297">
        <v>225.5</v>
      </c>
      <c r="G1297">
        <v>1.27</v>
      </c>
      <c r="H1297">
        <v>143.69999999999999</v>
      </c>
      <c r="I1297">
        <v>0.81</v>
      </c>
      <c r="J1297">
        <v>0.64</v>
      </c>
      <c r="K1297">
        <v>0.12</v>
      </c>
      <c r="L1297">
        <v>0.18</v>
      </c>
      <c r="M1297">
        <v>0.16</v>
      </c>
      <c r="N1297" s="1">
        <v>0.31</v>
      </c>
      <c r="O1297" s="1">
        <v>0.52</v>
      </c>
    </row>
    <row r="1298" spans="1:15" x14ac:dyDescent="0.25">
      <c r="A1298" t="s">
        <v>3834</v>
      </c>
      <c r="B1298" t="s">
        <v>223</v>
      </c>
      <c r="C1298" t="s">
        <v>637</v>
      </c>
      <c r="D1298">
        <v>376</v>
      </c>
      <c r="E1298">
        <v>1.06</v>
      </c>
      <c r="F1298">
        <v>225.2</v>
      </c>
      <c r="G1298">
        <v>1.19</v>
      </c>
      <c r="H1298">
        <v>151.5</v>
      </c>
      <c r="I1298">
        <v>0.79</v>
      </c>
      <c r="J1298">
        <v>0.66</v>
      </c>
      <c r="K1298">
        <v>0.21</v>
      </c>
      <c r="L1298">
        <v>0.15</v>
      </c>
      <c r="M1298">
        <v>0.15</v>
      </c>
      <c r="N1298" s="1">
        <v>0.34</v>
      </c>
      <c r="O1298" s="1">
        <v>0.5</v>
      </c>
    </row>
    <row r="1299" spans="1:15" x14ac:dyDescent="0.25">
      <c r="A1299" t="s">
        <v>3833</v>
      </c>
      <c r="B1299" t="s">
        <v>54</v>
      </c>
      <c r="C1299" t="s">
        <v>1376</v>
      </c>
      <c r="D1299">
        <v>2202</v>
      </c>
      <c r="E1299">
        <v>1.06</v>
      </c>
      <c r="F1299">
        <v>224.9</v>
      </c>
      <c r="G1299">
        <v>1.1200000000000001</v>
      </c>
      <c r="H1299">
        <v>145.80000000000001</v>
      </c>
      <c r="I1299">
        <v>0.81</v>
      </c>
      <c r="J1299">
        <v>0.73</v>
      </c>
      <c r="K1299">
        <v>0.16</v>
      </c>
      <c r="L1299">
        <v>0.16</v>
      </c>
      <c r="M1299">
        <v>0.17</v>
      </c>
      <c r="N1299" s="1">
        <v>0.22</v>
      </c>
      <c r="O1299" s="1">
        <v>0.49</v>
      </c>
    </row>
    <row r="1300" spans="1:15" x14ac:dyDescent="0.25">
      <c r="A1300" t="s">
        <v>2368</v>
      </c>
      <c r="B1300" t="s">
        <v>108</v>
      </c>
      <c r="C1300" t="s">
        <v>1114</v>
      </c>
      <c r="D1300">
        <v>597</v>
      </c>
      <c r="E1300">
        <v>1.06</v>
      </c>
      <c r="F1300">
        <v>224.4</v>
      </c>
      <c r="G1300">
        <v>1.1000000000000001</v>
      </c>
      <c r="H1300">
        <v>143.4</v>
      </c>
      <c r="I1300">
        <v>0.82</v>
      </c>
      <c r="J1300">
        <v>0.74</v>
      </c>
      <c r="K1300">
        <v>0.16</v>
      </c>
      <c r="L1300">
        <v>0.22</v>
      </c>
      <c r="M1300">
        <v>0.17</v>
      </c>
      <c r="N1300" s="1">
        <v>0.25</v>
      </c>
      <c r="O1300" s="1">
        <v>0.56999999999999995</v>
      </c>
    </row>
    <row r="1301" spans="1:15" x14ac:dyDescent="0.25">
      <c r="A1301" t="s">
        <v>3832</v>
      </c>
      <c r="B1301" t="s">
        <v>126</v>
      </c>
      <c r="C1301" t="s">
        <v>2194</v>
      </c>
      <c r="D1301">
        <v>1191</v>
      </c>
      <c r="E1301">
        <v>1.06</v>
      </c>
      <c r="F1301">
        <v>223.7</v>
      </c>
      <c r="G1301">
        <v>1.05</v>
      </c>
      <c r="H1301">
        <v>142.30000000000001</v>
      </c>
      <c r="I1301">
        <v>0.79</v>
      </c>
      <c r="J1301">
        <v>0.75</v>
      </c>
      <c r="K1301">
        <v>0.16</v>
      </c>
      <c r="L1301">
        <v>0.19</v>
      </c>
      <c r="M1301">
        <v>0.14000000000000001</v>
      </c>
      <c r="N1301" s="1">
        <v>0.24</v>
      </c>
      <c r="O1301" s="1">
        <v>0.57999999999999996</v>
      </c>
    </row>
    <row r="1302" spans="1:15" x14ac:dyDescent="0.25">
      <c r="A1302" t="s">
        <v>3831</v>
      </c>
      <c r="B1302" t="s">
        <v>1528</v>
      </c>
      <c r="C1302" t="s">
        <v>1527</v>
      </c>
      <c r="D1302">
        <v>1716</v>
      </c>
      <c r="E1302">
        <v>1.06</v>
      </c>
      <c r="F1302">
        <v>223.4</v>
      </c>
      <c r="G1302">
        <v>1.1100000000000001</v>
      </c>
      <c r="H1302">
        <v>142.69999999999999</v>
      </c>
      <c r="I1302">
        <v>0.79</v>
      </c>
      <c r="J1302">
        <v>0.71</v>
      </c>
      <c r="K1302">
        <v>0.13</v>
      </c>
      <c r="L1302">
        <v>0.16</v>
      </c>
      <c r="M1302">
        <v>0.12</v>
      </c>
      <c r="N1302" s="1">
        <v>0.26</v>
      </c>
      <c r="O1302" s="1">
        <v>0.56999999999999995</v>
      </c>
    </row>
    <row r="1303" spans="1:15" x14ac:dyDescent="0.25">
      <c r="A1303" t="s">
        <v>3830</v>
      </c>
      <c r="B1303" t="s">
        <v>159</v>
      </c>
      <c r="C1303" t="s">
        <v>2178</v>
      </c>
      <c r="D1303">
        <v>606</v>
      </c>
      <c r="E1303">
        <v>1.06</v>
      </c>
      <c r="F1303">
        <v>221.9</v>
      </c>
      <c r="G1303">
        <v>1.08</v>
      </c>
      <c r="H1303">
        <v>145.1</v>
      </c>
      <c r="I1303">
        <v>0.78</v>
      </c>
      <c r="J1303">
        <v>0.73</v>
      </c>
      <c r="K1303">
        <v>0.23</v>
      </c>
      <c r="L1303">
        <v>0.1</v>
      </c>
      <c r="M1303">
        <v>0.1</v>
      </c>
      <c r="N1303" s="1">
        <v>0.21</v>
      </c>
      <c r="O1303" s="1">
        <v>0.5</v>
      </c>
    </row>
    <row r="1304" spans="1:15" x14ac:dyDescent="0.25">
      <c r="A1304" t="s">
        <v>3829</v>
      </c>
      <c r="B1304" t="s">
        <v>419</v>
      </c>
      <c r="C1304" t="s">
        <v>1352</v>
      </c>
      <c r="D1304">
        <v>457</v>
      </c>
      <c r="E1304">
        <v>1.06</v>
      </c>
      <c r="F1304">
        <v>221.5</v>
      </c>
      <c r="G1304">
        <v>1.1399999999999999</v>
      </c>
      <c r="H1304">
        <v>137.9</v>
      </c>
      <c r="I1304">
        <v>0.81</v>
      </c>
      <c r="J1304">
        <v>0.71</v>
      </c>
      <c r="K1304">
        <v>0.12</v>
      </c>
      <c r="L1304">
        <v>0.21</v>
      </c>
      <c r="M1304">
        <v>0.14000000000000001</v>
      </c>
      <c r="N1304" s="1">
        <v>0.27</v>
      </c>
      <c r="O1304" s="1">
        <v>0.59</v>
      </c>
    </row>
    <row r="1305" spans="1:15" x14ac:dyDescent="0.25">
      <c r="A1305" t="s">
        <v>3828</v>
      </c>
      <c r="B1305" t="s">
        <v>99</v>
      </c>
      <c r="C1305" t="s">
        <v>3827</v>
      </c>
      <c r="D1305">
        <v>486</v>
      </c>
      <c r="E1305">
        <v>1.06</v>
      </c>
      <c r="F1305">
        <v>221.1</v>
      </c>
      <c r="G1305">
        <v>1.02</v>
      </c>
      <c r="H1305">
        <v>141.4</v>
      </c>
      <c r="I1305">
        <v>0.77</v>
      </c>
      <c r="J1305">
        <v>0.75</v>
      </c>
      <c r="K1305">
        <v>0.23</v>
      </c>
      <c r="L1305">
        <v>0.19</v>
      </c>
      <c r="M1305">
        <v>0.12</v>
      </c>
      <c r="N1305" s="1">
        <v>0.23</v>
      </c>
      <c r="O1305" s="1">
        <v>0.61</v>
      </c>
    </row>
    <row r="1306" spans="1:15" x14ac:dyDescent="0.25">
      <c r="A1306" t="s">
        <v>3826</v>
      </c>
      <c r="B1306" t="s">
        <v>54</v>
      </c>
      <c r="C1306" t="s">
        <v>3825</v>
      </c>
      <c r="D1306">
        <v>366</v>
      </c>
      <c r="E1306">
        <v>1.06</v>
      </c>
      <c r="F1306">
        <v>221</v>
      </c>
      <c r="G1306">
        <v>1.04</v>
      </c>
      <c r="H1306">
        <v>154</v>
      </c>
      <c r="I1306">
        <v>0.81</v>
      </c>
      <c r="J1306">
        <v>0.78</v>
      </c>
      <c r="K1306">
        <v>0.23</v>
      </c>
      <c r="L1306">
        <v>0.09</v>
      </c>
      <c r="M1306">
        <v>0.1</v>
      </c>
      <c r="N1306" s="1">
        <v>0.28000000000000003</v>
      </c>
      <c r="O1306" s="1">
        <v>0.49</v>
      </c>
    </row>
    <row r="1307" spans="1:15" x14ac:dyDescent="0.25">
      <c r="A1307" t="s">
        <v>3824</v>
      </c>
      <c r="B1307" t="s">
        <v>70</v>
      </c>
      <c r="C1307" t="s">
        <v>1100</v>
      </c>
      <c r="D1307">
        <v>392</v>
      </c>
      <c r="E1307">
        <v>1.06</v>
      </c>
      <c r="F1307">
        <v>220.8</v>
      </c>
      <c r="G1307">
        <v>1.03</v>
      </c>
      <c r="H1307">
        <v>143.30000000000001</v>
      </c>
      <c r="I1307">
        <v>0.76</v>
      </c>
      <c r="J1307">
        <v>0.73</v>
      </c>
      <c r="K1307">
        <v>0.25</v>
      </c>
      <c r="L1307">
        <v>0.08</v>
      </c>
      <c r="M1307">
        <v>0.09</v>
      </c>
      <c r="N1307" s="1">
        <v>0.32</v>
      </c>
      <c r="O1307" s="1">
        <v>0.47</v>
      </c>
    </row>
    <row r="1308" spans="1:15" x14ac:dyDescent="0.25">
      <c r="A1308" t="s">
        <v>3823</v>
      </c>
      <c r="B1308" t="s">
        <v>1388</v>
      </c>
      <c r="C1308" t="s">
        <v>924</v>
      </c>
      <c r="D1308">
        <v>344</v>
      </c>
      <c r="E1308">
        <v>1.06</v>
      </c>
      <c r="F1308">
        <v>220.8</v>
      </c>
      <c r="G1308">
        <v>1.04</v>
      </c>
      <c r="H1308">
        <v>151.1</v>
      </c>
      <c r="I1308">
        <v>0.78</v>
      </c>
      <c r="J1308">
        <v>0.74</v>
      </c>
      <c r="K1308">
        <v>0.27</v>
      </c>
      <c r="L1308">
        <v>0.08</v>
      </c>
      <c r="M1308">
        <v>0.09</v>
      </c>
      <c r="N1308" s="1">
        <v>0.28999999999999998</v>
      </c>
      <c r="O1308" s="1">
        <v>0.48</v>
      </c>
    </row>
    <row r="1309" spans="1:15" x14ac:dyDescent="0.25">
      <c r="A1309" t="s">
        <v>3822</v>
      </c>
      <c r="B1309" t="s">
        <v>54</v>
      </c>
      <c r="C1309" t="s">
        <v>2310</v>
      </c>
      <c r="D1309">
        <v>1569</v>
      </c>
      <c r="E1309">
        <v>1.06</v>
      </c>
      <c r="F1309">
        <v>220.6</v>
      </c>
      <c r="G1309">
        <v>1.03</v>
      </c>
      <c r="H1309">
        <v>144.5</v>
      </c>
      <c r="I1309">
        <v>0.79</v>
      </c>
      <c r="J1309">
        <v>0.76</v>
      </c>
      <c r="K1309">
        <v>0.21</v>
      </c>
      <c r="L1309">
        <v>0.15</v>
      </c>
      <c r="M1309">
        <v>0.15</v>
      </c>
      <c r="N1309" s="1">
        <v>0.3</v>
      </c>
      <c r="O1309" s="1">
        <v>0.5</v>
      </c>
    </row>
    <row r="1310" spans="1:15" x14ac:dyDescent="0.25">
      <c r="A1310" t="s">
        <v>3821</v>
      </c>
      <c r="B1310" t="s">
        <v>166</v>
      </c>
      <c r="C1310" t="s">
        <v>259</v>
      </c>
      <c r="D1310">
        <v>998</v>
      </c>
      <c r="E1310">
        <v>1.06</v>
      </c>
      <c r="F1310">
        <v>220.3</v>
      </c>
      <c r="G1310">
        <v>1.0900000000000001</v>
      </c>
      <c r="H1310">
        <v>145.4</v>
      </c>
      <c r="I1310">
        <v>0.75</v>
      </c>
      <c r="J1310">
        <v>0.68</v>
      </c>
      <c r="K1310">
        <v>0.27</v>
      </c>
      <c r="L1310">
        <v>0.08</v>
      </c>
      <c r="M1310">
        <v>7.0000000000000007E-2</v>
      </c>
      <c r="N1310" s="1">
        <v>0.22</v>
      </c>
      <c r="O1310" s="1">
        <v>0.52</v>
      </c>
    </row>
    <row r="1311" spans="1:15" x14ac:dyDescent="0.25">
      <c r="A1311" t="s">
        <v>3820</v>
      </c>
      <c r="B1311" t="s">
        <v>54</v>
      </c>
      <c r="D1311">
        <v>1459</v>
      </c>
      <c r="E1311">
        <v>1.06</v>
      </c>
      <c r="F1311">
        <v>220.1</v>
      </c>
      <c r="G1311">
        <v>1.1299999999999999</v>
      </c>
      <c r="H1311">
        <v>148</v>
      </c>
      <c r="I1311">
        <v>0.77</v>
      </c>
      <c r="J1311">
        <v>0.68</v>
      </c>
      <c r="K1311">
        <v>0.21</v>
      </c>
      <c r="L1311">
        <v>0.1</v>
      </c>
      <c r="M1311">
        <v>0.09</v>
      </c>
      <c r="N1311" s="1">
        <v>0.3</v>
      </c>
      <c r="O1311" s="1">
        <v>0.53</v>
      </c>
    </row>
    <row r="1312" spans="1:15" x14ac:dyDescent="0.25">
      <c r="A1312" t="s">
        <v>3819</v>
      </c>
      <c r="B1312" t="s">
        <v>126</v>
      </c>
      <c r="C1312" t="s">
        <v>3380</v>
      </c>
      <c r="D1312">
        <v>1324</v>
      </c>
      <c r="E1312">
        <v>1.06</v>
      </c>
      <c r="F1312">
        <v>219.2</v>
      </c>
      <c r="G1312">
        <v>1.0900000000000001</v>
      </c>
      <c r="H1312">
        <v>139.30000000000001</v>
      </c>
      <c r="I1312">
        <v>0.78</v>
      </c>
      <c r="J1312">
        <v>0.72</v>
      </c>
      <c r="K1312">
        <v>0.17</v>
      </c>
      <c r="L1312">
        <v>0.11</v>
      </c>
      <c r="M1312">
        <v>0.12</v>
      </c>
      <c r="N1312" s="1">
        <v>0.27</v>
      </c>
      <c r="O1312" s="1">
        <v>0.47</v>
      </c>
    </row>
    <row r="1313" spans="1:15" x14ac:dyDescent="0.25">
      <c r="A1313" t="s">
        <v>3818</v>
      </c>
      <c r="B1313" t="s">
        <v>624</v>
      </c>
      <c r="C1313" t="s">
        <v>1795</v>
      </c>
      <c r="D1313">
        <v>475</v>
      </c>
      <c r="E1313">
        <v>1.06</v>
      </c>
      <c r="F1313">
        <v>219</v>
      </c>
      <c r="G1313">
        <v>1.1200000000000001</v>
      </c>
      <c r="H1313">
        <v>144.30000000000001</v>
      </c>
      <c r="I1313">
        <v>0.76</v>
      </c>
      <c r="J1313">
        <v>0.68</v>
      </c>
      <c r="K1313">
        <v>0.23</v>
      </c>
      <c r="L1313">
        <v>0.08</v>
      </c>
      <c r="M1313">
        <v>0.09</v>
      </c>
      <c r="N1313" s="1">
        <v>0.21</v>
      </c>
      <c r="O1313" s="1">
        <v>0.46</v>
      </c>
    </row>
    <row r="1314" spans="1:15" x14ac:dyDescent="0.25">
      <c r="A1314" t="s">
        <v>3817</v>
      </c>
      <c r="B1314" t="s">
        <v>241</v>
      </c>
      <c r="C1314" t="s">
        <v>361</v>
      </c>
      <c r="D1314">
        <v>1029</v>
      </c>
      <c r="E1314">
        <v>1.06</v>
      </c>
      <c r="F1314">
        <v>219</v>
      </c>
      <c r="G1314">
        <v>1.1100000000000001</v>
      </c>
      <c r="H1314">
        <v>155.30000000000001</v>
      </c>
      <c r="I1314">
        <v>0.74</v>
      </c>
      <c r="J1314">
        <v>0.67</v>
      </c>
      <c r="K1314">
        <v>0.33</v>
      </c>
      <c r="L1314">
        <v>0.11</v>
      </c>
      <c r="M1314">
        <v>0.09</v>
      </c>
      <c r="N1314" s="1">
        <v>0.23</v>
      </c>
      <c r="O1314" s="1">
        <v>0.55000000000000004</v>
      </c>
    </row>
    <row r="1315" spans="1:15" x14ac:dyDescent="0.25">
      <c r="A1315" t="s">
        <v>3816</v>
      </c>
      <c r="B1315" t="s">
        <v>90</v>
      </c>
      <c r="C1315" t="s">
        <v>2472</v>
      </c>
      <c r="D1315">
        <v>514</v>
      </c>
      <c r="E1315">
        <v>1.06</v>
      </c>
      <c r="F1315">
        <v>219</v>
      </c>
      <c r="G1315">
        <v>1.1200000000000001</v>
      </c>
      <c r="H1315">
        <v>140.6</v>
      </c>
      <c r="I1315">
        <v>0.77</v>
      </c>
      <c r="J1315">
        <v>0.69</v>
      </c>
      <c r="K1315">
        <v>0.22</v>
      </c>
      <c r="L1315">
        <v>0.09</v>
      </c>
      <c r="M1315">
        <v>0.09</v>
      </c>
      <c r="N1315" s="1">
        <v>0.23</v>
      </c>
      <c r="O1315" s="1">
        <v>0.52</v>
      </c>
    </row>
    <row r="1316" spans="1:15" x14ac:dyDescent="0.25">
      <c r="A1316" t="s">
        <v>3815</v>
      </c>
      <c r="B1316" t="s">
        <v>714</v>
      </c>
      <c r="C1316" t="s">
        <v>3048</v>
      </c>
      <c r="D1316">
        <v>803</v>
      </c>
      <c r="E1316">
        <v>1.06</v>
      </c>
      <c r="F1316">
        <v>218.7</v>
      </c>
      <c r="G1316">
        <v>1.21</v>
      </c>
      <c r="H1316">
        <v>143.6</v>
      </c>
      <c r="I1316">
        <v>0.77</v>
      </c>
      <c r="J1316">
        <v>0.63</v>
      </c>
      <c r="K1316">
        <v>0.19</v>
      </c>
      <c r="L1316">
        <v>0.09</v>
      </c>
      <c r="M1316">
        <v>7.0000000000000007E-2</v>
      </c>
      <c r="N1316" s="1">
        <v>0.26</v>
      </c>
      <c r="O1316" s="1">
        <v>0.57999999999999996</v>
      </c>
    </row>
    <row r="1317" spans="1:15" x14ac:dyDescent="0.25">
      <c r="A1317" t="s">
        <v>3814</v>
      </c>
      <c r="B1317" t="s">
        <v>1008</v>
      </c>
      <c r="C1317" t="s">
        <v>3813</v>
      </c>
      <c r="D1317">
        <v>364</v>
      </c>
      <c r="E1317">
        <v>1.06</v>
      </c>
      <c r="F1317">
        <v>218.6</v>
      </c>
      <c r="G1317">
        <v>1.18</v>
      </c>
      <c r="H1317">
        <v>143.69999999999999</v>
      </c>
      <c r="I1317">
        <v>0.81</v>
      </c>
      <c r="J1317">
        <v>0.69</v>
      </c>
      <c r="K1317">
        <v>0.14000000000000001</v>
      </c>
      <c r="L1317">
        <v>0.08</v>
      </c>
      <c r="M1317">
        <v>0.09</v>
      </c>
      <c r="N1317" s="1">
        <v>0.32</v>
      </c>
      <c r="O1317" s="1">
        <v>0.45</v>
      </c>
    </row>
    <row r="1318" spans="1:15" x14ac:dyDescent="0.25">
      <c r="A1318" t="s">
        <v>3812</v>
      </c>
      <c r="B1318" t="s">
        <v>90</v>
      </c>
      <c r="C1318" t="s">
        <v>1094</v>
      </c>
      <c r="D1318">
        <v>632</v>
      </c>
      <c r="E1318">
        <v>1.06</v>
      </c>
      <c r="F1318">
        <v>218.4</v>
      </c>
      <c r="G1318">
        <v>1.1000000000000001</v>
      </c>
      <c r="H1318">
        <v>141.19999999999999</v>
      </c>
      <c r="I1318">
        <v>0.77</v>
      </c>
      <c r="J1318">
        <v>0.7</v>
      </c>
      <c r="K1318">
        <v>0.24</v>
      </c>
      <c r="L1318">
        <v>0.12</v>
      </c>
      <c r="M1318">
        <v>0.12</v>
      </c>
      <c r="N1318" s="1">
        <v>0.3</v>
      </c>
      <c r="O1318" s="1">
        <v>0.51</v>
      </c>
    </row>
    <row r="1319" spans="1:15" x14ac:dyDescent="0.25">
      <c r="A1319" t="s">
        <v>3811</v>
      </c>
      <c r="B1319" t="s">
        <v>54</v>
      </c>
      <c r="C1319" t="s">
        <v>312</v>
      </c>
      <c r="D1319">
        <v>978</v>
      </c>
      <c r="E1319">
        <v>1.06</v>
      </c>
      <c r="F1319">
        <v>217.7</v>
      </c>
      <c r="G1319">
        <v>1.05</v>
      </c>
      <c r="H1319">
        <v>141.69999999999999</v>
      </c>
      <c r="I1319">
        <v>0.76</v>
      </c>
      <c r="J1319">
        <v>0.72</v>
      </c>
      <c r="K1319">
        <v>0.26</v>
      </c>
      <c r="L1319">
        <v>7.0000000000000007E-2</v>
      </c>
      <c r="M1319">
        <v>0.1</v>
      </c>
      <c r="N1319" s="1">
        <v>0.21</v>
      </c>
      <c r="O1319" s="1">
        <v>0.43</v>
      </c>
    </row>
    <row r="1320" spans="1:15" x14ac:dyDescent="0.25">
      <c r="A1320" t="s">
        <v>3810</v>
      </c>
      <c r="B1320" t="s">
        <v>54</v>
      </c>
      <c r="C1320" t="s">
        <v>2310</v>
      </c>
      <c r="D1320">
        <v>1662</v>
      </c>
      <c r="E1320">
        <v>1.06</v>
      </c>
      <c r="F1320">
        <v>217.4</v>
      </c>
      <c r="G1320">
        <v>1.01</v>
      </c>
      <c r="H1320">
        <v>144.80000000000001</v>
      </c>
      <c r="I1320">
        <v>0.75</v>
      </c>
      <c r="J1320">
        <v>0.74</v>
      </c>
      <c r="K1320">
        <v>0.3</v>
      </c>
      <c r="L1320">
        <v>0.11</v>
      </c>
      <c r="M1320">
        <v>0.09</v>
      </c>
      <c r="N1320" s="1">
        <v>0.19</v>
      </c>
      <c r="O1320" s="1">
        <v>0.55000000000000004</v>
      </c>
    </row>
    <row r="1321" spans="1:15" x14ac:dyDescent="0.25">
      <c r="A1321" t="s">
        <v>3809</v>
      </c>
      <c r="B1321" t="s">
        <v>62</v>
      </c>
      <c r="C1321" t="s">
        <v>3808</v>
      </c>
      <c r="D1321">
        <v>304</v>
      </c>
      <c r="E1321">
        <v>1.06</v>
      </c>
      <c r="F1321">
        <v>217.3</v>
      </c>
      <c r="G1321">
        <v>1.19</v>
      </c>
      <c r="H1321">
        <v>141</v>
      </c>
      <c r="I1321">
        <v>0.78</v>
      </c>
      <c r="J1321">
        <v>0.65</v>
      </c>
      <c r="K1321">
        <v>0.25</v>
      </c>
      <c r="L1321">
        <v>0.06</v>
      </c>
      <c r="M1321">
        <v>7.0000000000000007E-2</v>
      </c>
      <c r="N1321" s="1">
        <v>0.24</v>
      </c>
      <c r="O1321" s="1">
        <v>0.45</v>
      </c>
    </row>
    <row r="1322" spans="1:15" x14ac:dyDescent="0.25">
      <c r="A1322" t="s">
        <v>3807</v>
      </c>
      <c r="B1322" t="s">
        <v>126</v>
      </c>
      <c r="C1322" t="s">
        <v>2073</v>
      </c>
      <c r="D1322">
        <v>2338</v>
      </c>
      <c r="E1322">
        <v>1.06</v>
      </c>
      <c r="F1322">
        <v>216.9</v>
      </c>
      <c r="G1322">
        <v>1.18</v>
      </c>
      <c r="H1322">
        <v>142.69999999999999</v>
      </c>
      <c r="I1322">
        <v>0.77</v>
      </c>
      <c r="J1322">
        <v>0.65</v>
      </c>
      <c r="K1322">
        <v>0.2</v>
      </c>
      <c r="L1322">
        <v>0.11</v>
      </c>
      <c r="M1322">
        <v>0.08</v>
      </c>
      <c r="N1322" s="1">
        <v>0.22</v>
      </c>
      <c r="O1322" s="1">
        <v>0.57999999999999996</v>
      </c>
    </row>
    <row r="1323" spans="1:15" x14ac:dyDescent="0.25">
      <c r="A1323" t="s">
        <v>3806</v>
      </c>
      <c r="B1323" t="s">
        <v>166</v>
      </c>
      <c r="C1323" t="s">
        <v>1977</v>
      </c>
      <c r="D1323">
        <v>437</v>
      </c>
      <c r="E1323">
        <v>1.06</v>
      </c>
      <c r="F1323">
        <v>216.5</v>
      </c>
      <c r="G1323">
        <v>1.08</v>
      </c>
      <c r="H1323">
        <v>139</v>
      </c>
      <c r="I1323">
        <v>0.77</v>
      </c>
      <c r="J1323">
        <v>0.71</v>
      </c>
      <c r="K1323">
        <v>0.2</v>
      </c>
      <c r="L1323">
        <v>0.15</v>
      </c>
      <c r="M1323">
        <v>0.11</v>
      </c>
      <c r="N1323" s="1">
        <v>0.22</v>
      </c>
      <c r="O1323" s="1">
        <v>0.59</v>
      </c>
    </row>
    <row r="1324" spans="1:15" x14ac:dyDescent="0.25">
      <c r="A1324" t="s">
        <v>3805</v>
      </c>
      <c r="B1324" t="s">
        <v>135</v>
      </c>
      <c r="C1324" t="s">
        <v>3804</v>
      </c>
      <c r="D1324">
        <v>794</v>
      </c>
      <c r="E1324">
        <v>1.06</v>
      </c>
      <c r="F1324">
        <v>215.9</v>
      </c>
      <c r="G1324">
        <v>1.19</v>
      </c>
      <c r="H1324">
        <v>142.1</v>
      </c>
      <c r="I1324">
        <v>0.77</v>
      </c>
      <c r="J1324">
        <v>0.65</v>
      </c>
      <c r="K1324">
        <v>0.21</v>
      </c>
      <c r="L1324">
        <v>0.1</v>
      </c>
      <c r="M1324">
        <v>0.08</v>
      </c>
      <c r="N1324" s="1">
        <v>0.17</v>
      </c>
      <c r="O1324" s="1">
        <v>0.56000000000000005</v>
      </c>
    </row>
    <row r="1325" spans="1:15" x14ac:dyDescent="0.25">
      <c r="A1325" t="s">
        <v>3803</v>
      </c>
      <c r="B1325" t="s">
        <v>62</v>
      </c>
      <c r="C1325" t="s">
        <v>257</v>
      </c>
      <c r="D1325">
        <v>394</v>
      </c>
      <c r="E1325">
        <v>1.06</v>
      </c>
      <c r="F1325">
        <v>215.8</v>
      </c>
      <c r="G1325">
        <v>1.1399999999999999</v>
      </c>
      <c r="H1325">
        <v>140</v>
      </c>
      <c r="I1325">
        <v>0.76</v>
      </c>
      <c r="J1325">
        <v>0.67</v>
      </c>
      <c r="K1325">
        <v>0.23</v>
      </c>
      <c r="L1325">
        <v>0.08</v>
      </c>
      <c r="M1325">
        <v>0.1</v>
      </c>
      <c r="N1325" s="1">
        <v>0.27</v>
      </c>
      <c r="O1325" s="1">
        <v>0.46</v>
      </c>
    </row>
    <row r="1326" spans="1:15" x14ac:dyDescent="0.25">
      <c r="A1326" t="s">
        <v>3802</v>
      </c>
      <c r="B1326" t="s">
        <v>347</v>
      </c>
      <c r="C1326" t="s">
        <v>3801</v>
      </c>
      <c r="D1326">
        <v>2384</v>
      </c>
      <c r="E1326">
        <v>1.06</v>
      </c>
      <c r="F1326">
        <v>215.7</v>
      </c>
      <c r="G1326">
        <v>1.07</v>
      </c>
      <c r="H1326">
        <v>144.69999999999999</v>
      </c>
      <c r="I1326">
        <v>0.75</v>
      </c>
      <c r="J1326">
        <v>0.7</v>
      </c>
      <c r="K1326">
        <v>0.28000000000000003</v>
      </c>
      <c r="L1326">
        <v>0.09</v>
      </c>
      <c r="M1326">
        <v>0.11</v>
      </c>
      <c r="N1326" s="1">
        <v>0.24</v>
      </c>
      <c r="O1326" s="1">
        <v>0.45</v>
      </c>
    </row>
    <row r="1327" spans="1:15" x14ac:dyDescent="0.25">
      <c r="A1327" t="s">
        <v>3800</v>
      </c>
      <c r="B1327" t="s">
        <v>597</v>
      </c>
      <c r="C1327" t="s">
        <v>2607</v>
      </c>
      <c r="D1327">
        <v>398</v>
      </c>
      <c r="E1327">
        <v>1.06</v>
      </c>
      <c r="F1327">
        <v>215.5</v>
      </c>
      <c r="G1327">
        <v>1.04</v>
      </c>
      <c r="H1327">
        <v>148.6</v>
      </c>
      <c r="I1327">
        <v>0.72</v>
      </c>
      <c r="J1327">
        <v>0.7</v>
      </c>
      <c r="K1327">
        <v>0.31</v>
      </c>
      <c r="L1327">
        <v>7.0000000000000007E-2</v>
      </c>
      <c r="M1327">
        <v>7.0000000000000007E-2</v>
      </c>
      <c r="N1327" s="1">
        <v>0.24</v>
      </c>
      <c r="O1327" s="1">
        <v>0.53</v>
      </c>
    </row>
    <row r="1328" spans="1:15" x14ac:dyDescent="0.25">
      <c r="A1328" t="s">
        <v>3799</v>
      </c>
      <c r="B1328" t="s">
        <v>370</v>
      </c>
      <c r="C1328" t="s">
        <v>1232</v>
      </c>
      <c r="D1328">
        <v>1396</v>
      </c>
      <c r="E1328">
        <v>1.06</v>
      </c>
      <c r="F1328">
        <v>215.2</v>
      </c>
      <c r="G1328">
        <v>1.06</v>
      </c>
      <c r="H1328">
        <v>147.19999999999999</v>
      </c>
      <c r="I1328">
        <v>0.74</v>
      </c>
      <c r="J1328">
        <v>0.7</v>
      </c>
      <c r="K1328">
        <v>0.32</v>
      </c>
      <c r="L1328">
        <v>7.0000000000000007E-2</v>
      </c>
      <c r="M1328">
        <v>0.06</v>
      </c>
      <c r="N1328" s="1">
        <v>0.25</v>
      </c>
      <c r="O1328" s="1">
        <v>0.55000000000000004</v>
      </c>
    </row>
    <row r="1329" spans="1:15" x14ac:dyDescent="0.25">
      <c r="A1329" t="s">
        <v>3798</v>
      </c>
      <c r="B1329" t="s">
        <v>59</v>
      </c>
      <c r="C1329" t="s">
        <v>3797</v>
      </c>
      <c r="D1329">
        <v>950</v>
      </c>
      <c r="E1329">
        <v>1.06</v>
      </c>
      <c r="F1329">
        <v>214.2</v>
      </c>
      <c r="G1329">
        <v>1.07</v>
      </c>
      <c r="H1329">
        <v>139.9</v>
      </c>
      <c r="I1329">
        <v>0.74</v>
      </c>
      <c r="J1329">
        <v>0.69</v>
      </c>
      <c r="K1329">
        <v>0.28000000000000003</v>
      </c>
      <c r="L1329">
        <v>0.08</v>
      </c>
      <c r="M1329">
        <v>0.11</v>
      </c>
      <c r="N1329" s="1">
        <v>0.2</v>
      </c>
      <c r="O1329" s="1">
        <v>0.43</v>
      </c>
    </row>
    <row r="1330" spans="1:15" x14ac:dyDescent="0.25">
      <c r="A1330" t="s">
        <v>3796</v>
      </c>
      <c r="B1330" t="s">
        <v>123</v>
      </c>
      <c r="C1330" t="s">
        <v>3795</v>
      </c>
      <c r="D1330">
        <v>528</v>
      </c>
      <c r="E1330">
        <v>1.06</v>
      </c>
      <c r="F1330">
        <v>212.9</v>
      </c>
      <c r="G1330">
        <v>1.0900000000000001</v>
      </c>
      <c r="H1330">
        <v>138</v>
      </c>
      <c r="I1330">
        <v>0.74</v>
      </c>
      <c r="J1330">
        <v>0.68</v>
      </c>
      <c r="K1330">
        <v>0.26</v>
      </c>
      <c r="L1330">
        <v>0.11</v>
      </c>
      <c r="M1330">
        <v>0.08</v>
      </c>
      <c r="N1330" s="1">
        <v>0.28000000000000003</v>
      </c>
      <c r="O1330" s="1">
        <v>0.59</v>
      </c>
    </row>
    <row r="1331" spans="1:15" x14ac:dyDescent="0.25">
      <c r="A1331" t="s">
        <v>3794</v>
      </c>
      <c r="B1331" t="s">
        <v>126</v>
      </c>
      <c r="C1331" t="s">
        <v>873</v>
      </c>
      <c r="D1331">
        <v>621</v>
      </c>
      <c r="E1331">
        <v>1.06</v>
      </c>
      <c r="F1331">
        <v>211.9</v>
      </c>
      <c r="G1331">
        <v>1.1200000000000001</v>
      </c>
      <c r="H1331">
        <v>140.9</v>
      </c>
      <c r="I1331">
        <v>0.75</v>
      </c>
      <c r="J1331">
        <v>0.67</v>
      </c>
      <c r="K1331">
        <v>0.27</v>
      </c>
      <c r="L1331">
        <v>7.0000000000000007E-2</v>
      </c>
      <c r="M1331">
        <v>0.06</v>
      </c>
      <c r="N1331" s="1">
        <v>0.28999999999999998</v>
      </c>
      <c r="O1331" s="1">
        <v>0.55000000000000004</v>
      </c>
    </row>
    <row r="1332" spans="1:15" x14ac:dyDescent="0.25">
      <c r="A1332" t="s">
        <v>3793</v>
      </c>
      <c r="B1332" t="s">
        <v>54</v>
      </c>
      <c r="C1332" t="s">
        <v>542</v>
      </c>
      <c r="D1332">
        <v>300</v>
      </c>
      <c r="E1332">
        <v>1.06</v>
      </c>
      <c r="F1332">
        <v>211.5</v>
      </c>
      <c r="G1332">
        <v>1</v>
      </c>
      <c r="H1332">
        <v>129.30000000000001</v>
      </c>
      <c r="I1332">
        <v>0.77</v>
      </c>
      <c r="J1332">
        <v>0.77</v>
      </c>
      <c r="K1332">
        <v>0.25</v>
      </c>
      <c r="L1332">
        <v>0.09</v>
      </c>
      <c r="M1332">
        <v>0.08</v>
      </c>
      <c r="N1332" s="1">
        <v>0.21</v>
      </c>
      <c r="O1332" s="1">
        <v>0.54</v>
      </c>
    </row>
    <row r="1333" spans="1:15" x14ac:dyDescent="0.25">
      <c r="A1333" t="s">
        <v>3792</v>
      </c>
      <c r="B1333" t="s">
        <v>126</v>
      </c>
      <c r="C1333" t="s">
        <v>1225</v>
      </c>
      <c r="D1333">
        <v>543</v>
      </c>
      <c r="E1333">
        <v>1.06</v>
      </c>
      <c r="F1333">
        <v>211.2</v>
      </c>
      <c r="G1333">
        <v>0.97</v>
      </c>
      <c r="H1333">
        <v>140.6</v>
      </c>
      <c r="I1333">
        <v>0.72</v>
      </c>
      <c r="J1333">
        <v>0.74</v>
      </c>
      <c r="K1333">
        <v>0.35</v>
      </c>
      <c r="L1333">
        <v>0.09</v>
      </c>
      <c r="M1333">
        <v>0.1</v>
      </c>
      <c r="N1333" s="1">
        <v>0.23</v>
      </c>
      <c r="O1333" s="1">
        <v>0.49</v>
      </c>
    </row>
    <row r="1334" spans="1:15" x14ac:dyDescent="0.25">
      <c r="A1334" t="s">
        <v>3791</v>
      </c>
      <c r="B1334" t="s">
        <v>62</v>
      </c>
      <c r="C1334" t="s">
        <v>3413</v>
      </c>
      <c r="D1334">
        <v>626</v>
      </c>
      <c r="E1334">
        <v>1.06</v>
      </c>
      <c r="F1334">
        <v>211.1</v>
      </c>
      <c r="G1334">
        <v>1.1599999999999999</v>
      </c>
      <c r="H1334">
        <v>144.9</v>
      </c>
      <c r="I1334">
        <v>0.73</v>
      </c>
      <c r="J1334">
        <v>0.63</v>
      </c>
      <c r="K1334">
        <v>0.32</v>
      </c>
      <c r="L1334">
        <v>0.05</v>
      </c>
      <c r="M1334">
        <v>7.0000000000000007E-2</v>
      </c>
      <c r="N1334" s="1">
        <v>0.3</v>
      </c>
      <c r="O1334" s="1">
        <v>0.45</v>
      </c>
    </row>
    <row r="1335" spans="1:15" x14ac:dyDescent="0.25">
      <c r="A1335" t="s">
        <v>3790</v>
      </c>
      <c r="B1335" t="s">
        <v>126</v>
      </c>
      <c r="D1335">
        <v>937</v>
      </c>
      <c r="E1335">
        <v>1.06</v>
      </c>
      <c r="F1335">
        <v>211</v>
      </c>
      <c r="G1335">
        <v>1.1299999999999999</v>
      </c>
      <c r="H1335">
        <v>141.4</v>
      </c>
      <c r="I1335">
        <v>0.72</v>
      </c>
      <c r="J1335">
        <v>0.64</v>
      </c>
      <c r="K1335">
        <v>0.28000000000000003</v>
      </c>
      <c r="L1335">
        <v>0.09</v>
      </c>
      <c r="M1335">
        <v>0.09</v>
      </c>
      <c r="N1335" s="1">
        <v>0.23</v>
      </c>
      <c r="O1335" s="1">
        <v>0.5</v>
      </c>
    </row>
    <row r="1336" spans="1:15" x14ac:dyDescent="0.25">
      <c r="A1336" t="s">
        <v>3789</v>
      </c>
      <c r="B1336" t="s">
        <v>90</v>
      </c>
      <c r="C1336" t="s">
        <v>1340</v>
      </c>
      <c r="D1336">
        <v>311</v>
      </c>
      <c r="E1336">
        <v>1.06</v>
      </c>
      <c r="F1336">
        <v>211</v>
      </c>
      <c r="G1336">
        <v>1.1200000000000001</v>
      </c>
      <c r="H1336">
        <v>141</v>
      </c>
      <c r="I1336">
        <v>0.71</v>
      </c>
      <c r="J1336">
        <v>0.64</v>
      </c>
      <c r="K1336">
        <v>0.37</v>
      </c>
      <c r="L1336">
        <v>0.09</v>
      </c>
      <c r="M1336">
        <v>0.08</v>
      </c>
      <c r="N1336" s="1">
        <v>0.24</v>
      </c>
      <c r="O1336" s="1">
        <v>0.53</v>
      </c>
    </row>
    <row r="1337" spans="1:15" x14ac:dyDescent="0.25">
      <c r="A1337" t="s">
        <v>3788</v>
      </c>
      <c r="B1337" t="s">
        <v>370</v>
      </c>
      <c r="C1337" t="s">
        <v>1145</v>
      </c>
      <c r="D1337">
        <v>706</v>
      </c>
      <c r="E1337">
        <v>1.06</v>
      </c>
      <c r="F1337">
        <v>210.4</v>
      </c>
      <c r="G1337">
        <v>1.1200000000000001</v>
      </c>
      <c r="H1337">
        <v>144.1</v>
      </c>
      <c r="I1337">
        <v>0.7</v>
      </c>
      <c r="J1337">
        <v>0.62</v>
      </c>
      <c r="K1337">
        <v>0.37</v>
      </c>
      <c r="L1337">
        <v>0.08</v>
      </c>
      <c r="M1337">
        <v>7.0000000000000007E-2</v>
      </c>
      <c r="N1337" s="1">
        <v>0.24</v>
      </c>
      <c r="O1337" s="1">
        <v>0.54</v>
      </c>
    </row>
    <row r="1338" spans="1:15" x14ac:dyDescent="0.25">
      <c r="A1338" t="s">
        <v>3787</v>
      </c>
      <c r="B1338" t="s">
        <v>62</v>
      </c>
      <c r="C1338" t="s">
        <v>1082</v>
      </c>
      <c r="D1338">
        <v>640</v>
      </c>
      <c r="E1338">
        <v>1.06</v>
      </c>
      <c r="F1338">
        <v>209.7</v>
      </c>
      <c r="G1338">
        <v>0.99</v>
      </c>
      <c r="H1338">
        <v>136.6</v>
      </c>
      <c r="I1338">
        <v>0.72</v>
      </c>
      <c r="J1338">
        <v>0.73</v>
      </c>
      <c r="K1338">
        <v>0.32</v>
      </c>
      <c r="L1338">
        <v>0.08</v>
      </c>
      <c r="M1338">
        <v>0.08</v>
      </c>
      <c r="N1338" s="1">
        <v>0.22</v>
      </c>
      <c r="O1338" s="1">
        <v>0.51</v>
      </c>
    </row>
    <row r="1339" spans="1:15" x14ac:dyDescent="0.25">
      <c r="A1339" t="s">
        <v>3786</v>
      </c>
      <c r="B1339" t="s">
        <v>126</v>
      </c>
      <c r="C1339" t="s">
        <v>2248</v>
      </c>
      <c r="D1339">
        <v>4546</v>
      </c>
      <c r="E1339">
        <v>1.06</v>
      </c>
      <c r="F1339">
        <v>209.7</v>
      </c>
      <c r="G1339">
        <v>1.03</v>
      </c>
      <c r="H1339">
        <v>138.5</v>
      </c>
      <c r="I1339">
        <v>0.72</v>
      </c>
      <c r="J1339">
        <v>0.7</v>
      </c>
      <c r="K1339">
        <v>0.35</v>
      </c>
      <c r="L1339">
        <v>0.11</v>
      </c>
      <c r="M1339">
        <v>0.11</v>
      </c>
      <c r="N1339" s="1">
        <v>0.28999999999999998</v>
      </c>
      <c r="O1339" s="1">
        <v>0.51</v>
      </c>
    </row>
    <row r="1340" spans="1:15" x14ac:dyDescent="0.25">
      <c r="A1340" t="s">
        <v>3785</v>
      </c>
      <c r="B1340" t="s">
        <v>597</v>
      </c>
      <c r="C1340" t="s">
        <v>2020</v>
      </c>
      <c r="D1340">
        <v>609</v>
      </c>
      <c r="E1340">
        <v>1.06</v>
      </c>
      <c r="F1340">
        <v>209.5</v>
      </c>
      <c r="G1340">
        <v>1.04</v>
      </c>
      <c r="H1340">
        <v>133.30000000000001</v>
      </c>
      <c r="I1340">
        <v>0.73</v>
      </c>
      <c r="J1340">
        <v>0.7</v>
      </c>
      <c r="K1340">
        <v>0.33</v>
      </c>
      <c r="L1340">
        <v>0.1</v>
      </c>
      <c r="M1340">
        <v>0.12</v>
      </c>
      <c r="N1340" s="1">
        <v>0.2</v>
      </c>
      <c r="O1340" s="1">
        <v>0.45</v>
      </c>
    </row>
    <row r="1341" spans="1:15" x14ac:dyDescent="0.25">
      <c r="A1341" t="s">
        <v>3784</v>
      </c>
      <c r="B1341" t="s">
        <v>108</v>
      </c>
      <c r="C1341" t="s">
        <v>3485</v>
      </c>
      <c r="D1341">
        <v>2055</v>
      </c>
      <c r="E1341">
        <v>1.06</v>
      </c>
      <c r="F1341">
        <v>209.3</v>
      </c>
      <c r="G1341">
        <v>1.17</v>
      </c>
      <c r="H1341">
        <v>139.4</v>
      </c>
      <c r="I1341">
        <v>0.74</v>
      </c>
      <c r="J1341">
        <v>0.64</v>
      </c>
      <c r="K1341">
        <v>0.32</v>
      </c>
      <c r="L1341">
        <v>0.06</v>
      </c>
      <c r="M1341">
        <v>7.0000000000000007E-2</v>
      </c>
      <c r="N1341" s="1">
        <v>0.23</v>
      </c>
      <c r="O1341" s="1">
        <v>0.47</v>
      </c>
    </row>
    <row r="1342" spans="1:15" x14ac:dyDescent="0.25">
      <c r="A1342" t="s">
        <v>3783</v>
      </c>
      <c r="B1342" t="s">
        <v>624</v>
      </c>
      <c r="C1342" t="s">
        <v>580</v>
      </c>
      <c r="D1342">
        <v>603</v>
      </c>
      <c r="E1342">
        <v>1.06</v>
      </c>
      <c r="F1342">
        <v>209</v>
      </c>
      <c r="G1342">
        <v>1.05</v>
      </c>
      <c r="H1342">
        <v>136.4</v>
      </c>
      <c r="I1342">
        <v>0.75</v>
      </c>
      <c r="J1342">
        <v>0.71</v>
      </c>
      <c r="K1342">
        <v>0.26</v>
      </c>
      <c r="L1342">
        <v>0.08</v>
      </c>
      <c r="M1342">
        <v>0.06</v>
      </c>
      <c r="N1342" s="1">
        <v>0.28000000000000003</v>
      </c>
      <c r="O1342" s="1">
        <v>0.55000000000000004</v>
      </c>
    </row>
    <row r="1343" spans="1:15" x14ac:dyDescent="0.25">
      <c r="A1343" t="s">
        <v>3782</v>
      </c>
      <c r="B1343" t="s">
        <v>62</v>
      </c>
      <c r="C1343" t="s">
        <v>2015</v>
      </c>
      <c r="D1343">
        <v>455</v>
      </c>
      <c r="E1343">
        <v>1.06</v>
      </c>
      <c r="F1343">
        <v>208.7</v>
      </c>
      <c r="G1343">
        <v>1.07</v>
      </c>
      <c r="H1343">
        <v>131.1</v>
      </c>
      <c r="I1343">
        <v>0.73</v>
      </c>
      <c r="J1343">
        <v>0.68</v>
      </c>
      <c r="K1343">
        <v>0.26</v>
      </c>
      <c r="L1343">
        <v>0.14000000000000001</v>
      </c>
      <c r="M1343">
        <v>7.0000000000000007E-2</v>
      </c>
      <c r="N1343" s="1">
        <v>0.3</v>
      </c>
      <c r="O1343" s="1">
        <v>0.67</v>
      </c>
    </row>
    <row r="1344" spans="1:15" x14ac:dyDescent="0.25">
      <c r="A1344" t="s">
        <v>3781</v>
      </c>
      <c r="B1344" t="s">
        <v>576</v>
      </c>
      <c r="C1344" t="s">
        <v>575</v>
      </c>
      <c r="D1344">
        <v>624</v>
      </c>
      <c r="E1344">
        <v>1.06</v>
      </c>
      <c r="F1344">
        <v>208.3</v>
      </c>
      <c r="G1344">
        <v>1.03</v>
      </c>
      <c r="H1344">
        <v>136.30000000000001</v>
      </c>
      <c r="I1344">
        <v>0.72</v>
      </c>
      <c r="J1344">
        <v>0.7</v>
      </c>
      <c r="K1344">
        <v>0.32</v>
      </c>
      <c r="L1344">
        <v>7.0000000000000007E-2</v>
      </c>
      <c r="M1344">
        <v>0.08</v>
      </c>
      <c r="N1344" s="1">
        <v>0.32</v>
      </c>
      <c r="O1344" s="1">
        <v>0.48</v>
      </c>
    </row>
    <row r="1345" spans="1:15" x14ac:dyDescent="0.25">
      <c r="A1345" t="s">
        <v>3780</v>
      </c>
      <c r="B1345" t="s">
        <v>126</v>
      </c>
      <c r="C1345" t="s">
        <v>2530</v>
      </c>
      <c r="D1345">
        <v>1378</v>
      </c>
      <c r="E1345">
        <v>1.06</v>
      </c>
      <c r="F1345">
        <v>208.1</v>
      </c>
      <c r="G1345">
        <v>1.1599999999999999</v>
      </c>
      <c r="H1345">
        <v>137</v>
      </c>
      <c r="I1345">
        <v>0.76</v>
      </c>
      <c r="J1345">
        <v>0.65</v>
      </c>
      <c r="K1345">
        <v>0.28999999999999998</v>
      </c>
      <c r="L1345">
        <v>0.08</v>
      </c>
      <c r="M1345">
        <v>7.0000000000000007E-2</v>
      </c>
      <c r="N1345" s="1">
        <v>0.22</v>
      </c>
      <c r="O1345" s="1">
        <v>0.54</v>
      </c>
    </row>
    <row r="1346" spans="1:15" x14ac:dyDescent="0.25">
      <c r="A1346" t="s">
        <v>3779</v>
      </c>
      <c r="B1346" t="s">
        <v>213</v>
      </c>
      <c r="C1346" t="s">
        <v>2505</v>
      </c>
      <c r="D1346">
        <v>1143</v>
      </c>
      <c r="E1346">
        <v>1.06</v>
      </c>
      <c r="F1346">
        <v>207.7</v>
      </c>
      <c r="G1346">
        <v>1.1200000000000001</v>
      </c>
      <c r="H1346">
        <v>138.9</v>
      </c>
      <c r="I1346">
        <v>0.7</v>
      </c>
      <c r="J1346">
        <v>0.62</v>
      </c>
      <c r="K1346">
        <v>0.36</v>
      </c>
      <c r="L1346">
        <v>7.0000000000000007E-2</v>
      </c>
      <c r="M1346">
        <v>7.0000000000000007E-2</v>
      </c>
      <c r="N1346" s="1">
        <v>0.2</v>
      </c>
      <c r="O1346" s="1">
        <v>0.51</v>
      </c>
    </row>
    <row r="1347" spans="1:15" x14ac:dyDescent="0.25">
      <c r="A1347" t="s">
        <v>3778</v>
      </c>
      <c r="B1347" t="s">
        <v>62</v>
      </c>
      <c r="C1347" t="s">
        <v>2419</v>
      </c>
      <c r="D1347">
        <v>846</v>
      </c>
      <c r="E1347">
        <v>1.06</v>
      </c>
      <c r="F1347">
        <v>207.4</v>
      </c>
      <c r="G1347">
        <v>1.17</v>
      </c>
      <c r="H1347">
        <v>137.69999999999999</v>
      </c>
      <c r="I1347">
        <v>0.78</v>
      </c>
      <c r="J1347">
        <v>0.66</v>
      </c>
      <c r="K1347">
        <v>0.34</v>
      </c>
      <c r="L1347">
        <v>0.09</v>
      </c>
      <c r="M1347">
        <v>0.06</v>
      </c>
      <c r="N1347" s="1">
        <v>0.23</v>
      </c>
      <c r="O1347" s="1">
        <v>0.6</v>
      </c>
    </row>
    <row r="1348" spans="1:15" x14ac:dyDescent="0.25">
      <c r="A1348" t="s">
        <v>3777</v>
      </c>
      <c r="B1348" t="s">
        <v>70</v>
      </c>
      <c r="C1348" t="s">
        <v>3356</v>
      </c>
      <c r="D1348">
        <v>578</v>
      </c>
      <c r="E1348">
        <v>1.06</v>
      </c>
      <c r="F1348">
        <v>207.2</v>
      </c>
      <c r="G1348">
        <v>1.18</v>
      </c>
      <c r="H1348">
        <v>139.19999999999999</v>
      </c>
      <c r="I1348">
        <v>0.76</v>
      </c>
      <c r="J1348">
        <v>0.64</v>
      </c>
      <c r="K1348">
        <v>0.27</v>
      </c>
      <c r="L1348">
        <v>0.08</v>
      </c>
      <c r="M1348">
        <v>0.09</v>
      </c>
      <c r="N1348" s="1">
        <v>0.28000000000000003</v>
      </c>
      <c r="O1348" s="1">
        <v>0.46</v>
      </c>
    </row>
    <row r="1349" spans="1:15" x14ac:dyDescent="0.25">
      <c r="A1349" t="s">
        <v>3776</v>
      </c>
      <c r="B1349" t="s">
        <v>54</v>
      </c>
      <c r="C1349" t="s">
        <v>2378</v>
      </c>
      <c r="D1349">
        <v>6288</v>
      </c>
      <c r="E1349">
        <v>1.06</v>
      </c>
      <c r="F1349">
        <v>207</v>
      </c>
      <c r="G1349">
        <v>1.06</v>
      </c>
      <c r="H1349">
        <v>132.9</v>
      </c>
      <c r="I1349">
        <v>0.72</v>
      </c>
      <c r="J1349">
        <v>0.68</v>
      </c>
      <c r="K1349">
        <v>0.33</v>
      </c>
      <c r="L1349">
        <v>0.09</v>
      </c>
      <c r="M1349">
        <v>7.0000000000000007E-2</v>
      </c>
      <c r="N1349" s="1">
        <v>0.18</v>
      </c>
      <c r="O1349" s="1">
        <v>0.56999999999999995</v>
      </c>
    </row>
    <row r="1350" spans="1:15" x14ac:dyDescent="0.25">
      <c r="A1350" t="s">
        <v>3775</v>
      </c>
      <c r="B1350" t="s">
        <v>166</v>
      </c>
      <c r="C1350" t="s">
        <v>3774</v>
      </c>
      <c r="D1350">
        <v>564</v>
      </c>
      <c r="E1350">
        <v>1.06</v>
      </c>
      <c r="F1350">
        <v>206.5</v>
      </c>
      <c r="G1350">
        <v>1.07</v>
      </c>
      <c r="H1350">
        <v>131.6</v>
      </c>
      <c r="I1350">
        <v>0.69</v>
      </c>
      <c r="J1350">
        <v>0.64</v>
      </c>
      <c r="K1350">
        <v>0.35</v>
      </c>
      <c r="L1350">
        <v>0.1</v>
      </c>
      <c r="M1350">
        <v>0.11</v>
      </c>
      <c r="N1350" s="1">
        <v>0.2</v>
      </c>
      <c r="O1350" s="1">
        <v>0.49</v>
      </c>
    </row>
    <row r="1351" spans="1:15" x14ac:dyDescent="0.25">
      <c r="A1351" t="s">
        <v>3773</v>
      </c>
      <c r="B1351" t="s">
        <v>223</v>
      </c>
      <c r="C1351" t="s">
        <v>1011</v>
      </c>
      <c r="D1351">
        <v>1134</v>
      </c>
      <c r="E1351">
        <v>1.06</v>
      </c>
      <c r="F1351">
        <v>206.1</v>
      </c>
      <c r="G1351">
        <v>1.0900000000000001</v>
      </c>
      <c r="H1351">
        <v>131.69999999999999</v>
      </c>
      <c r="I1351">
        <v>0.74</v>
      </c>
      <c r="J1351">
        <v>0.67</v>
      </c>
      <c r="K1351">
        <v>0.28999999999999998</v>
      </c>
      <c r="L1351">
        <v>0.1</v>
      </c>
      <c r="M1351">
        <v>0.1</v>
      </c>
      <c r="N1351" s="1">
        <v>0.26</v>
      </c>
      <c r="O1351" s="1">
        <v>0.5</v>
      </c>
    </row>
    <row r="1352" spans="1:15" x14ac:dyDescent="0.25">
      <c r="A1352" t="s">
        <v>3772</v>
      </c>
      <c r="B1352" t="s">
        <v>79</v>
      </c>
      <c r="C1352" t="s">
        <v>2216</v>
      </c>
      <c r="D1352">
        <v>3177</v>
      </c>
      <c r="E1352">
        <v>1.06</v>
      </c>
      <c r="F1352">
        <v>205.8</v>
      </c>
      <c r="G1352">
        <v>1.08</v>
      </c>
      <c r="H1352">
        <v>133.30000000000001</v>
      </c>
      <c r="I1352">
        <v>0.73</v>
      </c>
      <c r="J1352">
        <v>0.68</v>
      </c>
      <c r="K1352">
        <v>0.32</v>
      </c>
      <c r="L1352">
        <v>0.06</v>
      </c>
      <c r="M1352">
        <v>0.05</v>
      </c>
      <c r="N1352" s="1">
        <v>0.21</v>
      </c>
      <c r="O1352" s="1">
        <v>0.54</v>
      </c>
    </row>
    <row r="1353" spans="1:15" x14ac:dyDescent="0.25">
      <c r="A1353" t="s">
        <v>3771</v>
      </c>
      <c r="B1353" t="s">
        <v>126</v>
      </c>
      <c r="C1353" t="s">
        <v>1190</v>
      </c>
      <c r="D1353">
        <v>2436</v>
      </c>
      <c r="E1353">
        <v>1.06</v>
      </c>
      <c r="F1353">
        <v>205.8</v>
      </c>
      <c r="G1353">
        <v>1.06</v>
      </c>
      <c r="H1353">
        <v>135.4</v>
      </c>
      <c r="I1353">
        <v>0.71</v>
      </c>
      <c r="J1353">
        <v>0.67</v>
      </c>
      <c r="K1353">
        <v>0.35</v>
      </c>
      <c r="L1353">
        <v>0.08</v>
      </c>
      <c r="M1353">
        <v>0.08</v>
      </c>
      <c r="N1353" s="1">
        <v>0.22</v>
      </c>
      <c r="O1353" s="1">
        <v>0.48</v>
      </c>
    </row>
    <row r="1354" spans="1:15" x14ac:dyDescent="0.25">
      <c r="A1354" t="s">
        <v>3770</v>
      </c>
      <c r="B1354" t="s">
        <v>2790</v>
      </c>
      <c r="C1354" t="s">
        <v>2789</v>
      </c>
      <c r="D1354">
        <v>313</v>
      </c>
      <c r="E1354">
        <v>1.06</v>
      </c>
      <c r="F1354">
        <v>204.2</v>
      </c>
      <c r="G1354">
        <v>1.27</v>
      </c>
      <c r="H1354">
        <v>139.6</v>
      </c>
      <c r="I1354">
        <v>0.75</v>
      </c>
      <c r="J1354">
        <v>0.59</v>
      </c>
      <c r="K1354">
        <v>0.26</v>
      </c>
      <c r="L1354">
        <v>7.0000000000000007E-2</v>
      </c>
      <c r="M1354">
        <v>0.06</v>
      </c>
      <c r="N1354" s="1">
        <v>0.35</v>
      </c>
      <c r="O1354" s="1">
        <v>0.55000000000000004</v>
      </c>
    </row>
    <row r="1355" spans="1:15" x14ac:dyDescent="0.25">
      <c r="A1355" t="s">
        <v>3769</v>
      </c>
      <c r="B1355" t="s">
        <v>54</v>
      </c>
      <c r="C1355" t="s">
        <v>2182</v>
      </c>
      <c r="D1355">
        <v>1332</v>
      </c>
      <c r="E1355">
        <v>1.06</v>
      </c>
      <c r="F1355">
        <v>203.9</v>
      </c>
      <c r="G1355">
        <v>1.1100000000000001</v>
      </c>
      <c r="H1355">
        <v>130.9</v>
      </c>
      <c r="I1355">
        <v>0.72</v>
      </c>
      <c r="J1355">
        <v>0.65</v>
      </c>
      <c r="K1355">
        <v>0.35</v>
      </c>
      <c r="L1355">
        <v>0.09</v>
      </c>
      <c r="M1355">
        <v>0.1</v>
      </c>
      <c r="N1355" s="1">
        <v>0.27</v>
      </c>
      <c r="O1355" s="1">
        <v>0.48</v>
      </c>
    </row>
    <row r="1356" spans="1:15" x14ac:dyDescent="0.25">
      <c r="A1356" t="s">
        <v>3768</v>
      </c>
      <c r="B1356" t="s">
        <v>123</v>
      </c>
      <c r="C1356" t="s">
        <v>3767</v>
      </c>
      <c r="D1356">
        <v>413</v>
      </c>
      <c r="E1356">
        <v>1.06</v>
      </c>
      <c r="F1356">
        <v>203.5</v>
      </c>
      <c r="G1356">
        <v>0.99</v>
      </c>
      <c r="H1356">
        <v>128</v>
      </c>
      <c r="I1356">
        <v>0.71</v>
      </c>
      <c r="J1356">
        <v>0.71</v>
      </c>
      <c r="K1356">
        <v>0.34</v>
      </c>
      <c r="L1356">
        <v>0.04</v>
      </c>
      <c r="M1356">
        <v>0.06</v>
      </c>
      <c r="N1356" s="1">
        <v>0.26</v>
      </c>
      <c r="O1356" s="1">
        <v>0.44</v>
      </c>
    </row>
    <row r="1357" spans="1:15" x14ac:dyDescent="0.25">
      <c r="A1357" t="s">
        <v>3766</v>
      </c>
      <c r="B1357" t="s">
        <v>156</v>
      </c>
      <c r="C1357" t="s">
        <v>1179</v>
      </c>
      <c r="D1357">
        <v>334</v>
      </c>
      <c r="E1357">
        <v>1.06</v>
      </c>
      <c r="F1357">
        <v>203.3</v>
      </c>
      <c r="G1357">
        <v>1.1000000000000001</v>
      </c>
      <c r="H1357">
        <v>137.19999999999999</v>
      </c>
      <c r="I1357">
        <v>0.69</v>
      </c>
      <c r="J1357">
        <v>0.63</v>
      </c>
      <c r="K1357">
        <v>0.36</v>
      </c>
      <c r="L1357">
        <v>0.05</v>
      </c>
      <c r="M1357">
        <v>0.06</v>
      </c>
      <c r="N1357" s="1">
        <v>0.21</v>
      </c>
      <c r="O1357" s="1">
        <v>0.46</v>
      </c>
    </row>
    <row r="1358" spans="1:15" x14ac:dyDescent="0.25">
      <c r="A1358" t="s">
        <v>3765</v>
      </c>
      <c r="B1358" t="s">
        <v>153</v>
      </c>
      <c r="C1358" t="s">
        <v>1534</v>
      </c>
      <c r="D1358">
        <v>550</v>
      </c>
      <c r="E1358">
        <v>1.06</v>
      </c>
      <c r="F1358">
        <v>201.3</v>
      </c>
      <c r="G1358">
        <v>1.08</v>
      </c>
      <c r="H1358">
        <v>132.4</v>
      </c>
      <c r="I1358">
        <v>0.71</v>
      </c>
      <c r="J1358">
        <v>0.66</v>
      </c>
      <c r="K1358">
        <v>0.36</v>
      </c>
      <c r="L1358">
        <v>0.09</v>
      </c>
      <c r="M1358">
        <v>0.09</v>
      </c>
      <c r="N1358" s="1">
        <v>0.32</v>
      </c>
      <c r="O1358" s="1">
        <v>0.52</v>
      </c>
    </row>
    <row r="1359" spans="1:15" x14ac:dyDescent="0.25">
      <c r="A1359" t="s">
        <v>3764</v>
      </c>
      <c r="B1359" t="s">
        <v>85</v>
      </c>
      <c r="C1359" t="s">
        <v>442</v>
      </c>
      <c r="D1359">
        <v>344</v>
      </c>
      <c r="E1359">
        <v>1.06</v>
      </c>
      <c r="F1359">
        <v>200.7</v>
      </c>
      <c r="G1359">
        <v>1.1499999999999999</v>
      </c>
      <c r="H1359">
        <v>137.69999999999999</v>
      </c>
      <c r="I1359">
        <v>0.76</v>
      </c>
      <c r="J1359">
        <v>0.66</v>
      </c>
      <c r="K1359">
        <v>0.3</v>
      </c>
      <c r="L1359">
        <v>0.06</v>
      </c>
      <c r="M1359">
        <v>7.0000000000000007E-2</v>
      </c>
      <c r="N1359" s="1">
        <v>0.23</v>
      </c>
      <c r="O1359" s="1">
        <v>0.45</v>
      </c>
    </row>
    <row r="1360" spans="1:15" x14ac:dyDescent="0.25">
      <c r="A1360" t="s">
        <v>3763</v>
      </c>
      <c r="B1360" t="s">
        <v>714</v>
      </c>
      <c r="C1360" t="s">
        <v>3762</v>
      </c>
      <c r="D1360">
        <v>860</v>
      </c>
      <c r="E1360">
        <v>1.06</v>
      </c>
      <c r="F1360">
        <v>200.6</v>
      </c>
      <c r="G1360">
        <v>1.21</v>
      </c>
      <c r="H1360">
        <v>135.30000000000001</v>
      </c>
      <c r="I1360">
        <v>0.73</v>
      </c>
      <c r="J1360">
        <v>0.6</v>
      </c>
      <c r="K1360">
        <v>0.3</v>
      </c>
      <c r="L1360">
        <v>0.08</v>
      </c>
      <c r="M1360">
        <v>0.04</v>
      </c>
      <c r="N1360" s="1">
        <v>0.2</v>
      </c>
      <c r="O1360" s="1">
        <v>0.64</v>
      </c>
    </row>
    <row r="1361" spans="1:15" x14ac:dyDescent="0.25">
      <c r="A1361" t="s">
        <v>3761</v>
      </c>
      <c r="B1361" t="s">
        <v>67</v>
      </c>
      <c r="C1361" t="s">
        <v>2576</v>
      </c>
      <c r="D1361">
        <v>536</v>
      </c>
      <c r="E1361">
        <v>1.06</v>
      </c>
      <c r="F1361">
        <v>200.3</v>
      </c>
      <c r="G1361">
        <v>1.1499999999999999</v>
      </c>
      <c r="H1361">
        <v>132.6</v>
      </c>
      <c r="I1361">
        <v>0.72</v>
      </c>
      <c r="J1361">
        <v>0.63</v>
      </c>
      <c r="K1361">
        <v>0.32</v>
      </c>
      <c r="L1361">
        <v>0.06</v>
      </c>
      <c r="M1361">
        <v>0.01</v>
      </c>
      <c r="N1361" s="1">
        <v>0.22</v>
      </c>
      <c r="O1361" s="1">
        <v>0.79</v>
      </c>
    </row>
    <row r="1362" spans="1:15" x14ac:dyDescent="0.25">
      <c r="A1362" t="s">
        <v>3760</v>
      </c>
      <c r="B1362" t="s">
        <v>54</v>
      </c>
      <c r="C1362" t="s">
        <v>2194</v>
      </c>
      <c r="D1362">
        <v>1249</v>
      </c>
      <c r="E1362">
        <v>1.06</v>
      </c>
      <c r="F1362">
        <v>199.9</v>
      </c>
      <c r="G1362">
        <v>1.01</v>
      </c>
      <c r="H1362">
        <v>127.5</v>
      </c>
      <c r="I1362">
        <v>0.71</v>
      </c>
      <c r="J1362">
        <v>0.7</v>
      </c>
      <c r="K1362">
        <v>0.36</v>
      </c>
      <c r="L1362">
        <v>0.08</v>
      </c>
      <c r="M1362">
        <v>0.06</v>
      </c>
      <c r="N1362" s="1">
        <v>0.23</v>
      </c>
      <c r="O1362" s="1">
        <v>0.56000000000000005</v>
      </c>
    </row>
    <row r="1363" spans="1:15" x14ac:dyDescent="0.25">
      <c r="A1363" t="s">
        <v>3759</v>
      </c>
      <c r="B1363" t="s">
        <v>54</v>
      </c>
      <c r="C1363" t="s">
        <v>3084</v>
      </c>
      <c r="D1363">
        <v>937</v>
      </c>
      <c r="E1363">
        <v>1.06</v>
      </c>
      <c r="F1363">
        <v>199.5</v>
      </c>
      <c r="G1363">
        <v>1.04</v>
      </c>
      <c r="H1363">
        <v>132.30000000000001</v>
      </c>
      <c r="I1363">
        <v>0.69</v>
      </c>
      <c r="J1363">
        <v>0.66</v>
      </c>
      <c r="K1363">
        <v>0.4</v>
      </c>
      <c r="L1363">
        <v>7.0000000000000007E-2</v>
      </c>
      <c r="M1363">
        <v>0.05</v>
      </c>
      <c r="N1363" s="1">
        <v>0.27</v>
      </c>
      <c r="O1363" s="1">
        <v>0.56999999999999995</v>
      </c>
    </row>
    <row r="1364" spans="1:15" x14ac:dyDescent="0.25">
      <c r="A1364" t="s">
        <v>3758</v>
      </c>
      <c r="B1364" t="s">
        <v>126</v>
      </c>
      <c r="C1364" t="s">
        <v>2848</v>
      </c>
      <c r="D1364">
        <v>1832</v>
      </c>
      <c r="E1364">
        <v>1.06</v>
      </c>
      <c r="F1364">
        <v>199.3</v>
      </c>
      <c r="G1364">
        <v>1.03</v>
      </c>
      <c r="H1364">
        <v>127.9</v>
      </c>
      <c r="I1364">
        <v>0.72</v>
      </c>
      <c r="J1364">
        <v>0.71</v>
      </c>
      <c r="K1364">
        <v>0.33</v>
      </c>
      <c r="L1364">
        <v>0.05</v>
      </c>
      <c r="M1364">
        <v>0.08</v>
      </c>
      <c r="N1364" s="1">
        <v>0.36</v>
      </c>
      <c r="O1364" s="1">
        <v>0.4</v>
      </c>
    </row>
    <row r="1365" spans="1:15" x14ac:dyDescent="0.25">
      <c r="A1365" t="s">
        <v>3757</v>
      </c>
      <c r="B1365" t="s">
        <v>2243</v>
      </c>
      <c r="C1365" t="s">
        <v>2895</v>
      </c>
      <c r="D1365">
        <v>674</v>
      </c>
      <c r="E1365">
        <v>1.06</v>
      </c>
      <c r="F1365">
        <v>199</v>
      </c>
      <c r="G1365">
        <v>0.95</v>
      </c>
      <c r="H1365">
        <v>130.1</v>
      </c>
      <c r="I1365">
        <v>0.68</v>
      </c>
      <c r="J1365">
        <v>0.71</v>
      </c>
      <c r="K1365">
        <v>0.38</v>
      </c>
      <c r="L1365">
        <v>0.08</v>
      </c>
      <c r="M1365">
        <v>0.11</v>
      </c>
      <c r="N1365" s="1">
        <v>0.22</v>
      </c>
      <c r="O1365" s="1">
        <v>0.44</v>
      </c>
    </row>
    <row r="1366" spans="1:15" x14ac:dyDescent="0.25">
      <c r="A1366" t="s">
        <v>3756</v>
      </c>
      <c r="B1366" t="s">
        <v>587</v>
      </c>
      <c r="C1366" t="s">
        <v>2776</v>
      </c>
      <c r="D1366">
        <v>411</v>
      </c>
      <c r="E1366">
        <v>1.06</v>
      </c>
      <c r="F1366">
        <v>199</v>
      </c>
      <c r="G1366">
        <v>1.17</v>
      </c>
      <c r="H1366">
        <v>131.4</v>
      </c>
      <c r="I1366">
        <v>0.72</v>
      </c>
      <c r="J1366">
        <v>0.61</v>
      </c>
      <c r="K1366">
        <v>0.32</v>
      </c>
      <c r="L1366">
        <v>0.08</v>
      </c>
      <c r="M1366">
        <v>0.05</v>
      </c>
      <c r="N1366" s="1">
        <v>0.21</v>
      </c>
      <c r="O1366" s="1">
        <v>0.63</v>
      </c>
    </row>
    <row r="1367" spans="1:15" x14ac:dyDescent="0.25">
      <c r="A1367" t="s">
        <v>3755</v>
      </c>
      <c r="B1367" t="s">
        <v>367</v>
      </c>
      <c r="C1367" t="s">
        <v>2353</v>
      </c>
      <c r="D1367">
        <v>410</v>
      </c>
      <c r="E1367">
        <v>1.06</v>
      </c>
      <c r="F1367">
        <v>199</v>
      </c>
      <c r="G1367">
        <v>1.08</v>
      </c>
      <c r="H1367">
        <v>128.6</v>
      </c>
      <c r="I1367">
        <v>0.73</v>
      </c>
      <c r="J1367">
        <v>0.67</v>
      </c>
      <c r="K1367">
        <v>0.33</v>
      </c>
      <c r="L1367">
        <v>0.06</v>
      </c>
      <c r="M1367">
        <v>7.0000000000000007E-2</v>
      </c>
      <c r="N1367" s="1">
        <v>0.3</v>
      </c>
      <c r="O1367" s="1">
        <v>0.48</v>
      </c>
    </row>
    <row r="1368" spans="1:15" x14ac:dyDescent="0.25">
      <c r="A1368" t="s">
        <v>3754</v>
      </c>
      <c r="B1368" t="s">
        <v>166</v>
      </c>
      <c r="C1368" t="s">
        <v>3753</v>
      </c>
      <c r="D1368">
        <v>459</v>
      </c>
      <c r="E1368">
        <v>1.06</v>
      </c>
      <c r="F1368">
        <v>198.9</v>
      </c>
      <c r="G1368">
        <v>1.1599999999999999</v>
      </c>
      <c r="H1368">
        <v>134.69999999999999</v>
      </c>
      <c r="I1368">
        <v>0.76</v>
      </c>
      <c r="J1368">
        <v>0.66</v>
      </c>
      <c r="K1368">
        <v>0.24</v>
      </c>
      <c r="L1368">
        <v>0.06</v>
      </c>
      <c r="M1368">
        <v>0.06</v>
      </c>
      <c r="N1368" s="1">
        <v>0.26</v>
      </c>
      <c r="O1368" s="1">
        <v>0.5</v>
      </c>
    </row>
    <row r="1369" spans="1:15" x14ac:dyDescent="0.25">
      <c r="A1369" t="s">
        <v>3752</v>
      </c>
      <c r="B1369" t="s">
        <v>213</v>
      </c>
      <c r="C1369" t="s">
        <v>2444</v>
      </c>
      <c r="D1369">
        <v>1564</v>
      </c>
      <c r="E1369">
        <v>1.06</v>
      </c>
      <c r="F1369">
        <v>198.8</v>
      </c>
      <c r="G1369">
        <v>1.05</v>
      </c>
      <c r="H1369">
        <v>130.19999999999999</v>
      </c>
      <c r="I1369">
        <v>0.72</v>
      </c>
      <c r="J1369">
        <v>0.68</v>
      </c>
      <c r="K1369">
        <v>0.33</v>
      </c>
      <c r="L1369">
        <v>7.0000000000000007E-2</v>
      </c>
      <c r="M1369">
        <v>7.0000000000000007E-2</v>
      </c>
      <c r="N1369" s="1">
        <v>0.32</v>
      </c>
      <c r="O1369" s="1">
        <v>0.49</v>
      </c>
    </row>
    <row r="1370" spans="1:15" x14ac:dyDescent="0.25">
      <c r="A1370" t="s">
        <v>3751</v>
      </c>
      <c r="B1370" t="s">
        <v>714</v>
      </c>
      <c r="C1370" t="s">
        <v>2603</v>
      </c>
      <c r="D1370">
        <v>707</v>
      </c>
      <c r="E1370">
        <v>1.06</v>
      </c>
      <c r="F1370">
        <v>198.1</v>
      </c>
      <c r="G1370">
        <v>1.1200000000000001</v>
      </c>
      <c r="H1370">
        <v>130.9</v>
      </c>
      <c r="I1370">
        <v>0.73</v>
      </c>
      <c r="J1370">
        <v>0.65</v>
      </c>
      <c r="K1370">
        <v>0.31</v>
      </c>
      <c r="L1370">
        <v>7.0000000000000007E-2</v>
      </c>
      <c r="M1370">
        <v>0.09</v>
      </c>
      <c r="N1370" s="1">
        <v>0.28999999999999998</v>
      </c>
      <c r="O1370" s="1">
        <v>0.42</v>
      </c>
    </row>
    <row r="1371" spans="1:15" x14ac:dyDescent="0.25">
      <c r="A1371" t="s">
        <v>3750</v>
      </c>
      <c r="B1371" t="s">
        <v>714</v>
      </c>
      <c r="C1371" t="s">
        <v>1102</v>
      </c>
      <c r="D1371">
        <v>473</v>
      </c>
      <c r="E1371">
        <v>1.06</v>
      </c>
      <c r="F1371">
        <v>197.1</v>
      </c>
      <c r="G1371">
        <v>1.01</v>
      </c>
      <c r="H1371">
        <v>133.69999999999999</v>
      </c>
      <c r="I1371">
        <v>0.69</v>
      </c>
      <c r="J1371">
        <v>0.68</v>
      </c>
      <c r="K1371">
        <v>0.41</v>
      </c>
      <c r="L1371">
        <v>0.06</v>
      </c>
      <c r="M1371">
        <v>0.03</v>
      </c>
      <c r="N1371" s="1">
        <v>0.23</v>
      </c>
      <c r="O1371" s="1">
        <v>0.63</v>
      </c>
    </row>
    <row r="1372" spans="1:15" x14ac:dyDescent="0.25">
      <c r="A1372" t="s">
        <v>3749</v>
      </c>
      <c r="B1372" t="s">
        <v>847</v>
      </c>
      <c r="C1372" t="s">
        <v>1977</v>
      </c>
      <c r="D1372">
        <v>997</v>
      </c>
      <c r="E1372">
        <v>1.06</v>
      </c>
      <c r="F1372">
        <v>196.6</v>
      </c>
      <c r="G1372">
        <v>1.1299999999999999</v>
      </c>
      <c r="H1372">
        <v>129.19999999999999</v>
      </c>
      <c r="I1372">
        <v>0.7</v>
      </c>
      <c r="J1372">
        <v>0.62</v>
      </c>
      <c r="K1372">
        <v>0.37</v>
      </c>
      <c r="L1372">
        <v>7.0000000000000007E-2</v>
      </c>
      <c r="M1372">
        <v>0.08</v>
      </c>
      <c r="N1372" s="1">
        <v>0.27</v>
      </c>
      <c r="O1372" s="1">
        <v>0.47</v>
      </c>
    </row>
    <row r="1373" spans="1:15" x14ac:dyDescent="0.25">
      <c r="A1373" t="s">
        <v>3748</v>
      </c>
      <c r="B1373" t="s">
        <v>123</v>
      </c>
      <c r="C1373" t="s">
        <v>3747</v>
      </c>
      <c r="D1373">
        <v>681</v>
      </c>
      <c r="E1373">
        <v>1.06</v>
      </c>
      <c r="F1373">
        <v>195</v>
      </c>
      <c r="G1373">
        <v>1.1100000000000001</v>
      </c>
      <c r="H1373">
        <v>125.6</v>
      </c>
      <c r="I1373">
        <v>0.68</v>
      </c>
      <c r="J1373">
        <v>0.61</v>
      </c>
      <c r="K1373">
        <v>0.37</v>
      </c>
      <c r="L1373">
        <v>0.08</v>
      </c>
      <c r="M1373">
        <v>0.08</v>
      </c>
      <c r="N1373" s="1">
        <v>0.25</v>
      </c>
      <c r="O1373" s="1">
        <v>0.51</v>
      </c>
    </row>
    <row r="1374" spans="1:15" x14ac:dyDescent="0.25">
      <c r="A1374" t="s">
        <v>3746</v>
      </c>
      <c r="B1374" t="s">
        <v>59</v>
      </c>
      <c r="C1374" t="s">
        <v>2469</v>
      </c>
      <c r="D1374">
        <v>771</v>
      </c>
      <c r="E1374">
        <v>1.06</v>
      </c>
      <c r="F1374">
        <v>194.7</v>
      </c>
      <c r="G1374">
        <v>1.1100000000000001</v>
      </c>
      <c r="H1374">
        <v>129.30000000000001</v>
      </c>
      <c r="I1374">
        <v>0.69</v>
      </c>
      <c r="J1374">
        <v>0.62</v>
      </c>
      <c r="K1374">
        <v>0.35</v>
      </c>
      <c r="L1374">
        <v>0.08</v>
      </c>
      <c r="M1374">
        <v>0.06</v>
      </c>
      <c r="N1374" s="1">
        <v>0.32</v>
      </c>
      <c r="O1374" s="1">
        <v>0.56999999999999995</v>
      </c>
    </row>
    <row r="1375" spans="1:15" x14ac:dyDescent="0.25">
      <c r="A1375" t="s">
        <v>3745</v>
      </c>
      <c r="B1375" t="s">
        <v>123</v>
      </c>
      <c r="C1375" t="s">
        <v>1668</v>
      </c>
      <c r="D1375">
        <v>1020</v>
      </c>
      <c r="E1375">
        <v>1.06</v>
      </c>
      <c r="F1375">
        <v>194.6</v>
      </c>
      <c r="G1375">
        <v>1.1100000000000001</v>
      </c>
      <c r="H1375">
        <v>129</v>
      </c>
      <c r="I1375">
        <v>0.72</v>
      </c>
      <c r="J1375">
        <v>0.65</v>
      </c>
      <c r="K1375">
        <v>0.34</v>
      </c>
      <c r="L1375">
        <v>7.0000000000000007E-2</v>
      </c>
      <c r="M1375">
        <v>0.06</v>
      </c>
      <c r="N1375" s="1">
        <v>0.26</v>
      </c>
      <c r="O1375" s="1">
        <v>0.51</v>
      </c>
    </row>
    <row r="1376" spans="1:15" x14ac:dyDescent="0.25">
      <c r="A1376" t="s">
        <v>3744</v>
      </c>
      <c r="B1376" t="s">
        <v>347</v>
      </c>
      <c r="C1376" t="s">
        <v>346</v>
      </c>
      <c r="D1376">
        <v>852</v>
      </c>
      <c r="E1376">
        <v>1.06</v>
      </c>
      <c r="F1376">
        <v>192</v>
      </c>
      <c r="G1376">
        <v>1.1399999999999999</v>
      </c>
      <c r="H1376">
        <v>126.5</v>
      </c>
      <c r="I1376">
        <v>0.73</v>
      </c>
      <c r="J1376">
        <v>0.64</v>
      </c>
      <c r="K1376">
        <v>0.3</v>
      </c>
      <c r="L1376">
        <v>0.06</v>
      </c>
      <c r="M1376">
        <v>7.0000000000000007E-2</v>
      </c>
      <c r="N1376" s="1">
        <v>0.3</v>
      </c>
      <c r="O1376" s="1">
        <v>0.46</v>
      </c>
    </row>
    <row r="1377" spans="1:15" x14ac:dyDescent="0.25">
      <c r="A1377" t="s">
        <v>3743</v>
      </c>
      <c r="B1377" t="s">
        <v>54</v>
      </c>
      <c r="C1377" t="s">
        <v>3348</v>
      </c>
      <c r="D1377">
        <v>1084</v>
      </c>
      <c r="E1377">
        <v>1.06</v>
      </c>
      <c r="F1377">
        <v>192</v>
      </c>
      <c r="G1377">
        <v>1.1200000000000001</v>
      </c>
      <c r="H1377">
        <v>125.9</v>
      </c>
      <c r="I1377">
        <v>0.7</v>
      </c>
      <c r="J1377">
        <v>0.63</v>
      </c>
      <c r="K1377">
        <v>0.35</v>
      </c>
      <c r="L1377">
        <v>0.05</v>
      </c>
      <c r="M1377">
        <v>7.0000000000000007E-2</v>
      </c>
      <c r="N1377" s="1">
        <v>0.3</v>
      </c>
      <c r="O1377" s="1">
        <v>0.41</v>
      </c>
    </row>
    <row r="1378" spans="1:15" x14ac:dyDescent="0.25">
      <c r="A1378" t="s">
        <v>3742</v>
      </c>
      <c r="B1378" t="s">
        <v>419</v>
      </c>
      <c r="C1378" t="s">
        <v>2077</v>
      </c>
      <c r="D1378">
        <v>1312</v>
      </c>
      <c r="E1378">
        <v>1.05</v>
      </c>
      <c r="F1378">
        <v>232.5</v>
      </c>
      <c r="G1378">
        <v>1.02</v>
      </c>
      <c r="H1378">
        <v>153.9</v>
      </c>
      <c r="I1378">
        <v>0.79</v>
      </c>
      <c r="J1378">
        <v>0.77</v>
      </c>
      <c r="K1378">
        <v>0.22</v>
      </c>
      <c r="L1378">
        <v>0.13</v>
      </c>
      <c r="M1378">
        <v>0.13</v>
      </c>
      <c r="N1378" s="1">
        <v>0.2</v>
      </c>
      <c r="O1378" s="1">
        <v>0.49</v>
      </c>
    </row>
    <row r="1379" spans="1:15" x14ac:dyDescent="0.25">
      <c r="A1379" t="s">
        <v>3741</v>
      </c>
      <c r="B1379" t="s">
        <v>220</v>
      </c>
      <c r="C1379" t="s">
        <v>635</v>
      </c>
      <c r="D1379">
        <v>459</v>
      </c>
      <c r="E1379">
        <v>1.05</v>
      </c>
      <c r="F1379">
        <v>232.4</v>
      </c>
      <c r="G1379">
        <v>1.03</v>
      </c>
      <c r="H1379">
        <v>154.1</v>
      </c>
      <c r="I1379">
        <v>0.79</v>
      </c>
      <c r="J1379">
        <v>0.77</v>
      </c>
      <c r="K1379">
        <v>0.21</v>
      </c>
      <c r="L1379">
        <v>0.17</v>
      </c>
      <c r="M1379">
        <v>0.15</v>
      </c>
      <c r="N1379" s="1">
        <v>0.22</v>
      </c>
      <c r="O1379" s="1">
        <v>0.53</v>
      </c>
    </row>
    <row r="1380" spans="1:15" x14ac:dyDescent="0.25">
      <c r="A1380" t="s">
        <v>3740</v>
      </c>
      <c r="B1380" t="s">
        <v>54</v>
      </c>
      <c r="D1380">
        <v>568</v>
      </c>
      <c r="E1380">
        <v>1.05</v>
      </c>
      <c r="F1380">
        <v>229.7</v>
      </c>
      <c r="G1380">
        <v>1.1000000000000001</v>
      </c>
      <c r="H1380">
        <v>148.69999999999999</v>
      </c>
      <c r="I1380">
        <v>0.79</v>
      </c>
      <c r="J1380">
        <v>0.72</v>
      </c>
      <c r="K1380">
        <v>0.17</v>
      </c>
      <c r="L1380">
        <v>0.19</v>
      </c>
      <c r="M1380">
        <v>0.14000000000000001</v>
      </c>
      <c r="N1380" s="1">
        <v>0.19</v>
      </c>
      <c r="O1380" s="1">
        <v>0.56999999999999995</v>
      </c>
    </row>
    <row r="1381" spans="1:15" x14ac:dyDescent="0.25">
      <c r="A1381" t="s">
        <v>3739</v>
      </c>
      <c r="B1381" t="s">
        <v>213</v>
      </c>
      <c r="C1381" t="s">
        <v>212</v>
      </c>
      <c r="D1381">
        <v>490</v>
      </c>
      <c r="E1381">
        <v>1.05</v>
      </c>
      <c r="F1381">
        <v>228.7</v>
      </c>
      <c r="G1381">
        <v>1.1000000000000001</v>
      </c>
      <c r="H1381">
        <v>150.30000000000001</v>
      </c>
      <c r="I1381">
        <v>0.82</v>
      </c>
      <c r="J1381">
        <v>0.74</v>
      </c>
      <c r="K1381">
        <v>0.15</v>
      </c>
      <c r="L1381">
        <v>0.18</v>
      </c>
      <c r="M1381">
        <v>0.17</v>
      </c>
      <c r="N1381" s="1">
        <v>0.25</v>
      </c>
      <c r="O1381" s="1">
        <v>0.51</v>
      </c>
    </row>
    <row r="1382" spans="1:15" x14ac:dyDescent="0.25">
      <c r="A1382" t="s">
        <v>3738</v>
      </c>
      <c r="B1382" t="s">
        <v>70</v>
      </c>
      <c r="C1382" t="s">
        <v>3737</v>
      </c>
      <c r="D1382">
        <v>336</v>
      </c>
      <c r="E1382">
        <v>1.05</v>
      </c>
      <c r="F1382">
        <v>228.3</v>
      </c>
      <c r="G1382">
        <v>1.01</v>
      </c>
      <c r="H1382">
        <v>154.19999999999999</v>
      </c>
      <c r="I1382">
        <v>0.77</v>
      </c>
      <c r="J1382">
        <v>0.76</v>
      </c>
      <c r="K1382">
        <v>0.27</v>
      </c>
      <c r="L1382">
        <v>0.11</v>
      </c>
      <c r="M1382">
        <v>0.16</v>
      </c>
      <c r="N1382" s="1">
        <v>0.28999999999999998</v>
      </c>
      <c r="O1382" s="1">
        <v>0.4</v>
      </c>
    </row>
    <row r="1383" spans="1:15" x14ac:dyDescent="0.25">
      <c r="A1383" t="s">
        <v>3736</v>
      </c>
      <c r="B1383" t="s">
        <v>714</v>
      </c>
      <c r="D1383">
        <v>1108</v>
      </c>
      <c r="E1383">
        <v>1.05</v>
      </c>
      <c r="F1383">
        <v>227.9</v>
      </c>
      <c r="G1383">
        <v>1.02</v>
      </c>
      <c r="H1383">
        <v>145.9</v>
      </c>
      <c r="I1383">
        <v>0.77</v>
      </c>
      <c r="J1383">
        <v>0.76</v>
      </c>
      <c r="K1383">
        <v>0.2</v>
      </c>
      <c r="L1383">
        <v>0.18</v>
      </c>
      <c r="M1383">
        <v>0.15</v>
      </c>
      <c r="N1383" s="1">
        <v>0.23</v>
      </c>
      <c r="O1383" s="1">
        <v>0.55000000000000004</v>
      </c>
    </row>
    <row r="1384" spans="1:15" x14ac:dyDescent="0.25">
      <c r="A1384" t="s">
        <v>3735</v>
      </c>
      <c r="B1384" t="s">
        <v>108</v>
      </c>
      <c r="C1384" t="s">
        <v>3692</v>
      </c>
      <c r="D1384">
        <v>384</v>
      </c>
      <c r="E1384">
        <v>1.05</v>
      </c>
      <c r="F1384">
        <v>227.6</v>
      </c>
      <c r="G1384">
        <v>1.04</v>
      </c>
      <c r="H1384">
        <v>144.69999999999999</v>
      </c>
      <c r="I1384">
        <v>0.8</v>
      </c>
      <c r="J1384">
        <v>0.77</v>
      </c>
      <c r="K1384">
        <v>0.19</v>
      </c>
      <c r="L1384">
        <v>0.16</v>
      </c>
      <c r="M1384">
        <v>0.15</v>
      </c>
      <c r="N1384" s="1">
        <v>0.22</v>
      </c>
      <c r="O1384" s="1">
        <v>0.52</v>
      </c>
    </row>
    <row r="1385" spans="1:15" x14ac:dyDescent="0.25">
      <c r="A1385" t="s">
        <v>3734</v>
      </c>
      <c r="B1385" t="s">
        <v>223</v>
      </c>
      <c r="C1385" t="s">
        <v>3733</v>
      </c>
      <c r="D1385">
        <v>652</v>
      </c>
      <c r="E1385">
        <v>1.05</v>
      </c>
      <c r="F1385">
        <v>227</v>
      </c>
      <c r="G1385">
        <v>1.02</v>
      </c>
      <c r="H1385">
        <v>156.5</v>
      </c>
      <c r="I1385">
        <v>0.73</v>
      </c>
      <c r="J1385">
        <v>0.72</v>
      </c>
      <c r="K1385">
        <v>0.32</v>
      </c>
      <c r="L1385">
        <v>0.13</v>
      </c>
      <c r="M1385">
        <v>0.09</v>
      </c>
      <c r="N1385" s="1">
        <v>0.15</v>
      </c>
      <c r="O1385" s="1">
        <v>0.6</v>
      </c>
    </row>
    <row r="1386" spans="1:15" x14ac:dyDescent="0.25">
      <c r="A1386" t="s">
        <v>3732</v>
      </c>
      <c r="B1386" t="s">
        <v>54</v>
      </c>
      <c r="C1386" t="s">
        <v>2862</v>
      </c>
      <c r="D1386">
        <v>300</v>
      </c>
      <c r="E1386">
        <v>1.05</v>
      </c>
      <c r="F1386">
        <v>226.3</v>
      </c>
      <c r="G1386">
        <v>0.93</v>
      </c>
      <c r="H1386">
        <v>151</v>
      </c>
      <c r="I1386">
        <v>0.76</v>
      </c>
      <c r="J1386">
        <v>0.82</v>
      </c>
      <c r="K1386">
        <v>0.3</v>
      </c>
      <c r="L1386">
        <v>0.11</v>
      </c>
      <c r="M1386">
        <v>0.12</v>
      </c>
      <c r="N1386" s="1">
        <v>0.26</v>
      </c>
      <c r="O1386" s="1">
        <v>0.49</v>
      </c>
    </row>
    <row r="1387" spans="1:15" x14ac:dyDescent="0.25">
      <c r="A1387" t="s">
        <v>3731</v>
      </c>
      <c r="B1387" t="s">
        <v>123</v>
      </c>
      <c r="C1387" t="s">
        <v>3098</v>
      </c>
      <c r="D1387">
        <v>927</v>
      </c>
      <c r="E1387">
        <v>1.05</v>
      </c>
      <c r="F1387">
        <v>226.2</v>
      </c>
      <c r="G1387">
        <v>1.1100000000000001</v>
      </c>
      <c r="H1387">
        <v>147.9</v>
      </c>
      <c r="I1387">
        <v>0.77</v>
      </c>
      <c r="J1387">
        <v>0.69</v>
      </c>
      <c r="K1387">
        <v>0.24</v>
      </c>
      <c r="L1387">
        <v>0.11</v>
      </c>
      <c r="M1387">
        <v>0.09</v>
      </c>
      <c r="N1387" s="1">
        <v>0.17</v>
      </c>
      <c r="O1387" s="1">
        <v>0.56000000000000005</v>
      </c>
    </row>
    <row r="1388" spans="1:15" x14ac:dyDescent="0.25">
      <c r="A1388" t="s">
        <v>3730</v>
      </c>
      <c r="B1388" t="s">
        <v>370</v>
      </c>
      <c r="C1388" t="s">
        <v>439</v>
      </c>
      <c r="D1388">
        <v>490</v>
      </c>
      <c r="E1388">
        <v>1.05</v>
      </c>
      <c r="F1388">
        <v>225.6</v>
      </c>
      <c r="G1388">
        <v>1.1000000000000001</v>
      </c>
      <c r="H1388">
        <v>157.5</v>
      </c>
      <c r="I1388">
        <v>0.8</v>
      </c>
      <c r="J1388">
        <v>0.73</v>
      </c>
      <c r="K1388">
        <v>0.18</v>
      </c>
      <c r="L1388">
        <v>0.13</v>
      </c>
      <c r="M1388">
        <v>0.11</v>
      </c>
      <c r="N1388" s="1">
        <v>0.35</v>
      </c>
      <c r="O1388" s="1">
        <v>0.55000000000000004</v>
      </c>
    </row>
    <row r="1389" spans="1:15" x14ac:dyDescent="0.25">
      <c r="A1389" t="s">
        <v>3729</v>
      </c>
      <c r="B1389" t="s">
        <v>135</v>
      </c>
      <c r="C1389" t="s">
        <v>3724</v>
      </c>
      <c r="D1389">
        <v>1374</v>
      </c>
      <c r="E1389">
        <v>1.05</v>
      </c>
      <c r="F1389">
        <v>225.3</v>
      </c>
      <c r="G1389">
        <v>1.07</v>
      </c>
      <c r="H1389">
        <v>142.19999999999999</v>
      </c>
      <c r="I1389">
        <v>0.78</v>
      </c>
      <c r="J1389">
        <v>0.73</v>
      </c>
      <c r="K1389">
        <v>0.18</v>
      </c>
      <c r="L1389">
        <v>0.17</v>
      </c>
      <c r="M1389">
        <v>0.16</v>
      </c>
      <c r="N1389" s="1">
        <v>0.19</v>
      </c>
      <c r="O1389" s="1">
        <v>0.52</v>
      </c>
    </row>
    <row r="1390" spans="1:15" x14ac:dyDescent="0.25">
      <c r="A1390" t="s">
        <v>3728</v>
      </c>
      <c r="B1390" t="s">
        <v>54</v>
      </c>
      <c r="C1390" t="s">
        <v>331</v>
      </c>
      <c r="D1390">
        <v>398</v>
      </c>
      <c r="E1390">
        <v>1.05</v>
      </c>
      <c r="F1390">
        <v>225.2</v>
      </c>
      <c r="G1390">
        <v>1.0900000000000001</v>
      </c>
      <c r="H1390">
        <v>146.30000000000001</v>
      </c>
      <c r="I1390">
        <v>0.8</v>
      </c>
      <c r="J1390">
        <v>0.74</v>
      </c>
      <c r="K1390">
        <v>0.14000000000000001</v>
      </c>
      <c r="L1390">
        <v>0.11</v>
      </c>
      <c r="M1390">
        <v>7.0000000000000007E-2</v>
      </c>
      <c r="N1390" s="1">
        <v>0.23</v>
      </c>
      <c r="O1390" s="1">
        <v>0.63</v>
      </c>
    </row>
    <row r="1391" spans="1:15" x14ac:dyDescent="0.25">
      <c r="A1391" t="s">
        <v>3727</v>
      </c>
      <c r="B1391" t="s">
        <v>220</v>
      </c>
      <c r="C1391" t="s">
        <v>2411</v>
      </c>
      <c r="D1391">
        <v>758</v>
      </c>
      <c r="E1391">
        <v>1.05</v>
      </c>
      <c r="F1391">
        <v>224.7</v>
      </c>
      <c r="G1391">
        <v>1.0900000000000001</v>
      </c>
      <c r="H1391">
        <v>146.1</v>
      </c>
      <c r="I1391">
        <v>0.81</v>
      </c>
      <c r="J1391">
        <v>0.74</v>
      </c>
      <c r="K1391">
        <v>0.15</v>
      </c>
      <c r="L1391">
        <v>0.16</v>
      </c>
      <c r="M1391">
        <v>0.16</v>
      </c>
      <c r="N1391" s="1">
        <v>0.4</v>
      </c>
      <c r="O1391" s="1">
        <v>0.5</v>
      </c>
    </row>
    <row r="1392" spans="1:15" x14ac:dyDescent="0.25">
      <c r="A1392" t="s">
        <v>3726</v>
      </c>
      <c r="B1392" t="s">
        <v>597</v>
      </c>
      <c r="C1392" t="s">
        <v>2607</v>
      </c>
      <c r="D1392">
        <v>398</v>
      </c>
      <c r="E1392">
        <v>1.05</v>
      </c>
      <c r="F1392">
        <v>224.6</v>
      </c>
      <c r="G1392">
        <v>1.1000000000000001</v>
      </c>
      <c r="H1392">
        <v>142.30000000000001</v>
      </c>
      <c r="I1392">
        <v>0.8</v>
      </c>
      <c r="J1392">
        <v>0.72</v>
      </c>
      <c r="K1392">
        <v>0.13</v>
      </c>
      <c r="L1392">
        <v>0.12</v>
      </c>
      <c r="M1392">
        <v>0.11</v>
      </c>
      <c r="N1392" s="1">
        <v>0.35</v>
      </c>
      <c r="O1392" s="1">
        <v>0.51</v>
      </c>
    </row>
    <row r="1393" spans="1:15" x14ac:dyDescent="0.25">
      <c r="A1393" t="s">
        <v>3725</v>
      </c>
      <c r="B1393" t="s">
        <v>135</v>
      </c>
      <c r="C1393" t="s">
        <v>3724</v>
      </c>
      <c r="D1393">
        <v>324</v>
      </c>
      <c r="E1393">
        <v>1.05</v>
      </c>
      <c r="F1393">
        <v>224</v>
      </c>
      <c r="G1393">
        <v>1</v>
      </c>
      <c r="H1393">
        <v>147.1</v>
      </c>
      <c r="I1393">
        <v>0.77</v>
      </c>
      <c r="J1393">
        <v>0.77</v>
      </c>
      <c r="K1393">
        <v>0.21</v>
      </c>
      <c r="L1393">
        <v>0.14000000000000001</v>
      </c>
      <c r="M1393">
        <v>0.17</v>
      </c>
      <c r="N1393" s="1">
        <v>0.24</v>
      </c>
      <c r="O1393" s="1">
        <v>0.45</v>
      </c>
    </row>
    <row r="1394" spans="1:15" x14ac:dyDescent="0.25">
      <c r="A1394" t="s">
        <v>3723</v>
      </c>
      <c r="B1394" t="s">
        <v>367</v>
      </c>
      <c r="D1394">
        <v>312</v>
      </c>
      <c r="E1394">
        <v>1.05</v>
      </c>
      <c r="F1394">
        <v>223.9</v>
      </c>
      <c r="G1394">
        <v>1.1599999999999999</v>
      </c>
      <c r="H1394">
        <v>149.69999999999999</v>
      </c>
      <c r="I1394">
        <v>0.81</v>
      </c>
      <c r="J1394">
        <v>0.7</v>
      </c>
      <c r="K1394">
        <v>0.16</v>
      </c>
      <c r="L1394">
        <v>0.16</v>
      </c>
      <c r="M1394">
        <v>0.15</v>
      </c>
      <c r="N1394" s="1">
        <v>0.32</v>
      </c>
      <c r="O1394" s="1">
        <v>0.52</v>
      </c>
    </row>
    <row r="1395" spans="1:15" x14ac:dyDescent="0.25">
      <c r="A1395" t="s">
        <v>3722</v>
      </c>
      <c r="B1395" t="s">
        <v>220</v>
      </c>
      <c r="C1395" t="s">
        <v>1538</v>
      </c>
      <c r="D1395">
        <v>314</v>
      </c>
      <c r="E1395">
        <v>1.05</v>
      </c>
      <c r="F1395">
        <v>223.5</v>
      </c>
      <c r="G1395">
        <v>1.1000000000000001</v>
      </c>
      <c r="H1395">
        <v>144.6</v>
      </c>
      <c r="I1395">
        <v>0.79</v>
      </c>
      <c r="J1395">
        <v>0.71</v>
      </c>
      <c r="K1395">
        <v>0.19</v>
      </c>
      <c r="L1395">
        <v>0.21</v>
      </c>
      <c r="M1395">
        <v>0.15</v>
      </c>
      <c r="N1395" s="1">
        <v>0.24</v>
      </c>
      <c r="O1395" s="1">
        <v>0.57999999999999996</v>
      </c>
    </row>
    <row r="1396" spans="1:15" x14ac:dyDescent="0.25">
      <c r="A1396" t="s">
        <v>3721</v>
      </c>
      <c r="B1396" t="s">
        <v>166</v>
      </c>
      <c r="C1396" t="s">
        <v>3720</v>
      </c>
      <c r="D1396">
        <v>436</v>
      </c>
      <c r="E1396">
        <v>1.05</v>
      </c>
      <c r="F1396">
        <v>223.2</v>
      </c>
      <c r="G1396">
        <v>1.07</v>
      </c>
      <c r="H1396">
        <v>144.9</v>
      </c>
      <c r="I1396">
        <v>0.76</v>
      </c>
      <c r="J1396">
        <v>0.71</v>
      </c>
      <c r="K1396">
        <v>0.2</v>
      </c>
      <c r="L1396">
        <v>0.17</v>
      </c>
      <c r="M1396">
        <v>0.13</v>
      </c>
      <c r="N1396" s="1">
        <v>0.28999999999999998</v>
      </c>
      <c r="O1396" s="1">
        <v>0.56999999999999995</v>
      </c>
    </row>
    <row r="1397" spans="1:15" x14ac:dyDescent="0.25">
      <c r="A1397" t="s">
        <v>3719</v>
      </c>
      <c r="B1397" t="s">
        <v>126</v>
      </c>
      <c r="C1397" t="s">
        <v>1835</v>
      </c>
      <c r="D1397">
        <v>2970</v>
      </c>
      <c r="E1397">
        <v>1.05</v>
      </c>
      <c r="F1397">
        <v>223</v>
      </c>
      <c r="G1397">
        <v>1.1299999999999999</v>
      </c>
      <c r="H1397">
        <v>144.69999999999999</v>
      </c>
      <c r="I1397">
        <v>0.78</v>
      </c>
      <c r="J1397">
        <v>0.69</v>
      </c>
      <c r="K1397">
        <v>0.16</v>
      </c>
      <c r="L1397">
        <v>0.13</v>
      </c>
      <c r="M1397">
        <v>0.14000000000000001</v>
      </c>
      <c r="N1397" s="1">
        <v>0.25</v>
      </c>
      <c r="O1397" s="1">
        <v>0.5</v>
      </c>
    </row>
    <row r="1398" spans="1:15" x14ac:dyDescent="0.25">
      <c r="A1398" t="s">
        <v>2060</v>
      </c>
      <c r="B1398" t="s">
        <v>213</v>
      </c>
      <c r="D1398">
        <v>356</v>
      </c>
      <c r="E1398">
        <v>1.05</v>
      </c>
      <c r="F1398">
        <v>222</v>
      </c>
      <c r="G1398">
        <v>1.04</v>
      </c>
      <c r="H1398">
        <v>140.9</v>
      </c>
      <c r="I1398">
        <v>0.79</v>
      </c>
      <c r="J1398">
        <v>0.76</v>
      </c>
      <c r="K1398">
        <v>0.17</v>
      </c>
      <c r="L1398">
        <v>0.15</v>
      </c>
      <c r="M1398">
        <v>0.12</v>
      </c>
      <c r="N1398" s="1">
        <v>0.22</v>
      </c>
      <c r="O1398" s="1">
        <v>0.56999999999999995</v>
      </c>
    </row>
    <row r="1399" spans="1:15" x14ac:dyDescent="0.25">
      <c r="A1399" t="s">
        <v>3718</v>
      </c>
      <c r="B1399" t="s">
        <v>108</v>
      </c>
      <c r="C1399" t="s">
        <v>670</v>
      </c>
      <c r="D1399">
        <v>418</v>
      </c>
      <c r="E1399">
        <v>1.05</v>
      </c>
      <c r="F1399">
        <v>221.7</v>
      </c>
      <c r="G1399">
        <v>0.95</v>
      </c>
      <c r="H1399">
        <v>146.30000000000001</v>
      </c>
      <c r="I1399">
        <v>0.74</v>
      </c>
      <c r="J1399">
        <v>0.78</v>
      </c>
      <c r="K1399">
        <v>0.31</v>
      </c>
      <c r="L1399">
        <v>0.15</v>
      </c>
      <c r="M1399">
        <v>0.14000000000000001</v>
      </c>
      <c r="N1399" s="1">
        <v>0.31</v>
      </c>
      <c r="O1399" s="1">
        <v>0.51</v>
      </c>
    </row>
    <row r="1400" spans="1:15" x14ac:dyDescent="0.25">
      <c r="A1400" t="s">
        <v>3717</v>
      </c>
      <c r="B1400" t="s">
        <v>108</v>
      </c>
      <c r="C1400" t="s">
        <v>3266</v>
      </c>
      <c r="D1400">
        <v>315</v>
      </c>
      <c r="E1400">
        <v>1.05</v>
      </c>
      <c r="F1400">
        <v>220.9</v>
      </c>
      <c r="G1400">
        <v>1.1399999999999999</v>
      </c>
      <c r="H1400">
        <v>143.80000000000001</v>
      </c>
      <c r="I1400">
        <v>0.79</v>
      </c>
      <c r="J1400">
        <v>0.69</v>
      </c>
      <c r="K1400">
        <v>0.2</v>
      </c>
      <c r="L1400">
        <v>0.15</v>
      </c>
      <c r="M1400">
        <v>0.17</v>
      </c>
      <c r="N1400" s="1">
        <v>0.31</v>
      </c>
      <c r="O1400" s="1">
        <v>0.47</v>
      </c>
    </row>
    <row r="1401" spans="1:15" x14ac:dyDescent="0.25">
      <c r="A1401" t="s">
        <v>3716</v>
      </c>
      <c r="B1401" t="s">
        <v>213</v>
      </c>
      <c r="C1401" t="s">
        <v>350</v>
      </c>
      <c r="D1401">
        <v>729</v>
      </c>
      <c r="E1401">
        <v>1.05</v>
      </c>
      <c r="F1401">
        <v>220.3</v>
      </c>
      <c r="G1401">
        <v>1.1599999999999999</v>
      </c>
      <c r="H1401">
        <v>141.30000000000001</v>
      </c>
      <c r="I1401">
        <v>0.78</v>
      </c>
      <c r="J1401">
        <v>0.68</v>
      </c>
      <c r="K1401">
        <v>0.16</v>
      </c>
      <c r="L1401">
        <v>0.14000000000000001</v>
      </c>
      <c r="M1401">
        <v>0.11</v>
      </c>
      <c r="N1401" s="1">
        <v>0.22</v>
      </c>
      <c r="O1401" s="1">
        <v>0.56000000000000005</v>
      </c>
    </row>
    <row r="1402" spans="1:15" x14ac:dyDescent="0.25">
      <c r="A1402" t="s">
        <v>3715</v>
      </c>
      <c r="B1402" t="s">
        <v>347</v>
      </c>
      <c r="C1402" t="s">
        <v>1064</v>
      </c>
      <c r="D1402">
        <v>1710</v>
      </c>
      <c r="E1402">
        <v>1.05</v>
      </c>
      <c r="F1402">
        <v>219.6</v>
      </c>
      <c r="G1402">
        <v>1.02</v>
      </c>
      <c r="H1402">
        <v>142.6</v>
      </c>
      <c r="I1402">
        <v>0.75</v>
      </c>
      <c r="J1402">
        <v>0.74</v>
      </c>
      <c r="K1402">
        <v>0.26</v>
      </c>
      <c r="L1402">
        <v>0.16</v>
      </c>
      <c r="M1402">
        <v>0.15</v>
      </c>
      <c r="N1402" s="1">
        <v>0.26</v>
      </c>
      <c r="O1402" s="1">
        <v>0.52</v>
      </c>
    </row>
    <row r="1403" spans="1:15" x14ac:dyDescent="0.25">
      <c r="A1403" t="s">
        <v>3714</v>
      </c>
      <c r="B1403" t="s">
        <v>576</v>
      </c>
      <c r="C1403" t="s">
        <v>3713</v>
      </c>
      <c r="D1403">
        <v>832</v>
      </c>
      <c r="E1403">
        <v>1.05</v>
      </c>
      <c r="F1403">
        <v>219.5</v>
      </c>
      <c r="G1403">
        <v>1.22</v>
      </c>
      <c r="H1403">
        <v>151.9</v>
      </c>
      <c r="I1403">
        <v>0.81</v>
      </c>
      <c r="J1403">
        <v>0.67</v>
      </c>
      <c r="K1403">
        <v>0.14000000000000001</v>
      </c>
      <c r="L1403">
        <v>0.09</v>
      </c>
      <c r="M1403">
        <v>0.1</v>
      </c>
      <c r="N1403" s="1">
        <v>0.23</v>
      </c>
      <c r="O1403" s="1">
        <v>0.49</v>
      </c>
    </row>
    <row r="1404" spans="1:15" x14ac:dyDescent="0.25">
      <c r="A1404" t="s">
        <v>3712</v>
      </c>
      <c r="B1404" t="s">
        <v>62</v>
      </c>
      <c r="C1404" t="s">
        <v>3711</v>
      </c>
      <c r="D1404">
        <v>517</v>
      </c>
      <c r="E1404">
        <v>1.05</v>
      </c>
      <c r="F1404">
        <v>219.5</v>
      </c>
      <c r="G1404">
        <v>1.19</v>
      </c>
      <c r="H1404">
        <v>139.69999999999999</v>
      </c>
      <c r="I1404">
        <v>0.79</v>
      </c>
      <c r="J1404">
        <v>0.67</v>
      </c>
      <c r="K1404">
        <v>0.15</v>
      </c>
      <c r="L1404">
        <v>0.17</v>
      </c>
      <c r="M1404">
        <v>0.13</v>
      </c>
      <c r="N1404" s="1">
        <v>0.28999999999999998</v>
      </c>
      <c r="O1404" s="1">
        <v>0.56999999999999995</v>
      </c>
    </row>
    <row r="1405" spans="1:15" x14ac:dyDescent="0.25">
      <c r="A1405" t="s">
        <v>3710</v>
      </c>
      <c r="B1405" t="s">
        <v>213</v>
      </c>
      <c r="C1405" t="s">
        <v>2457</v>
      </c>
      <c r="D1405">
        <v>366</v>
      </c>
      <c r="E1405">
        <v>1.05</v>
      </c>
      <c r="F1405">
        <v>218.8</v>
      </c>
      <c r="G1405">
        <v>1.21</v>
      </c>
      <c r="H1405">
        <v>144.6</v>
      </c>
      <c r="I1405">
        <v>0.79</v>
      </c>
      <c r="J1405">
        <v>0.65</v>
      </c>
      <c r="K1405">
        <v>0.23</v>
      </c>
      <c r="L1405">
        <v>0.08</v>
      </c>
      <c r="M1405">
        <v>0.11</v>
      </c>
      <c r="N1405" s="1">
        <v>0.22</v>
      </c>
      <c r="O1405" s="1">
        <v>0.43</v>
      </c>
    </row>
    <row r="1406" spans="1:15" x14ac:dyDescent="0.25">
      <c r="A1406" t="s">
        <v>3709</v>
      </c>
      <c r="B1406" t="s">
        <v>123</v>
      </c>
      <c r="C1406" t="s">
        <v>3660</v>
      </c>
      <c r="D1406">
        <v>354</v>
      </c>
      <c r="E1406">
        <v>1.05</v>
      </c>
      <c r="F1406">
        <v>218.3</v>
      </c>
      <c r="G1406">
        <v>1.1599999999999999</v>
      </c>
      <c r="H1406">
        <v>142.4</v>
      </c>
      <c r="I1406">
        <v>0.77</v>
      </c>
      <c r="J1406">
        <v>0.66</v>
      </c>
      <c r="K1406">
        <v>0.17</v>
      </c>
      <c r="L1406">
        <v>0.14000000000000001</v>
      </c>
      <c r="M1406">
        <v>0.11</v>
      </c>
      <c r="N1406" s="1">
        <v>0.28999999999999998</v>
      </c>
      <c r="O1406" s="1">
        <v>0.56999999999999995</v>
      </c>
    </row>
    <row r="1407" spans="1:15" x14ac:dyDescent="0.25">
      <c r="A1407" t="s">
        <v>3708</v>
      </c>
      <c r="B1407" t="s">
        <v>59</v>
      </c>
      <c r="C1407" t="s">
        <v>3428</v>
      </c>
      <c r="D1407">
        <v>568</v>
      </c>
      <c r="E1407">
        <v>1.05</v>
      </c>
      <c r="F1407">
        <v>218.3</v>
      </c>
      <c r="G1407">
        <v>1.07</v>
      </c>
      <c r="H1407">
        <v>134.1</v>
      </c>
      <c r="I1407">
        <v>0.76</v>
      </c>
      <c r="J1407">
        <v>0.71</v>
      </c>
      <c r="K1407">
        <v>0.2</v>
      </c>
      <c r="L1407">
        <v>0.15</v>
      </c>
      <c r="M1407">
        <v>0.11</v>
      </c>
      <c r="N1407" s="1">
        <v>0.24</v>
      </c>
      <c r="O1407" s="1">
        <v>0.57999999999999996</v>
      </c>
    </row>
    <row r="1408" spans="1:15" x14ac:dyDescent="0.25">
      <c r="A1408" t="s">
        <v>3707</v>
      </c>
      <c r="B1408" t="s">
        <v>367</v>
      </c>
      <c r="C1408" t="s">
        <v>973</v>
      </c>
      <c r="D1408">
        <v>570</v>
      </c>
      <c r="E1408">
        <v>1.05</v>
      </c>
      <c r="F1408">
        <v>217.9</v>
      </c>
      <c r="G1408">
        <v>1.06</v>
      </c>
      <c r="H1408">
        <v>144.1</v>
      </c>
      <c r="I1408">
        <v>0.75</v>
      </c>
      <c r="J1408">
        <v>0.71</v>
      </c>
      <c r="K1408">
        <v>0.28000000000000003</v>
      </c>
      <c r="L1408">
        <v>0.1</v>
      </c>
      <c r="M1408">
        <v>0.15</v>
      </c>
      <c r="N1408" s="1">
        <v>0.25</v>
      </c>
      <c r="O1408" s="1">
        <v>0.4</v>
      </c>
    </row>
    <row r="1409" spans="1:15" x14ac:dyDescent="0.25">
      <c r="A1409" t="s">
        <v>3706</v>
      </c>
      <c r="B1409" t="s">
        <v>223</v>
      </c>
      <c r="D1409">
        <v>660</v>
      </c>
      <c r="E1409">
        <v>1.05</v>
      </c>
      <c r="F1409">
        <v>217.8</v>
      </c>
      <c r="G1409">
        <v>1.08</v>
      </c>
      <c r="H1409">
        <v>143.4</v>
      </c>
      <c r="I1409">
        <v>0.76</v>
      </c>
      <c r="J1409">
        <v>0.7</v>
      </c>
      <c r="K1409">
        <v>0.27</v>
      </c>
      <c r="L1409">
        <v>0.15</v>
      </c>
      <c r="M1409">
        <v>0.16</v>
      </c>
      <c r="N1409" s="1">
        <v>0.25</v>
      </c>
      <c r="O1409" s="1">
        <v>0.49</v>
      </c>
    </row>
    <row r="1410" spans="1:15" x14ac:dyDescent="0.25">
      <c r="A1410" t="s">
        <v>3705</v>
      </c>
      <c r="B1410" t="s">
        <v>126</v>
      </c>
      <c r="C1410" t="s">
        <v>1957</v>
      </c>
      <c r="D1410">
        <v>1070</v>
      </c>
      <c r="E1410">
        <v>1.05</v>
      </c>
      <c r="F1410">
        <v>217.5</v>
      </c>
      <c r="G1410">
        <v>1.06</v>
      </c>
      <c r="H1410">
        <v>143.4</v>
      </c>
      <c r="I1410">
        <v>0.78</v>
      </c>
      <c r="J1410">
        <v>0.73</v>
      </c>
      <c r="K1410">
        <v>0.19</v>
      </c>
      <c r="L1410">
        <v>0.14000000000000001</v>
      </c>
      <c r="M1410">
        <v>0.14000000000000001</v>
      </c>
      <c r="N1410" s="1">
        <v>0.31</v>
      </c>
      <c r="O1410" s="1">
        <v>0.49</v>
      </c>
    </row>
    <row r="1411" spans="1:15" x14ac:dyDescent="0.25">
      <c r="A1411" t="s">
        <v>3704</v>
      </c>
      <c r="B1411" t="s">
        <v>126</v>
      </c>
      <c r="C1411" t="s">
        <v>879</v>
      </c>
      <c r="D1411">
        <v>3542</v>
      </c>
      <c r="E1411">
        <v>1.05</v>
      </c>
      <c r="F1411">
        <v>217.4</v>
      </c>
      <c r="G1411">
        <v>1.05</v>
      </c>
      <c r="H1411">
        <v>144.19999999999999</v>
      </c>
      <c r="I1411">
        <v>0.77</v>
      </c>
      <c r="J1411">
        <v>0.73</v>
      </c>
      <c r="K1411">
        <v>0.22</v>
      </c>
      <c r="L1411">
        <v>0.1</v>
      </c>
      <c r="M1411">
        <v>0.11</v>
      </c>
      <c r="N1411" s="1">
        <v>0.27</v>
      </c>
      <c r="O1411" s="1">
        <v>0.49</v>
      </c>
    </row>
    <row r="1412" spans="1:15" x14ac:dyDescent="0.25">
      <c r="A1412" t="s">
        <v>3703</v>
      </c>
      <c r="B1412" t="s">
        <v>213</v>
      </c>
      <c r="C1412" t="s">
        <v>3702</v>
      </c>
      <c r="D1412">
        <v>387</v>
      </c>
      <c r="E1412">
        <v>1.05</v>
      </c>
      <c r="F1412">
        <v>217.1</v>
      </c>
      <c r="G1412">
        <v>1.1000000000000001</v>
      </c>
      <c r="H1412">
        <v>144.4</v>
      </c>
      <c r="I1412">
        <v>0.79</v>
      </c>
      <c r="J1412">
        <v>0.72</v>
      </c>
      <c r="K1412">
        <v>0.26</v>
      </c>
      <c r="L1412">
        <v>0.09</v>
      </c>
      <c r="M1412">
        <v>0.1</v>
      </c>
      <c r="N1412" s="1">
        <v>0.24</v>
      </c>
      <c r="O1412" s="1">
        <v>0.46</v>
      </c>
    </row>
    <row r="1413" spans="1:15" x14ac:dyDescent="0.25">
      <c r="A1413" t="s">
        <v>3701</v>
      </c>
      <c r="B1413" t="s">
        <v>126</v>
      </c>
      <c r="C1413" t="s">
        <v>3514</v>
      </c>
      <c r="D1413">
        <v>1729</v>
      </c>
      <c r="E1413">
        <v>1.05</v>
      </c>
      <c r="F1413">
        <v>217</v>
      </c>
      <c r="G1413">
        <v>1.2</v>
      </c>
      <c r="H1413">
        <v>142.6</v>
      </c>
      <c r="I1413">
        <v>0.79</v>
      </c>
      <c r="J1413">
        <v>0.65</v>
      </c>
      <c r="K1413">
        <v>0.17</v>
      </c>
      <c r="L1413">
        <v>0.09</v>
      </c>
      <c r="M1413">
        <v>0.08</v>
      </c>
      <c r="N1413" s="1">
        <v>0.24</v>
      </c>
      <c r="O1413" s="1">
        <v>0.52</v>
      </c>
    </row>
    <row r="1414" spans="1:15" x14ac:dyDescent="0.25">
      <c r="A1414" t="s">
        <v>3700</v>
      </c>
      <c r="B1414" t="s">
        <v>99</v>
      </c>
      <c r="C1414" t="s">
        <v>3699</v>
      </c>
      <c r="D1414">
        <v>519</v>
      </c>
      <c r="E1414">
        <v>1.05</v>
      </c>
      <c r="F1414">
        <v>216.9</v>
      </c>
      <c r="G1414">
        <v>1.1100000000000001</v>
      </c>
      <c r="H1414">
        <v>148.19999999999999</v>
      </c>
      <c r="I1414">
        <v>0.77</v>
      </c>
      <c r="J1414">
        <v>0.7</v>
      </c>
      <c r="K1414">
        <v>0.27</v>
      </c>
      <c r="L1414">
        <v>0.09</v>
      </c>
      <c r="M1414">
        <v>0.11</v>
      </c>
      <c r="N1414" s="1">
        <v>0.35</v>
      </c>
      <c r="O1414" s="1">
        <v>0.44</v>
      </c>
    </row>
    <row r="1415" spans="1:15" x14ac:dyDescent="0.25">
      <c r="A1415" t="s">
        <v>3698</v>
      </c>
      <c r="B1415" t="s">
        <v>241</v>
      </c>
      <c r="C1415" t="s">
        <v>3194</v>
      </c>
      <c r="D1415">
        <v>400</v>
      </c>
      <c r="E1415">
        <v>1.05</v>
      </c>
      <c r="F1415">
        <v>215.9</v>
      </c>
      <c r="G1415">
        <v>1.34</v>
      </c>
      <c r="H1415">
        <v>146.30000000000001</v>
      </c>
      <c r="I1415">
        <v>0.79</v>
      </c>
      <c r="J1415">
        <v>0.59</v>
      </c>
      <c r="K1415">
        <v>0.16</v>
      </c>
      <c r="L1415">
        <v>0.12</v>
      </c>
      <c r="M1415">
        <v>0.12</v>
      </c>
      <c r="N1415" s="1">
        <v>0.28000000000000003</v>
      </c>
      <c r="O1415" s="1">
        <v>0.51</v>
      </c>
    </row>
    <row r="1416" spans="1:15" x14ac:dyDescent="0.25">
      <c r="A1416" t="s">
        <v>3697</v>
      </c>
      <c r="B1416" t="s">
        <v>760</v>
      </c>
      <c r="C1416" t="s">
        <v>3696</v>
      </c>
      <c r="D1416">
        <v>873</v>
      </c>
      <c r="E1416">
        <v>1.05</v>
      </c>
      <c r="F1416">
        <v>214.4</v>
      </c>
      <c r="G1416">
        <v>1.03</v>
      </c>
      <c r="H1416">
        <v>142.80000000000001</v>
      </c>
      <c r="I1416">
        <v>0.73</v>
      </c>
      <c r="J1416">
        <v>0.7</v>
      </c>
      <c r="K1416">
        <v>0.25</v>
      </c>
      <c r="L1416">
        <v>0.09</v>
      </c>
      <c r="M1416">
        <v>7.0000000000000007E-2</v>
      </c>
      <c r="N1416" s="1">
        <v>0.25</v>
      </c>
      <c r="O1416" s="1">
        <v>0.54</v>
      </c>
    </row>
    <row r="1417" spans="1:15" x14ac:dyDescent="0.25">
      <c r="A1417" t="s">
        <v>3695</v>
      </c>
      <c r="B1417" t="s">
        <v>79</v>
      </c>
      <c r="C1417" t="s">
        <v>3694</v>
      </c>
      <c r="D1417">
        <v>860</v>
      </c>
      <c r="E1417">
        <v>1.05</v>
      </c>
      <c r="F1417">
        <v>213.9</v>
      </c>
      <c r="G1417">
        <v>1.03</v>
      </c>
      <c r="H1417">
        <v>142.5</v>
      </c>
      <c r="I1417">
        <v>0.73</v>
      </c>
      <c r="J1417">
        <v>0.7</v>
      </c>
      <c r="K1417">
        <v>0.27</v>
      </c>
      <c r="L1417">
        <v>0.11</v>
      </c>
      <c r="M1417">
        <v>0.08</v>
      </c>
      <c r="N1417" s="1">
        <v>0.26</v>
      </c>
      <c r="O1417" s="1">
        <v>0.59</v>
      </c>
    </row>
    <row r="1418" spans="1:15" x14ac:dyDescent="0.25">
      <c r="A1418" t="s">
        <v>3693</v>
      </c>
      <c r="B1418" t="s">
        <v>108</v>
      </c>
      <c r="C1418" t="s">
        <v>3692</v>
      </c>
      <c r="D1418">
        <v>1212</v>
      </c>
      <c r="E1418">
        <v>1.05</v>
      </c>
      <c r="F1418">
        <v>213.8</v>
      </c>
      <c r="G1418">
        <v>1.1100000000000001</v>
      </c>
      <c r="H1418">
        <v>145.5</v>
      </c>
      <c r="I1418">
        <v>0.74</v>
      </c>
      <c r="J1418">
        <v>0.67</v>
      </c>
      <c r="K1418">
        <v>0.27</v>
      </c>
      <c r="L1418">
        <v>7.0000000000000007E-2</v>
      </c>
      <c r="M1418">
        <v>0.08</v>
      </c>
      <c r="N1418" s="1">
        <v>0.28000000000000003</v>
      </c>
      <c r="O1418" s="1">
        <v>0.48</v>
      </c>
    </row>
    <row r="1419" spans="1:15" x14ac:dyDescent="0.25">
      <c r="A1419" t="s">
        <v>3691</v>
      </c>
      <c r="B1419" t="s">
        <v>952</v>
      </c>
      <c r="C1419" t="s">
        <v>1118</v>
      </c>
      <c r="D1419">
        <v>569</v>
      </c>
      <c r="E1419">
        <v>1.05</v>
      </c>
      <c r="F1419">
        <v>213.7</v>
      </c>
      <c r="G1419">
        <v>1.01</v>
      </c>
      <c r="H1419">
        <v>139.19999999999999</v>
      </c>
      <c r="I1419">
        <v>0.73</v>
      </c>
      <c r="J1419">
        <v>0.72</v>
      </c>
      <c r="K1419">
        <v>0.33</v>
      </c>
      <c r="L1419">
        <v>0.1</v>
      </c>
      <c r="M1419">
        <v>0.11</v>
      </c>
      <c r="N1419" s="1">
        <v>0.2</v>
      </c>
      <c r="O1419" s="1">
        <v>0.48</v>
      </c>
    </row>
    <row r="1420" spans="1:15" x14ac:dyDescent="0.25">
      <c r="A1420" t="s">
        <v>3690</v>
      </c>
      <c r="B1420" t="s">
        <v>90</v>
      </c>
      <c r="C1420" t="s">
        <v>979</v>
      </c>
      <c r="D1420">
        <v>788</v>
      </c>
      <c r="E1420">
        <v>1.05</v>
      </c>
      <c r="F1420">
        <v>213.7</v>
      </c>
      <c r="G1420">
        <v>1.1100000000000001</v>
      </c>
      <c r="H1420">
        <v>140.1</v>
      </c>
      <c r="I1420">
        <v>0.78</v>
      </c>
      <c r="J1420">
        <v>0.7</v>
      </c>
      <c r="K1420">
        <v>0.2</v>
      </c>
      <c r="L1420">
        <v>0.09</v>
      </c>
      <c r="M1420">
        <v>0.11</v>
      </c>
      <c r="N1420" s="1">
        <v>0.4</v>
      </c>
      <c r="O1420" s="1">
        <v>0.46</v>
      </c>
    </row>
    <row r="1421" spans="1:15" x14ac:dyDescent="0.25">
      <c r="A1421" t="s">
        <v>3689</v>
      </c>
      <c r="B1421" t="s">
        <v>159</v>
      </c>
      <c r="C1421" t="s">
        <v>2939</v>
      </c>
      <c r="D1421">
        <v>967</v>
      </c>
      <c r="E1421">
        <v>1.05</v>
      </c>
      <c r="F1421">
        <v>212.9</v>
      </c>
      <c r="G1421">
        <v>1.17</v>
      </c>
      <c r="H1421">
        <v>142.4</v>
      </c>
      <c r="I1421">
        <v>0.79</v>
      </c>
      <c r="J1421">
        <v>0.68</v>
      </c>
      <c r="K1421">
        <v>0.18</v>
      </c>
      <c r="L1421">
        <v>0.1</v>
      </c>
      <c r="M1421">
        <v>0.09</v>
      </c>
      <c r="N1421" s="1">
        <v>0.3</v>
      </c>
      <c r="O1421" s="1">
        <v>0.53</v>
      </c>
    </row>
    <row r="1422" spans="1:15" x14ac:dyDescent="0.25">
      <c r="A1422" t="s">
        <v>3688</v>
      </c>
      <c r="B1422" t="s">
        <v>126</v>
      </c>
      <c r="C1422" t="s">
        <v>2787</v>
      </c>
      <c r="D1422">
        <v>864</v>
      </c>
      <c r="E1422">
        <v>1.05</v>
      </c>
      <c r="F1422">
        <v>212.7</v>
      </c>
      <c r="G1422">
        <v>1</v>
      </c>
      <c r="H1422">
        <v>140.1</v>
      </c>
      <c r="I1422">
        <v>0.72</v>
      </c>
      <c r="J1422">
        <v>0.73</v>
      </c>
      <c r="K1422">
        <v>0.35</v>
      </c>
      <c r="L1422">
        <v>0.13</v>
      </c>
      <c r="M1422">
        <v>0.15</v>
      </c>
      <c r="N1422" s="1">
        <v>0.2</v>
      </c>
      <c r="O1422" s="1">
        <v>0.47</v>
      </c>
    </row>
    <row r="1423" spans="1:15" x14ac:dyDescent="0.25">
      <c r="A1423" t="s">
        <v>3687</v>
      </c>
      <c r="B1423" t="s">
        <v>96</v>
      </c>
      <c r="C1423" t="s">
        <v>2313</v>
      </c>
      <c r="D1423">
        <v>1208</v>
      </c>
      <c r="E1423">
        <v>1.05</v>
      </c>
      <c r="F1423">
        <v>212.6</v>
      </c>
      <c r="G1423">
        <v>1.2</v>
      </c>
      <c r="H1423">
        <v>143.80000000000001</v>
      </c>
      <c r="I1423">
        <v>0.77</v>
      </c>
      <c r="J1423">
        <v>0.64</v>
      </c>
      <c r="K1423">
        <v>0.23</v>
      </c>
      <c r="L1423">
        <v>0.08</v>
      </c>
      <c r="M1423">
        <v>0.06</v>
      </c>
      <c r="N1423" s="1">
        <v>0.33</v>
      </c>
      <c r="O1423" s="1">
        <v>0.56000000000000005</v>
      </c>
    </row>
    <row r="1424" spans="1:15" x14ac:dyDescent="0.25">
      <c r="A1424" t="s">
        <v>3686</v>
      </c>
      <c r="B1424" t="s">
        <v>576</v>
      </c>
      <c r="C1424" t="s">
        <v>3685</v>
      </c>
      <c r="D1424">
        <v>629</v>
      </c>
      <c r="E1424">
        <v>1.05</v>
      </c>
      <c r="F1424">
        <v>212.4</v>
      </c>
      <c r="G1424">
        <v>1.23</v>
      </c>
      <c r="H1424">
        <v>141.69999999999999</v>
      </c>
      <c r="I1424">
        <v>0.78</v>
      </c>
      <c r="J1424">
        <v>0.64</v>
      </c>
      <c r="K1424">
        <v>0.21</v>
      </c>
      <c r="L1424">
        <v>0.1</v>
      </c>
      <c r="M1424">
        <v>0.08</v>
      </c>
      <c r="N1424" s="1">
        <v>0.32</v>
      </c>
      <c r="O1424" s="1">
        <v>0.55000000000000004</v>
      </c>
    </row>
    <row r="1425" spans="1:15" x14ac:dyDescent="0.25">
      <c r="A1425" t="s">
        <v>3684</v>
      </c>
      <c r="B1425" t="s">
        <v>126</v>
      </c>
      <c r="C1425" t="s">
        <v>2848</v>
      </c>
      <c r="D1425">
        <v>2187</v>
      </c>
      <c r="E1425">
        <v>1.05</v>
      </c>
      <c r="F1425">
        <v>212.4</v>
      </c>
      <c r="G1425">
        <v>1.1499999999999999</v>
      </c>
      <c r="H1425">
        <v>133.9</v>
      </c>
      <c r="I1425">
        <v>0.78</v>
      </c>
      <c r="J1425">
        <v>0.68</v>
      </c>
      <c r="K1425">
        <v>0.22</v>
      </c>
      <c r="L1425">
        <v>0.12</v>
      </c>
      <c r="M1425">
        <v>0.09</v>
      </c>
      <c r="N1425" s="1">
        <v>0.2</v>
      </c>
      <c r="O1425" s="1">
        <v>0.57999999999999996</v>
      </c>
    </row>
    <row r="1426" spans="1:15" x14ac:dyDescent="0.25">
      <c r="A1426" t="s">
        <v>3683</v>
      </c>
      <c r="B1426" t="s">
        <v>203</v>
      </c>
      <c r="C1426" t="s">
        <v>202</v>
      </c>
      <c r="D1426">
        <v>372</v>
      </c>
      <c r="E1426">
        <v>1.05</v>
      </c>
      <c r="F1426">
        <v>212.2</v>
      </c>
      <c r="G1426">
        <v>1</v>
      </c>
      <c r="H1426">
        <v>140.6</v>
      </c>
      <c r="I1426">
        <v>0.74</v>
      </c>
      <c r="J1426">
        <v>0.74</v>
      </c>
      <c r="K1426">
        <v>0.24</v>
      </c>
      <c r="L1426">
        <v>0.19</v>
      </c>
      <c r="M1426">
        <v>0.11</v>
      </c>
      <c r="N1426" s="1">
        <v>0.26</v>
      </c>
      <c r="O1426" s="1">
        <v>0.62</v>
      </c>
    </row>
    <row r="1427" spans="1:15" x14ac:dyDescent="0.25">
      <c r="A1427" t="s">
        <v>3682</v>
      </c>
      <c r="B1427" t="s">
        <v>54</v>
      </c>
      <c r="C1427" t="s">
        <v>881</v>
      </c>
      <c r="D1427">
        <v>732</v>
      </c>
      <c r="E1427">
        <v>1.05</v>
      </c>
      <c r="F1427">
        <v>212.2</v>
      </c>
      <c r="G1427">
        <v>1.02</v>
      </c>
      <c r="H1427">
        <v>142.6</v>
      </c>
      <c r="I1427">
        <v>0.73</v>
      </c>
      <c r="J1427">
        <v>0.71</v>
      </c>
      <c r="K1427">
        <v>0.33</v>
      </c>
      <c r="L1427">
        <v>0.08</v>
      </c>
      <c r="M1427">
        <v>7.0000000000000007E-2</v>
      </c>
      <c r="N1427" s="1">
        <v>0.17</v>
      </c>
      <c r="O1427" s="1">
        <v>0.53</v>
      </c>
    </row>
    <row r="1428" spans="1:15" x14ac:dyDescent="0.25">
      <c r="A1428" t="s">
        <v>3681</v>
      </c>
      <c r="B1428" t="s">
        <v>54</v>
      </c>
      <c r="C1428" t="s">
        <v>2770</v>
      </c>
      <c r="D1428">
        <v>936</v>
      </c>
      <c r="E1428">
        <v>1.05</v>
      </c>
      <c r="F1428">
        <v>212</v>
      </c>
      <c r="G1428">
        <v>0.96</v>
      </c>
      <c r="H1428">
        <v>139.69999999999999</v>
      </c>
      <c r="I1428">
        <v>0.72</v>
      </c>
      <c r="J1428">
        <v>0.75</v>
      </c>
      <c r="K1428">
        <v>0.36</v>
      </c>
      <c r="L1428">
        <v>0.11</v>
      </c>
      <c r="M1428">
        <v>0.13</v>
      </c>
      <c r="N1428" s="1">
        <v>0.24</v>
      </c>
      <c r="O1428" s="1">
        <v>0.47</v>
      </c>
    </row>
    <row r="1429" spans="1:15" x14ac:dyDescent="0.25">
      <c r="A1429" t="s">
        <v>3680</v>
      </c>
      <c r="B1429" t="s">
        <v>1810</v>
      </c>
      <c r="C1429" t="s">
        <v>1809</v>
      </c>
      <c r="D1429">
        <v>538</v>
      </c>
      <c r="E1429">
        <v>1.05</v>
      </c>
      <c r="F1429">
        <v>211.8</v>
      </c>
      <c r="G1429">
        <v>1.1599999999999999</v>
      </c>
      <c r="H1429">
        <v>139.6</v>
      </c>
      <c r="I1429">
        <v>0.75</v>
      </c>
      <c r="J1429">
        <v>0.65</v>
      </c>
      <c r="K1429">
        <v>0.21</v>
      </c>
      <c r="L1429">
        <v>0.09</v>
      </c>
      <c r="M1429">
        <v>7.0000000000000007E-2</v>
      </c>
      <c r="N1429" s="1">
        <v>0.2</v>
      </c>
      <c r="O1429" s="1">
        <v>0.55000000000000004</v>
      </c>
    </row>
    <row r="1430" spans="1:15" x14ac:dyDescent="0.25">
      <c r="A1430" t="s">
        <v>3679</v>
      </c>
      <c r="B1430" t="s">
        <v>62</v>
      </c>
      <c r="C1430" t="s">
        <v>971</v>
      </c>
      <c r="D1430">
        <v>630</v>
      </c>
      <c r="E1430">
        <v>1.05</v>
      </c>
      <c r="F1430">
        <v>211.4</v>
      </c>
      <c r="G1430">
        <v>1.18</v>
      </c>
      <c r="H1430">
        <v>139.4</v>
      </c>
      <c r="I1430">
        <v>0.75</v>
      </c>
      <c r="J1430">
        <v>0.63</v>
      </c>
      <c r="K1430">
        <v>0.26</v>
      </c>
      <c r="L1430">
        <v>0.05</v>
      </c>
      <c r="M1430">
        <v>0.08</v>
      </c>
      <c r="N1430" s="1">
        <v>0.25</v>
      </c>
      <c r="O1430" s="1">
        <v>0.41</v>
      </c>
    </row>
    <row r="1431" spans="1:15" x14ac:dyDescent="0.25">
      <c r="A1431" t="s">
        <v>3678</v>
      </c>
      <c r="B1431" t="s">
        <v>213</v>
      </c>
      <c r="C1431" t="s">
        <v>245</v>
      </c>
      <c r="D1431">
        <v>339</v>
      </c>
      <c r="E1431">
        <v>1.05</v>
      </c>
      <c r="F1431">
        <v>211.3</v>
      </c>
      <c r="G1431">
        <v>1.25</v>
      </c>
      <c r="H1431">
        <v>130.9</v>
      </c>
      <c r="I1431">
        <v>0.76</v>
      </c>
      <c r="J1431">
        <v>0.61</v>
      </c>
      <c r="K1431">
        <v>0.12</v>
      </c>
      <c r="L1431">
        <v>0.15</v>
      </c>
      <c r="M1431">
        <v>0.13</v>
      </c>
      <c r="N1431" s="1">
        <v>0.27</v>
      </c>
      <c r="O1431" s="1">
        <v>0.53</v>
      </c>
    </row>
    <row r="1432" spans="1:15" x14ac:dyDescent="0.25">
      <c r="A1432" t="s">
        <v>3677</v>
      </c>
      <c r="B1432" t="s">
        <v>220</v>
      </c>
      <c r="C1432" t="s">
        <v>2336</v>
      </c>
      <c r="D1432">
        <v>2114</v>
      </c>
      <c r="E1432">
        <v>1.05</v>
      </c>
      <c r="F1432">
        <v>211.2</v>
      </c>
      <c r="G1432">
        <v>1.07</v>
      </c>
      <c r="H1432">
        <v>140.9</v>
      </c>
      <c r="I1432">
        <v>0.73</v>
      </c>
      <c r="J1432">
        <v>0.68</v>
      </c>
      <c r="K1432">
        <v>0.32</v>
      </c>
      <c r="L1432">
        <v>0.09</v>
      </c>
      <c r="M1432">
        <v>0.09</v>
      </c>
      <c r="N1432" s="1">
        <v>0.23</v>
      </c>
      <c r="O1432" s="1">
        <v>0.49</v>
      </c>
    </row>
    <row r="1433" spans="1:15" x14ac:dyDescent="0.25">
      <c r="A1433" t="s">
        <v>3676</v>
      </c>
      <c r="B1433" t="s">
        <v>54</v>
      </c>
      <c r="C1433" t="s">
        <v>1452</v>
      </c>
      <c r="D1433">
        <v>1678</v>
      </c>
      <c r="E1433">
        <v>1.05</v>
      </c>
      <c r="F1433">
        <v>211.1</v>
      </c>
      <c r="G1433">
        <v>1.07</v>
      </c>
      <c r="H1433">
        <v>133.19999999999999</v>
      </c>
      <c r="I1433">
        <v>0.76</v>
      </c>
      <c r="J1433">
        <v>0.71</v>
      </c>
      <c r="K1433">
        <v>0.22</v>
      </c>
      <c r="L1433">
        <v>0.12</v>
      </c>
      <c r="M1433">
        <v>0.1</v>
      </c>
      <c r="N1433" s="1">
        <v>0.25</v>
      </c>
      <c r="O1433" s="1">
        <v>0.53</v>
      </c>
    </row>
    <row r="1434" spans="1:15" x14ac:dyDescent="0.25">
      <c r="A1434" t="s">
        <v>3675</v>
      </c>
      <c r="B1434" t="s">
        <v>126</v>
      </c>
      <c r="D1434">
        <v>551</v>
      </c>
      <c r="E1434">
        <v>1.05</v>
      </c>
      <c r="F1434">
        <v>210.9</v>
      </c>
      <c r="G1434">
        <v>1.07</v>
      </c>
      <c r="H1434">
        <v>139</v>
      </c>
      <c r="I1434">
        <v>0.74</v>
      </c>
      <c r="J1434">
        <v>0.69</v>
      </c>
      <c r="K1434">
        <v>0.26</v>
      </c>
      <c r="L1434">
        <v>0.11</v>
      </c>
      <c r="M1434">
        <v>0.1</v>
      </c>
      <c r="N1434" s="1">
        <v>0.19</v>
      </c>
      <c r="O1434" s="1">
        <v>0.52</v>
      </c>
    </row>
    <row r="1435" spans="1:15" x14ac:dyDescent="0.25">
      <c r="A1435" t="s">
        <v>3674</v>
      </c>
      <c r="B1435" t="s">
        <v>54</v>
      </c>
      <c r="C1435" t="s">
        <v>1687</v>
      </c>
      <c r="D1435">
        <v>753</v>
      </c>
      <c r="E1435">
        <v>1.05</v>
      </c>
      <c r="F1435">
        <v>210.6</v>
      </c>
      <c r="G1435">
        <v>1.02</v>
      </c>
      <c r="H1435">
        <v>133.6</v>
      </c>
      <c r="I1435">
        <v>0.75</v>
      </c>
      <c r="J1435">
        <v>0.74</v>
      </c>
      <c r="K1435">
        <v>0.23</v>
      </c>
      <c r="L1435">
        <v>0.12</v>
      </c>
      <c r="M1435">
        <v>0.06</v>
      </c>
      <c r="N1435" s="1">
        <v>0.25</v>
      </c>
      <c r="O1435" s="1">
        <v>0.64</v>
      </c>
    </row>
    <row r="1436" spans="1:15" x14ac:dyDescent="0.25">
      <c r="A1436" t="s">
        <v>3673</v>
      </c>
      <c r="B1436" t="s">
        <v>1832</v>
      </c>
      <c r="C1436" t="s">
        <v>3672</v>
      </c>
      <c r="D1436">
        <v>952</v>
      </c>
      <c r="E1436">
        <v>1.05</v>
      </c>
      <c r="F1436">
        <v>209.8</v>
      </c>
      <c r="G1436">
        <v>1.0900000000000001</v>
      </c>
      <c r="H1436">
        <v>140.80000000000001</v>
      </c>
      <c r="I1436">
        <v>0.73</v>
      </c>
      <c r="J1436">
        <v>0.68</v>
      </c>
      <c r="K1436">
        <v>0.28000000000000003</v>
      </c>
      <c r="L1436">
        <v>0.11</v>
      </c>
      <c r="M1436">
        <v>0.1</v>
      </c>
      <c r="N1436" s="1">
        <v>0.21</v>
      </c>
      <c r="O1436" s="1">
        <v>0.52</v>
      </c>
    </row>
    <row r="1437" spans="1:15" x14ac:dyDescent="0.25">
      <c r="A1437" t="s">
        <v>3671</v>
      </c>
      <c r="B1437" t="s">
        <v>220</v>
      </c>
      <c r="C1437" t="s">
        <v>2144</v>
      </c>
      <c r="D1437">
        <v>1070</v>
      </c>
      <c r="E1437">
        <v>1.05</v>
      </c>
      <c r="F1437">
        <v>209.7</v>
      </c>
      <c r="G1437">
        <v>1.1200000000000001</v>
      </c>
      <c r="H1437">
        <v>138.80000000000001</v>
      </c>
      <c r="I1437">
        <v>0.73</v>
      </c>
      <c r="J1437">
        <v>0.65</v>
      </c>
      <c r="K1437">
        <v>0.33</v>
      </c>
      <c r="L1437">
        <v>0.11</v>
      </c>
      <c r="M1437">
        <v>0.12</v>
      </c>
      <c r="N1437" s="1">
        <v>0.25</v>
      </c>
      <c r="O1437" s="1">
        <v>0.48</v>
      </c>
    </row>
    <row r="1438" spans="1:15" x14ac:dyDescent="0.25">
      <c r="A1438" t="s">
        <v>3670</v>
      </c>
      <c r="B1438" t="s">
        <v>62</v>
      </c>
      <c r="C1438" t="s">
        <v>3669</v>
      </c>
      <c r="D1438">
        <v>686</v>
      </c>
      <c r="E1438">
        <v>1.05</v>
      </c>
      <c r="F1438">
        <v>209.1</v>
      </c>
      <c r="G1438">
        <v>1.05</v>
      </c>
      <c r="H1438">
        <v>136.4</v>
      </c>
      <c r="I1438">
        <v>0.73</v>
      </c>
      <c r="J1438">
        <v>0.69</v>
      </c>
      <c r="K1438">
        <v>0.32</v>
      </c>
      <c r="L1438">
        <v>0.08</v>
      </c>
      <c r="M1438">
        <v>0.09</v>
      </c>
      <c r="N1438" s="1">
        <v>0.25</v>
      </c>
      <c r="O1438" s="1">
        <v>0.48</v>
      </c>
    </row>
    <row r="1439" spans="1:15" x14ac:dyDescent="0.25">
      <c r="A1439" t="s">
        <v>3668</v>
      </c>
      <c r="B1439" t="s">
        <v>62</v>
      </c>
      <c r="C1439" t="s">
        <v>2808</v>
      </c>
      <c r="D1439">
        <v>634</v>
      </c>
      <c r="E1439">
        <v>1.05</v>
      </c>
      <c r="F1439">
        <v>208.3</v>
      </c>
      <c r="G1439">
        <v>1.0900000000000001</v>
      </c>
      <c r="H1439">
        <v>134.9</v>
      </c>
      <c r="I1439">
        <v>0.74</v>
      </c>
      <c r="J1439">
        <v>0.68</v>
      </c>
      <c r="K1439">
        <v>0.26</v>
      </c>
      <c r="L1439">
        <v>0.15</v>
      </c>
      <c r="M1439">
        <v>0.1</v>
      </c>
      <c r="N1439" s="1">
        <v>0.26</v>
      </c>
      <c r="O1439" s="1">
        <v>0.6</v>
      </c>
    </row>
    <row r="1440" spans="1:15" x14ac:dyDescent="0.25">
      <c r="A1440" t="s">
        <v>3667</v>
      </c>
      <c r="B1440" t="s">
        <v>1882</v>
      </c>
      <c r="C1440" t="s">
        <v>535</v>
      </c>
      <c r="D1440">
        <v>1286</v>
      </c>
      <c r="E1440">
        <v>1.05</v>
      </c>
      <c r="F1440">
        <v>207.2</v>
      </c>
      <c r="G1440">
        <v>1.07</v>
      </c>
      <c r="H1440">
        <v>142.4</v>
      </c>
      <c r="I1440">
        <v>0.7</v>
      </c>
      <c r="J1440">
        <v>0.65</v>
      </c>
      <c r="K1440">
        <v>0.37</v>
      </c>
      <c r="L1440">
        <v>7.0000000000000007E-2</v>
      </c>
      <c r="M1440">
        <v>0.05</v>
      </c>
      <c r="N1440" s="1">
        <v>0.28000000000000003</v>
      </c>
      <c r="O1440" s="1">
        <v>0.56000000000000005</v>
      </c>
    </row>
    <row r="1441" spans="1:15" x14ac:dyDescent="0.25">
      <c r="A1441" t="s">
        <v>3666</v>
      </c>
      <c r="B1441" t="s">
        <v>126</v>
      </c>
      <c r="D1441">
        <v>1034</v>
      </c>
      <c r="E1441">
        <v>1.05</v>
      </c>
      <c r="F1441">
        <v>206.5</v>
      </c>
      <c r="G1441">
        <v>1.2</v>
      </c>
      <c r="H1441">
        <v>133.1</v>
      </c>
      <c r="I1441">
        <v>0.75</v>
      </c>
      <c r="J1441">
        <v>0.62</v>
      </c>
      <c r="K1441">
        <v>0.23</v>
      </c>
      <c r="L1441">
        <v>0.1</v>
      </c>
      <c r="M1441">
        <v>0.08</v>
      </c>
      <c r="N1441" s="1">
        <v>0.17</v>
      </c>
      <c r="O1441" s="1">
        <v>0.56000000000000005</v>
      </c>
    </row>
    <row r="1442" spans="1:15" x14ac:dyDescent="0.25">
      <c r="A1442" t="s">
        <v>3665</v>
      </c>
      <c r="B1442" t="s">
        <v>82</v>
      </c>
      <c r="C1442" t="s">
        <v>3664</v>
      </c>
      <c r="D1442">
        <v>1005</v>
      </c>
      <c r="E1442">
        <v>1.05</v>
      </c>
      <c r="F1442">
        <v>206.3</v>
      </c>
      <c r="G1442">
        <v>1.01</v>
      </c>
      <c r="H1442">
        <v>131.19999999999999</v>
      </c>
      <c r="I1442">
        <v>0.7</v>
      </c>
      <c r="J1442">
        <v>0.7</v>
      </c>
      <c r="K1442">
        <v>0.28999999999999998</v>
      </c>
      <c r="L1442">
        <v>0.1</v>
      </c>
      <c r="M1442">
        <v>0.12</v>
      </c>
      <c r="N1442" s="1">
        <v>0.22</v>
      </c>
      <c r="O1442" s="1">
        <v>0.47</v>
      </c>
    </row>
    <row r="1443" spans="1:15" x14ac:dyDescent="0.25">
      <c r="A1443" t="s">
        <v>3663</v>
      </c>
      <c r="B1443" t="s">
        <v>62</v>
      </c>
      <c r="C1443" t="s">
        <v>3003</v>
      </c>
      <c r="D1443">
        <v>864</v>
      </c>
      <c r="E1443">
        <v>1.05</v>
      </c>
      <c r="F1443">
        <v>205.5</v>
      </c>
      <c r="G1443">
        <v>1.1299999999999999</v>
      </c>
      <c r="H1443">
        <v>138.9</v>
      </c>
      <c r="I1443">
        <v>0.74</v>
      </c>
      <c r="J1443">
        <v>0.66</v>
      </c>
      <c r="K1443">
        <v>0.26</v>
      </c>
      <c r="L1443">
        <v>7.0000000000000007E-2</v>
      </c>
      <c r="M1443">
        <v>0.06</v>
      </c>
      <c r="N1443" s="1">
        <v>0.21</v>
      </c>
      <c r="O1443" s="1">
        <v>0.56000000000000005</v>
      </c>
    </row>
    <row r="1444" spans="1:15" x14ac:dyDescent="0.25">
      <c r="A1444" t="s">
        <v>3662</v>
      </c>
      <c r="B1444" t="s">
        <v>714</v>
      </c>
      <c r="D1444">
        <v>1108</v>
      </c>
      <c r="E1444">
        <v>1.05</v>
      </c>
      <c r="F1444">
        <v>205.3</v>
      </c>
      <c r="G1444">
        <v>1.1200000000000001</v>
      </c>
      <c r="H1444">
        <v>139.1</v>
      </c>
      <c r="I1444">
        <v>0.72</v>
      </c>
      <c r="J1444">
        <v>0.65</v>
      </c>
      <c r="K1444">
        <v>0.3</v>
      </c>
      <c r="L1444">
        <v>0.08</v>
      </c>
      <c r="M1444">
        <v>0.06</v>
      </c>
      <c r="N1444" s="1">
        <v>0.28000000000000003</v>
      </c>
      <c r="O1444" s="1">
        <v>0.55000000000000004</v>
      </c>
    </row>
    <row r="1445" spans="1:15" x14ac:dyDescent="0.25">
      <c r="A1445" t="s">
        <v>3661</v>
      </c>
      <c r="B1445" t="s">
        <v>123</v>
      </c>
      <c r="C1445" t="s">
        <v>3660</v>
      </c>
      <c r="D1445">
        <v>354</v>
      </c>
      <c r="E1445">
        <v>1.05</v>
      </c>
      <c r="F1445">
        <v>205.2</v>
      </c>
      <c r="G1445">
        <v>1.06</v>
      </c>
      <c r="H1445">
        <v>131.4</v>
      </c>
      <c r="I1445">
        <v>0.72</v>
      </c>
      <c r="J1445">
        <v>0.68</v>
      </c>
      <c r="K1445">
        <v>0.3</v>
      </c>
      <c r="L1445">
        <v>0.06</v>
      </c>
      <c r="M1445">
        <v>0.08</v>
      </c>
      <c r="N1445" s="1">
        <v>0.23</v>
      </c>
      <c r="O1445" s="1">
        <v>0.44</v>
      </c>
    </row>
    <row r="1446" spans="1:15" x14ac:dyDescent="0.25">
      <c r="A1446" t="s">
        <v>3659</v>
      </c>
      <c r="B1446" t="s">
        <v>714</v>
      </c>
      <c r="C1446" t="s">
        <v>762</v>
      </c>
      <c r="D1446">
        <v>906</v>
      </c>
      <c r="E1446">
        <v>1.05</v>
      </c>
      <c r="F1446">
        <v>205</v>
      </c>
      <c r="G1446">
        <v>1.1299999999999999</v>
      </c>
      <c r="H1446">
        <v>139.5</v>
      </c>
      <c r="I1446">
        <v>0.72</v>
      </c>
      <c r="J1446">
        <v>0.64</v>
      </c>
      <c r="K1446">
        <v>0.31</v>
      </c>
      <c r="L1446">
        <v>7.0000000000000007E-2</v>
      </c>
      <c r="M1446">
        <v>0.06</v>
      </c>
      <c r="N1446" s="1">
        <v>0.3</v>
      </c>
      <c r="O1446" s="1">
        <v>0.54</v>
      </c>
    </row>
    <row r="1447" spans="1:15" x14ac:dyDescent="0.25">
      <c r="A1447" t="s">
        <v>3658</v>
      </c>
      <c r="B1447" t="s">
        <v>370</v>
      </c>
      <c r="C1447" t="s">
        <v>742</v>
      </c>
      <c r="D1447">
        <v>520</v>
      </c>
      <c r="E1447">
        <v>1.05</v>
      </c>
      <c r="F1447">
        <v>203.9</v>
      </c>
      <c r="G1447">
        <v>1.1000000000000001</v>
      </c>
      <c r="H1447">
        <v>136.80000000000001</v>
      </c>
      <c r="I1447">
        <v>0.73</v>
      </c>
      <c r="J1447">
        <v>0.66</v>
      </c>
      <c r="K1447">
        <v>0.3</v>
      </c>
      <c r="L1447">
        <v>0.08</v>
      </c>
      <c r="M1447">
        <v>7.0000000000000007E-2</v>
      </c>
      <c r="N1447" s="1">
        <v>0.2</v>
      </c>
      <c r="O1447" s="1">
        <v>0.56000000000000005</v>
      </c>
    </row>
    <row r="1448" spans="1:15" x14ac:dyDescent="0.25">
      <c r="A1448" t="s">
        <v>3657</v>
      </c>
      <c r="B1448" t="s">
        <v>223</v>
      </c>
      <c r="C1448" t="s">
        <v>454</v>
      </c>
      <c r="D1448">
        <v>1280</v>
      </c>
      <c r="E1448">
        <v>1.05</v>
      </c>
      <c r="F1448">
        <v>203.8</v>
      </c>
      <c r="G1448">
        <v>1.1200000000000001</v>
      </c>
      <c r="H1448">
        <v>136.19999999999999</v>
      </c>
      <c r="I1448">
        <v>0.74</v>
      </c>
      <c r="J1448">
        <v>0.66</v>
      </c>
      <c r="K1448">
        <v>0.3</v>
      </c>
      <c r="L1448">
        <v>0.06</v>
      </c>
      <c r="M1448">
        <v>0.06</v>
      </c>
      <c r="N1448" s="1">
        <v>0.28000000000000003</v>
      </c>
      <c r="O1448" s="1">
        <v>0.51</v>
      </c>
    </row>
    <row r="1449" spans="1:15" x14ac:dyDescent="0.25">
      <c r="A1449" t="s">
        <v>3656</v>
      </c>
      <c r="B1449" t="s">
        <v>223</v>
      </c>
      <c r="C1449" t="s">
        <v>2022</v>
      </c>
      <c r="D1449">
        <v>326</v>
      </c>
      <c r="E1449">
        <v>1.05</v>
      </c>
      <c r="F1449">
        <v>203.2</v>
      </c>
      <c r="G1449">
        <v>1.1399999999999999</v>
      </c>
      <c r="H1449">
        <v>134.19999999999999</v>
      </c>
      <c r="I1449">
        <v>0.71</v>
      </c>
      <c r="J1449">
        <v>0.62</v>
      </c>
      <c r="K1449">
        <v>0.31</v>
      </c>
      <c r="L1449">
        <v>7.0000000000000007E-2</v>
      </c>
      <c r="M1449">
        <v>0.06</v>
      </c>
      <c r="N1449" s="1">
        <v>0.24</v>
      </c>
      <c r="O1449" s="1">
        <v>0.55000000000000004</v>
      </c>
    </row>
    <row r="1450" spans="1:15" x14ac:dyDescent="0.25">
      <c r="A1450" t="s">
        <v>3655</v>
      </c>
      <c r="B1450" t="s">
        <v>347</v>
      </c>
      <c r="C1450" t="s">
        <v>1414</v>
      </c>
      <c r="D1450">
        <v>2968</v>
      </c>
      <c r="E1450">
        <v>1.05</v>
      </c>
      <c r="F1450">
        <v>202.8</v>
      </c>
      <c r="G1450">
        <v>1.01</v>
      </c>
      <c r="H1450">
        <v>134.19999999999999</v>
      </c>
      <c r="I1450">
        <v>0.71</v>
      </c>
      <c r="J1450">
        <v>0.7</v>
      </c>
      <c r="K1450">
        <v>0.35</v>
      </c>
      <c r="L1450">
        <v>7.0000000000000007E-2</v>
      </c>
      <c r="M1450">
        <v>0.09</v>
      </c>
      <c r="N1450" s="1">
        <v>0.28999999999999998</v>
      </c>
      <c r="O1450" s="1">
        <v>0.42</v>
      </c>
    </row>
    <row r="1451" spans="1:15" x14ac:dyDescent="0.25">
      <c r="A1451" t="s">
        <v>3654</v>
      </c>
      <c r="B1451" t="s">
        <v>126</v>
      </c>
      <c r="C1451" t="s">
        <v>2539</v>
      </c>
      <c r="D1451">
        <v>525</v>
      </c>
      <c r="E1451">
        <v>1.05</v>
      </c>
      <c r="F1451">
        <v>202.8</v>
      </c>
      <c r="G1451">
        <v>1</v>
      </c>
      <c r="H1451">
        <v>131.4</v>
      </c>
      <c r="I1451">
        <v>0.69</v>
      </c>
      <c r="J1451">
        <v>0.69</v>
      </c>
      <c r="K1451">
        <v>0.36</v>
      </c>
      <c r="L1451">
        <v>0.09</v>
      </c>
      <c r="M1451">
        <v>0.08</v>
      </c>
      <c r="N1451" s="1">
        <v>0.22</v>
      </c>
      <c r="O1451" s="1">
        <v>0.51</v>
      </c>
    </row>
    <row r="1452" spans="1:15" x14ac:dyDescent="0.25">
      <c r="A1452" t="s">
        <v>3653</v>
      </c>
      <c r="B1452" t="s">
        <v>370</v>
      </c>
      <c r="C1452" t="s">
        <v>1678</v>
      </c>
      <c r="D1452">
        <v>396</v>
      </c>
      <c r="E1452">
        <v>1.05</v>
      </c>
      <c r="F1452">
        <v>202.7</v>
      </c>
      <c r="G1452">
        <v>0.93</v>
      </c>
      <c r="H1452">
        <v>130.69999999999999</v>
      </c>
      <c r="I1452">
        <v>0.7</v>
      </c>
      <c r="J1452">
        <v>0.75</v>
      </c>
      <c r="K1452">
        <v>0.42</v>
      </c>
      <c r="L1452">
        <v>0.06</v>
      </c>
      <c r="M1452">
        <v>7.0000000000000007E-2</v>
      </c>
      <c r="N1452" s="1">
        <v>0.18</v>
      </c>
      <c r="O1452" s="1">
        <v>0.44</v>
      </c>
    </row>
    <row r="1453" spans="1:15" x14ac:dyDescent="0.25">
      <c r="A1453" t="s">
        <v>3652</v>
      </c>
      <c r="B1453" t="s">
        <v>70</v>
      </c>
      <c r="C1453" t="s">
        <v>1590</v>
      </c>
      <c r="D1453">
        <v>574</v>
      </c>
      <c r="E1453">
        <v>1.05</v>
      </c>
      <c r="F1453">
        <v>202.5</v>
      </c>
      <c r="G1453">
        <v>1.08</v>
      </c>
      <c r="H1453">
        <v>129.9</v>
      </c>
      <c r="I1453">
        <v>0.74</v>
      </c>
      <c r="J1453">
        <v>0.68</v>
      </c>
      <c r="K1453">
        <v>0.28999999999999998</v>
      </c>
      <c r="L1453">
        <v>0.06</v>
      </c>
      <c r="M1453">
        <v>0.05</v>
      </c>
      <c r="N1453" s="1">
        <v>0.3</v>
      </c>
      <c r="O1453" s="1">
        <v>0.55000000000000004</v>
      </c>
    </row>
    <row r="1454" spans="1:15" x14ac:dyDescent="0.25">
      <c r="A1454" t="s">
        <v>3651</v>
      </c>
      <c r="B1454" t="s">
        <v>194</v>
      </c>
      <c r="C1454" t="s">
        <v>1857</v>
      </c>
      <c r="D1454">
        <v>513</v>
      </c>
      <c r="E1454">
        <v>1.05</v>
      </c>
      <c r="F1454">
        <v>201.8</v>
      </c>
      <c r="G1454">
        <v>1.05</v>
      </c>
      <c r="H1454">
        <v>129.4</v>
      </c>
      <c r="I1454">
        <v>0.73</v>
      </c>
      <c r="J1454">
        <v>0.7</v>
      </c>
      <c r="K1454">
        <v>0.31</v>
      </c>
      <c r="L1454">
        <v>7.0000000000000007E-2</v>
      </c>
      <c r="M1454">
        <v>0.09</v>
      </c>
      <c r="N1454" s="1">
        <v>0.23</v>
      </c>
      <c r="O1454" s="1">
        <v>0.45</v>
      </c>
    </row>
    <row r="1455" spans="1:15" x14ac:dyDescent="0.25">
      <c r="A1455" t="s">
        <v>3650</v>
      </c>
      <c r="B1455" t="s">
        <v>806</v>
      </c>
      <c r="C1455" t="s">
        <v>2974</v>
      </c>
      <c r="D1455">
        <v>639</v>
      </c>
      <c r="E1455">
        <v>1.05</v>
      </c>
      <c r="F1455">
        <v>201.8</v>
      </c>
      <c r="G1455">
        <v>1.1200000000000001</v>
      </c>
      <c r="H1455">
        <v>132.5</v>
      </c>
      <c r="I1455">
        <v>0.7</v>
      </c>
      <c r="J1455">
        <v>0.63</v>
      </c>
      <c r="K1455">
        <v>0.35</v>
      </c>
      <c r="L1455">
        <v>7.0000000000000007E-2</v>
      </c>
      <c r="M1455">
        <v>0.1</v>
      </c>
      <c r="N1455" s="1">
        <v>0.24</v>
      </c>
      <c r="O1455" s="1">
        <v>0.42</v>
      </c>
    </row>
    <row r="1456" spans="1:15" x14ac:dyDescent="0.25">
      <c r="A1456" t="s">
        <v>3649</v>
      </c>
      <c r="B1456" t="s">
        <v>714</v>
      </c>
      <c r="C1456" t="s">
        <v>1553</v>
      </c>
      <c r="D1456">
        <v>1108</v>
      </c>
      <c r="E1456">
        <v>1.05</v>
      </c>
      <c r="F1456">
        <v>201.4</v>
      </c>
      <c r="G1456">
        <v>1.1499999999999999</v>
      </c>
      <c r="H1456">
        <v>132.30000000000001</v>
      </c>
      <c r="I1456">
        <v>0.73</v>
      </c>
      <c r="J1456">
        <v>0.64</v>
      </c>
      <c r="K1456">
        <v>0.28999999999999998</v>
      </c>
      <c r="L1456">
        <v>0.09</v>
      </c>
      <c r="M1456">
        <v>0.09</v>
      </c>
      <c r="N1456" s="1">
        <v>0.28000000000000003</v>
      </c>
      <c r="O1456" s="1">
        <v>0.51</v>
      </c>
    </row>
    <row r="1457" spans="1:15" x14ac:dyDescent="0.25">
      <c r="A1457" t="s">
        <v>3648</v>
      </c>
      <c r="B1457" t="s">
        <v>62</v>
      </c>
      <c r="C1457" t="s">
        <v>3647</v>
      </c>
      <c r="D1457">
        <v>2979</v>
      </c>
      <c r="E1457">
        <v>1.05</v>
      </c>
      <c r="F1457">
        <v>201.3</v>
      </c>
      <c r="G1457">
        <v>1.06</v>
      </c>
      <c r="H1457">
        <v>129.5</v>
      </c>
      <c r="I1457">
        <v>0.72</v>
      </c>
      <c r="J1457">
        <v>0.68</v>
      </c>
      <c r="K1457">
        <v>0.3</v>
      </c>
      <c r="L1457">
        <v>7.0000000000000007E-2</v>
      </c>
      <c r="M1457">
        <v>0.09</v>
      </c>
      <c r="N1457" s="1">
        <v>0.23</v>
      </c>
      <c r="O1457" s="1">
        <v>0.47</v>
      </c>
    </row>
    <row r="1458" spans="1:15" x14ac:dyDescent="0.25">
      <c r="A1458" t="s">
        <v>3646</v>
      </c>
      <c r="B1458" t="s">
        <v>70</v>
      </c>
      <c r="C1458" t="s">
        <v>3645</v>
      </c>
      <c r="D1458">
        <v>329</v>
      </c>
      <c r="E1458">
        <v>1.05</v>
      </c>
      <c r="F1458">
        <v>200.5</v>
      </c>
      <c r="G1458">
        <v>1.06</v>
      </c>
      <c r="H1458">
        <v>136.6</v>
      </c>
      <c r="I1458">
        <v>0.71</v>
      </c>
      <c r="J1458">
        <v>0.67</v>
      </c>
      <c r="K1458">
        <v>0.31</v>
      </c>
      <c r="L1458">
        <v>0.08</v>
      </c>
      <c r="M1458">
        <v>7.0000000000000007E-2</v>
      </c>
      <c r="N1458" s="1">
        <v>0.28999999999999998</v>
      </c>
      <c r="O1458" s="1">
        <v>0.51</v>
      </c>
    </row>
    <row r="1459" spans="1:15" x14ac:dyDescent="0.25">
      <c r="A1459" t="s">
        <v>3644</v>
      </c>
      <c r="B1459" t="s">
        <v>213</v>
      </c>
      <c r="C1459" t="s">
        <v>2098</v>
      </c>
      <c r="D1459">
        <v>338</v>
      </c>
      <c r="E1459">
        <v>1.05</v>
      </c>
      <c r="F1459">
        <v>200.3</v>
      </c>
      <c r="G1459">
        <v>1.0900000000000001</v>
      </c>
      <c r="H1459">
        <v>140.4</v>
      </c>
      <c r="I1459">
        <v>0.7</v>
      </c>
      <c r="J1459">
        <v>0.65</v>
      </c>
      <c r="K1459">
        <v>0.4</v>
      </c>
      <c r="L1459">
        <v>7.0000000000000007E-2</v>
      </c>
      <c r="M1459">
        <v>7.0000000000000007E-2</v>
      </c>
      <c r="N1459" s="1">
        <v>0.24</v>
      </c>
      <c r="O1459" s="1">
        <v>0.52</v>
      </c>
    </row>
    <row r="1460" spans="1:15" x14ac:dyDescent="0.25">
      <c r="A1460" t="s">
        <v>3643</v>
      </c>
      <c r="B1460" t="s">
        <v>159</v>
      </c>
      <c r="C1460" t="s">
        <v>435</v>
      </c>
      <c r="D1460">
        <v>1929</v>
      </c>
      <c r="E1460">
        <v>1.05</v>
      </c>
      <c r="F1460">
        <v>200</v>
      </c>
      <c r="G1460">
        <v>1.03</v>
      </c>
      <c r="H1460">
        <v>132.69999999999999</v>
      </c>
      <c r="I1460">
        <v>0.72</v>
      </c>
      <c r="J1460">
        <v>0.69</v>
      </c>
      <c r="K1460">
        <v>0.33</v>
      </c>
      <c r="L1460">
        <v>0.08</v>
      </c>
      <c r="M1460">
        <v>0.09</v>
      </c>
      <c r="N1460" s="1">
        <v>0.27</v>
      </c>
      <c r="O1460" s="1">
        <v>0.47</v>
      </c>
    </row>
    <row r="1461" spans="1:15" x14ac:dyDescent="0.25">
      <c r="A1461" t="s">
        <v>3642</v>
      </c>
      <c r="B1461" t="s">
        <v>126</v>
      </c>
      <c r="C1461" t="s">
        <v>1835</v>
      </c>
      <c r="D1461">
        <v>5508</v>
      </c>
      <c r="E1461">
        <v>1.05</v>
      </c>
      <c r="F1461">
        <v>199.8</v>
      </c>
      <c r="G1461">
        <v>1.03</v>
      </c>
      <c r="H1461">
        <v>133.5</v>
      </c>
      <c r="I1461">
        <v>0.7</v>
      </c>
      <c r="J1461">
        <v>0.68</v>
      </c>
      <c r="K1461">
        <v>0.37</v>
      </c>
      <c r="L1461">
        <v>7.0000000000000007E-2</v>
      </c>
      <c r="M1461">
        <v>7.0000000000000007E-2</v>
      </c>
      <c r="N1461" s="1">
        <v>0.26</v>
      </c>
      <c r="O1461" s="1">
        <v>0.48</v>
      </c>
    </row>
    <row r="1462" spans="1:15" x14ac:dyDescent="0.25">
      <c r="A1462" t="s">
        <v>3641</v>
      </c>
      <c r="B1462" t="s">
        <v>62</v>
      </c>
      <c r="C1462" t="s">
        <v>1515</v>
      </c>
      <c r="D1462">
        <v>751</v>
      </c>
      <c r="E1462">
        <v>1.05</v>
      </c>
      <c r="F1462">
        <v>199.4</v>
      </c>
      <c r="G1462">
        <v>1.1000000000000001</v>
      </c>
      <c r="H1462">
        <v>132</v>
      </c>
      <c r="I1462">
        <v>0.71</v>
      </c>
      <c r="J1462">
        <v>0.65</v>
      </c>
      <c r="K1462">
        <v>0.36</v>
      </c>
      <c r="L1462">
        <v>0.08</v>
      </c>
      <c r="M1462">
        <v>0.06</v>
      </c>
      <c r="N1462" s="1">
        <v>0.3</v>
      </c>
      <c r="O1462" s="1">
        <v>0.55000000000000004</v>
      </c>
    </row>
    <row r="1463" spans="1:15" x14ac:dyDescent="0.25">
      <c r="A1463" t="s">
        <v>3640</v>
      </c>
      <c r="B1463" t="s">
        <v>213</v>
      </c>
      <c r="C1463" t="s">
        <v>1926</v>
      </c>
      <c r="D1463">
        <v>827</v>
      </c>
      <c r="E1463">
        <v>1.05</v>
      </c>
      <c r="F1463">
        <v>199.3</v>
      </c>
      <c r="G1463">
        <v>1.07</v>
      </c>
      <c r="H1463">
        <v>131</v>
      </c>
      <c r="I1463">
        <v>0.72</v>
      </c>
      <c r="J1463">
        <v>0.67</v>
      </c>
      <c r="K1463">
        <v>0.3</v>
      </c>
      <c r="L1463">
        <v>0.09</v>
      </c>
      <c r="M1463">
        <v>0.09</v>
      </c>
      <c r="N1463" s="1">
        <v>0.3</v>
      </c>
      <c r="O1463" s="1">
        <v>0.49</v>
      </c>
    </row>
    <row r="1464" spans="1:15" x14ac:dyDescent="0.25">
      <c r="A1464" t="s">
        <v>3639</v>
      </c>
      <c r="B1464" t="s">
        <v>213</v>
      </c>
      <c r="C1464" t="s">
        <v>3638</v>
      </c>
      <c r="D1464">
        <v>642</v>
      </c>
      <c r="E1464">
        <v>1.05</v>
      </c>
      <c r="F1464">
        <v>198.7</v>
      </c>
      <c r="G1464">
        <v>1.21</v>
      </c>
      <c r="H1464">
        <v>132.19999999999999</v>
      </c>
      <c r="I1464">
        <v>0.76</v>
      </c>
      <c r="J1464">
        <v>0.63</v>
      </c>
      <c r="K1464">
        <v>0.28000000000000003</v>
      </c>
      <c r="L1464">
        <v>0.05</v>
      </c>
      <c r="M1464">
        <v>7.0000000000000007E-2</v>
      </c>
      <c r="N1464" s="1">
        <v>0.28000000000000003</v>
      </c>
      <c r="O1464" s="1">
        <v>0.42</v>
      </c>
    </row>
    <row r="1465" spans="1:15" x14ac:dyDescent="0.25">
      <c r="A1465" t="s">
        <v>3637</v>
      </c>
      <c r="B1465" t="s">
        <v>170</v>
      </c>
      <c r="C1465" t="s">
        <v>2165</v>
      </c>
      <c r="D1465">
        <v>781</v>
      </c>
      <c r="E1465">
        <v>1.05</v>
      </c>
      <c r="F1465">
        <v>198.5</v>
      </c>
      <c r="G1465">
        <v>1.05</v>
      </c>
      <c r="H1465">
        <v>131.9</v>
      </c>
      <c r="I1465">
        <v>0.7</v>
      </c>
      <c r="J1465">
        <v>0.67</v>
      </c>
      <c r="K1465">
        <v>0.39</v>
      </c>
      <c r="L1465">
        <v>0.1</v>
      </c>
      <c r="M1465">
        <v>0.09</v>
      </c>
      <c r="N1465" s="1">
        <v>0.21</v>
      </c>
      <c r="O1465" s="1">
        <v>0.53</v>
      </c>
    </row>
    <row r="1466" spans="1:15" x14ac:dyDescent="0.25">
      <c r="A1466" t="s">
        <v>3636</v>
      </c>
      <c r="B1466" t="s">
        <v>126</v>
      </c>
      <c r="D1466">
        <v>1534</v>
      </c>
      <c r="E1466">
        <v>1.05</v>
      </c>
      <c r="F1466">
        <v>198.3</v>
      </c>
      <c r="G1466">
        <v>1.1499999999999999</v>
      </c>
      <c r="H1466">
        <v>130.4</v>
      </c>
      <c r="I1466">
        <v>0.71</v>
      </c>
      <c r="J1466">
        <v>0.62</v>
      </c>
      <c r="K1466">
        <v>0.32</v>
      </c>
      <c r="L1466">
        <v>0.08</v>
      </c>
      <c r="M1466">
        <v>0.08</v>
      </c>
      <c r="N1466" s="1">
        <v>0.24</v>
      </c>
      <c r="O1466" s="1">
        <v>0.5</v>
      </c>
    </row>
    <row r="1467" spans="1:15" x14ac:dyDescent="0.25">
      <c r="A1467" t="s">
        <v>3635</v>
      </c>
      <c r="B1467" t="s">
        <v>1318</v>
      </c>
      <c r="C1467" t="s">
        <v>1851</v>
      </c>
      <c r="D1467">
        <v>417</v>
      </c>
      <c r="E1467">
        <v>1.05</v>
      </c>
      <c r="F1467">
        <v>197.9</v>
      </c>
      <c r="G1467">
        <v>1.22</v>
      </c>
      <c r="H1467">
        <v>131.9</v>
      </c>
      <c r="I1467">
        <v>0.73</v>
      </c>
      <c r="J1467">
        <v>0.6</v>
      </c>
      <c r="K1467">
        <v>0.28000000000000003</v>
      </c>
      <c r="L1467">
        <v>0.06</v>
      </c>
      <c r="M1467">
        <v>0.06</v>
      </c>
      <c r="N1467" s="1">
        <v>0.32</v>
      </c>
      <c r="O1467" s="1">
        <v>0.51</v>
      </c>
    </row>
    <row r="1468" spans="1:15" x14ac:dyDescent="0.25">
      <c r="A1468" t="s">
        <v>3634</v>
      </c>
      <c r="B1468" t="s">
        <v>624</v>
      </c>
      <c r="C1468" t="s">
        <v>1806</v>
      </c>
      <c r="D1468">
        <v>457</v>
      </c>
      <c r="E1468">
        <v>1.05</v>
      </c>
      <c r="F1468">
        <v>196.5</v>
      </c>
      <c r="G1468">
        <v>1.19</v>
      </c>
      <c r="H1468">
        <v>128.4</v>
      </c>
      <c r="I1468">
        <v>0.7</v>
      </c>
      <c r="J1468">
        <v>0.59</v>
      </c>
      <c r="K1468">
        <v>0.33</v>
      </c>
      <c r="L1468">
        <v>0.06</v>
      </c>
      <c r="M1468">
        <v>0.08</v>
      </c>
      <c r="N1468" s="1">
        <v>0.2</v>
      </c>
      <c r="O1468" s="1">
        <v>0.41</v>
      </c>
    </row>
    <row r="1469" spans="1:15" x14ac:dyDescent="0.25">
      <c r="A1469" t="s">
        <v>3633</v>
      </c>
      <c r="B1469" t="s">
        <v>267</v>
      </c>
      <c r="C1469" t="s">
        <v>2871</v>
      </c>
      <c r="D1469">
        <v>684</v>
      </c>
      <c r="E1469">
        <v>1.05</v>
      </c>
      <c r="F1469">
        <v>196.4</v>
      </c>
      <c r="G1469">
        <v>0.96</v>
      </c>
      <c r="H1469">
        <v>127.3</v>
      </c>
      <c r="I1469">
        <v>0.7</v>
      </c>
      <c r="J1469">
        <v>0.73</v>
      </c>
      <c r="K1469">
        <v>0.36</v>
      </c>
      <c r="L1469">
        <v>0.08</v>
      </c>
      <c r="M1469">
        <v>0.15</v>
      </c>
      <c r="N1469" s="1">
        <v>0.26</v>
      </c>
      <c r="O1469" s="1">
        <v>0.36</v>
      </c>
    </row>
    <row r="1470" spans="1:15" x14ac:dyDescent="0.25">
      <c r="A1470" t="s">
        <v>3632</v>
      </c>
      <c r="B1470" t="s">
        <v>126</v>
      </c>
      <c r="C1470" t="s">
        <v>2156</v>
      </c>
      <c r="D1470">
        <v>556</v>
      </c>
      <c r="E1470">
        <v>1.05</v>
      </c>
      <c r="F1470">
        <v>196.1</v>
      </c>
      <c r="G1470">
        <v>1.04</v>
      </c>
      <c r="H1470">
        <v>124.2</v>
      </c>
      <c r="I1470">
        <v>0.71</v>
      </c>
      <c r="J1470">
        <v>0.68</v>
      </c>
      <c r="K1470">
        <v>0.35</v>
      </c>
      <c r="L1470">
        <v>0.05</v>
      </c>
      <c r="M1470">
        <v>0.06</v>
      </c>
      <c r="N1470" s="1">
        <v>0.26</v>
      </c>
      <c r="O1470" s="1">
        <v>0.48</v>
      </c>
    </row>
    <row r="1471" spans="1:15" x14ac:dyDescent="0.25">
      <c r="A1471" t="s">
        <v>3631</v>
      </c>
      <c r="B1471" t="s">
        <v>159</v>
      </c>
      <c r="C1471" t="s">
        <v>2268</v>
      </c>
      <c r="D1471">
        <v>910</v>
      </c>
      <c r="E1471">
        <v>1.05</v>
      </c>
      <c r="F1471">
        <v>196.1</v>
      </c>
      <c r="G1471">
        <v>1.1599999999999999</v>
      </c>
      <c r="H1471">
        <v>133.1</v>
      </c>
      <c r="I1471">
        <v>0.7</v>
      </c>
      <c r="J1471">
        <v>0.61</v>
      </c>
      <c r="K1471">
        <v>0.34</v>
      </c>
      <c r="L1471">
        <v>0.06</v>
      </c>
      <c r="M1471">
        <v>0.06</v>
      </c>
      <c r="N1471" s="1">
        <v>0.31</v>
      </c>
      <c r="O1471" s="1">
        <v>0.51</v>
      </c>
    </row>
    <row r="1472" spans="1:15" x14ac:dyDescent="0.25">
      <c r="A1472" t="s">
        <v>3630</v>
      </c>
      <c r="B1472" t="s">
        <v>153</v>
      </c>
      <c r="D1472">
        <v>310</v>
      </c>
      <c r="E1472">
        <v>1.05</v>
      </c>
      <c r="F1472">
        <v>196.1</v>
      </c>
      <c r="G1472">
        <v>1</v>
      </c>
      <c r="H1472">
        <v>128.9</v>
      </c>
      <c r="I1472">
        <v>0.7</v>
      </c>
      <c r="J1472">
        <v>0.69</v>
      </c>
      <c r="K1472">
        <v>0.4</v>
      </c>
      <c r="L1472">
        <v>0.09</v>
      </c>
      <c r="M1472">
        <v>0.06</v>
      </c>
      <c r="N1472" s="1">
        <v>0.28000000000000003</v>
      </c>
      <c r="O1472" s="1">
        <v>0.57999999999999996</v>
      </c>
    </row>
    <row r="1473" spans="1:15" x14ac:dyDescent="0.25">
      <c r="A1473" t="s">
        <v>3629</v>
      </c>
      <c r="B1473" t="s">
        <v>123</v>
      </c>
      <c r="C1473" t="s">
        <v>1648</v>
      </c>
      <c r="D1473">
        <v>746</v>
      </c>
      <c r="E1473">
        <v>1.05</v>
      </c>
      <c r="F1473">
        <v>195.9</v>
      </c>
      <c r="G1473">
        <v>1.1100000000000001</v>
      </c>
      <c r="H1473">
        <v>135.9</v>
      </c>
      <c r="I1473">
        <v>0.72</v>
      </c>
      <c r="J1473">
        <v>0.64</v>
      </c>
      <c r="K1473">
        <v>0.33</v>
      </c>
      <c r="L1473">
        <v>7.0000000000000007E-2</v>
      </c>
      <c r="M1473">
        <v>7.0000000000000007E-2</v>
      </c>
      <c r="N1473" s="1">
        <v>0.26</v>
      </c>
      <c r="O1473" s="1">
        <v>0.51</v>
      </c>
    </row>
    <row r="1474" spans="1:15" x14ac:dyDescent="0.25">
      <c r="A1474" t="s">
        <v>3628</v>
      </c>
      <c r="B1474" t="s">
        <v>581</v>
      </c>
      <c r="C1474" t="s">
        <v>870</v>
      </c>
      <c r="D1474">
        <v>435</v>
      </c>
      <c r="E1474">
        <v>1.05</v>
      </c>
      <c r="F1474">
        <v>195.4</v>
      </c>
      <c r="G1474">
        <v>1.05</v>
      </c>
      <c r="H1474">
        <v>134.4</v>
      </c>
      <c r="I1474">
        <v>0.72</v>
      </c>
      <c r="J1474">
        <v>0.69</v>
      </c>
      <c r="K1474">
        <v>0.35</v>
      </c>
      <c r="L1474">
        <v>0.13</v>
      </c>
      <c r="M1474">
        <v>0.09</v>
      </c>
      <c r="N1474" s="1">
        <v>0.28999999999999998</v>
      </c>
      <c r="O1474" s="1">
        <v>0.56999999999999995</v>
      </c>
    </row>
    <row r="1475" spans="1:15" x14ac:dyDescent="0.25">
      <c r="A1475" t="s">
        <v>3627</v>
      </c>
      <c r="B1475" t="s">
        <v>624</v>
      </c>
      <c r="C1475" t="s">
        <v>1503</v>
      </c>
      <c r="D1475">
        <v>530</v>
      </c>
      <c r="E1475">
        <v>1.05</v>
      </c>
      <c r="F1475">
        <v>194.4</v>
      </c>
      <c r="G1475">
        <v>1.21</v>
      </c>
      <c r="H1475">
        <v>130.6</v>
      </c>
      <c r="I1475">
        <v>0.69</v>
      </c>
      <c r="J1475">
        <v>0.56999999999999995</v>
      </c>
      <c r="K1475">
        <v>0.3</v>
      </c>
      <c r="L1475">
        <v>0.06</v>
      </c>
      <c r="M1475">
        <v>0.05</v>
      </c>
      <c r="N1475" s="1">
        <v>0.25</v>
      </c>
      <c r="O1475" s="1">
        <v>0.53</v>
      </c>
    </row>
    <row r="1476" spans="1:15" x14ac:dyDescent="0.25">
      <c r="A1476" t="s">
        <v>3626</v>
      </c>
      <c r="B1476" t="s">
        <v>642</v>
      </c>
      <c r="C1476" t="s">
        <v>1967</v>
      </c>
      <c r="D1476">
        <v>689</v>
      </c>
      <c r="E1476">
        <v>1.05</v>
      </c>
      <c r="F1476">
        <v>194.2</v>
      </c>
      <c r="G1476">
        <v>1.06</v>
      </c>
      <c r="H1476">
        <v>130.4</v>
      </c>
      <c r="I1476">
        <v>0.69</v>
      </c>
      <c r="J1476">
        <v>0.66</v>
      </c>
      <c r="K1476">
        <v>0.41</v>
      </c>
      <c r="L1476">
        <v>0.06</v>
      </c>
      <c r="M1476">
        <v>7.0000000000000007E-2</v>
      </c>
      <c r="N1476" s="1">
        <v>0.26</v>
      </c>
      <c r="O1476" s="1">
        <v>0.47</v>
      </c>
    </row>
    <row r="1477" spans="1:15" x14ac:dyDescent="0.25">
      <c r="A1477" t="s">
        <v>3625</v>
      </c>
      <c r="B1477" t="s">
        <v>223</v>
      </c>
      <c r="C1477" t="s">
        <v>1511</v>
      </c>
      <c r="D1477">
        <v>323</v>
      </c>
      <c r="E1477">
        <v>1.05</v>
      </c>
      <c r="F1477">
        <v>193.6</v>
      </c>
      <c r="G1477">
        <v>1.0900000000000001</v>
      </c>
      <c r="H1477">
        <v>127</v>
      </c>
      <c r="I1477">
        <v>0.7</v>
      </c>
      <c r="J1477">
        <v>0.64</v>
      </c>
      <c r="K1477">
        <v>0.37</v>
      </c>
      <c r="L1477">
        <v>0.08</v>
      </c>
      <c r="M1477">
        <v>0.11</v>
      </c>
      <c r="N1477" s="1">
        <v>0.25</v>
      </c>
      <c r="O1477" s="1">
        <v>0.42</v>
      </c>
    </row>
    <row r="1478" spans="1:15" x14ac:dyDescent="0.25">
      <c r="A1478" t="s">
        <v>3624</v>
      </c>
      <c r="B1478" t="s">
        <v>213</v>
      </c>
      <c r="C1478" t="s">
        <v>3039</v>
      </c>
      <c r="D1478">
        <v>584</v>
      </c>
      <c r="E1478">
        <v>1.05</v>
      </c>
      <c r="F1478">
        <v>193.6</v>
      </c>
      <c r="G1478">
        <v>1.08</v>
      </c>
      <c r="H1478">
        <v>129.69999999999999</v>
      </c>
      <c r="I1478">
        <v>0.7</v>
      </c>
      <c r="J1478">
        <v>0.65</v>
      </c>
      <c r="K1478">
        <v>0.38</v>
      </c>
      <c r="L1478">
        <v>0.04</v>
      </c>
      <c r="M1478">
        <v>7.0000000000000007E-2</v>
      </c>
      <c r="N1478" s="1">
        <v>0.24</v>
      </c>
      <c r="O1478" s="1">
        <v>0.39</v>
      </c>
    </row>
    <row r="1479" spans="1:15" x14ac:dyDescent="0.25">
      <c r="A1479" t="s">
        <v>3623</v>
      </c>
      <c r="B1479" t="s">
        <v>847</v>
      </c>
      <c r="C1479" t="s">
        <v>3622</v>
      </c>
      <c r="D1479">
        <v>900</v>
      </c>
      <c r="E1479">
        <v>1.05</v>
      </c>
      <c r="F1479">
        <v>192.5</v>
      </c>
      <c r="G1479">
        <v>1.08</v>
      </c>
      <c r="H1479">
        <v>124.3</v>
      </c>
      <c r="I1479">
        <v>0.7</v>
      </c>
      <c r="J1479">
        <v>0.64</v>
      </c>
      <c r="K1479">
        <v>0.33</v>
      </c>
      <c r="L1479">
        <v>0.09</v>
      </c>
      <c r="M1479">
        <v>0.09</v>
      </c>
      <c r="N1479" s="1">
        <v>0.34</v>
      </c>
      <c r="O1479" s="1">
        <v>0.48</v>
      </c>
    </row>
    <row r="1480" spans="1:15" x14ac:dyDescent="0.25">
      <c r="A1480" t="s">
        <v>3621</v>
      </c>
      <c r="B1480" t="s">
        <v>108</v>
      </c>
      <c r="C1480" t="s">
        <v>3485</v>
      </c>
      <c r="D1480">
        <v>442</v>
      </c>
      <c r="E1480">
        <v>1.05</v>
      </c>
      <c r="F1480">
        <v>189.7</v>
      </c>
      <c r="G1480">
        <v>1.08</v>
      </c>
      <c r="H1480">
        <v>132.80000000000001</v>
      </c>
      <c r="I1480">
        <v>0.67</v>
      </c>
      <c r="J1480">
        <v>0.62</v>
      </c>
      <c r="K1480">
        <v>0.42</v>
      </c>
      <c r="L1480">
        <v>0.06</v>
      </c>
      <c r="M1480">
        <v>0.05</v>
      </c>
      <c r="N1480" s="1">
        <v>0.19</v>
      </c>
      <c r="O1480" s="1">
        <v>0.57999999999999996</v>
      </c>
    </row>
    <row r="1481" spans="1:15" x14ac:dyDescent="0.25">
      <c r="A1481" t="s">
        <v>3620</v>
      </c>
      <c r="B1481" t="s">
        <v>126</v>
      </c>
      <c r="C1481" t="s">
        <v>3382</v>
      </c>
      <c r="D1481">
        <v>2914</v>
      </c>
      <c r="E1481">
        <v>1.05</v>
      </c>
      <c r="F1481">
        <v>188.3</v>
      </c>
      <c r="G1481">
        <v>1.1299999999999999</v>
      </c>
      <c r="H1481">
        <v>123.3</v>
      </c>
      <c r="I1481">
        <v>0.68</v>
      </c>
      <c r="J1481">
        <v>0.6</v>
      </c>
      <c r="K1481">
        <v>0.4</v>
      </c>
      <c r="L1481">
        <v>0.06</v>
      </c>
      <c r="M1481">
        <v>0.06</v>
      </c>
      <c r="N1481" s="1">
        <v>0.26</v>
      </c>
      <c r="O1481" s="1">
        <v>0.5</v>
      </c>
    </row>
    <row r="1482" spans="1:15" x14ac:dyDescent="0.25">
      <c r="A1482" t="s">
        <v>3619</v>
      </c>
      <c r="B1482" t="s">
        <v>153</v>
      </c>
      <c r="C1482" t="s">
        <v>2725</v>
      </c>
      <c r="D1482">
        <v>540</v>
      </c>
      <c r="E1482">
        <v>1.05</v>
      </c>
      <c r="F1482">
        <v>188.1</v>
      </c>
      <c r="G1482">
        <v>1.4</v>
      </c>
      <c r="H1482">
        <v>126.4</v>
      </c>
      <c r="I1482">
        <v>0.68</v>
      </c>
      <c r="J1482">
        <v>0.49</v>
      </c>
      <c r="K1482">
        <v>0.34</v>
      </c>
      <c r="L1482">
        <v>0.09</v>
      </c>
      <c r="M1482">
        <v>0.06</v>
      </c>
      <c r="N1482" s="1">
        <v>0.27</v>
      </c>
      <c r="O1482" s="1">
        <v>0.61</v>
      </c>
    </row>
    <row r="1483" spans="1:15" x14ac:dyDescent="0.25">
      <c r="A1483" t="s">
        <v>3618</v>
      </c>
      <c r="B1483" t="s">
        <v>153</v>
      </c>
      <c r="C1483" t="s">
        <v>3617</v>
      </c>
      <c r="D1483">
        <v>1048</v>
      </c>
      <c r="E1483">
        <v>1.05</v>
      </c>
      <c r="F1483">
        <v>187.9</v>
      </c>
      <c r="G1483">
        <v>1.1399999999999999</v>
      </c>
      <c r="H1483">
        <v>126.1</v>
      </c>
      <c r="I1483">
        <v>0.68</v>
      </c>
      <c r="J1483">
        <v>0.6</v>
      </c>
      <c r="K1483">
        <v>0.4</v>
      </c>
      <c r="L1483">
        <v>0.05</v>
      </c>
      <c r="M1483">
        <v>0.04</v>
      </c>
      <c r="N1483" s="1">
        <v>0.28000000000000003</v>
      </c>
      <c r="O1483" s="1">
        <v>0.54</v>
      </c>
    </row>
    <row r="1484" spans="1:15" x14ac:dyDescent="0.25">
      <c r="A1484" t="s">
        <v>3616</v>
      </c>
      <c r="B1484" t="s">
        <v>220</v>
      </c>
      <c r="C1484" t="s">
        <v>2144</v>
      </c>
      <c r="D1484">
        <v>1108</v>
      </c>
      <c r="E1484">
        <v>1.05</v>
      </c>
      <c r="F1484">
        <v>187.9</v>
      </c>
      <c r="G1484">
        <v>1.25</v>
      </c>
      <c r="H1484">
        <v>118.2</v>
      </c>
      <c r="I1484">
        <v>0.71</v>
      </c>
      <c r="J1484">
        <v>0.56999999999999995</v>
      </c>
      <c r="K1484">
        <v>0.32</v>
      </c>
      <c r="L1484">
        <v>0.06</v>
      </c>
      <c r="M1484">
        <v>0.05</v>
      </c>
      <c r="N1484" s="1">
        <v>0.24</v>
      </c>
      <c r="O1484" s="1">
        <v>0.54</v>
      </c>
    </row>
    <row r="1485" spans="1:15" x14ac:dyDescent="0.25">
      <c r="A1485" t="s">
        <v>3615</v>
      </c>
      <c r="B1485" t="s">
        <v>126</v>
      </c>
      <c r="C1485" t="s">
        <v>2320</v>
      </c>
      <c r="D1485">
        <v>1524</v>
      </c>
      <c r="E1485">
        <v>1.05</v>
      </c>
      <c r="F1485">
        <v>185.2</v>
      </c>
      <c r="G1485">
        <v>1.1299999999999999</v>
      </c>
      <c r="H1485">
        <v>119.2</v>
      </c>
      <c r="I1485">
        <v>0.64</v>
      </c>
      <c r="J1485">
        <v>0.56999999999999995</v>
      </c>
      <c r="K1485">
        <v>0.46</v>
      </c>
      <c r="L1485">
        <v>0.06</v>
      </c>
      <c r="M1485">
        <v>0.05</v>
      </c>
      <c r="N1485" s="1">
        <v>0.26</v>
      </c>
      <c r="O1485" s="1">
        <v>0.55000000000000004</v>
      </c>
    </row>
    <row r="1486" spans="1:15" x14ac:dyDescent="0.25">
      <c r="A1486" t="s">
        <v>3614</v>
      </c>
      <c r="B1486" t="s">
        <v>156</v>
      </c>
      <c r="C1486" t="s">
        <v>3613</v>
      </c>
      <c r="D1486">
        <v>998</v>
      </c>
      <c r="E1486">
        <v>1.04</v>
      </c>
      <c r="F1486">
        <v>236.1</v>
      </c>
      <c r="G1486">
        <v>1.01</v>
      </c>
      <c r="H1486">
        <v>153.30000000000001</v>
      </c>
      <c r="I1486">
        <v>0.8</v>
      </c>
      <c r="J1486">
        <v>0.79</v>
      </c>
      <c r="K1486">
        <v>0.14000000000000001</v>
      </c>
      <c r="L1486">
        <v>0.19</v>
      </c>
      <c r="M1486">
        <v>0.14000000000000001</v>
      </c>
      <c r="N1486" s="1">
        <v>0.31</v>
      </c>
      <c r="O1486" s="1">
        <v>0.57999999999999996</v>
      </c>
    </row>
    <row r="1487" spans="1:15" x14ac:dyDescent="0.25">
      <c r="A1487" t="s">
        <v>3612</v>
      </c>
      <c r="B1487" t="s">
        <v>868</v>
      </c>
      <c r="C1487" t="s">
        <v>1954</v>
      </c>
      <c r="D1487">
        <v>372</v>
      </c>
      <c r="E1487">
        <v>1.04</v>
      </c>
      <c r="F1487">
        <v>235</v>
      </c>
      <c r="G1487">
        <v>1.01</v>
      </c>
      <c r="H1487">
        <v>149.30000000000001</v>
      </c>
      <c r="I1487">
        <v>0.78</v>
      </c>
      <c r="J1487">
        <v>0.77</v>
      </c>
      <c r="K1487">
        <v>0.17</v>
      </c>
      <c r="L1487">
        <v>0.22</v>
      </c>
      <c r="M1487">
        <v>0.2</v>
      </c>
      <c r="N1487" s="1">
        <v>0.25</v>
      </c>
      <c r="O1487" s="1">
        <v>0.52</v>
      </c>
    </row>
    <row r="1488" spans="1:15" x14ac:dyDescent="0.25">
      <c r="A1488" t="s">
        <v>3611</v>
      </c>
      <c r="B1488" t="s">
        <v>90</v>
      </c>
      <c r="C1488" t="s">
        <v>342</v>
      </c>
      <c r="D1488">
        <v>669</v>
      </c>
      <c r="E1488">
        <v>1.04</v>
      </c>
      <c r="F1488">
        <v>230.3</v>
      </c>
      <c r="G1488">
        <v>1.1000000000000001</v>
      </c>
      <c r="H1488">
        <v>150.1</v>
      </c>
      <c r="I1488">
        <v>0.78</v>
      </c>
      <c r="J1488">
        <v>0.71</v>
      </c>
      <c r="K1488">
        <v>0.19</v>
      </c>
      <c r="L1488">
        <v>0.19</v>
      </c>
      <c r="M1488">
        <v>0.2</v>
      </c>
      <c r="N1488" s="1">
        <v>0.23</v>
      </c>
      <c r="O1488" s="1">
        <v>0.49</v>
      </c>
    </row>
    <row r="1489" spans="1:15" x14ac:dyDescent="0.25">
      <c r="A1489" t="s">
        <v>3512</v>
      </c>
      <c r="B1489" t="s">
        <v>123</v>
      </c>
      <c r="C1489" t="s">
        <v>665</v>
      </c>
      <c r="D1489">
        <v>424</v>
      </c>
      <c r="E1489">
        <v>1.04</v>
      </c>
      <c r="F1489">
        <v>230</v>
      </c>
      <c r="G1489">
        <v>0.98</v>
      </c>
      <c r="H1489">
        <v>147</v>
      </c>
      <c r="I1489">
        <v>0.77</v>
      </c>
      <c r="J1489">
        <v>0.78</v>
      </c>
      <c r="K1489">
        <v>0.2</v>
      </c>
      <c r="L1489">
        <v>0.2</v>
      </c>
      <c r="M1489">
        <v>0.17</v>
      </c>
      <c r="N1489" s="1">
        <v>0.19</v>
      </c>
      <c r="O1489" s="1">
        <v>0.54</v>
      </c>
    </row>
    <row r="1490" spans="1:15" x14ac:dyDescent="0.25">
      <c r="A1490" t="s">
        <v>3610</v>
      </c>
      <c r="B1490" t="s">
        <v>54</v>
      </c>
      <c r="C1490" t="s">
        <v>2479</v>
      </c>
      <c r="D1490">
        <v>438</v>
      </c>
      <c r="E1490">
        <v>1.04</v>
      </c>
      <c r="F1490">
        <v>229.6</v>
      </c>
      <c r="G1490">
        <v>1.02</v>
      </c>
      <c r="H1490">
        <v>144.4</v>
      </c>
      <c r="I1490">
        <v>0.8</v>
      </c>
      <c r="J1490">
        <v>0.78</v>
      </c>
      <c r="K1490">
        <v>0.15</v>
      </c>
      <c r="L1490">
        <v>0.14000000000000001</v>
      </c>
      <c r="M1490">
        <v>0.16</v>
      </c>
      <c r="N1490" s="1">
        <v>0.34</v>
      </c>
      <c r="O1490" s="1">
        <v>0.46</v>
      </c>
    </row>
    <row r="1491" spans="1:15" x14ac:dyDescent="0.25">
      <c r="A1491" t="s">
        <v>3609</v>
      </c>
      <c r="B1491" t="s">
        <v>135</v>
      </c>
      <c r="C1491" t="s">
        <v>3608</v>
      </c>
      <c r="D1491">
        <v>909</v>
      </c>
      <c r="E1491">
        <v>1.04</v>
      </c>
      <c r="F1491">
        <v>229.1</v>
      </c>
      <c r="G1491">
        <v>1.1000000000000001</v>
      </c>
      <c r="H1491">
        <v>153.6</v>
      </c>
      <c r="I1491">
        <v>0.82</v>
      </c>
      <c r="J1491">
        <v>0.74</v>
      </c>
      <c r="K1491">
        <v>0.15</v>
      </c>
      <c r="L1491">
        <v>0.15</v>
      </c>
      <c r="M1491">
        <v>0.21</v>
      </c>
      <c r="N1491" s="1">
        <v>0.34</v>
      </c>
      <c r="O1491" s="1">
        <v>0.41</v>
      </c>
    </row>
    <row r="1492" spans="1:15" x14ac:dyDescent="0.25">
      <c r="A1492" t="s">
        <v>3607</v>
      </c>
      <c r="B1492" t="s">
        <v>54</v>
      </c>
      <c r="C1492" t="s">
        <v>72</v>
      </c>
      <c r="D1492">
        <v>1396</v>
      </c>
      <c r="E1492">
        <v>1.04</v>
      </c>
      <c r="F1492">
        <v>228.5</v>
      </c>
      <c r="G1492">
        <v>1.01</v>
      </c>
      <c r="H1492">
        <v>151.30000000000001</v>
      </c>
      <c r="I1492">
        <v>0.77</v>
      </c>
      <c r="J1492">
        <v>0.77</v>
      </c>
      <c r="K1492">
        <v>0.2</v>
      </c>
      <c r="L1492">
        <v>0.16</v>
      </c>
      <c r="M1492">
        <v>0.15</v>
      </c>
      <c r="N1492" s="1">
        <v>0.28000000000000003</v>
      </c>
      <c r="O1492" s="1">
        <v>0.53</v>
      </c>
    </row>
    <row r="1493" spans="1:15" x14ac:dyDescent="0.25">
      <c r="A1493" t="s">
        <v>3606</v>
      </c>
      <c r="B1493" t="s">
        <v>126</v>
      </c>
      <c r="C1493" t="s">
        <v>1430</v>
      </c>
      <c r="D1493">
        <v>2079</v>
      </c>
      <c r="E1493">
        <v>1.04</v>
      </c>
      <c r="F1493">
        <v>228.5</v>
      </c>
      <c r="G1493">
        <v>1.04</v>
      </c>
      <c r="H1493">
        <v>149.1</v>
      </c>
      <c r="I1493">
        <v>0.79</v>
      </c>
      <c r="J1493">
        <v>0.75</v>
      </c>
      <c r="K1493">
        <v>0.19</v>
      </c>
      <c r="L1493">
        <v>0.2</v>
      </c>
      <c r="M1493">
        <v>0.18</v>
      </c>
      <c r="N1493" s="1">
        <v>0.25</v>
      </c>
      <c r="O1493" s="1">
        <v>0.53</v>
      </c>
    </row>
    <row r="1494" spans="1:15" x14ac:dyDescent="0.25">
      <c r="A1494" t="s">
        <v>3605</v>
      </c>
      <c r="B1494" t="s">
        <v>911</v>
      </c>
      <c r="C1494" t="s">
        <v>2305</v>
      </c>
      <c r="D1494">
        <v>337</v>
      </c>
      <c r="E1494">
        <v>1.04</v>
      </c>
      <c r="F1494">
        <v>227.3</v>
      </c>
      <c r="G1494">
        <v>1.1299999999999999</v>
      </c>
      <c r="H1494">
        <v>141.6</v>
      </c>
      <c r="I1494">
        <v>0.81</v>
      </c>
      <c r="J1494">
        <v>0.72</v>
      </c>
      <c r="K1494">
        <v>0.11</v>
      </c>
      <c r="L1494">
        <v>0.17</v>
      </c>
      <c r="M1494">
        <v>0.17</v>
      </c>
      <c r="N1494" s="1">
        <v>0.28999999999999998</v>
      </c>
      <c r="O1494" s="1">
        <v>0.5</v>
      </c>
    </row>
    <row r="1495" spans="1:15" x14ac:dyDescent="0.25">
      <c r="A1495" t="s">
        <v>3604</v>
      </c>
      <c r="B1495" t="s">
        <v>347</v>
      </c>
      <c r="C1495" t="s">
        <v>791</v>
      </c>
      <c r="D1495">
        <v>351</v>
      </c>
      <c r="E1495">
        <v>1.04</v>
      </c>
      <c r="F1495">
        <v>227.2</v>
      </c>
      <c r="G1495">
        <v>1.04</v>
      </c>
      <c r="H1495">
        <v>146.1</v>
      </c>
      <c r="I1495">
        <v>0.8</v>
      </c>
      <c r="J1495">
        <v>0.77</v>
      </c>
      <c r="K1495">
        <v>0.16</v>
      </c>
      <c r="L1495">
        <v>0.17</v>
      </c>
      <c r="M1495">
        <v>0.2</v>
      </c>
      <c r="N1495" s="1">
        <v>0.3</v>
      </c>
      <c r="O1495" s="1">
        <v>0.45</v>
      </c>
    </row>
    <row r="1496" spans="1:15" x14ac:dyDescent="0.25">
      <c r="A1496" t="s">
        <v>3603</v>
      </c>
      <c r="B1496" t="s">
        <v>54</v>
      </c>
      <c r="C1496" t="s">
        <v>352</v>
      </c>
      <c r="D1496">
        <v>508</v>
      </c>
      <c r="E1496">
        <v>1.04</v>
      </c>
      <c r="F1496">
        <v>225.3</v>
      </c>
      <c r="G1496">
        <v>1.01</v>
      </c>
      <c r="H1496">
        <v>152.30000000000001</v>
      </c>
      <c r="I1496">
        <v>0.77</v>
      </c>
      <c r="J1496">
        <v>0.76</v>
      </c>
      <c r="K1496">
        <v>0.23</v>
      </c>
      <c r="L1496">
        <v>0.11</v>
      </c>
      <c r="M1496">
        <v>0.1</v>
      </c>
      <c r="N1496" s="1">
        <v>0.22</v>
      </c>
      <c r="O1496" s="1">
        <v>0.53</v>
      </c>
    </row>
    <row r="1497" spans="1:15" x14ac:dyDescent="0.25">
      <c r="A1497" t="s">
        <v>3602</v>
      </c>
      <c r="B1497" t="s">
        <v>79</v>
      </c>
      <c r="C1497" t="s">
        <v>3601</v>
      </c>
      <c r="D1497">
        <v>1030</v>
      </c>
      <c r="E1497">
        <v>1.04</v>
      </c>
      <c r="F1497">
        <v>225.2</v>
      </c>
      <c r="G1497">
        <v>1.1299999999999999</v>
      </c>
      <c r="H1497">
        <v>138.9</v>
      </c>
      <c r="I1497">
        <v>0.81</v>
      </c>
      <c r="J1497">
        <v>0.71</v>
      </c>
      <c r="K1497">
        <v>0.1</v>
      </c>
      <c r="L1497">
        <v>0.17</v>
      </c>
      <c r="M1497">
        <v>0.15</v>
      </c>
      <c r="N1497" s="1">
        <v>0.26</v>
      </c>
      <c r="O1497" s="1">
        <v>0.54</v>
      </c>
    </row>
    <row r="1498" spans="1:15" x14ac:dyDescent="0.25">
      <c r="A1498" t="s">
        <v>3600</v>
      </c>
      <c r="B1498" t="s">
        <v>54</v>
      </c>
      <c r="D1498">
        <v>360</v>
      </c>
      <c r="E1498">
        <v>1.04</v>
      </c>
      <c r="F1498">
        <v>224.5</v>
      </c>
      <c r="G1498">
        <v>1</v>
      </c>
      <c r="H1498">
        <v>145.69999999999999</v>
      </c>
      <c r="I1498">
        <v>0.76</v>
      </c>
      <c r="J1498">
        <v>0.77</v>
      </c>
      <c r="K1498">
        <v>0.26</v>
      </c>
      <c r="L1498">
        <v>0.09</v>
      </c>
      <c r="M1498">
        <v>0.12</v>
      </c>
      <c r="N1498" s="1">
        <v>0.3</v>
      </c>
      <c r="O1498" s="1">
        <v>0.43</v>
      </c>
    </row>
    <row r="1499" spans="1:15" x14ac:dyDescent="0.25">
      <c r="A1499" t="s">
        <v>3599</v>
      </c>
      <c r="B1499" t="s">
        <v>166</v>
      </c>
      <c r="C1499" t="s">
        <v>2416</v>
      </c>
      <c r="D1499">
        <v>1002</v>
      </c>
      <c r="E1499">
        <v>1.04</v>
      </c>
      <c r="F1499">
        <v>224.2</v>
      </c>
      <c r="G1499">
        <v>1.03</v>
      </c>
      <c r="H1499">
        <v>140.19999999999999</v>
      </c>
      <c r="I1499">
        <v>0.77</v>
      </c>
      <c r="J1499">
        <v>0.75</v>
      </c>
      <c r="K1499">
        <v>0.16</v>
      </c>
      <c r="L1499">
        <v>0.21</v>
      </c>
      <c r="M1499">
        <v>0.16</v>
      </c>
      <c r="N1499" s="1">
        <v>0.22</v>
      </c>
      <c r="O1499" s="1">
        <v>0.56000000000000005</v>
      </c>
    </row>
    <row r="1500" spans="1:15" x14ac:dyDescent="0.25">
      <c r="A1500" t="s">
        <v>3598</v>
      </c>
      <c r="B1500" t="s">
        <v>62</v>
      </c>
      <c r="C1500" t="s">
        <v>1515</v>
      </c>
      <c r="D1500">
        <v>1502</v>
      </c>
      <c r="E1500">
        <v>1.04</v>
      </c>
      <c r="F1500">
        <v>224.1</v>
      </c>
      <c r="G1500">
        <v>1.1200000000000001</v>
      </c>
      <c r="H1500">
        <v>142.5</v>
      </c>
      <c r="I1500">
        <v>0.8</v>
      </c>
      <c r="J1500">
        <v>0.72</v>
      </c>
      <c r="K1500">
        <v>0.15</v>
      </c>
      <c r="L1500">
        <v>0.16</v>
      </c>
      <c r="M1500">
        <v>0.13</v>
      </c>
      <c r="N1500" s="1">
        <v>0.24</v>
      </c>
      <c r="O1500" s="1">
        <v>0.56000000000000005</v>
      </c>
    </row>
    <row r="1501" spans="1:15" x14ac:dyDescent="0.25">
      <c r="A1501" t="s">
        <v>3597</v>
      </c>
      <c r="B1501" t="s">
        <v>406</v>
      </c>
      <c r="C1501" t="s">
        <v>3596</v>
      </c>
      <c r="D1501">
        <v>698</v>
      </c>
      <c r="E1501">
        <v>1.04</v>
      </c>
      <c r="F1501">
        <v>224</v>
      </c>
      <c r="G1501">
        <v>1.01</v>
      </c>
      <c r="H1501">
        <v>142.80000000000001</v>
      </c>
      <c r="I1501">
        <v>0.78</v>
      </c>
      <c r="J1501">
        <v>0.78</v>
      </c>
      <c r="K1501">
        <v>0.16</v>
      </c>
      <c r="L1501">
        <v>0.17</v>
      </c>
      <c r="M1501">
        <v>0.16</v>
      </c>
      <c r="N1501" s="1">
        <v>0.28999999999999998</v>
      </c>
      <c r="O1501" s="1">
        <v>0.51</v>
      </c>
    </row>
    <row r="1502" spans="1:15" x14ac:dyDescent="0.25">
      <c r="A1502" t="s">
        <v>3595</v>
      </c>
      <c r="B1502" t="s">
        <v>62</v>
      </c>
      <c r="C1502" t="s">
        <v>1082</v>
      </c>
      <c r="D1502">
        <v>640</v>
      </c>
      <c r="E1502">
        <v>1.04</v>
      </c>
      <c r="F1502">
        <v>223.7</v>
      </c>
      <c r="G1502">
        <v>1.07</v>
      </c>
      <c r="H1502">
        <v>150.30000000000001</v>
      </c>
      <c r="I1502">
        <v>0.79</v>
      </c>
      <c r="J1502">
        <v>0.74</v>
      </c>
      <c r="K1502">
        <v>0.16</v>
      </c>
      <c r="L1502">
        <v>0.15</v>
      </c>
      <c r="M1502">
        <v>0.12</v>
      </c>
      <c r="N1502" s="1">
        <v>0.26</v>
      </c>
      <c r="O1502" s="1">
        <v>0.55000000000000004</v>
      </c>
    </row>
    <row r="1503" spans="1:15" x14ac:dyDescent="0.25">
      <c r="A1503" t="s">
        <v>3594</v>
      </c>
      <c r="B1503" t="s">
        <v>241</v>
      </c>
      <c r="C1503" t="s">
        <v>1534</v>
      </c>
      <c r="D1503">
        <v>550</v>
      </c>
      <c r="E1503">
        <v>1.04</v>
      </c>
      <c r="F1503">
        <v>223.6</v>
      </c>
      <c r="G1503">
        <v>1.1200000000000001</v>
      </c>
      <c r="H1503">
        <v>154.9</v>
      </c>
      <c r="I1503">
        <v>0.75</v>
      </c>
      <c r="J1503">
        <v>0.67</v>
      </c>
      <c r="K1503">
        <v>0.27</v>
      </c>
      <c r="L1503">
        <v>7.0000000000000007E-2</v>
      </c>
      <c r="M1503">
        <v>0.09</v>
      </c>
      <c r="N1503" s="1">
        <v>0.23</v>
      </c>
      <c r="O1503" s="1">
        <v>0.45</v>
      </c>
    </row>
    <row r="1504" spans="1:15" x14ac:dyDescent="0.25">
      <c r="A1504" t="s">
        <v>3593</v>
      </c>
      <c r="B1504" t="s">
        <v>54</v>
      </c>
      <c r="C1504" t="s">
        <v>3592</v>
      </c>
      <c r="D1504">
        <v>307</v>
      </c>
      <c r="E1504">
        <v>1.04</v>
      </c>
      <c r="F1504">
        <v>223.4</v>
      </c>
      <c r="G1504">
        <v>1.06</v>
      </c>
      <c r="H1504">
        <v>145.80000000000001</v>
      </c>
      <c r="I1504">
        <v>0.78</v>
      </c>
      <c r="J1504">
        <v>0.73</v>
      </c>
      <c r="K1504">
        <v>0.17</v>
      </c>
      <c r="L1504">
        <v>0.17</v>
      </c>
      <c r="M1504">
        <v>0.14000000000000001</v>
      </c>
      <c r="N1504" s="1">
        <v>0.28000000000000003</v>
      </c>
      <c r="O1504" s="1">
        <v>0.55000000000000004</v>
      </c>
    </row>
    <row r="1505" spans="1:15" x14ac:dyDescent="0.25">
      <c r="A1505" t="s">
        <v>3591</v>
      </c>
      <c r="B1505" t="s">
        <v>419</v>
      </c>
      <c r="C1505" t="s">
        <v>380</v>
      </c>
      <c r="D1505">
        <v>532</v>
      </c>
      <c r="E1505">
        <v>1.04</v>
      </c>
      <c r="F1505">
        <v>223.3</v>
      </c>
      <c r="G1505">
        <v>1.1399999999999999</v>
      </c>
      <c r="H1505">
        <v>144.80000000000001</v>
      </c>
      <c r="I1505">
        <v>0.81</v>
      </c>
      <c r="J1505">
        <v>0.71</v>
      </c>
      <c r="K1505">
        <v>0.14000000000000001</v>
      </c>
      <c r="L1505">
        <v>0.09</v>
      </c>
      <c r="M1505">
        <v>0.12</v>
      </c>
      <c r="N1505" s="1">
        <v>0.25</v>
      </c>
      <c r="O1505" s="1">
        <v>0.43</v>
      </c>
    </row>
    <row r="1506" spans="1:15" x14ac:dyDescent="0.25">
      <c r="A1506" t="s">
        <v>3590</v>
      </c>
      <c r="B1506" t="s">
        <v>54</v>
      </c>
      <c r="C1506" t="s">
        <v>1123</v>
      </c>
      <c r="D1506">
        <v>500</v>
      </c>
      <c r="E1506">
        <v>1.04</v>
      </c>
      <c r="F1506">
        <v>223.2</v>
      </c>
      <c r="G1506">
        <v>1</v>
      </c>
      <c r="H1506">
        <v>152</v>
      </c>
      <c r="I1506">
        <v>0.77</v>
      </c>
      <c r="J1506">
        <v>0.77</v>
      </c>
      <c r="K1506">
        <v>0.22</v>
      </c>
      <c r="L1506">
        <v>0.12</v>
      </c>
      <c r="M1506">
        <v>0.13</v>
      </c>
      <c r="N1506" s="1">
        <v>0.26</v>
      </c>
      <c r="O1506" s="1">
        <v>0.49</v>
      </c>
    </row>
    <row r="1507" spans="1:15" x14ac:dyDescent="0.25">
      <c r="A1507" t="s">
        <v>3589</v>
      </c>
      <c r="B1507" t="s">
        <v>54</v>
      </c>
      <c r="C1507" t="s">
        <v>881</v>
      </c>
      <c r="D1507">
        <v>1955</v>
      </c>
      <c r="E1507">
        <v>1.04</v>
      </c>
      <c r="F1507">
        <v>222.6</v>
      </c>
      <c r="G1507">
        <v>0.99</v>
      </c>
      <c r="H1507">
        <v>143.9</v>
      </c>
      <c r="I1507">
        <v>0.8</v>
      </c>
      <c r="J1507">
        <v>0.81</v>
      </c>
      <c r="K1507">
        <v>0.21</v>
      </c>
      <c r="L1507">
        <v>0.14000000000000001</v>
      </c>
      <c r="M1507">
        <v>0.16</v>
      </c>
      <c r="N1507" s="1">
        <v>0.31</v>
      </c>
      <c r="O1507" s="1">
        <v>0.46</v>
      </c>
    </row>
    <row r="1508" spans="1:15" x14ac:dyDescent="0.25">
      <c r="A1508" t="s">
        <v>3588</v>
      </c>
      <c r="B1508" t="s">
        <v>241</v>
      </c>
      <c r="C1508" t="s">
        <v>3587</v>
      </c>
      <c r="D1508">
        <v>1491</v>
      </c>
      <c r="E1508">
        <v>1.04</v>
      </c>
      <c r="F1508">
        <v>222.6</v>
      </c>
      <c r="G1508">
        <v>1.04</v>
      </c>
      <c r="H1508">
        <v>145.4</v>
      </c>
      <c r="I1508">
        <v>0.76</v>
      </c>
      <c r="J1508">
        <v>0.73</v>
      </c>
      <c r="K1508">
        <v>0.21</v>
      </c>
      <c r="L1508">
        <v>0.14000000000000001</v>
      </c>
      <c r="M1508">
        <v>0.17</v>
      </c>
      <c r="N1508" s="1">
        <v>0.27</v>
      </c>
      <c r="O1508" s="1">
        <v>0.45</v>
      </c>
    </row>
    <row r="1509" spans="1:15" x14ac:dyDescent="0.25">
      <c r="A1509" t="s">
        <v>3586</v>
      </c>
      <c r="B1509" t="s">
        <v>54</v>
      </c>
      <c r="C1509" t="s">
        <v>2081</v>
      </c>
      <c r="D1509">
        <v>756</v>
      </c>
      <c r="E1509">
        <v>1.04</v>
      </c>
      <c r="F1509">
        <v>222.6</v>
      </c>
      <c r="G1509">
        <v>1.0900000000000001</v>
      </c>
      <c r="H1509">
        <v>146.30000000000001</v>
      </c>
      <c r="I1509">
        <v>0.75</v>
      </c>
      <c r="J1509">
        <v>0.69</v>
      </c>
      <c r="K1509">
        <v>0.2</v>
      </c>
      <c r="L1509">
        <v>0.17</v>
      </c>
      <c r="M1509">
        <v>0.14000000000000001</v>
      </c>
      <c r="N1509" s="1">
        <v>0.22</v>
      </c>
      <c r="O1509" s="1">
        <v>0.56000000000000005</v>
      </c>
    </row>
    <row r="1510" spans="1:15" x14ac:dyDescent="0.25">
      <c r="A1510" t="s">
        <v>3585</v>
      </c>
      <c r="B1510" t="s">
        <v>59</v>
      </c>
      <c r="C1510" t="s">
        <v>3584</v>
      </c>
      <c r="D1510">
        <v>626</v>
      </c>
      <c r="E1510">
        <v>1.04</v>
      </c>
      <c r="F1510">
        <v>222.4</v>
      </c>
      <c r="G1510">
        <v>1</v>
      </c>
      <c r="H1510">
        <v>146.9</v>
      </c>
      <c r="I1510">
        <v>0.78</v>
      </c>
      <c r="J1510">
        <v>0.78</v>
      </c>
      <c r="K1510">
        <v>0.21</v>
      </c>
      <c r="L1510">
        <v>0.14000000000000001</v>
      </c>
      <c r="M1510">
        <v>0.16</v>
      </c>
      <c r="N1510" s="1">
        <v>0.26</v>
      </c>
      <c r="O1510" s="1">
        <v>0.46</v>
      </c>
    </row>
    <row r="1511" spans="1:15" x14ac:dyDescent="0.25">
      <c r="A1511" t="s">
        <v>3583</v>
      </c>
      <c r="B1511" t="s">
        <v>62</v>
      </c>
      <c r="C1511" t="s">
        <v>3517</v>
      </c>
      <c r="D1511">
        <v>3052</v>
      </c>
      <c r="E1511">
        <v>1.04</v>
      </c>
      <c r="F1511">
        <v>222.1</v>
      </c>
      <c r="G1511">
        <v>1.08</v>
      </c>
      <c r="H1511">
        <v>141.6</v>
      </c>
      <c r="I1511">
        <v>0.76</v>
      </c>
      <c r="J1511">
        <v>0.71</v>
      </c>
      <c r="K1511">
        <v>0.18</v>
      </c>
      <c r="L1511">
        <v>0.18</v>
      </c>
      <c r="M1511">
        <v>0.16</v>
      </c>
      <c r="N1511" s="1">
        <v>0.22</v>
      </c>
      <c r="O1511" s="1">
        <v>0.53</v>
      </c>
    </row>
    <row r="1512" spans="1:15" x14ac:dyDescent="0.25">
      <c r="A1512" t="s">
        <v>3582</v>
      </c>
      <c r="B1512" t="s">
        <v>108</v>
      </c>
      <c r="C1512" t="s">
        <v>354</v>
      </c>
      <c r="D1512">
        <v>354</v>
      </c>
      <c r="E1512">
        <v>1.04</v>
      </c>
      <c r="F1512">
        <v>221.1</v>
      </c>
      <c r="G1512">
        <v>1.04</v>
      </c>
      <c r="H1512">
        <v>148</v>
      </c>
      <c r="I1512">
        <v>0.78</v>
      </c>
      <c r="J1512">
        <v>0.75</v>
      </c>
      <c r="K1512">
        <v>0.21</v>
      </c>
      <c r="L1512">
        <v>0.14000000000000001</v>
      </c>
      <c r="M1512">
        <v>0.12</v>
      </c>
      <c r="N1512" s="1">
        <v>0.31</v>
      </c>
      <c r="O1512" s="1">
        <v>0.54</v>
      </c>
    </row>
    <row r="1513" spans="1:15" x14ac:dyDescent="0.25">
      <c r="A1513" t="s">
        <v>3581</v>
      </c>
      <c r="B1513" t="s">
        <v>54</v>
      </c>
      <c r="C1513" t="s">
        <v>2770</v>
      </c>
      <c r="D1513">
        <v>936</v>
      </c>
      <c r="E1513">
        <v>1.04</v>
      </c>
      <c r="F1513">
        <v>220.8</v>
      </c>
      <c r="G1513">
        <v>1.05</v>
      </c>
      <c r="H1513">
        <v>140.80000000000001</v>
      </c>
      <c r="I1513">
        <v>0.77</v>
      </c>
      <c r="J1513">
        <v>0.73</v>
      </c>
      <c r="K1513">
        <v>0.2</v>
      </c>
      <c r="L1513">
        <v>0.15</v>
      </c>
      <c r="M1513">
        <v>0.17</v>
      </c>
      <c r="N1513" s="1">
        <v>0.2</v>
      </c>
      <c r="O1513" s="1">
        <v>0.48</v>
      </c>
    </row>
    <row r="1514" spans="1:15" x14ac:dyDescent="0.25">
      <c r="A1514" t="s">
        <v>3580</v>
      </c>
      <c r="B1514" t="s">
        <v>347</v>
      </c>
      <c r="C1514" t="s">
        <v>1940</v>
      </c>
      <c r="D1514">
        <v>820</v>
      </c>
      <c r="E1514">
        <v>1.04</v>
      </c>
      <c r="F1514">
        <v>220.8</v>
      </c>
      <c r="G1514">
        <v>1.1399999999999999</v>
      </c>
      <c r="H1514">
        <v>144.6</v>
      </c>
      <c r="I1514">
        <v>0.77</v>
      </c>
      <c r="J1514">
        <v>0.68</v>
      </c>
      <c r="K1514">
        <v>0.12</v>
      </c>
      <c r="L1514">
        <v>0.16</v>
      </c>
      <c r="M1514">
        <v>0.14000000000000001</v>
      </c>
      <c r="N1514" s="1">
        <v>0.31</v>
      </c>
      <c r="O1514" s="1">
        <v>0.52</v>
      </c>
    </row>
    <row r="1515" spans="1:15" x14ac:dyDescent="0.25">
      <c r="A1515" t="s">
        <v>3579</v>
      </c>
      <c r="B1515" t="s">
        <v>911</v>
      </c>
      <c r="C1515" t="s">
        <v>1513</v>
      </c>
      <c r="D1515">
        <v>817</v>
      </c>
      <c r="E1515">
        <v>1.04</v>
      </c>
      <c r="F1515">
        <v>220.5</v>
      </c>
      <c r="G1515">
        <v>1.0900000000000001</v>
      </c>
      <c r="H1515">
        <v>140.30000000000001</v>
      </c>
      <c r="I1515">
        <v>0.78</v>
      </c>
      <c r="J1515">
        <v>0.72</v>
      </c>
      <c r="K1515">
        <v>0.17</v>
      </c>
      <c r="L1515">
        <v>0.16</v>
      </c>
      <c r="M1515">
        <v>0.17</v>
      </c>
      <c r="N1515" s="1">
        <v>0.23</v>
      </c>
      <c r="O1515" s="1">
        <v>0.49</v>
      </c>
    </row>
    <row r="1516" spans="1:15" x14ac:dyDescent="0.25">
      <c r="A1516" t="s">
        <v>3578</v>
      </c>
      <c r="B1516" t="s">
        <v>213</v>
      </c>
      <c r="C1516" t="s">
        <v>2098</v>
      </c>
      <c r="D1516">
        <v>338</v>
      </c>
      <c r="E1516">
        <v>1.04</v>
      </c>
      <c r="F1516">
        <v>220.4</v>
      </c>
      <c r="G1516">
        <v>1.02</v>
      </c>
      <c r="H1516">
        <v>144.69999999999999</v>
      </c>
      <c r="I1516">
        <v>0.75</v>
      </c>
      <c r="J1516">
        <v>0.73</v>
      </c>
      <c r="K1516">
        <v>0.26</v>
      </c>
      <c r="L1516">
        <v>0.16</v>
      </c>
      <c r="M1516">
        <v>0.16</v>
      </c>
      <c r="N1516" s="1">
        <v>0.22</v>
      </c>
      <c r="O1516" s="1">
        <v>0.5</v>
      </c>
    </row>
    <row r="1517" spans="1:15" x14ac:dyDescent="0.25">
      <c r="A1517" t="s">
        <v>3577</v>
      </c>
      <c r="B1517" t="s">
        <v>54</v>
      </c>
      <c r="C1517" t="s">
        <v>1430</v>
      </c>
      <c r="D1517">
        <v>2055</v>
      </c>
      <c r="E1517">
        <v>1.04</v>
      </c>
      <c r="F1517">
        <v>220.3</v>
      </c>
      <c r="G1517">
        <v>1.1200000000000001</v>
      </c>
      <c r="H1517">
        <v>145.6</v>
      </c>
      <c r="I1517">
        <v>0.78</v>
      </c>
      <c r="J1517">
        <v>0.7</v>
      </c>
      <c r="K1517">
        <v>0.18</v>
      </c>
      <c r="L1517">
        <v>0.11</v>
      </c>
      <c r="M1517">
        <v>0.08</v>
      </c>
      <c r="N1517" s="1">
        <v>0.21</v>
      </c>
      <c r="O1517" s="1">
        <v>0.56000000000000005</v>
      </c>
    </row>
    <row r="1518" spans="1:15" x14ac:dyDescent="0.25">
      <c r="A1518" t="s">
        <v>3576</v>
      </c>
      <c r="B1518" t="s">
        <v>166</v>
      </c>
      <c r="C1518" t="s">
        <v>2416</v>
      </c>
      <c r="D1518">
        <v>1124</v>
      </c>
      <c r="E1518">
        <v>1.04</v>
      </c>
      <c r="F1518">
        <v>219.4</v>
      </c>
      <c r="G1518">
        <v>1.0900000000000001</v>
      </c>
      <c r="H1518">
        <v>141</v>
      </c>
      <c r="I1518">
        <v>0.77</v>
      </c>
      <c r="J1518">
        <v>0.71</v>
      </c>
      <c r="K1518">
        <v>0.18</v>
      </c>
      <c r="L1518">
        <v>0.2</v>
      </c>
      <c r="M1518">
        <v>0.16</v>
      </c>
      <c r="N1518" s="1">
        <v>0.26</v>
      </c>
      <c r="O1518" s="1">
        <v>0.56000000000000005</v>
      </c>
    </row>
    <row r="1519" spans="1:15" x14ac:dyDescent="0.25">
      <c r="A1519" t="s">
        <v>3575</v>
      </c>
      <c r="B1519" t="s">
        <v>126</v>
      </c>
      <c r="D1519">
        <v>589</v>
      </c>
      <c r="E1519">
        <v>1.04</v>
      </c>
      <c r="F1519">
        <v>218.6</v>
      </c>
      <c r="G1519">
        <v>1.1299999999999999</v>
      </c>
      <c r="H1519">
        <v>146.30000000000001</v>
      </c>
      <c r="I1519">
        <v>0.79</v>
      </c>
      <c r="J1519">
        <v>0.7</v>
      </c>
      <c r="K1519">
        <v>0.18</v>
      </c>
      <c r="L1519">
        <v>0.09</v>
      </c>
      <c r="M1519">
        <v>0.08</v>
      </c>
      <c r="N1519" s="1">
        <v>0.19</v>
      </c>
      <c r="O1519" s="1">
        <v>0.53</v>
      </c>
    </row>
    <row r="1520" spans="1:15" x14ac:dyDescent="0.25">
      <c r="A1520" t="s">
        <v>3574</v>
      </c>
      <c r="B1520" t="s">
        <v>370</v>
      </c>
      <c r="C1520" t="s">
        <v>949</v>
      </c>
      <c r="D1520">
        <v>309</v>
      </c>
      <c r="E1520">
        <v>1.04</v>
      </c>
      <c r="F1520">
        <v>218</v>
      </c>
      <c r="G1520">
        <v>0.99</v>
      </c>
      <c r="H1520">
        <v>148.5</v>
      </c>
      <c r="I1520">
        <v>0.73</v>
      </c>
      <c r="J1520">
        <v>0.74</v>
      </c>
      <c r="K1520">
        <v>0.3</v>
      </c>
      <c r="L1520">
        <v>0.09</v>
      </c>
      <c r="M1520">
        <v>0.1</v>
      </c>
      <c r="N1520" s="1">
        <v>0.17</v>
      </c>
      <c r="O1520" s="1">
        <v>0.48</v>
      </c>
    </row>
    <row r="1521" spans="1:15" x14ac:dyDescent="0.25">
      <c r="A1521" t="s">
        <v>3573</v>
      </c>
      <c r="B1521" t="s">
        <v>62</v>
      </c>
      <c r="C1521" t="s">
        <v>3572</v>
      </c>
      <c r="D1521">
        <v>1023</v>
      </c>
      <c r="E1521">
        <v>1.04</v>
      </c>
      <c r="F1521">
        <v>217.8</v>
      </c>
      <c r="G1521">
        <v>1.2</v>
      </c>
      <c r="H1521">
        <v>141.9</v>
      </c>
      <c r="I1521">
        <v>0.77</v>
      </c>
      <c r="J1521">
        <v>0.65</v>
      </c>
      <c r="K1521">
        <v>0.15</v>
      </c>
      <c r="L1521">
        <v>0.14000000000000001</v>
      </c>
      <c r="M1521">
        <v>0.12</v>
      </c>
      <c r="N1521" s="1">
        <v>0.23</v>
      </c>
      <c r="O1521" s="1">
        <v>0.54</v>
      </c>
    </row>
    <row r="1522" spans="1:15" x14ac:dyDescent="0.25">
      <c r="A1522" t="s">
        <v>3571</v>
      </c>
      <c r="B1522" t="s">
        <v>223</v>
      </c>
      <c r="C1522" t="s">
        <v>1084</v>
      </c>
      <c r="D1522">
        <v>638</v>
      </c>
      <c r="E1522">
        <v>1.04</v>
      </c>
      <c r="F1522">
        <v>217.2</v>
      </c>
      <c r="G1522">
        <v>1.06</v>
      </c>
      <c r="H1522">
        <v>146.9</v>
      </c>
      <c r="I1522">
        <v>0.74</v>
      </c>
      <c r="J1522">
        <v>0.7</v>
      </c>
      <c r="K1522">
        <v>0.26</v>
      </c>
      <c r="L1522">
        <v>0.11</v>
      </c>
      <c r="M1522">
        <v>0.08</v>
      </c>
      <c r="N1522" s="1">
        <v>0.28999999999999998</v>
      </c>
      <c r="O1522" s="1">
        <v>0.55000000000000004</v>
      </c>
    </row>
    <row r="1523" spans="1:15" x14ac:dyDescent="0.25">
      <c r="A1523" t="s">
        <v>3570</v>
      </c>
      <c r="B1523" t="s">
        <v>220</v>
      </c>
      <c r="C1523" t="s">
        <v>2411</v>
      </c>
      <c r="D1523">
        <v>670</v>
      </c>
      <c r="E1523">
        <v>1.04</v>
      </c>
      <c r="F1523">
        <v>217.2</v>
      </c>
      <c r="G1523">
        <v>1.1499999999999999</v>
      </c>
      <c r="H1523">
        <v>144.5</v>
      </c>
      <c r="I1523">
        <v>0.77</v>
      </c>
      <c r="J1523">
        <v>0.67</v>
      </c>
      <c r="K1523">
        <v>0.23</v>
      </c>
      <c r="L1523">
        <v>0.08</v>
      </c>
      <c r="M1523">
        <v>0.1</v>
      </c>
      <c r="N1523" s="1">
        <v>0.23</v>
      </c>
      <c r="O1523" s="1">
        <v>0.46</v>
      </c>
    </row>
    <row r="1524" spans="1:15" x14ac:dyDescent="0.25">
      <c r="A1524" t="s">
        <v>3569</v>
      </c>
      <c r="B1524" t="s">
        <v>123</v>
      </c>
      <c r="C1524" t="s">
        <v>1292</v>
      </c>
      <c r="D1524">
        <v>837</v>
      </c>
      <c r="E1524">
        <v>1.04</v>
      </c>
      <c r="F1524">
        <v>217.1</v>
      </c>
      <c r="G1524">
        <v>1.08</v>
      </c>
      <c r="H1524">
        <v>138.9</v>
      </c>
      <c r="I1524">
        <v>0.77</v>
      </c>
      <c r="J1524">
        <v>0.71</v>
      </c>
      <c r="K1524">
        <v>0.21</v>
      </c>
      <c r="L1524">
        <v>0.11</v>
      </c>
      <c r="M1524">
        <v>0.12</v>
      </c>
      <c r="N1524" s="1">
        <v>0.26</v>
      </c>
      <c r="O1524" s="1">
        <v>0.47</v>
      </c>
    </row>
    <row r="1525" spans="1:15" x14ac:dyDescent="0.25">
      <c r="A1525" t="s">
        <v>3568</v>
      </c>
      <c r="B1525" t="s">
        <v>54</v>
      </c>
      <c r="C1525" t="s">
        <v>3567</v>
      </c>
      <c r="D1525">
        <v>729</v>
      </c>
      <c r="E1525">
        <v>1.04</v>
      </c>
      <c r="F1525">
        <v>217.1</v>
      </c>
      <c r="G1525">
        <v>1.06</v>
      </c>
      <c r="H1525">
        <v>137.4</v>
      </c>
      <c r="I1525">
        <v>0.78</v>
      </c>
      <c r="J1525">
        <v>0.73</v>
      </c>
      <c r="K1525">
        <v>0.16</v>
      </c>
      <c r="L1525">
        <v>0.1</v>
      </c>
      <c r="M1525">
        <v>0.14000000000000001</v>
      </c>
      <c r="N1525" s="1">
        <v>0.31</v>
      </c>
      <c r="O1525" s="1">
        <v>0.42</v>
      </c>
    </row>
    <row r="1526" spans="1:15" x14ac:dyDescent="0.25">
      <c r="A1526" t="s">
        <v>3566</v>
      </c>
      <c r="B1526" t="s">
        <v>223</v>
      </c>
      <c r="C1526" t="s">
        <v>1404</v>
      </c>
      <c r="D1526">
        <v>858</v>
      </c>
      <c r="E1526">
        <v>1.04</v>
      </c>
      <c r="F1526">
        <v>216.5</v>
      </c>
      <c r="G1526">
        <v>1.07</v>
      </c>
      <c r="H1526">
        <v>138.9</v>
      </c>
      <c r="I1526">
        <v>0.75</v>
      </c>
      <c r="J1526">
        <v>0.71</v>
      </c>
      <c r="K1526">
        <v>0.22</v>
      </c>
      <c r="L1526">
        <v>0.14000000000000001</v>
      </c>
      <c r="M1526">
        <v>0.15</v>
      </c>
      <c r="N1526" s="1">
        <v>0.25</v>
      </c>
      <c r="O1526" s="1">
        <v>0.49</v>
      </c>
    </row>
    <row r="1527" spans="1:15" x14ac:dyDescent="0.25">
      <c r="A1527" t="s">
        <v>3565</v>
      </c>
      <c r="B1527" t="s">
        <v>123</v>
      </c>
      <c r="C1527" t="s">
        <v>1292</v>
      </c>
      <c r="D1527">
        <v>837</v>
      </c>
      <c r="E1527">
        <v>1.04</v>
      </c>
      <c r="F1527">
        <v>216.4</v>
      </c>
      <c r="G1527">
        <v>1.05</v>
      </c>
      <c r="H1527">
        <v>138</v>
      </c>
      <c r="I1527">
        <v>0.78</v>
      </c>
      <c r="J1527">
        <v>0.74</v>
      </c>
      <c r="K1527">
        <v>0.2</v>
      </c>
      <c r="L1527">
        <v>0.17</v>
      </c>
      <c r="M1527">
        <v>0.17</v>
      </c>
      <c r="N1527" s="1">
        <v>0.27</v>
      </c>
      <c r="O1527" s="1">
        <v>0.51</v>
      </c>
    </row>
    <row r="1528" spans="1:15" x14ac:dyDescent="0.25">
      <c r="A1528" t="s">
        <v>3564</v>
      </c>
      <c r="B1528" t="s">
        <v>62</v>
      </c>
      <c r="C1528" t="s">
        <v>2533</v>
      </c>
      <c r="D1528">
        <v>2128</v>
      </c>
      <c r="E1528">
        <v>1.04</v>
      </c>
      <c r="F1528">
        <v>216.2</v>
      </c>
      <c r="G1528">
        <v>1.02</v>
      </c>
      <c r="H1528">
        <v>140.9</v>
      </c>
      <c r="I1528">
        <v>0.75</v>
      </c>
      <c r="J1528">
        <v>0.73</v>
      </c>
      <c r="K1528">
        <v>0.28000000000000003</v>
      </c>
      <c r="L1528">
        <v>0.15</v>
      </c>
      <c r="M1528">
        <v>0.16</v>
      </c>
      <c r="N1528" s="1">
        <v>0.24</v>
      </c>
      <c r="O1528" s="1">
        <v>0.49</v>
      </c>
    </row>
    <row r="1529" spans="1:15" x14ac:dyDescent="0.25">
      <c r="A1529" t="s">
        <v>3563</v>
      </c>
      <c r="B1529" t="s">
        <v>54</v>
      </c>
      <c r="C1529" t="s">
        <v>533</v>
      </c>
      <c r="D1529">
        <v>614</v>
      </c>
      <c r="E1529">
        <v>1.04</v>
      </c>
      <c r="F1529">
        <v>216</v>
      </c>
      <c r="G1529">
        <v>1.04</v>
      </c>
      <c r="H1529">
        <v>143.1</v>
      </c>
      <c r="I1529">
        <v>0.77</v>
      </c>
      <c r="J1529">
        <v>0.74</v>
      </c>
      <c r="K1529">
        <v>0.21</v>
      </c>
      <c r="L1529">
        <v>0.09</v>
      </c>
      <c r="M1529">
        <v>0.08</v>
      </c>
      <c r="N1529" s="1">
        <v>0.23</v>
      </c>
      <c r="O1529" s="1">
        <v>0.5</v>
      </c>
    </row>
    <row r="1530" spans="1:15" x14ac:dyDescent="0.25">
      <c r="A1530" t="s">
        <v>3562</v>
      </c>
      <c r="B1530" t="s">
        <v>1008</v>
      </c>
      <c r="C1530" t="s">
        <v>1591</v>
      </c>
      <c r="D1530">
        <v>458</v>
      </c>
      <c r="E1530">
        <v>1.04</v>
      </c>
      <c r="F1530">
        <v>215.9</v>
      </c>
      <c r="G1530">
        <v>1.08</v>
      </c>
      <c r="H1530">
        <v>138.1</v>
      </c>
      <c r="I1530">
        <v>0.76</v>
      </c>
      <c r="J1530">
        <v>0.7</v>
      </c>
      <c r="K1530">
        <v>0.2</v>
      </c>
      <c r="L1530">
        <v>0.09</v>
      </c>
      <c r="M1530">
        <v>0.09</v>
      </c>
      <c r="N1530" s="1">
        <v>0.32</v>
      </c>
      <c r="O1530" s="1">
        <v>0.49</v>
      </c>
    </row>
    <row r="1531" spans="1:15" x14ac:dyDescent="0.25">
      <c r="A1531" t="s">
        <v>3561</v>
      </c>
      <c r="B1531" t="s">
        <v>126</v>
      </c>
      <c r="C1531" t="s">
        <v>1881</v>
      </c>
      <c r="D1531">
        <v>1599</v>
      </c>
      <c r="E1531">
        <v>1.04</v>
      </c>
      <c r="F1531">
        <v>215.4</v>
      </c>
      <c r="G1531">
        <v>1.04</v>
      </c>
      <c r="H1531">
        <v>144.9</v>
      </c>
      <c r="I1531">
        <v>0.76</v>
      </c>
      <c r="J1531">
        <v>0.73</v>
      </c>
      <c r="K1531">
        <v>0.26</v>
      </c>
      <c r="L1531">
        <v>0.11</v>
      </c>
      <c r="M1531">
        <v>0.1</v>
      </c>
      <c r="N1531" s="1">
        <v>0.35</v>
      </c>
      <c r="O1531" s="1">
        <v>0.54</v>
      </c>
    </row>
    <row r="1532" spans="1:15" x14ac:dyDescent="0.25">
      <c r="A1532" t="s">
        <v>3560</v>
      </c>
      <c r="B1532" t="s">
        <v>126</v>
      </c>
      <c r="C1532" t="s">
        <v>1660</v>
      </c>
      <c r="D1532">
        <v>1843</v>
      </c>
      <c r="E1532">
        <v>1.04</v>
      </c>
      <c r="F1532">
        <v>215</v>
      </c>
      <c r="G1532">
        <v>1.0900000000000001</v>
      </c>
      <c r="H1532">
        <v>142.9</v>
      </c>
      <c r="I1532">
        <v>0.76</v>
      </c>
      <c r="J1532">
        <v>0.69</v>
      </c>
      <c r="K1532">
        <v>0.23</v>
      </c>
      <c r="L1532">
        <v>0.1</v>
      </c>
      <c r="M1532">
        <v>0.11</v>
      </c>
      <c r="N1532" s="1">
        <v>0.26</v>
      </c>
      <c r="O1532" s="1">
        <v>0.49</v>
      </c>
    </row>
    <row r="1533" spans="1:15" x14ac:dyDescent="0.25">
      <c r="A1533" t="s">
        <v>3559</v>
      </c>
      <c r="B1533" t="s">
        <v>370</v>
      </c>
      <c r="C1533" t="s">
        <v>3558</v>
      </c>
      <c r="D1533">
        <v>1332</v>
      </c>
      <c r="E1533">
        <v>1.04</v>
      </c>
      <c r="F1533">
        <v>215</v>
      </c>
      <c r="G1533">
        <v>1.0900000000000001</v>
      </c>
      <c r="H1533">
        <v>140.9</v>
      </c>
      <c r="I1533">
        <v>0.8</v>
      </c>
      <c r="J1533">
        <v>0.73</v>
      </c>
      <c r="K1533">
        <v>0.19</v>
      </c>
      <c r="L1533">
        <v>0.13</v>
      </c>
      <c r="M1533">
        <v>0.11</v>
      </c>
      <c r="N1533" s="1">
        <v>0.34</v>
      </c>
      <c r="O1533" s="1">
        <v>0.53</v>
      </c>
    </row>
    <row r="1534" spans="1:15" x14ac:dyDescent="0.25">
      <c r="A1534" t="s">
        <v>3557</v>
      </c>
      <c r="B1534" t="s">
        <v>624</v>
      </c>
      <c r="C1534" t="s">
        <v>444</v>
      </c>
      <c r="D1534">
        <v>361</v>
      </c>
      <c r="E1534">
        <v>1.04</v>
      </c>
      <c r="F1534">
        <v>214.9</v>
      </c>
      <c r="G1534">
        <v>1.08</v>
      </c>
      <c r="H1534">
        <v>142</v>
      </c>
      <c r="I1534">
        <v>0.77</v>
      </c>
      <c r="J1534">
        <v>0.71</v>
      </c>
      <c r="K1534">
        <v>0.21</v>
      </c>
      <c r="L1534">
        <v>0.08</v>
      </c>
      <c r="M1534">
        <v>0.11</v>
      </c>
      <c r="N1534" s="1">
        <v>0.27</v>
      </c>
      <c r="O1534" s="1">
        <v>0.42</v>
      </c>
    </row>
    <row r="1535" spans="1:15" x14ac:dyDescent="0.25">
      <c r="A1535" t="s">
        <v>3556</v>
      </c>
      <c r="B1535" t="s">
        <v>62</v>
      </c>
      <c r="D1535">
        <v>397</v>
      </c>
      <c r="E1535">
        <v>1.04</v>
      </c>
      <c r="F1535">
        <v>214.9</v>
      </c>
      <c r="G1535">
        <v>1.18</v>
      </c>
      <c r="H1535">
        <v>139.1</v>
      </c>
      <c r="I1535">
        <v>0.75</v>
      </c>
      <c r="J1535">
        <v>0.63</v>
      </c>
      <c r="K1535">
        <v>0.22</v>
      </c>
      <c r="L1535">
        <v>0.11</v>
      </c>
      <c r="M1535">
        <v>0.13</v>
      </c>
      <c r="N1535" s="1">
        <v>0.3</v>
      </c>
      <c r="O1535" s="1">
        <v>0.47</v>
      </c>
    </row>
    <row r="1536" spans="1:15" x14ac:dyDescent="0.25">
      <c r="A1536" t="s">
        <v>3555</v>
      </c>
      <c r="B1536" t="s">
        <v>153</v>
      </c>
      <c r="C1536" t="s">
        <v>3066</v>
      </c>
      <c r="D1536">
        <v>353</v>
      </c>
      <c r="E1536">
        <v>1.04</v>
      </c>
      <c r="F1536">
        <v>214.2</v>
      </c>
      <c r="G1536">
        <v>1.18</v>
      </c>
      <c r="H1536">
        <v>141.19999999999999</v>
      </c>
      <c r="I1536">
        <v>0.77</v>
      </c>
      <c r="J1536">
        <v>0.65</v>
      </c>
      <c r="K1536">
        <v>0.18</v>
      </c>
      <c r="L1536">
        <v>0.11</v>
      </c>
      <c r="M1536">
        <v>0.08</v>
      </c>
      <c r="N1536" s="1">
        <v>0.25</v>
      </c>
      <c r="O1536" s="1">
        <v>0.56999999999999995</v>
      </c>
    </row>
    <row r="1537" spans="1:15" x14ac:dyDescent="0.25">
      <c r="A1537" t="s">
        <v>3554</v>
      </c>
      <c r="B1537" t="s">
        <v>90</v>
      </c>
      <c r="C1537" t="s">
        <v>342</v>
      </c>
      <c r="D1537">
        <v>312</v>
      </c>
      <c r="E1537">
        <v>1.04</v>
      </c>
      <c r="F1537">
        <v>214.1</v>
      </c>
      <c r="G1537">
        <v>1.01</v>
      </c>
      <c r="H1537">
        <v>138.6</v>
      </c>
      <c r="I1537">
        <v>0.77</v>
      </c>
      <c r="J1537">
        <v>0.76</v>
      </c>
      <c r="K1537">
        <v>0.22</v>
      </c>
      <c r="L1537">
        <v>0.09</v>
      </c>
      <c r="M1537">
        <v>0.11</v>
      </c>
      <c r="N1537" s="1">
        <v>0.28000000000000003</v>
      </c>
      <c r="O1537" s="1">
        <v>0.44</v>
      </c>
    </row>
    <row r="1538" spans="1:15" x14ac:dyDescent="0.25">
      <c r="A1538" t="s">
        <v>3553</v>
      </c>
      <c r="B1538" t="s">
        <v>54</v>
      </c>
      <c r="C1538" t="s">
        <v>1770</v>
      </c>
      <c r="D1538">
        <v>2426</v>
      </c>
      <c r="E1538">
        <v>1.04</v>
      </c>
      <c r="F1538">
        <v>213.9</v>
      </c>
      <c r="G1538">
        <v>1.02</v>
      </c>
      <c r="H1538">
        <v>140.5</v>
      </c>
      <c r="I1538">
        <v>0.76</v>
      </c>
      <c r="J1538">
        <v>0.74</v>
      </c>
      <c r="K1538">
        <v>0.25</v>
      </c>
      <c r="L1538">
        <v>0.12</v>
      </c>
      <c r="M1538">
        <v>0.11</v>
      </c>
      <c r="N1538" s="1">
        <v>0.22</v>
      </c>
      <c r="O1538" s="1">
        <v>0.51</v>
      </c>
    </row>
    <row r="1539" spans="1:15" x14ac:dyDescent="0.25">
      <c r="A1539" t="s">
        <v>3552</v>
      </c>
      <c r="B1539" t="s">
        <v>54</v>
      </c>
      <c r="D1539">
        <v>985</v>
      </c>
      <c r="E1539">
        <v>1.04</v>
      </c>
      <c r="F1539">
        <v>213.5</v>
      </c>
      <c r="G1539">
        <v>1.04</v>
      </c>
      <c r="H1539">
        <v>145</v>
      </c>
      <c r="I1539">
        <v>0.69</v>
      </c>
      <c r="J1539">
        <v>0.66</v>
      </c>
      <c r="K1539">
        <v>0.39</v>
      </c>
      <c r="L1539">
        <v>7.0000000000000007E-2</v>
      </c>
      <c r="M1539">
        <v>0.06</v>
      </c>
      <c r="N1539" s="1">
        <v>0.22</v>
      </c>
      <c r="O1539" s="1">
        <v>0.54</v>
      </c>
    </row>
    <row r="1540" spans="1:15" x14ac:dyDescent="0.25">
      <c r="A1540" t="s">
        <v>3551</v>
      </c>
      <c r="B1540" t="s">
        <v>419</v>
      </c>
      <c r="C1540" t="s">
        <v>1352</v>
      </c>
      <c r="D1540">
        <v>457</v>
      </c>
      <c r="E1540">
        <v>1.04</v>
      </c>
      <c r="F1540">
        <v>213.5</v>
      </c>
      <c r="G1540">
        <v>1.06</v>
      </c>
      <c r="H1540">
        <v>138</v>
      </c>
      <c r="I1540">
        <v>0.75</v>
      </c>
      <c r="J1540">
        <v>0.71</v>
      </c>
      <c r="K1540">
        <v>0.23</v>
      </c>
      <c r="L1540">
        <v>0.09</v>
      </c>
      <c r="M1540">
        <v>0.11</v>
      </c>
      <c r="N1540" s="1">
        <v>0.24</v>
      </c>
      <c r="O1540" s="1">
        <v>0.44</v>
      </c>
    </row>
    <row r="1541" spans="1:15" x14ac:dyDescent="0.25">
      <c r="A1541" t="s">
        <v>3550</v>
      </c>
      <c r="B1541" t="s">
        <v>419</v>
      </c>
      <c r="C1541" t="s">
        <v>857</v>
      </c>
      <c r="D1541">
        <v>472</v>
      </c>
      <c r="E1541">
        <v>1.04</v>
      </c>
      <c r="F1541">
        <v>212.3</v>
      </c>
      <c r="G1541">
        <v>1.04</v>
      </c>
      <c r="H1541">
        <v>144.30000000000001</v>
      </c>
      <c r="I1541">
        <v>0.75</v>
      </c>
      <c r="J1541">
        <v>0.72</v>
      </c>
      <c r="K1541">
        <v>0.27</v>
      </c>
      <c r="L1541">
        <v>0.09</v>
      </c>
      <c r="M1541">
        <v>0.14000000000000001</v>
      </c>
      <c r="N1541" s="1">
        <v>0.28999999999999998</v>
      </c>
      <c r="O1541" s="1">
        <v>0.38</v>
      </c>
    </row>
    <row r="1542" spans="1:15" x14ac:dyDescent="0.25">
      <c r="A1542" t="s">
        <v>3549</v>
      </c>
      <c r="B1542" t="s">
        <v>54</v>
      </c>
      <c r="C1542" t="s">
        <v>1199</v>
      </c>
      <c r="D1542">
        <v>362</v>
      </c>
      <c r="E1542">
        <v>1.04</v>
      </c>
      <c r="F1542">
        <v>212.1</v>
      </c>
      <c r="G1542">
        <v>0.97</v>
      </c>
      <c r="H1542">
        <v>139.5</v>
      </c>
      <c r="I1542">
        <v>0.74</v>
      </c>
      <c r="J1542">
        <v>0.77</v>
      </c>
      <c r="K1542">
        <v>0.3</v>
      </c>
      <c r="L1542">
        <v>7.0000000000000007E-2</v>
      </c>
      <c r="M1542">
        <v>0.12</v>
      </c>
      <c r="N1542" s="1">
        <v>0.22</v>
      </c>
      <c r="O1542" s="1">
        <v>0.39</v>
      </c>
    </row>
    <row r="1543" spans="1:15" x14ac:dyDescent="0.25">
      <c r="A1543" t="s">
        <v>3548</v>
      </c>
      <c r="B1543" t="s">
        <v>135</v>
      </c>
      <c r="C1543" t="s">
        <v>1604</v>
      </c>
      <c r="D1543">
        <v>687</v>
      </c>
      <c r="E1543">
        <v>1.04</v>
      </c>
      <c r="F1543">
        <v>212</v>
      </c>
      <c r="G1543">
        <v>1.02</v>
      </c>
      <c r="H1543">
        <v>140.4</v>
      </c>
      <c r="I1543">
        <v>0.7</v>
      </c>
      <c r="J1543">
        <v>0.69</v>
      </c>
      <c r="K1543">
        <v>0.35</v>
      </c>
      <c r="L1543">
        <v>0.09</v>
      </c>
      <c r="M1543">
        <v>0.09</v>
      </c>
      <c r="N1543" s="1">
        <v>0.21</v>
      </c>
      <c r="O1543" s="1">
        <v>0.52</v>
      </c>
    </row>
    <row r="1544" spans="1:15" x14ac:dyDescent="0.25">
      <c r="A1544" t="s">
        <v>3547</v>
      </c>
      <c r="B1544" t="s">
        <v>135</v>
      </c>
      <c r="C1544" t="s">
        <v>3546</v>
      </c>
      <c r="D1544">
        <v>604</v>
      </c>
      <c r="E1544">
        <v>1.04</v>
      </c>
      <c r="F1544">
        <v>211.9</v>
      </c>
      <c r="G1544">
        <v>1.1100000000000001</v>
      </c>
      <c r="H1544">
        <v>140.5</v>
      </c>
      <c r="I1544">
        <v>0.76</v>
      </c>
      <c r="J1544">
        <v>0.69</v>
      </c>
      <c r="K1544">
        <v>0.22</v>
      </c>
      <c r="L1544">
        <v>0.11</v>
      </c>
      <c r="M1544">
        <v>0.1</v>
      </c>
      <c r="N1544" s="1">
        <v>0.26</v>
      </c>
      <c r="O1544" s="1">
        <v>0.53</v>
      </c>
    </row>
    <row r="1545" spans="1:15" x14ac:dyDescent="0.25">
      <c r="A1545" t="s">
        <v>3545</v>
      </c>
      <c r="B1545" t="s">
        <v>54</v>
      </c>
      <c r="C1545" t="s">
        <v>1766</v>
      </c>
      <c r="D1545">
        <v>587</v>
      </c>
      <c r="E1545">
        <v>1.04</v>
      </c>
      <c r="F1545">
        <v>211.7</v>
      </c>
      <c r="G1545">
        <v>1.1000000000000001</v>
      </c>
      <c r="H1545">
        <v>139.19999999999999</v>
      </c>
      <c r="I1545">
        <v>0.78</v>
      </c>
      <c r="J1545">
        <v>0.71</v>
      </c>
      <c r="K1545">
        <v>0.17</v>
      </c>
      <c r="L1545">
        <v>0.1</v>
      </c>
      <c r="M1545">
        <v>0.1</v>
      </c>
      <c r="N1545" s="1">
        <v>0.32</v>
      </c>
      <c r="O1545" s="1">
        <v>0.52</v>
      </c>
    </row>
    <row r="1546" spans="1:15" x14ac:dyDescent="0.25">
      <c r="A1546" t="s">
        <v>3544</v>
      </c>
      <c r="B1546" t="s">
        <v>126</v>
      </c>
      <c r="C1546" t="s">
        <v>1905</v>
      </c>
      <c r="D1546">
        <v>2480</v>
      </c>
      <c r="E1546">
        <v>1.04</v>
      </c>
      <c r="F1546">
        <v>211.5</v>
      </c>
      <c r="G1546">
        <v>1.0900000000000001</v>
      </c>
      <c r="H1546">
        <v>139</v>
      </c>
      <c r="I1546">
        <v>0.74</v>
      </c>
      <c r="J1546">
        <v>0.68</v>
      </c>
      <c r="K1546">
        <v>0.27</v>
      </c>
      <c r="L1546">
        <v>7.0000000000000007E-2</v>
      </c>
      <c r="M1546">
        <v>0.09</v>
      </c>
      <c r="N1546" s="1">
        <v>0.28000000000000003</v>
      </c>
      <c r="O1546" s="1">
        <v>0.45</v>
      </c>
    </row>
    <row r="1547" spans="1:15" x14ac:dyDescent="0.25">
      <c r="A1547" t="s">
        <v>3543</v>
      </c>
      <c r="B1547" t="s">
        <v>62</v>
      </c>
      <c r="C1547" t="s">
        <v>1385</v>
      </c>
      <c r="D1547">
        <v>740</v>
      </c>
      <c r="E1547">
        <v>1.04</v>
      </c>
      <c r="F1547">
        <v>211.2</v>
      </c>
      <c r="G1547">
        <v>1.02</v>
      </c>
      <c r="H1547">
        <v>140.30000000000001</v>
      </c>
      <c r="I1547">
        <v>0.72</v>
      </c>
      <c r="J1547">
        <v>0.71</v>
      </c>
      <c r="K1547">
        <v>0.31</v>
      </c>
      <c r="L1547">
        <v>0.1</v>
      </c>
      <c r="M1547">
        <v>0.06</v>
      </c>
      <c r="N1547" s="1">
        <v>0.23</v>
      </c>
      <c r="O1547" s="1">
        <v>0.61</v>
      </c>
    </row>
    <row r="1548" spans="1:15" x14ac:dyDescent="0.25">
      <c r="A1548" t="s">
        <v>3542</v>
      </c>
      <c r="B1548" t="s">
        <v>62</v>
      </c>
      <c r="C1548" t="s">
        <v>3541</v>
      </c>
      <c r="D1548">
        <v>586</v>
      </c>
      <c r="E1548">
        <v>1.04</v>
      </c>
      <c r="F1548">
        <v>210.6</v>
      </c>
      <c r="G1548">
        <v>0.99</v>
      </c>
      <c r="H1548">
        <v>143.9</v>
      </c>
      <c r="I1548">
        <v>0.72</v>
      </c>
      <c r="J1548">
        <v>0.73</v>
      </c>
      <c r="K1548">
        <v>0.33</v>
      </c>
      <c r="L1548">
        <v>7.0000000000000007E-2</v>
      </c>
      <c r="M1548">
        <v>0.08</v>
      </c>
      <c r="N1548" s="1">
        <v>0.25</v>
      </c>
      <c r="O1548" s="1">
        <v>0.49</v>
      </c>
    </row>
    <row r="1549" spans="1:15" x14ac:dyDescent="0.25">
      <c r="A1549" t="s">
        <v>3540</v>
      </c>
      <c r="B1549" t="s">
        <v>54</v>
      </c>
      <c r="D1549">
        <v>303</v>
      </c>
      <c r="E1549">
        <v>1.04</v>
      </c>
      <c r="F1549">
        <v>210.5</v>
      </c>
      <c r="G1549">
        <v>0.97</v>
      </c>
      <c r="H1549">
        <v>141.5</v>
      </c>
      <c r="I1549">
        <v>0.72</v>
      </c>
      <c r="J1549">
        <v>0.75</v>
      </c>
      <c r="K1549">
        <v>0.3</v>
      </c>
      <c r="L1549">
        <v>0.08</v>
      </c>
      <c r="M1549">
        <v>0.11</v>
      </c>
      <c r="N1549" s="1">
        <v>0.28000000000000003</v>
      </c>
      <c r="O1549" s="1">
        <v>0.42</v>
      </c>
    </row>
    <row r="1550" spans="1:15" x14ac:dyDescent="0.25">
      <c r="A1550" t="s">
        <v>3539</v>
      </c>
      <c r="B1550" t="s">
        <v>223</v>
      </c>
      <c r="C1550" t="s">
        <v>621</v>
      </c>
      <c r="D1550">
        <v>660</v>
      </c>
      <c r="E1550">
        <v>1.04</v>
      </c>
      <c r="F1550">
        <v>210.1</v>
      </c>
      <c r="G1550">
        <v>1</v>
      </c>
      <c r="H1550">
        <v>139.5</v>
      </c>
      <c r="I1550">
        <v>0.71</v>
      </c>
      <c r="J1550">
        <v>0.71</v>
      </c>
      <c r="K1550">
        <v>0.32</v>
      </c>
      <c r="L1550">
        <v>0.08</v>
      </c>
      <c r="M1550">
        <v>0.09</v>
      </c>
      <c r="N1550" s="1">
        <v>0.2</v>
      </c>
      <c r="O1550" s="1">
        <v>0.48</v>
      </c>
    </row>
    <row r="1551" spans="1:15" x14ac:dyDescent="0.25">
      <c r="A1551" t="s">
        <v>3538</v>
      </c>
      <c r="B1551" t="s">
        <v>126</v>
      </c>
      <c r="D1551">
        <v>895</v>
      </c>
      <c r="E1551">
        <v>1.04</v>
      </c>
      <c r="F1551">
        <v>210</v>
      </c>
      <c r="G1551">
        <v>1.07</v>
      </c>
      <c r="H1551">
        <v>138.6</v>
      </c>
      <c r="I1551">
        <v>0.75</v>
      </c>
      <c r="J1551">
        <v>0.7</v>
      </c>
      <c r="K1551">
        <v>0.24</v>
      </c>
      <c r="L1551">
        <v>0.11</v>
      </c>
      <c r="M1551">
        <v>0.11</v>
      </c>
      <c r="N1551" s="1">
        <v>0.26</v>
      </c>
      <c r="O1551" s="1">
        <v>0.49</v>
      </c>
    </row>
    <row r="1552" spans="1:15" x14ac:dyDescent="0.25">
      <c r="A1552" t="s">
        <v>3537</v>
      </c>
      <c r="B1552" t="s">
        <v>54</v>
      </c>
      <c r="C1552" t="s">
        <v>3536</v>
      </c>
      <c r="D1552">
        <v>1822</v>
      </c>
      <c r="E1552">
        <v>1.04</v>
      </c>
      <c r="F1552">
        <v>209.7</v>
      </c>
      <c r="G1552">
        <v>1.08</v>
      </c>
      <c r="H1552">
        <v>135.19999999999999</v>
      </c>
      <c r="I1552">
        <v>0.76</v>
      </c>
      <c r="J1552">
        <v>0.7</v>
      </c>
      <c r="K1552">
        <v>0.21</v>
      </c>
      <c r="L1552">
        <v>0.08</v>
      </c>
      <c r="M1552">
        <v>0.08</v>
      </c>
      <c r="N1552" s="1">
        <v>0.23</v>
      </c>
      <c r="O1552" s="1">
        <v>0.49</v>
      </c>
    </row>
    <row r="1553" spans="1:15" x14ac:dyDescent="0.25">
      <c r="A1553" t="s">
        <v>3535</v>
      </c>
      <c r="B1553" t="s">
        <v>347</v>
      </c>
      <c r="C1553" t="s">
        <v>1505</v>
      </c>
      <c r="D1553">
        <v>822</v>
      </c>
      <c r="E1553">
        <v>1.04</v>
      </c>
      <c r="F1553">
        <v>209.6</v>
      </c>
      <c r="G1553">
        <v>0.98</v>
      </c>
      <c r="H1553">
        <v>140.30000000000001</v>
      </c>
      <c r="I1553">
        <v>0.72</v>
      </c>
      <c r="J1553">
        <v>0.73</v>
      </c>
      <c r="K1553">
        <v>0.33</v>
      </c>
      <c r="L1553">
        <v>0.15</v>
      </c>
      <c r="M1553">
        <v>0.13</v>
      </c>
      <c r="N1553" s="1">
        <v>0.19</v>
      </c>
      <c r="O1553" s="1">
        <v>0.53</v>
      </c>
    </row>
    <row r="1554" spans="1:15" x14ac:dyDescent="0.25">
      <c r="A1554" t="s">
        <v>3534</v>
      </c>
      <c r="B1554" t="s">
        <v>59</v>
      </c>
      <c r="C1554" t="s">
        <v>3533</v>
      </c>
      <c r="D1554">
        <v>566</v>
      </c>
      <c r="E1554">
        <v>1.04</v>
      </c>
      <c r="F1554">
        <v>209.5</v>
      </c>
      <c r="G1554">
        <v>1.07</v>
      </c>
      <c r="H1554">
        <v>140.5</v>
      </c>
      <c r="I1554">
        <v>0.74</v>
      </c>
      <c r="J1554">
        <v>0.69</v>
      </c>
      <c r="K1554">
        <v>0.3</v>
      </c>
      <c r="L1554">
        <v>0.12</v>
      </c>
      <c r="M1554">
        <v>0.12</v>
      </c>
      <c r="N1554" s="1">
        <v>0.22</v>
      </c>
      <c r="O1554" s="1">
        <v>0.49</v>
      </c>
    </row>
    <row r="1555" spans="1:15" x14ac:dyDescent="0.25">
      <c r="A1555" t="s">
        <v>3532</v>
      </c>
      <c r="B1555" t="s">
        <v>126</v>
      </c>
      <c r="C1555" t="s">
        <v>369</v>
      </c>
      <c r="D1555">
        <v>2004</v>
      </c>
      <c r="E1555">
        <v>1.04</v>
      </c>
      <c r="F1555">
        <v>209.4</v>
      </c>
      <c r="G1555">
        <v>1.06</v>
      </c>
      <c r="H1555">
        <v>144.6</v>
      </c>
      <c r="I1555">
        <v>0.73</v>
      </c>
      <c r="J1555">
        <v>0.69</v>
      </c>
      <c r="K1555">
        <v>0.32</v>
      </c>
      <c r="L1555">
        <v>0.05</v>
      </c>
      <c r="M1555">
        <v>0.05</v>
      </c>
      <c r="N1555" s="1">
        <v>0.26</v>
      </c>
      <c r="O1555" s="1">
        <v>0.52</v>
      </c>
    </row>
    <row r="1556" spans="1:15" x14ac:dyDescent="0.25">
      <c r="A1556" t="s">
        <v>3531</v>
      </c>
      <c r="B1556" t="s">
        <v>54</v>
      </c>
      <c r="C1556" t="s">
        <v>540</v>
      </c>
      <c r="D1556">
        <v>656</v>
      </c>
      <c r="E1556">
        <v>1.04</v>
      </c>
      <c r="F1556">
        <v>209.2</v>
      </c>
      <c r="G1556">
        <v>1.1399999999999999</v>
      </c>
      <c r="H1556">
        <v>140.1</v>
      </c>
      <c r="I1556">
        <v>0.73</v>
      </c>
      <c r="J1556">
        <v>0.64</v>
      </c>
      <c r="K1556">
        <v>0.28000000000000003</v>
      </c>
      <c r="L1556">
        <v>7.0000000000000007E-2</v>
      </c>
      <c r="M1556">
        <v>7.0000000000000007E-2</v>
      </c>
      <c r="N1556" s="1">
        <v>0.3</v>
      </c>
      <c r="O1556" s="1">
        <v>0.49</v>
      </c>
    </row>
    <row r="1557" spans="1:15" x14ac:dyDescent="0.25">
      <c r="A1557" t="s">
        <v>3530</v>
      </c>
      <c r="B1557" t="s">
        <v>220</v>
      </c>
      <c r="C1557" t="s">
        <v>1156</v>
      </c>
      <c r="D1557">
        <v>548</v>
      </c>
      <c r="E1557">
        <v>1.04</v>
      </c>
      <c r="F1557">
        <v>209.1</v>
      </c>
      <c r="G1557">
        <v>1.1299999999999999</v>
      </c>
      <c r="H1557">
        <v>142.30000000000001</v>
      </c>
      <c r="I1557">
        <v>0.78</v>
      </c>
      <c r="J1557">
        <v>0.69</v>
      </c>
      <c r="K1557">
        <v>0.28999999999999998</v>
      </c>
      <c r="L1557">
        <v>7.0000000000000007E-2</v>
      </c>
      <c r="M1557">
        <v>0.09</v>
      </c>
      <c r="N1557" s="1">
        <v>0.35</v>
      </c>
      <c r="O1557" s="1">
        <v>0.43</v>
      </c>
    </row>
    <row r="1558" spans="1:15" x14ac:dyDescent="0.25">
      <c r="A1558" t="s">
        <v>3529</v>
      </c>
      <c r="B1558" t="s">
        <v>54</v>
      </c>
      <c r="C1558" t="s">
        <v>996</v>
      </c>
      <c r="D1558">
        <v>1320</v>
      </c>
      <c r="E1558">
        <v>1.04</v>
      </c>
      <c r="F1558">
        <v>208.8</v>
      </c>
      <c r="G1558">
        <v>1.03</v>
      </c>
      <c r="H1558">
        <v>142.4</v>
      </c>
      <c r="I1558">
        <v>0.71</v>
      </c>
      <c r="J1558">
        <v>0.69</v>
      </c>
      <c r="K1558">
        <v>0.33</v>
      </c>
      <c r="L1558">
        <v>0.08</v>
      </c>
      <c r="M1558">
        <v>0.08</v>
      </c>
      <c r="N1558" s="1">
        <v>0.28999999999999998</v>
      </c>
      <c r="O1558" s="1">
        <v>0.5</v>
      </c>
    </row>
    <row r="1559" spans="1:15" x14ac:dyDescent="0.25">
      <c r="A1559" t="s">
        <v>3528</v>
      </c>
      <c r="B1559" t="s">
        <v>54</v>
      </c>
      <c r="C1559" t="s">
        <v>821</v>
      </c>
      <c r="D1559">
        <v>718</v>
      </c>
      <c r="E1559">
        <v>1.04</v>
      </c>
      <c r="F1559">
        <v>208.7</v>
      </c>
      <c r="G1559">
        <v>1.03</v>
      </c>
      <c r="H1559">
        <v>141.19999999999999</v>
      </c>
      <c r="I1559">
        <v>0.72</v>
      </c>
      <c r="J1559">
        <v>0.7</v>
      </c>
      <c r="K1559">
        <v>0.33</v>
      </c>
      <c r="L1559">
        <v>7.0000000000000007E-2</v>
      </c>
      <c r="M1559">
        <v>7.0000000000000007E-2</v>
      </c>
      <c r="N1559" s="1">
        <v>0.25</v>
      </c>
      <c r="O1559" s="1">
        <v>0.51</v>
      </c>
    </row>
    <row r="1560" spans="1:15" x14ac:dyDescent="0.25">
      <c r="A1560" t="s">
        <v>3527</v>
      </c>
      <c r="B1560" t="s">
        <v>126</v>
      </c>
      <c r="C1560" t="s">
        <v>2658</v>
      </c>
      <c r="D1560">
        <v>2844</v>
      </c>
      <c r="E1560">
        <v>1.04</v>
      </c>
      <c r="F1560">
        <v>208.6</v>
      </c>
      <c r="G1560">
        <v>1.01</v>
      </c>
      <c r="H1560">
        <v>137.80000000000001</v>
      </c>
      <c r="I1560">
        <v>0.73</v>
      </c>
      <c r="J1560">
        <v>0.72</v>
      </c>
      <c r="K1560">
        <v>0.28999999999999998</v>
      </c>
      <c r="L1560">
        <v>0.09</v>
      </c>
      <c r="M1560">
        <v>0.12</v>
      </c>
      <c r="N1560" s="1">
        <v>0.28000000000000003</v>
      </c>
      <c r="O1560" s="1">
        <v>0.44</v>
      </c>
    </row>
    <row r="1561" spans="1:15" x14ac:dyDescent="0.25">
      <c r="A1561" t="s">
        <v>3526</v>
      </c>
      <c r="B1561" t="s">
        <v>419</v>
      </c>
      <c r="C1561" t="s">
        <v>3470</v>
      </c>
      <c r="D1561">
        <v>1148</v>
      </c>
      <c r="E1561">
        <v>1.04</v>
      </c>
      <c r="F1561">
        <v>208.6</v>
      </c>
      <c r="G1561">
        <v>1.18</v>
      </c>
      <c r="H1561">
        <v>140</v>
      </c>
      <c r="I1561">
        <v>0.73</v>
      </c>
      <c r="J1561">
        <v>0.62</v>
      </c>
      <c r="K1561">
        <v>0.24</v>
      </c>
      <c r="L1561">
        <v>0.1</v>
      </c>
      <c r="M1561">
        <v>7.0000000000000007E-2</v>
      </c>
      <c r="N1561" s="1">
        <v>0.21</v>
      </c>
      <c r="O1561" s="1">
        <v>0.56000000000000005</v>
      </c>
    </row>
    <row r="1562" spans="1:15" x14ac:dyDescent="0.25">
      <c r="A1562" t="s">
        <v>3525</v>
      </c>
      <c r="B1562" t="s">
        <v>419</v>
      </c>
      <c r="C1562" t="s">
        <v>3524</v>
      </c>
      <c r="D1562">
        <v>310</v>
      </c>
      <c r="E1562">
        <v>1.04</v>
      </c>
      <c r="F1562">
        <v>208.1</v>
      </c>
      <c r="G1562">
        <v>0.98</v>
      </c>
      <c r="H1562">
        <v>139.6</v>
      </c>
      <c r="I1562">
        <v>0.71</v>
      </c>
      <c r="J1562">
        <v>0.72</v>
      </c>
      <c r="K1562">
        <v>0.33</v>
      </c>
      <c r="L1562">
        <v>0.1</v>
      </c>
      <c r="M1562">
        <v>0.04</v>
      </c>
      <c r="N1562" s="1">
        <v>0.22</v>
      </c>
      <c r="O1562" s="1">
        <v>0.71</v>
      </c>
    </row>
    <row r="1563" spans="1:15" x14ac:dyDescent="0.25">
      <c r="A1563" t="s">
        <v>3523</v>
      </c>
      <c r="B1563" t="s">
        <v>597</v>
      </c>
      <c r="C1563" t="s">
        <v>599</v>
      </c>
      <c r="D1563">
        <v>319</v>
      </c>
      <c r="E1563">
        <v>1.04</v>
      </c>
      <c r="F1563">
        <v>208.1</v>
      </c>
      <c r="G1563">
        <v>1.06</v>
      </c>
      <c r="H1563">
        <v>133.1</v>
      </c>
      <c r="I1563">
        <v>0.72</v>
      </c>
      <c r="J1563">
        <v>0.68</v>
      </c>
      <c r="K1563">
        <v>0.3</v>
      </c>
      <c r="L1563">
        <v>0.11</v>
      </c>
      <c r="M1563">
        <v>7.0000000000000007E-2</v>
      </c>
      <c r="N1563" s="1">
        <v>0.22</v>
      </c>
      <c r="O1563" s="1">
        <v>0.63</v>
      </c>
    </row>
    <row r="1564" spans="1:15" x14ac:dyDescent="0.25">
      <c r="A1564" t="s">
        <v>3522</v>
      </c>
      <c r="B1564" t="s">
        <v>831</v>
      </c>
      <c r="C1564" t="s">
        <v>853</v>
      </c>
      <c r="D1564">
        <v>600</v>
      </c>
      <c r="E1564">
        <v>1.04</v>
      </c>
      <c r="F1564">
        <v>207.3</v>
      </c>
      <c r="G1564">
        <v>1.02</v>
      </c>
      <c r="H1564">
        <v>144.4</v>
      </c>
      <c r="I1564">
        <v>0.7</v>
      </c>
      <c r="J1564">
        <v>0.68</v>
      </c>
      <c r="K1564">
        <v>0.4</v>
      </c>
      <c r="L1564">
        <v>0.05</v>
      </c>
      <c r="M1564">
        <v>0.08</v>
      </c>
      <c r="N1564" s="1">
        <v>0.21</v>
      </c>
      <c r="O1564" s="1">
        <v>0.38</v>
      </c>
    </row>
    <row r="1565" spans="1:15" x14ac:dyDescent="0.25">
      <c r="A1565" t="s">
        <v>3521</v>
      </c>
      <c r="B1565" t="s">
        <v>54</v>
      </c>
      <c r="C1565" t="s">
        <v>3520</v>
      </c>
      <c r="D1565">
        <v>2482</v>
      </c>
      <c r="E1565">
        <v>1.04</v>
      </c>
      <c r="F1565">
        <v>206.9</v>
      </c>
      <c r="G1565">
        <v>1.19</v>
      </c>
      <c r="H1565">
        <v>133.1</v>
      </c>
      <c r="I1565">
        <v>0.73</v>
      </c>
      <c r="J1565">
        <v>0.61</v>
      </c>
      <c r="K1565">
        <v>0.25</v>
      </c>
      <c r="L1565">
        <v>0.1</v>
      </c>
      <c r="M1565">
        <v>0.1</v>
      </c>
      <c r="N1565" s="1">
        <v>0.22</v>
      </c>
      <c r="O1565" s="1">
        <v>0.51</v>
      </c>
    </row>
    <row r="1566" spans="1:15" x14ac:dyDescent="0.25">
      <c r="A1566" t="s">
        <v>3519</v>
      </c>
      <c r="B1566" t="s">
        <v>624</v>
      </c>
      <c r="C1566" t="s">
        <v>3428</v>
      </c>
      <c r="D1566">
        <v>1284</v>
      </c>
      <c r="E1566">
        <v>1.04</v>
      </c>
      <c r="F1566">
        <v>206.9</v>
      </c>
      <c r="G1566">
        <v>0.95</v>
      </c>
      <c r="H1566">
        <v>135</v>
      </c>
      <c r="I1566">
        <v>0.68</v>
      </c>
      <c r="J1566">
        <v>0.72</v>
      </c>
      <c r="K1566">
        <v>0.38</v>
      </c>
      <c r="L1566">
        <v>0.12</v>
      </c>
      <c r="M1566">
        <v>0.1</v>
      </c>
      <c r="N1566" s="1">
        <v>0.24</v>
      </c>
      <c r="O1566" s="1">
        <v>0.55000000000000004</v>
      </c>
    </row>
    <row r="1567" spans="1:15" x14ac:dyDescent="0.25">
      <c r="A1567" t="s">
        <v>3518</v>
      </c>
      <c r="B1567" t="s">
        <v>62</v>
      </c>
      <c r="C1567" t="s">
        <v>3517</v>
      </c>
      <c r="D1567">
        <v>1036</v>
      </c>
      <c r="E1567">
        <v>1.04</v>
      </c>
      <c r="F1567">
        <v>206.8</v>
      </c>
      <c r="G1567">
        <v>1.1000000000000001</v>
      </c>
      <c r="H1567">
        <v>131.5</v>
      </c>
      <c r="I1567">
        <v>0.73</v>
      </c>
      <c r="J1567">
        <v>0.66</v>
      </c>
      <c r="K1567">
        <v>0.3</v>
      </c>
      <c r="L1567">
        <v>0.09</v>
      </c>
      <c r="M1567">
        <v>0.12</v>
      </c>
      <c r="N1567" s="1">
        <v>0.3</v>
      </c>
      <c r="O1567" s="1">
        <v>0.41</v>
      </c>
    </row>
    <row r="1568" spans="1:15" x14ac:dyDescent="0.25">
      <c r="A1568" t="s">
        <v>3516</v>
      </c>
      <c r="B1568" t="s">
        <v>126</v>
      </c>
      <c r="C1568" t="s">
        <v>2199</v>
      </c>
      <c r="D1568">
        <v>563</v>
      </c>
      <c r="E1568">
        <v>1.04</v>
      </c>
      <c r="F1568">
        <v>206.6</v>
      </c>
      <c r="G1568">
        <v>1</v>
      </c>
      <c r="H1568">
        <v>135.5</v>
      </c>
      <c r="I1568">
        <v>0.72</v>
      </c>
      <c r="J1568">
        <v>0.72</v>
      </c>
      <c r="K1568">
        <v>0.33</v>
      </c>
      <c r="L1568">
        <v>0.08</v>
      </c>
      <c r="M1568">
        <v>0.05</v>
      </c>
      <c r="N1568" s="1">
        <v>0.24</v>
      </c>
      <c r="O1568" s="1">
        <v>0.62</v>
      </c>
    </row>
    <row r="1569" spans="1:15" x14ac:dyDescent="0.25">
      <c r="A1569" t="s">
        <v>3515</v>
      </c>
      <c r="B1569" t="s">
        <v>126</v>
      </c>
      <c r="C1569" t="s">
        <v>3514</v>
      </c>
      <c r="D1569">
        <v>3988</v>
      </c>
      <c r="E1569">
        <v>1.04</v>
      </c>
      <c r="F1569">
        <v>206.3</v>
      </c>
      <c r="G1569">
        <v>1.1000000000000001</v>
      </c>
      <c r="H1569">
        <v>138.80000000000001</v>
      </c>
      <c r="I1569">
        <v>0.69</v>
      </c>
      <c r="J1569">
        <v>0.63</v>
      </c>
      <c r="K1569">
        <v>0.33</v>
      </c>
      <c r="L1569">
        <v>0.08</v>
      </c>
      <c r="M1569">
        <v>0.06</v>
      </c>
      <c r="N1569" s="1">
        <v>0.23</v>
      </c>
      <c r="O1569" s="1">
        <v>0.55000000000000004</v>
      </c>
    </row>
    <row r="1570" spans="1:15" x14ac:dyDescent="0.25">
      <c r="A1570" t="s">
        <v>3513</v>
      </c>
      <c r="B1570" t="s">
        <v>54</v>
      </c>
      <c r="C1570" t="s">
        <v>2865</v>
      </c>
      <c r="D1570">
        <v>1230</v>
      </c>
      <c r="E1570">
        <v>1.04</v>
      </c>
      <c r="F1570">
        <v>206</v>
      </c>
      <c r="G1570">
        <v>1.1200000000000001</v>
      </c>
      <c r="H1570">
        <v>139.19999999999999</v>
      </c>
      <c r="I1570">
        <v>0.71</v>
      </c>
      <c r="J1570">
        <v>0.64</v>
      </c>
      <c r="K1570">
        <v>0.35</v>
      </c>
      <c r="L1570">
        <v>0.09</v>
      </c>
      <c r="M1570">
        <v>7.0000000000000007E-2</v>
      </c>
      <c r="N1570" s="1">
        <v>0.2</v>
      </c>
      <c r="O1570" s="1">
        <v>0.56000000000000005</v>
      </c>
    </row>
    <row r="1571" spans="1:15" x14ac:dyDescent="0.25">
      <c r="A1571" t="s">
        <v>3512</v>
      </c>
      <c r="B1571" t="s">
        <v>54</v>
      </c>
      <c r="C1571" t="s">
        <v>1348</v>
      </c>
      <c r="D1571">
        <v>864</v>
      </c>
      <c r="E1571">
        <v>1.04</v>
      </c>
      <c r="F1571">
        <v>204.9</v>
      </c>
      <c r="G1571">
        <v>0.94</v>
      </c>
      <c r="H1571">
        <v>129.9</v>
      </c>
      <c r="I1571">
        <v>0.7</v>
      </c>
      <c r="J1571">
        <v>0.75</v>
      </c>
      <c r="K1571">
        <v>0.34</v>
      </c>
      <c r="L1571">
        <v>0.09</v>
      </c>
      <c r="M1571">
        <v>0.09</v>
      </c>
      <c r="N1571" s="1">
        <v>0.24</v>
      </c>
      <c r="O1571" s="1">
        <v>0.51</v>
      </c>
    </row>
    <row r="1572" spans="1:15" x14ac:dyDescent="0.25">
      <c r="A1572" t="s">
        <v>3511</v>
      </c>
      <c r="B1572" t="s">
        <v>59</v>
      </c>
      <c r="C1572" t="s">
        <v>3510</v>
      </c>
      <c r="D1572">
        <v>1386</v>
      </c>
      <c r="E1572">
        <v>1.04</v>
      </c>
      <c r="F1572">
        <v>204.5</v>
      </c>
      <c r="G1572">
        <v>1.0900000000000001</v>
      </c>
      <c r="H1572">
        <v>130.5</v>
      </c>
      <c r="I1572">
        <v>0.74</v>
      </c>
      <c r="J1572">
        <v>0.68</v>
      </c>
      <c r="K1572">
        <v>0.3</v>
      </c>
      <c r="L1572">
        <v>0.06</v>
      </c>
      <c r="M1572">
        <v>0.08</v>
      </c>
      <c r="N1572" s="1">
        <v>0.21</v>
      </c>
      <c r="O1572" s="1">
        <v>0.43</v>
      </c>
    </row>
    <row r="1573" spans="1:15" x14ac:dyDescent="0.25">
      <c r="A1573" t="s">
        <v>3509</v>
      </c>
      <c r="B1573" t="s">
        <v>847</v>
      </c>
      <c r="C1573" t="s">
        <v>1236</v>
      </c>
      <c r="D1573">
        <v>844</v>
      </c>
      <c r="E1573">
        <v>1.04</v>
      </c>
      <c r="F1573">
        <v>204.3</v>
      </c>
      <c r="G1573">
        <v>1.06</v>
      </c>
      <c r="H1573">
        <v>136.69999999999999</v>
      </c>
      <c r="I1573">
        <v>0.74</v>
      </c>
      <c r="J1573">
        <v>0.7</v>
      </c>
      <c r="K1573">
        <v>0.28999999999999998</v>
      </c>
      <c r="L1573">
        <v>0.1</v>
      </c>
      <c r="M1573">
        <v>0.09</v>
      </c>
      <c r="N1573" s="1">
        <v>0.3</v>
      </c>
      <c r="O1573" s="1">
        <v>0.54</v>
      </c>
    </row>
    <row r="1574" spans="1:15" x14ac:dyDescent="0.25">
      <c r="A1574" t="s">
        <v>3508</v>
      </c>
      <c r="B1574" t="s">
        <v>70</v>
      </c>
      <c r="C1574" t="s">
        <v>3500</v>
      </c>
      <c r="D1574">
        <v>320</v>
      </c>
      <c r="E1574">
        <v>1.04</v>
      </c>
      <c r="F1574">
        <v>204.1</v>
      </c>
      <c r="G1574">
        <v>1.06</v>
      </c>
      <c r="H1574">
        <v>132.19999999999999</v>
      </c>
      <c r="I1574">
        <v>0.76</v>
      </c>
      <c r="J1574">
        <v>0.72</v>
      </c>
      <c r="K1574">
        <v>0.24</v>
      </c>
      <c r="L1574">
        <v>0.08</v>
      </c>
      <c r="M1574">
        <v>0.09</v>
      </c>
      <c r="N1574" s="1">
        <v>0.32</v>
      </c>
      <c r="O1574" s="1">
        <v>0.46</v>
      </c>
    </row>
    <row r="1575" spans="1:15" x14ac:dyDescent="0.25">
      <c r="A1575" t="s">
        <v>3507</v>
      </c>
      <c r="B1575" t="s">
        <v>54</v>
      </c>
      <c r="C1575" t="s">
        <v>1077</v>
      </c>
      <c r="D1575">
        <v>594</v>
      </c>
      <c r="E1575">
        <v>1.04</v>
      </c>
      <c r="F1575">
        <v>203.9</v>
      </c>
      <c r="G1575">
        <v>1.1299999999999999</v>
      </c>
      <c r="H1575">
        <v>138</v>
      </c>
      <c r="I1575">
        <v>0.72</v>
      </c>
      <c r="J1575">
        <v>0.64</v>
      </c>
      <c r="K1575">
        <v>0.31</v>
      </c>
      <c r="L1575">
        <v>7.0000000000000007E-2</v>
      </c>
      <c r="M1575">
        <v>0.06</v>
      </c>
      <c r="N1575" s="1">
        <v>0.27</v>
      </c>
      <c r="O1575" s="1">
        <v>0.53</v>
      </c>
    </row>
    <row r="1576" spans="1:15" x14ac:dyDescent="0.25">
      <c r="A1576" t="s">
        <v>3506</v>
      </c>
      <c r="B1576" t="s">
        <v>1428</v>
      </c>
      <c r="C1576" t="s">
        <v>2146</v>
      </c>
      <c r="D1576">
        <v>910</v>
      </c>
      <c r="E1576">
        <v>1.04</v>
      </c>
      <c r="F1576">
        <v>203.5</v>
      </c>
      <c r="G1576">
        <v>1.05</v>
      </c>
      <c r="H1576">
        <v>134</v>
      </c>
      <c r="I1576">
        <v>0.7</v>
      </c>
      <c r="J1576">
        <v>0.67</v>
      </c>
      <c r="K1576">
        <v>0.28999999999999998</v>
      </c>
      <c r="L1576">
        <v>0.08</v>
      </c>
      <c r="M1576">
        <v>0.09</v>
      </c>
      <c r="N1576" s="1">
        <v>0.35</v>
      </c>
      <c r="O1576" s="1">
        <v>0.47</v>
      </c>
    </row>
    <row r="1577" spans="1:15" x14ac:dyDescent="0.25">
      <c r="A1577" t="s">
        <v>3505</v>
      </c>
      <c r="B1577" t="s">
        <v>241</v>
      </c>
      <c r="C1577" t="s">
        <v>2126</v>
      </c>
      <c r="D1577">
        <v>580</v>
      </c>
      <c r="E1577">
        <v>1.04</v>
      </c>
      <c r="F1577">
        <v>203.4</v>
      </c>
      <c r="G1577">
        <v>1.06</v>
      </c>
      <c r="H1577">
        <v>137.30000000000001</v>
      </c>
      <c r="I1577">
        <v>0.72</v>
      </c>
      <c r="J1577">
        <v>0.68</v>
      </c>
      <c r="K1577">
        <v>0.3</v>
      </c>
      <c r="L1577">
        <v>0.08</v>
      </c>
      <c r="M1577">
        <v>7.0000000000000007E-2</v>
      </c>
      <c r="N1577" s="1">
        <v>0.23</v>
      </c>
      <c r="O1577" s="1">
        <v>0.54</v>
      </c>
    </row>
    <row r="1578" spans="1:15" x14ac:dyDescent="0.25">
      <c r="A1578" t="s">
        <v>3504</v>
      </c>
      <c r="B1578" t="s">
        <v>370</v>
      </c>
      <c r="C1578" t="s">
        <v>2367</v>
      </c>
      <c r="D1578">
        <v>353</v>
      </c>
      <c r="E1578">
        <v>1.04</v>
      </c>
      <c r="F1578">
        <v>203.2</v>
      </c>
      <c r="G1578">
        <v>1.18</v>
      </c>
      <c r="H1578">
        <v>136.69999999999999</v>
      </c>
      <c r="I1578">
        <v>0.73</v>
      </c>
      <c r="J1578">
        <v>0.62</v>
      </c>
      <c r="K1578">
        <v>0.25</v>
      </c>
      <c r="L1578">
        <v>0.1</v>
      </c>
      <c r="M1578">
        <v>0.09</v>
      </c>
      <c r="N1578" s="1">
        <v>0.28000000000000003</v>
      </c>
      <c r="O1578" s="1">
        <v>0.52</v>
      </c>
    </row>
    <row r="1579" spans="1:15" x14ac:dyDescent="0.25">
      <c r="A1579" t="s">
        <v>3503</v>
      </c>
      <c r="B1579" t="s">
        <v>587</v>
      </c>
      <c r="C1579" t="s">
        <v>2273</v>
      </c>
      <c r="D1579">
        <v>512</v>
      </c>
      <c r="E1579">
        <v>1.04</v>
      </c>
      <c r="F1579">
        <v>203.1</v>
      </c>
      <c r="G1579">
        <v>1.03</v>
      </c>
      <c r="H1579">
        <v>130.4</v>
      </c>
      <c r="I1579">
        <v>0.69</v>
      </c>
      <c r="J1579">
        <v>0.67</v>
      </c>
      <c r="K1579">
        <v>0.3</v>
      </c>
      <c r="L1579">
        <v>0.11</v>
      </c>
      <c r="M1579">
        <v>0.14000000000000001</v>
      </c>
      <c r="N1579" s="1">
        <v>0.28999999999999998</v>
      </c>
      <c r="O1579" s="1">
        <v>0.44</v>
      </c>
    </row>
    <row r="1580" spans="1:15" x14ac:dyDescent="0.25">
      <c r="A1580" t="s">
        <v>3502</v>
      </c>
      <c r="B1580" t="s">
        <v>54</v>
      </c>
      <c r="C1580" t="s">
        <v>535</v>
      </c>
      <c r="D1580">
        <v>1286</v>
      </c>
      <c r="E1580">
        <v>1.04</v>
      </c>
      <c r="F1580">
        <v>203.1</v>
      </c>
      <c r="G1580">
        <v>1.06</v>
      </c>
      <c r="H1580">
        <v>134</v>
      </c>
      <c r="I1580">
        <v>0.72</v>
      </c>
      <c r="J1580">
        <v>0.67</v>
      </c>
      <c r="K1580">
        <v>0.31</v>
      </c>
      <c r="L1580">
        <v>0.1</v>
      </c>
      <c r="M1580">
        <v>0.09</v>
      </c>
      <c r="N1580" s="1">
        <v>0.24</v>
      </c>
      <c r="O1580" s="1">
        <v>0.53</v>
      </c>
    </row>
    <row r="1581" spans="1:15" x14ac:dyDescent="0.25">
      <c r="A1581" t="s">
        <v>1788</v>
      </c>
      <c r="B1581" t="s">
        <v>99</v>
      </c>
      <c r="C1581" t="s">
        <v>2328</v>
      </c>
      <c r="D1581">
        <v>484</v>
      </c>
      <c r="E1581">
        <v>1.04</v>
      </c>
      <c r="F1581">
        <v>203</v>
      </c>
      <c r="G1581">
        <v>1.17</v>
      </c>
      <c r="H1581">
        <v>140.30000000000001</v>
      </c>
      <c r="I1581">
        <v>0.71</v>
      </c>
      <c r="J1581">
        <v>0.6</v>
      </c>
      <c r="K1581">
        <v>0.36</v>
      </c>
      <c r="L1581">
        <v>0.04</v>
      </c>
      <c r="M1581">
        <v>0.06</v>
      </c>
      <c r="N1581" s="1">
        <v>0.22</v>
      </c>
      <c r="O1581" s="1">
        <v>0.38</v>
      </c>
    </row>
    <row r="1582" spans="1:15" x14ac:dyDescent="0.25">
      <c r="A1582" t="s">
        <v>3501</v>
      </c>
      <c r="B1582" t="s">
        <v>419</v>
      </c>
      <c r="C1582" t="s">
        <v>3500</v>
      </c>
      <c r="D1582">
        <v>320</v>
      </c>
      <c r="E1582">
        <v>1.04</v>
      </c>
      <c r="F1582">
        <v>202.5</v>
      </c>
      <c r="G1582">
        <v>1</v>
      </c>
      <c r="H1582">
        <v>129.30000000000001</v>
      </c>
      <c r="I1582">
        <v>0.74</v>
      </c>
      <c r="J1582">
        <v>0.74</v>
      </c>
      <c r="K1582">
        <v>0.28000000000000003</v>
      </c>
      <c r="L1582">
        <v>0.12</v>
      </c>
      <c r="M1582">
        <v>0.08</v>
      </c>
      <c r="N1582" s="1">
        <v>0.26</v>
      </c>
      <c r="O1582" s="1">
        <v>0.61</v>
      </c>
    </row>
    <row r="1583" spans="1:15" x14ac:dyDescent="0.25">
      <c r="A1583" t="s">
        <v>3499</v>
      </c>
      <c r="B1583" t="s">
        <v>624</v>
      </c>
      <c r="C1583" t="s">
        <v>3183</v>
      </c>
      <c r="D1583">
        <v>377</v>
      </c>
      <c r="E1583">
        <v>1.04</v>
      </c>
      <c r="F1583">
        <v>201.4</v>
      </c>
      <c r="G1583">
        <v>1.1200000000000001</v>
      </c>
      <c r="H1583">
        <v>133.9</v>
      </c>
      <c r="I1583">
        <v>0.7</v>
      </c>
      <c r="J1583">
        <v>0.63</v>
      </c>
      <c r="K1583">
        <v>0.34</v>
      </c>
      <c r="L1583">
        <v>7.0000000000000007E-2</v>
      </c>
      <c r="M1583">
        <v>0.08</v>
      </c>
      <c r="N1583" s="1">
        <v>0.22</v>
      </c>
      <c r="O1583" s="1">
        <v>0.47</v>
      </c>
    </row>
    <row r="1584" spans="1:15" x14ac:dyDescent="0.25">
      <c r="A1584" t="s">
        <v>3498</v>
      </c>
      <c r="B1584" t="s">
        <v>714</v>
      </c>
      <c r="C1584" t="s">
        <v>1762</v>
      </c>
      <c r="D1584">
        <v>398</v>
      </c>
      <c r="E1584">
        <v>1.04</v>
      </c>
      <c r="F1584">
        <v>200.9</v>
      </c>
      <c r="G1584">
        <v>1.1399999999999999</v>
      </c>
      <c r="H1584">
        <v>135.6</v>
      </c>
      <c r="I1584">
        <v>0.75</v>
      </c>
      <c r="J1584">
        <v>0.65</v>
      </c>
      <c r="K1584">
        <v>0.26</v>
      </c>
      <c r="L1584">
        <v>7.0000000000000007E-2</v>
      </c>
      <c r="M1584">
        <v>0.08</v>
      </c>
      <c r="N1584" s="1">
        <v>0.28999999999999998</v>
      </c>
      <c r="O1584" s="1">
        <v>0.46</v>
      </c>
    </row>
    <row r="1585" spans="1:15" x14ac:dyDescent="0.25">
      <c r="A1585" t="s">
        <v>3497</v>
      </c>
      <c r="B1585" t="s">
        <v>2243</v>
      </c>
      <c r="C1585" t="s">
        <v>737</v>
      </c>
      <c r="D1585">
        <v>694</v>
      </c>
      <c r="E1585">
        <v>1.04</v>
      </c>
      <c r="F1585">
        <v>200.4</v>
      </c>
      <c r="G1585">
        <v>1.08</v>
      </c>
      <c r="H1585">
        <v>131.4</v>
      </c>
      <c r="I1585">
        <v>0.7</v>
      </c>
      <c r="J1585">
        <v>0.65</v>
      </c>
      <c r="K1585">
        <v>0.36</v>
      </c>
      <c r="L1585">
        <v>0.06</v>
      </c>
      <c r="M1585">
        <v>7.0000000000000007E-2</v>
      </c>
      <c r="N1585" s="1">
        <v>0.21</v>
      </c>
      <c r="O1585" s="1">
        <v>0.48</v>
      </c>
    </row>
    <row r="1586" spans="1:15" x14ac:dyDescent="0.25">
      <c r="A1586" t="s">
        <v>3496</v>
      </c>
      <c r="B1586" t="s">
        <v>99</v>
      </c>
      <c r="C1586" t="s">
        <v>2793</v>
      </c>
      <c r="D1586">
        <v>440</v>
      </c>
      <c r="E1586">
        <v>1.04</v>
      </c>
      <c r="F1586">
        <v>200.2</v>
      </c>
      <c r="G1586">
        <v>1.1200000000000001</v>
      </c>
      <c r="H1586">
        <v>136.1</v>
      </c>
      <c r="I1586">
        <v>0.75</v>
      </c>
      <c r="J1586">
        <v>0.67</v>
      </c>
      <c r="K1586">
        <v>0.24</v>
      </c>
      <c r="L1586">
        <v>0.09</v>
      </c>
      <c r="M1586">
        <v>0.09</v>
      </c>
      <c r="N1586" s="1">
        <v>0.41</v>
      </c>
      <c r="O1586" s="1">
        <v>0.49</v>
      </c>
    </row>
    <row r="1587" spans="1:15" x14ac:dyDescent="0.25">
      <c r="A1587" t="s">
        <v>3495</v>
      </c>
      <c r="B1587" t="s">
        <v>220</v>
      </c>
      <c r="C1587" t="s">
        <v>1624</v>
      </c>
      <c r="D1587">
        <v>687</v>
      </c>
      <c r="E1587">
        <v>1.04</v>
      </c>
      <c r="F1587">
        <v>200</v>
      </c>
      <c r="G1587">
        <v>1.01</v>
      </c>
      <c r="H1587">
        <v>137</v>
      </c>
      <c r="I1587">
        <v>0.7</v>
      </c>
      <c r="J1587">
        <v>0.69</v>
      </c>
      <c r="K1587">
        <v>0.37</v>
      </c>
      <c r="L1587">
        <v>0.06</v>
      </c>
      <c r="M1587">
        <v>7.0000000000000007E-2</v>
      </c>
      <c r="N1587" s="1">
        <v>0.26</v>
      </c>
      <c r="O1587" s="1">
        <v>0.48</v>
      </c>
    </row>
    <row r="1588" spans="1:15" x14ac:dyDescent="0.25">
      <c r="A1588" t="s">
        <v>3494</v>
      </c>
      <c r="B1588" t="s">
        <v>108</v>
      </c>
      <c r="C1588" t="s">
        <v>1579</v>
      </c>
      <c r="D1588">
        <v>1414</v>
      </c>
      <c r="E1588">
        <v>1.04</v>
      </c>
      <c r="F1588">
        <v>199.9</v>
      </c>
      <c r="G1588">
        <v>1.1399999999999999</v>
      </c>
      <c r="H1588">
        <v>134.69999999999999</v>
      </c>
      <c r="I1588">
        <v>0.73</v>
      </c>
      <c r="J1588">
        <v>0.64</v>
      </c>
      <c r="K1588">
        <v>0.28000000000000003</v>
      </c>
      <c r="L1588">
        <v>0.06</v>
      </c>
      <c r="M1588">
        <v>0.06</v>
      </c>
      <c r="N1588" s="1">
        <v>0.25</v>
      </c>
      <c r="O1588" s="1">
        <v>0.53</v>
      </c>
    </row>
    <row r="1589" spans="1:15" x14ac:dyDescent="0.25">
      <c r="A1589" t="s">
        <v>3493</v>
      </c>
      <c r="B1589" t="s">
        <v>126</v>
      </c>
      <c r="C1589" t="s">
        <v>1835</v>
      </c>
      <c r="D1589">
        <v>2148</v>
      </c>
      <c r="E1589">
        <v>1.04</v>
      </c>
      <c r="F1589">
        <v>199.8</v>
      </c>
      <c r="G1589">
        <v>1.21</v>
      </c>
      <c r="H1589">
        <v>135.69999999999999</v>
      </c>
      <c r="I1589">
        <v>0.72</v>
      </c>
      <c r="J1589">
        <v>0.59</v>
      </c>
      <c r="K1589">
        <v>0.28000000000000003</v>
      </c>
      <c r="L1589">
        <v>0.06</v>
      </c>
      <c r="M1589">
        <v>0.04</v>
      </c>
      <c r="N1589" s="1">
        <v>0.33</v>
      </c>
      <c r="O1589" s="1">
        <v>0.61</v>
      </c>
    </row>
    <row r="1590" spans="1:15" x14ac:dyDescent="0.25">
      <c r="A1590" t="s">
        <v>3492</v>
      </c>
      <c r="B1590" t="s">
        <v>126</v>
      </c>
      <c r="C1590" t="s">
        <v>3491</v>
      </c>
      <c r="D1590">
        <v>1782</v>
      </c>
      <c r="E1590">
        <v>1.04</v>
      </c>
      <c r="F1590">
        <v>199.7</v>
      </c>
      <c r="G1590">
        <v>1.04</v>
      </c>
      <c r="H1590">
        <v>130.4</v>
      </c>
      <c r="I1590">
        <v>0.71</v>
      </c>
      <c r="J1590">
        <v>0.69</v>
      </c>
      <c r="K1590">
        <v>0.31</v>
      </c>
      <c r="L1590">
        <v>0.11</v>
      </c>
      <c r="M1590">
        <v>0.1</v>
      </c>
      <c r="N1590" s="1">
        <v>0.3</v>
      </c>
      <c r="O1590" s="1">
        <v>0.52</v>
      </c>
    </row>
    <row r="1591" spans="1:15" x14ac:dyDescent="0.25">
      <c r="A1591" t="s">
        <v>3490</v>
      </c>
      <c r="B1591" t="s">
        <v>54</v>
      </c>
      <c r="C1591" t="s">
        <v>1480</v>
      </c>
      <c r="D1591">
        <v>309</v>
      </c>
      <c r="E1591">
        <v>1.04</v>
      </c>
      <c r="F1591">
        <v>199.7</v>
      </c>
      <c r="G1591">
        <v>1.01</v>
      </c>
      <c r="H1591">
        <v>132.6</v>
      </c>
      <c r="I1591">
        <v>0.68</v>
      </c>
      <c r="J1591">
        <v>0.67</v>
      </c>
      <c r="K1591">
        <v>0.41</v>
      </c>
      <c r="L1591">
        <v>0.06</v>
      </c>
      <c r="M1591">
        <v>0.05</v>
      </c>
      <c r="N1591" s="1">
        <v>0.24</v>
      </c>
      <c r="O1591" s="1">
        <v>0.52</v>
      </c>
    </row>
    <row r="1592" spans="1:15" x14ac:dyDescent="0.25">
      <c r="A1592" t="s">
        <v>3489</v>
      </c>
      <c r="B1592" t="s">
        <v>868</v>
      </c>
      <c r="C1592" t="s">
        <v>2483</v>
      </c>
      <c r="D1592">
        <v>749</v>
      </c>
      <c r="E1592">
        <v>1.04</v>
      </c>
      <c r="F1592">
        <v>199.6</v>
      </c>
      <c r="G1592">
        <v>1.05</v>
      </c>
      <c r="H1592">
        <v>134.30000000000001</v>
      </c>
      <c r="I1592">
        <v>0.71</v>
      </c>
      <c r="J1592">
        <v>0.68</v>
      </c>
      <c r="K1592">
        <v>0.33</v>
      </c>
      <c r="L1592">
        <v>0.09</v>
      </c>
      <c r="M1592">
        <v>7.0000000000000007E-2</v>
      </c>
      <c r="N1592" s="1">
        <v>0.21</v>
      </c>
      <c r="O1592" s="1">
        <v>0.56000000000000005</v>
      </c>
    </row>
    <row r="1593" spans="1:15" x14ac:dyDescent="0.25">
      <c r="A1593" t="s">
        <v>3488</v>
      </c>
      <c r="B1593" t="s">
        <v>99</v>
      </c>
      <c r="C1593" t="s">
        <v>3487</v>
      </c>
      <c r="D1593">
        <v>369</v>
      </c>
      <c r="E1593">
        <v>1.04</v>
      </c>
      <c r="F1593">
        <v>199.5</v>
      </c>
      <c r="G1593">
        <v>1.22</v>
      </c>
      <c r="H1593">
        <v>136</v>
      </c>
      <c r="I1593">
        <v>0.67</v>
      </c>
      <c r="J1593">
        <v>0.55000000000000004</v>
      </c>
      <c r="K1593">
        <v>0.33</v>
      </c>
      <c r="L1593">
        <v>0.1</v>
      </c>
      <c r="M1593">
        <v>7.0000000000000007E-2</v>
      </c>
      <c r="N1593" s="1">
        <v>0.19</v>
      </c>
      <c r="O1593" s="1">
        <v>0.6</v>
      </c>
    </row>
    <row r="1594" spans="1:15" x14ac:dyDescent="0.25">
      <c r="A1594" t="s">
        <v>3486</v>
      </c>
      <c r="B1594" t="s">
        <v>108</v>
      </c>
      <c r="C1594" t="s">
        <v>3485</v>
      </c>
      <c r="D1594">
        <v>1090</v>
      </c>
      <c r="E1594">
        <v>1.04</v>
      </c>
      <c r="F1594">
        <v>199.4</v>
      </c>
      <c r="G1594">
        <v>1.03</v>
      </c>
      <c r="H1594">
        <v>130.69999999999999</v>
      </c>
      <c r="I1594">
        <v>0.72</v>
      </c>
      <c r="J1594">
        <v>0.69</v>
      </c>
      <c r="K1594">
        <v>0.33</v>
      </c>
      <c r="L1594">
        <v>0.09</v>
      </c>
      <c r="M1594">
        <v>0.08</v>
      </c>
      <c r="N1594" s="1">
        <v>0.26</v>
      </c>
      <c r="O1594" s="1">
        <v>0.53</v>
      </c>
    </row>
    <row r="1595" spans="1:15" x14ac:dyDescent="0.25">
      <c r="A1595" t="s">
        <v>3484</v>
      </c>
      <c r="B1595" t="s">
        <v>241</v>
      </c>
      <c r="C1595" t="s">
        <v>2126</v>
      </c>
      <c r="D1595">
        <v>580</v>
      </c>
      <c r="E1595">
        <v>1.04</v>
      </c>
      <c r="F1595">
        <v>199.3</v>
      </c>
      <c r="G1595">
        <v>1.04</v>
      </c>
      <c r="H1595">
        <v>127.3</v>
      </c>
      <c r="I1595">
        <v>0.69</v>
      </c>
      <c r="J1595">
        <v>0.67</v>
      </c>
      <c r="K1595">
        <v>0.38</v>
      </c>
      <c r="L1595">
        <v>0.08</v>
      </c>
      <c r="M1595">
        <v>7.0000000000000007E-2</v>
      </c>
      <c r="N1595" s="1">
        <v>0.24</v>
      </c>
      <c r="O1595" s="1">
        <v>0.51</v>
      </c>
    </row>
    <row r="1596" spans="1:15" x14ac:dyDescent="0.25">
      <c r="A1596" t="s">
        <v>3483</v>
      </c>
      <c r="B1596" t="s">
        <v>70</v>
      </c>
      <c r="C1596" t="s">
        <v>2463</v>
      </c>
      <c r="D1596">
        <v>361</v>
      </c>
      <c r="E1596">
        <v>1.04</v>
      </c>
      <c r="F1596">
        <v>199</v>
      </c>
      <c r="G1596">
        <v>1.07</v>
      </c>
      <c r="H1596">
        <v>130.19999999999999</v>
      </c>
      <c r="I1596">
        <v>0.71</v>
      </c>
      <c r="J1596">
        <v>0.67</v>
      </c>
      <c r="K1596">
        <v>0.33</v>
      </c>
      <c r="L1596">
        <v>0.09</v>
      </c>
      <c r="M1596">
        <v>0.1</v>
      </c>
      <c r="N1596" s="1">
        <v>0.25</v>
      </c>
      <c r="O1596" s="1">
        <v>0.49</v>
      </c>
    </row>
    <row r="1597" spans="1:15" x14ac:dyDescent="0.25">
      <c r="A1597" t="s">
        <v>3482</v>
      </c>
      <c r="B1597" t="s">
        <v>642</v>
      </c>
      <c r="C1597" t="s">
        <v>3481</v>
      </c>
      <c r="D1597">
        <v>1464</v>
      </c>
      <c r="E1597">
        <v>1.04</v>
      </c>
      <c r="F1597">
        <v>198.7</v>
      </c>
      <c r="G1597">
        <v>1.1299999999999999</v>
      </c>
      <c r="H1597">
        <v>132.80000000000001</v>
      </c>
      <c r="I1597">
        <v>0.69</v>
      </c>
      <c r="J1597">
        <v>0.61</v>
      </c>
      <c r="K1597">
        <v>0.37</v>
      </c>
      <c r="L1597">
        <v>0.1</v>
      </c>
      <c r="M1597">
        <v>0.11</v>
      </c>
      <c r="N1597" s="1">
        <v>0.21</v>
      </c>
      <c r="O1597" s="1">
        <v>0.47</v>
      </c>
    </row>
    <row r="1598" spans="1:15" x14ac:dyDescent="0.25">
      <c r="A1598" t="s">
        <v>3480</v>
      </c>
      <c r="B1598" t="s">
        <v>847</v>
      </c>
      <c r="C1598" t="s">
        <v>1236</v>
      </c>
      <c r="D1598">
        <v>844</v>
      </c>
      <c r="E1598">
        <v>1.04</v>
      </c>
      <c r="F1598">
        <v>198.7</v>
      </c>
      <c r="G1598">
        <v>1.1100000000000001</v>
      </c>
      <c r="H1598">
        <v>133.4</v>
      </c>
      <c r="I1598">
        <v>0.71</v>
      </c>
      <c r="J1598">
        <v>0.64</v>
      </c>
      <c r="K1598">
        <v>0.3</v>
      </c>
      <c r="L1598">
        <v>0.05</v>
      </c>
      <c r="M1598">
        <v>0.04</v>
      </c>
      <c r="N1598" s="1">
        <v>0.2</v>
      </c>
      <c r="O1598" s="1">
        <v>0.55000000000000004</v>
      </c>
    </row>
    <row r="1599" spans="1:15" x14ac:dyDescent="0.25">
      <c r="A1599" t="s">
        <v>3479</v>
      </c>
      <c r="B1599" t="s">
        <v>126</v>
      </c>
      <c r="C1599" t="s">
        <v>2511</v>
      </c>
      <c r="D1599">
        <v>1562</v>
      </c>
      <c r="E1599">
        <v>1.04</v>
      </c>
      <c r="F1599">
        <v>198.1</v>
      </c>
      <c r="G1599">
        <v>1.1200000000000001</v>
      </c>
      <c r="H1599">
        <v>131.4</v>
      </c>
      <c r="I1599">
        <v>0.72</v>
      </c>
      <c r="J1599">
        <v>0.64</v>
      </c>
      <c r="K1599">
        <v>0.28999999999999998</v>
      </c>
      <c r="L1599">
        <v>0.08</v>
      </c>
      <c r="M1599">
        <v>0.05</v>
      </c>
      <c r="N1599" s="1">
        <v>0.18</v>
      </c>
      <c r="O1599" s="1">
        <v>0.64</v>
      </c>
    </row>
    <row r="1600" spans="1:15" x14ac:dyDescent="0.25">
      <c r="A1600" t="s">
        <v>3478</v>
      </c>
      <c r="B1600" t="s">
        <v>70</v>
      </c>
      <c r="C1600" t="s">
        <v>3477</v>
      </c>
      <c r="D1600">
        <v>666</v>
      </c>
      <c r="E1600">
        <v>1.04</v>
      </c>
      <c r="F1600">
        <v>197.6</v>
      </c>
      <c r="G1600">
        <v>0.99</v>
      </c>
      <c r="H1600">
        <v>135.80000000000001</v>
      </c>
      <c r="I1600">
        <v>0.68</v>
      </c>
      <c r="J1600">
        <v>0.69</v>
      </c>
      <c r="K1600">
        <v>0.38</v>
      </c>
      <c r="L1600">
        <v>0.06</v>
      </c>
      <c r="M1600">
        <v>0.05</v>
      </c>
      <c r="N1600" s="1">
        <v>0.28000000000000003</v>
      </c>
      <c r="O1600" s="1">
        <v>0.54</v>
      </c>
    </row>
    <row r="1601" spans="1:15" x14ac:dyDescent="0.25">
      <c r="A1601" t="s">
        <v>3476</v>
      </c>
      <c r="B1601" t="s">
        <v>126</v>
      </c>
      <c r="C1601" t="s">
        <v>2131</v>
      </c>
      <c r="D1601">
        <v>2374</v>
      </c>
      <c r="E1601">
        <v>1.04</v>
      </c>
      <c r="F1601">
        <v>197.6</v>
      </c>
      <c r="G1601">
        <v>1.06</v>
      </c>
      <c r="H1601">
        <v>133.6</v>
      </c>
      <c r="I1601">
        <v>0.71</v>
      </c>
      <c r="J1601">
        <v>0.68</v>
      </c>
      <c r="K1601">
        <v>0.36</v>
      </c>
      <c r="L1601">
        <v>0.08</v>
      </c>
      <c r="M1601">
        <v>0.08</v>
      </c>
      <c r="N1601" s="1">
        <v>0.25</v>
      </c>
      <c r="O1601" s="1">
        <v>0.5</v>
      </c>
    </row>
    <row r="1602" spans="1:15" x14ac:dyDescent="0.25">
      <c r="A1602" t="s">
        <v>3475</v>
      </c>
      <c r="B1602" t="s">
        <v>123</v>
      </c>
      <c r="C1602" t="s">
        <v>626</v>
      </c>
      <c r="D1602">
        <v>528</v>
      </c>
      <c r="E1602">
        <v>1.04</v>
      </c>
      <c r="F1602">
        <v>197.1</v>
      </c>
      <c r="G1602">
        <v>1.1599999999999999</v>
      </c>
      <c r="H1602">
        <v>126.2</v>
      </c>
      <c r="I1602">
        <v>0.71</v>
      </c>
      <c r="J1602">
        <v>0.61</v>
      </c>
      <c r="K1602">
        <v>0.36</v>
      </c>
      <c r="L1602">
        <v>0.06</v>
      </c>
      <c r="M1602">
        <v>0.06</v>
      </c>
      <c r="N1602" s="1">
        <v>0.3</v>
      </c>
      <c r="O1602" s="1">
        <v>0.47</v>
      </c>
    </row>
    <row r="1603" spans="1:15" x14ac:dyDescent="0.25">
      <c r="A1603" t="s">
        <v>3474</v>
      </c>
      <c r="B1603" t="s">
        <v>213</v>
      </c>
      <c r="C1603" t="s">
        <v>2505</v>
      </c>
      <c r="D1603">
        <v>1143</v>
      </c>
      <c r="E1603">
        <v>1.04</v>
      </c>
      <c r="F1603">
        <v>196.8</v>
      </c>
      <c r="G1603">
        <v>1.04</v>
      </c>
      <c r="H1603">
        <v>131.80000000000001</v>
      </c>
      <c r="I1603">
        <v>0.71</v>
      </c>
      <c r="J1603">
        <v>0.68</v>
      </c>
      <c r="K1603">
        <v>0.32</v>
      </c>
      <c r="L1603">
        <v>0.08</v>
      </c>
      <c r="M1603">
        <v>7.0000000000000007E-2</v>
      </c>
      <c r="N1603" s="1">
        <v>0.31</v>
      </c>
      <c r="O1603" s="1">
        <v>0.51</v>
      </c>
    </row>
    <row r="1604" spans="1:15" x14ac:dyDescent="0.25">
      <c r="A1604" t="s">
        <v>3473</v>
      </c>
      <c r="B1604" t="s">
        <v>126</v>
      </c>
      <c r="C1604" t="s">
        <v>2500</v>
      </c>
      <c r="D1604">
        <v>2507</v>
      </c>
      <c r="E1604">
        <v>1.04</v>
      </c>
      <c r="F1604">
        <v>196.4</v>
      </c>
      <c r="G1604">
        <v>1.1299999999999999</v>
      </c>
      <c r="H1604">
        <v>131.80000000000001</v>
      </c>
      <c r="I1604">
        <v>0.7</v>
      </c>
      <c r="J1604">
        <v>0.62</v>
      </c>
      <c r="K1604">
        <v>0.34</v>
      </c>
      <c r="L1604">
        <v>0.06</v>
      </c>
      <c r="M1604">
        <v>0.05</v>
      </c>
      <c r="N1604" s="1">
        <v>0.3</v>
      </c>
      <c r="O1604" s="1">
        <v>0.52</v>
      </c>
    </row>
    <row r="1605" spans="1:15" x14ac:dyDescent="0.25">
      <c r="A1605" t="s">
        <v>3472</v>
      </c>
      <c r="B1605" t="s">
        <v>54</v>
      </c>
      <c r="C1605" t="s">
        <v>1344</v>
      </c>
      <c r="D1605">
        <v>3570</v>
      </c>
      <c r="E1605">
        <v>1.04</v>
      </c>
      <c r="F1605">
        <v>195.2</v>
      </c>
      <c r="G1605">
        <v>1.1100000000000001</v>
      </c>
      <c r="H1605">
        <v>129.80000000000001</v>
      </c>
      <c r="I1605">
        <v>0.67</v>
      </c>
      <c r="J1605">
        <v>0.61</v>
      </c>
      <c r="K1605">
        <v>0.38</v>
      </c>
      <c r="L1605">
        <v>0.04</v>
      </c>
      <c r="M1605">
        <v>0.05</v>
      </c>
      <c r="N1605" s="1">
        <v>0.21</v>
      </c>
      <c r="O1605" s="1">
        <v>0.46</v>
      </c>
    </row>
    <row r="1606" spans="1:15" x14ac:dyDescent="0.25">
      <c r="A1606" t="s">
        <v>3471</v>
      </c>
      <c r="B1606" t="s">
        <v>54</v>
      </c>
      <c r="C1606" t="s">
        <v>3470</v>
      </c>
      <c r="D1606">
        <v>1148</v>
      </c>
      <c r="E1606">
        <v>1.04</v>
      </c>
      <c r="F1606">
        <v>195.1</v>
      </c>
      <c r="G1606">
        <v>1.1200000000000001</v>
      </c>
      <c r="H1606">
        <v>129.19999999999999</v>
      </c>
      <c r="I1606">
        <v>0.68</v>
      </c>
      <c r="J1606">
        <v>0.6</v>
      </c>
      <c r="K1606">
        <v>0.38</v>
      </c>
      <c r="L1606">
        <v>0.06</v>
      </c>
      <c r="M1606">
        <v>0.06</v>
      </c>
      <c r="N1606" s="1">
        <v>0.2</v>
      </c>
      <c r="O1606" s="1">
        <v>0.47</v>
      </c>
    </row>
    <row r="1607" spans="1:15" x14ac:dyDescent="0.25">
      <c r="A1607" t="s">
        <v>3469</v>
      </c>
      <c r="B1607" t="s">
        <v>79</v>
      </c>
      <c r="C1607" t="s">
        <v>1150</v>
      </c>
      <c r="D1607">
        <v>3712</v>
      </c>
      <c r="E1607">
        <v>1.04</v>
      </c>
      <c r="F1607">
        <v>194.9</v>
      </c>
      <c r="G1607">
        <v>1.02</v>
      </c>
      <c r="H1607">
        <v>130.30000000000001</v>
      </c>
      <c r="I1607">
        <v>0.7</v>
      </c>
      <c r="J1607">
        <v>0.69</v>
      </c>
      <c r="K1607">
        <v>0.37</v>
      </c>
      <c r="L1607">
        <v>0.08</v>
      </c>
      <c r="M1607">
        <v>0.09</v>
      </c>
      <c r="N1607" s="1">
        <v>0.27</v>
      </c>
      <c r="O1607" s="1">
        <v>0.46</v>
      </c>
    </row>
    <row r="1608" spans="1:15" x14ac:dyDescent="0.25">
      <c r="A1608" t="s">
        <v>3468</v>
      </c>
      <c r="B1608" t="s">
        <v>90</v>
      </c>
      <c r="C1608" t="s">
        <v>917</v>
      </c>
      <c r="D1608">
        <v>370</v>
      </c>
      <c r="E1608">
        <v>1.04</v>
      </c>
      <c r="F1608">
        <v>193.4</v>
      </c>
      <c r="G1608">
        <v>1.08</v>
      </c>
      <c r="H1608">
        <v>126.5</v>
      </c>
      <c r="I1608">
        <v>0.69</v>
      </c>
      <c r="J1608">
        <v>0.64</v>
      </c>
      <c r="K1608">
        <v>0.37</v>
      </c>
      <c r="L1608">
        <v>7.0000000000000007E-2</v>
      </c>
      <c r="M1608">
        <v>0.11</v>
      </c>
      <c r="N1608" s="1">
        <v>0.22</v>
      </c>
      <c r="O1608" s="1">
        <v>0.4</v>
      </c>
    </row>
    <row r="1609" spans="1:15" x14ac:dyDescent="0.25">
      <c r="A1609" t="s">
        <v>3467</v>
      </c>
      <c r="B1609" t="s">
        <v>82</v>
      </c>
      <c r="C1609" t="s">
        <v>1254</v>
      </c>
      <c r="D1609">
        <v>954</v>
      </c>
      <c r="E1609">
        <v>1.04</v>
      </c>
      <c r="F1609">
        <v>192.7</v>
      </c>
      <c r="G1609">
        <v>1.1000000000000001</v>
      </c>
      <c r="H1609">
        <v>127.1</v>
      </c>
      <c r="I1609">
        <v>0.69</v>
      </c>
      <c r="J1609">
        <v>0.63</v>
      </c>
      <c r="K1609">
        <v>0.35</v>
      </c>
      <c r="L1609">
        <v>0.1</v>
      </c>
      <c r="M1609">
        <v>0.09</v>
      </c>
      <c r="N1609" s="1">
        <v>0.28000000000000003</v>
      </c>
      <c r="O1609" s="1">
        <v>0.53</v>
      </c>
    </row>
    <row r="1610" spans="1:15" x14ac:dyDescent="0.25">
      <c r="A1610" t="s">
        <v>3466</v>
      </c>
      <c r="B1610" t="s">
        <v>1008</v>
      </c>
      <c r="C1610" t="s">
        <v>3465</v>
      </c>
      <c r="D1610">
        <v>310</v>
      </c>
      <c r="E1610">
        <v>1.04</v>
      </c>
      <c r="F1610">
        <v>192.6</v>
      </c>
      <c r="G1610">
        <v>1.03</v>
      </c>
      <c r="H1610">
        <v>134.1</v>
      </c>
      <c r="I1610">
        <v>0.7</v>
      </c>
      <c r="J1610">
        <v>0.68</v>
      </c>
      <c r="K1610">
        <v>0.35</v>
      </c>
      <c r="L1610">
        <v>0.04</v>
      </c>
      <c r="M1610">
        <v>0.09</v>
      </c>
      <c r="N1610" s="1">
        <v>0.19</v>
      </c>
      <c r="O1610" s="1">
        <v>0.3</v>
      </c>
    </row>
    <row r="1611" spans="1:15" x14ac:dyDescent="0.25">
      <c r="A1611" t="s">
        <v>3464</v>
      </c>
      <c r="B1611" t="s">
        <v>743</v>
      </c>
      <c r="C1611" t="s">
        <v>1055</v>
      </c>
      <c r="D1611">
        <v>768</v>
      </c>
      <c r="E1611">
        <v>1.04</v>
      </c>
      <c r="F1611">
        <v>189.9</v>
      </c>
      <c r="G1611">
        <v>1.04</v>
      </c>
      <c r="H1611">
        <v>126.7</v>
      </c>
      <c r="I1611">
        <v>0.67</v>
      </c>
      <c r="J1611">
        <v>0.65</v>
      </c>
      <c r="K1611">
        <v>0.39</v>
      </c>
      <c r="L1611">
        <v>7.0000000000000007E-2</v>
      </c>
      <c r="M1611">
        <v>0.09</v>
      </c>
      <c r="N1611" s="1">
        <v>0.25</v>
      </c>
      <c r="O1611" s="1">
        <v>0.45</v>
      </c>
    </row>
    <row r="1612" spans="1:15" x14ac:dyDescent="0.25">
      <c r="A1612" t="s">
        <v>3463</v>
      </c>
      <c r="B1612" t="s">
        <v>581</v>
      </c>
      <c r="C1612" t="s">
        <v>2297</v>
      </c>
      <c r="D1612">
        <v>495</v>
      </c>
      <c r="E1612">
        <v>1.04</v>
      </c>
      <c r="F1612">
        <v>189.2</v>
      </c>
      <c r="G1612">
        <v>0.97</v>
      </c>
      <c r="H1612">
        <v>117.1</v>
      </c>
      <c r="I1612">
        <v>0.65</v>
      </c>
      <c r="J1612">
        <v>0.67</v>
      </c>
      <c r="K1612">
        <v>0.39</v>
      </c>
      <c r="L1612">
        <v>0.08</v>
      </c>
      <c r="M1612">
        <v>7.0000000000000007E-2</v>
      </c>
      <c r="N1612" s="1">
        <v>0.19</v>
      </c>
      <c r="O1612" s="1">
        <v>0.54</v>
      </c>
    </row>
    <row r="1613" spans="1:15" x14ac:dyDescent="0.25">
      <c r="A1613" t="s">
        <v>3462</v>
      </c>
      <c r="B1613" t="s">
        <v>99</v>
      </c>
      <c r="C1613" t="s">
        <v>3168</v>
      </c>
      <c r="D1613">
        <v>720</v>
      </c>
      <c r="E1613">
        <v>1.04</v>
      </c>
      <c r="F1613">
        <v>188.5</v>
      </c>
      <c r="G1613">
        <v>0.98</v>
      </c>
      <c r="H1613">
        <v>121.1</v>
      </c>
      <c r="I1613">
        <v>0.69</v>
      </c>
      <c r="J1613">
        <v>0.7</v>
      </c>
      <c r="K1613">
        <v>0.44</v>
      </c>
      <c r="L1613">
        <v>0.06</v>
      </c>
      <c r="M1613">
        <v>0.09</v>
      </c>
      <c r="N1613" s="1">
        <v>0.25</v>
      </c>
      <c r="O1613" s="1">
        <v>0.41</v>
      </c>
    </row>
    <row r="1614" spans="1:15" x14ac:dyDescent="0.25">
      <c r="A1614" t="s">
        <v>3461</v>
      </c>
      <c r="B1614" t="s">
        <v>587</v>
      </c>
      <c r="C1614" t="s">
        <v>1560</v>
      </c>
      <c r="D1614">
        <v>407</v>
      </c>
      <c r="E1614">
        <v>1.04</v>
      </c>
      <c r="F1614">
        <v>188.5</v>
      </c>
      <c r="G1614">
        <v>1.1399999999999999</v>
      </c>
      <c r="H1614">
        <v>131.69999999999999</v>
      </c>
      <c r="I1614">
        <v>0.67</v>
      </c>
      <c r="J1614">
        <v>0.59</v>
      </c>
      <c r="K1614">
        <v>0.4</v>
      </c>
      <c r="L1614">
        <v>0.06</v>
      </c>
      <c r="M1614">
        <v>0.05</v>
      </c>
      <c r="N1614" s="1">
        <v>0.25</v>
      </c>
      <c r="O1614" s="1">
        <v>0.52</v>
      </c>
    </row>
    <row r="1615" spans="1:15" x14ac:dyDescent="0.25">
      <c r="A1615" t="s">
        <v>3460</v>
      </c>
      <c r="B1615" t="s">
        <v>241</v>
      </c>
      <c r="C1615" t="s">
        <v>2836</v>
      </c>
      <c r="D1615">
        <v>516</v>
      </c>
      <c r="E1615">
        <v>1.04</v>
      </c>
      <c r="F1615">
        <v>185.3</v>
      </c>
      <c r="G1615">
        <v>1.1399999999999999</v>
      </c>
      <c r="H1615">
        <v>121.9</v>
      </c>
      <c r="I1615">
        <v>0.66</v>
      </c>
      <c r="J1615">
        <v>0.57999999999999996</v>
      </c>
      <c r="K1615">
        <v>0.38</v>
      </c>
      <c r="L1615">
        <v>0.09</v>
      </c>
      <c r="M1615">
        <v>0.06</v>
      </c>
      <c r="N1615" s="1">
        <v>0.28999999999999998</v>
      </c>
      <c r="O1615" s="1">
        <v>0.61</v>
      </c>
    </row>
    <row r="1616" spans="1:15" x14ac:dyDescent="0.25">
      <c r="A1616" t="s">
        <v>3459</v>
      </c>
      <c r="B1616" t="s">
        <v>90</v>
      </c>
      <c r="C1616" t="s">
        <v>3008</v>
      </c>
      <c r="D1616">
        <v>630</v>
      </c>
      <c r="E1616">
        <v>1.04</v>
      </c>
      <c r="F1616">
        <v>178.4</v>
      </c>
      <c r="G1616">
        <v>1.19</v>
      </c>
      <c r="H1616">
        <v>119</v>
      </c>
      <c r="I1616">
        <v>0.69</v>
      </c>
      <c r="J1616">
        <v>0.57999999999999996</v>
      </c>
      <c r="K1616">
        <v>0.34</v>
      </c>
      <c r="L1616">
        <v>0.05</v>
      </c>
      <c r="M1616">
        <v>0.05</v>
      </c>
      <c r="N1616" s="1">
        <v>0.34</v>
      </c>
      <c r="O1616" s="1">
        <v>0.53</v>
      </c>
    </row>
    <row r="1617" spans="1:15" x14ac:dyDescent="0.25">
      <c r="A1617" t="s">
        <v>3458</v>
      </c>
      <c r="B1617" t="s">
        <v>223</v>
      </c>
      <c r="C1617" t="s">
        <v>1911</v>
      </c>
      <c r="D1617">
        <v>640</v>
      </c>
      <c r="E1617">
        <v>1.03</v>
      </c>
      <c r="F1617">
        <v>230.4</v>
      </c>
      <c r="G1617">
        <v>1.02</v>
      </c>
      <c r="H1617">
        <v>150.4</v>
      </c>
      <c r="I1617">
        <v>0.78</v>
      </c>
      <c r="J1617">
        <v>0.77</v>
      </c>
      <c r="K1617">
        <v>0.17</v>
      </c>
      <c r="L1617">
        <v>0.18</v>
      </c>
      <c r="M1617">
        <v>0.2</v>
      </c>
      <c r="N1617" s="1">
        <v>0.24</v>
      </c>
      <c r="O1617" s="1">
        <v>0.48</v>
      </c>
    </row>
    <row r="1618" spans="1:15" x14ac:dyDescent="0.25">
      <c r="A1618" t="s">
        <v>3457</v>
      </c>
      <c r="B1618" t="s">
        <v>67</v>
      </c>
      <c r="D1618">
        <v>334</v>
      </c>
      <c r="E1618">
        <v>1.03</v>
      </c>
      <c r="F1618">
        <v>229.7</v>
      </c>
      <c r="G1618">
        <v>1.01</v>
      </c>
      <c r="H1618">
        <v>151.80000000000001</v>
      </c>
      <c r="I1618">
        <v>0.81</v>
      </c>
      <c r="J1618">
        <v>0.81</v>
      </c>
      <c r="K1618">
        <v>0.14000000000000001</v>
      </c>
      <c r="L1618">
        <v>0.13</v>
      </c>
      <c r="M1618">
        <v>0.17</v>
      </c>
      <c r="N1618" s="1">
        <v>0.31</v>
      </c>
      <c r="O1618" s="1">
        <v>0.44</v>
      </c>
    </row>
    <row r="1619" spans="1:15" x14ac:dyDescent="0.25">
      <c r="A1619" t="s">
        <v>3456</v>
      </c>
      <c r="B1619" t="s">
        <v>581</v>
      </c>
      <c r="C1619" t="s">
        <v>1383</v>
      </c>
      <c r="D1619">
        <v>406</v>
      </c>
      <c r="E1619">
        <v>1.03</v>
      </c>
      <c r="F1619">
        <v>226.1</v>
      </c>
      <c r="G1619">
        <v>1</v>
      </c>
      <c r="H1619">
        <v>140.6</v>
      </c>
      <c r="I1619">
        <v>0.74</v>
      </c>
      <c r="J1619">
        <v>0.74</v>
      </c>
      <c r="K1619">
        <v>0.2</v>
      </c>
      <c r="L1619">
        <v>0.18</v>
      </c>
      <c r="M1619">
        <v>0.17</v>
      </c>
      <c r="N1619" s="1">
        <v>0.18</v>
      </c>
      <c r="O1619" s="1">
        <v>0.51</v>
      </c>
    </row>
    <row r="1620" spans="1:15" x14ac:dyDescent="0.25">
      <c r="A1620" t="s">
        <v>3455</v>
      </c>
      <c r="B1620" t="s">
        <v>54</v>
      </c>
      <c r="C1620" t="s">
        <v>1710</v>
      </c>
      <c r="D1620">
        <v>310</v>
      </c>
      <c r="E1620">
        <v>1.03</v>
      </c>
      <c r="F1620">
        <v>224.3</v>
      </c>
      <c r="G1620">
        <v>1.02</v>
      </c>
      <c r="H1620">
        <v>146.5</v>
      </c>
      <c r="I1620">
        <v>0.78</v>
      </c>
      <c r="J1620">
        <v>0.77</v>
      </c>
      <c r="K1620">
        <v>0.15</v>
      </c>
      <c r="L1620">
        <v>0.16</v>
      </c>
      <c r="M1620">
        <v>0.14000000000000001</v>
      </c>
      <c r="N1620" s="1">
        <v>0.28000000000000003</v>
      </c>
      <c r="O1620" s="1">
        <v>0.53</v>
      </c>
    </row>
    <row r="1621" spans="1:15" x14ac:dyDescent="0.25">
      <c r="A1621" t="s">
        <v>3454</v>
      </c>
      <c r="B1621" t="s">
        <v>54</v>
      </c>
      <c r="C1621" t="s">
        <v>207</v>
      </c>
      <c r="D1621">
        <v>1620</v>
      </c>
      <c r="E1621">
        <v>1.03</v>
      </c>
      <c r="F1621">
        <v>223.6</v>
      </c>
      <c r="G1621">
        <v>0.98</v>
      </c>
      <c r="H1621">
        <v>142.5</v>
      </c>
      <c r="I1621">
        <v>0.78</v>
      </c>
      <c r="J1621">
        <v>0.8</v>
      </c>
      <c r="K1621">
        <v>0.17</v>
      </c>
      <c r="L1621">
        <v>0.12</v>
      </c>
      <c r="M1621">
        <v>0.12</v>
      </c>
      <c r="N1621" s="1">
        <v>0.21</v>
      </c>
      <c r="O1621" s="1">
        <v>0.52</v>
      </c>
    </row>
    <row r="1622" spans="1:15" x14ac:dyDescent="0.25">
      <c r="A1622" t="s">
        <v>3453</v>
      </c>
      <c r="B1622" t="s">
        <v>126</v>
      </c>
      <c r="D1622">
        <v>1152</v>
      </c>
      <c r="E1622">
        <v>1.03</v>
      </c>
      <c r="F1622">
        <v>223.5</v>
      </c>
      <c r="G1622">
        <v>1.05</v>
      </c>
      <c r="H1622">
        <v>142</v>
      </c>
      <c r="I1622">
        <v>0.77</v>
      </c>
      <c r="J1622">
        <v>0.73</v>
      </c>
      <c r="K1622">
        <v>0.17</v>
      </c>
      <c r="L1622">
        <v>0.15</v>
      </c>
      <c r="M1622">
        <v>0.14000000000000001</v>
      </c>
      <c r="N1622" s="1">
        <v>0.26</v>
      </c>
      <c r="O1622" s="1">
        <v>0.52</v>
      </c>
    </row>
    <row r="1623" spans="1:15" x14ac:dyDescent="0.25">
      <c r="A1623" t="s">
        <v>3452</v>
      </c>
      <c r="B1623" t="s">
        <v>220</v>
      </c>
      <c r="C1623" t="s">
        <v>3451</v>
      </c>
      <c r="D1623">
        <v>326</v>
      </c>
      <c r="E1623">
        <v>1.03</v>
      </c>
      <c r="F1623">
        <v>223.4</v>
      </c>
      <c r="G1623">
        <v>1.04</v>
      </c>
      <c r="H1623">
        <v>150.1</v>
      </c>
      <c r="I1623">
        <v>0.75</v>
      </c>
      <c r="J1623">
        <v>0.72</v>
      </c>
      <c r="K1623">
        <v>0.2</v>
      </c>
      <c r="L1623">
        <v>0.09</v>
      </c>
      <c r="M1623">
        <v>0.09</v>
      </c>
      <c r="N1623" s="1">
        <v>0.14000000000000001</v>
      </c>
      <c r="O1623" s="1">
        <v>0.48</v>
      </c>
    </row>
    <row r="1624" spans="1:15" x14ac:dyDescent="0.25">
      <c r="A1624" t="s">
        <v>3450</v>
      </c>
      <c r="B1624" t="s">
        <v>126</v>
      </c>
      <c r="C1624" t="s">
        <v>2511</v>
      </c>
      <c r="D1624">
        <v>795</v>
      </c>
      <c r="E1624">
        <v>1.03</v>
      </c>
      <c r="F1624">
        <v>223.3</v>
      </c>
      <c r="G1624">
        <v>1.02</v>
      </c>
      <c r="H1624">
        <v>143.69999999999999</v>
      </c>
      <c r="I1624">
        <v>0.79</v>
      </c>
      <c r="J1624">
        <v>0.78</v>
      </c>
      <c r="K1624">
        <v>0.15</v>
      </c>
      <c r="L1624">
        <v>0.2</v>
      </c>
      <c r="M1624">
        <v>0.16</v>
      </c>
      <c r="N1624" s="1">
        <v>0.26</v>
      </c>
      <c r="O1624" s="1">
        <v>0.56000000000000005</v>
      </c>
    </row>
    <row r="1625" spans="1:15" x14ac:dyDescent="0.25">
      <c r="A1625" t="s">
        <v>3449</v>
      </c>
      <c r="B1625" t="s">
        <v>90</v>
      </c>
      <c r="C1625" t="s">
        <v>2260</v>
      </c>
      <c r="D1625">
        <v>394</v>
      </c>
      <c r="E1625">
        <v>1.03</v>
      </c>
      <c r="F1625">
        <v>222.4</v>
      </c>
      <c r="G1625">
        <v>1</v>
      </c>
      <c r="H1625">
        <v>138.1</v>
      </c>
      <c r="I1625">
        <v>0.77</v>
      </c>
      <c r="J1625">
        <v>0.76</v>
      </c>
      <c r="K1625">
        <v>0.15</v>
      </c>
      <c r="L1625">
        <v>0.22</v>
      </c>
      <c r="M1625">
        <v>0.17</v>
      </c>
      <c r="N1625" s="1">
        <v>0.25</v>
      </c>
      <c r="O1625" s="1">
        <v>0.56000000000000005</v>
      </c>
    </row>
    <row r="1626" spans="1:15" x14ac:dyDescent="0.25">
      <c r="A1626" t="s">
        <v>3448</v>
      </c>
      <c r="B1626" t="s">
        <v>70</v>
      </c>
      <c r="C1626" t="s">
        <v>1128</v>
      </c>
      <c r="D1626">
        <v>305</v>
      </c>
      <c r="E1626">
        <v>1.03</v>
      </c>
      <c r="F1626">
        <v>221.4</v>
      </c>
      <c r="G1626">
        <v>1.08</v>
      </c>
      <c r="H1626">
        <v>147.4</v>
      </c>
      <c r="I1626">
        <v>0.79</v>
      </c>
      <c r="J1626">
        <v>0.73</v>
      </c>
      <c r="K1626">
        <v>0.17</v>
      </c>
      <c r="L1626">
        <v>0.12</v>
      </c>
      <c r="M1626">
        <v>0.12</v>
      </c>
      <c r="N1626" s="1">
        <v>0.31</v>
      </c>
      <c r="O1626" s="1">
        <v>0.5</v>
      </c>
    </row>
    <row r="1627" spans="1:15" x14ac:dyDescent="0.25">
      <c r="A1627" t="s">
        <v>3447</v>
      </c>
      <c r="B1627" t="s">
        <v>54</v>
      </c>
      <c r="C1627" t="s">
        <v>3446</v>
      </c>
      <c r="D1627">
        <v>609</v>
      </c>
      <c r="E1627">
        <v>1.03</v>
      </c>
      <c r="F1627">
        <v>220.3</v>
      </c>
      <c r="G1627">
        <v>1.04</v>
      </c>
      <c r="H1627">
        <v>143.80000000000001</v>
      </c>
      <c r="I1627">
        <v>0.8</v>
      </c>
      <c r="J1627">
        <v>0.77</v>
      </c>
      <c r="K1627">
        <v>0.13</v>
      </c>
      <c r="L1627">
        <v>0.12</v>
      </c>
      <c r="M1627">
        <v>0.12</v>
      </c>
      <c r="N1627" s="1">
        <v>0.27</v>
      </c>
      <c r="O1627" s="1">
        <v>0.51</v>
      </c>
    </row>
    <row r="1628" spans="1:15" x14ac:dyDescent="0.25">
      <c r="A1628" t="s">
        <v>3445</v>
      </c>
      <c r="B1628" t="s">
        <v>62</v>
      </c>
      <c r="C1628" t="s">
        <v>3444</v>
      </c>
      <c r="D1628">
        <v>1840</v>
      </c>
      <c r="E1628">
        <v>1.03</v>
      </c>
      <c r="F1628">
        <v>219.3</v>
      </c>
      <c r="G1628">
        <v>1.1000000000000001</v>
      </c>
      <c r="H1628">
        <v>139.69999999999999</v>
      </c>
      <c r="I1628">
        <v>0.79</v>
      </c>
      <c r="J1628">
        <v>0.71</v>
      </c>
      <c r="K1628">
        <v>0.17</v>
      </c>
      <c r="L1628">
        <v>0.12</v>
      </c>
      <c r="M1628">
        <v>0.12</v>
      </c>
      <c r="N1628" s="1">
        <v>0.27</v>
      </c>
      <c r="O1628" s="1">
        <v>0.51</v>
      </c>
    </row>
    <row r="1629" spans="1:15" x14ac:dyDescent="0.25">
      <c r="A1629" t="s">
        <v>3443</v>
      </c>
      <c r="B1629" t="s">
        <v>54</v>
      </c>
      <c r="C1629" t="s">
        <v>473</v>
      </c>
      <c r="D1629">
        <v>324</v>
      </c>
      <c r="E1629">
        <v>1.03</v>
      </c>
      <c r="F1629">
        <v>219.1</v>
      </c>
      <c r="G1629">
        <v>1.08</v>
      </c>
      <c r="H1629">
        <v>140.9</v>
      </c>
      <c r="I1629">
        <v>0.77</v>
      </c>
      <c r="J1629">
        <v>0.71</v>
      </c>
      <c r="K1629">
        <v>0.19</v>
      </c>
      <c r="L1629">
        <v>0.13</v>
      </c>
      <c r="M1629">
        <v>0.14000000000000001</v>
      </c>
      <c r="N1629" s="1">
        <v>0.28999999999999998</v>
      </c>
      <c r="O1629" s="1">
        <v>0.48</v>
      </c>
    </row>
    <row r="1630" spans="1:15" x14ac:dyDescent="0.25">
      <c r="A1630" t="s">
        <v>3442</v>
      </c>
      <c r="B1630" t="s">
        <v>54</v>
      </c>
      <c r="C1630" t="s">
        <v>236</v>
      </c>
      <c r="D1630">
        <v>752</v>
      </c>
      <c r="E1630">
        <v>1.03</v>
      </c>
      <c r="F1630">
        <v>218</v>
      </c>
      <c r="G1630">
        <v>1.0900000000000001</v>
      </c>
      <c r="H1630">
        <v>142.19999999999999</v>
      </c>
      <c r="I1630">
        <v>0.79</v>
      </c>
      <c r="J1630">
        <v>0.72</v>
      </c>
      <c r="K1630">
        <v>0.15</v>
      </c>
      <c r="L1630">
        <v>0.11</v>
      </c>
      <c r="M1630">
        <v>0.11</v>
      </c>
      <c r="N1630" s="1">
        <v>0.26</v>
      </c>
      <c r="O1630" s="1">
        <v>0.51</v>
      </c>
    </row>
    <row r="1631" spans="1:15" x14ac:dyDescent="0.25">
      <c r="A1631" t="s">
        <v>3441</v>
      </c>
      <c r="B1631" t="s">
        <v>126</v>
      </c>
      <c r="C1631" t="s">
        <v>1881</v>
      </c>
      <c r="D1631">
        <v>2456</v>
      </c>
      <c r="E1631">
        <v>1.03</v>
      </c>
      <c r="F1631">
        <v>216.4</v>
      </c>
      <c r="G1631">
        <v>1.03</v>
      </c>
      <c r="H1631">
        <v>144.19999999999999</v>
      </c>
      <c r="I1631">
        <v>0.72</v>
      </c>
      <c r="J1631">
        <v>0.7</v>
      </c>
      <c r="K1631">
        <v>0.28000000000000003</v>
      </c>
      <c r="L1631">
        <v>0.13</v>
      </c>
      <c r="M1631">
        <v>0.11</v>
      </c>
      <c r="N1631" s="1">
        <v>0.18</v>
      </c>
      <c r="O1631" s="1">
        <v>0.53</v>
      </c>
    </row>
    <row r="1632" spans="1:15" x14ac:dyDescent="0.25">
      <c r="A1632" t="s">
        <v>3440</v>
      </c>
      <c r="B1632" t="s">
        <v>126</v>
      </c>
      <c r="D1632">
        <v>317</v>
      </c>
      <c r="E1632">
        <v>1.03</v>
      </c>
      <c r="F1632">
        <v>216.1</v>
      </c>
      <c r="G1632">
        <v>1.1200000000000001</v>
      </c>
      <c r="H1632">
        <v>141.6</v>
      </c>
      <c r="I1632">
        <v>0.79</v>
      </c>
      <c r="J1632">
        <v>0.7</v>
      </c>
      <c r="K1632">
        <v>0.14000000000000001</v>
      </c>
      <c r="L1632">
        <v>0.11</v>
      </c>
      <c r="M1632">
        <v>0.11</v>
      </c>
      <c r="N1632" s="1">
        <v>0.28999999999999998</v>
      </c>
      <c r="O1632" s="1">
        <v>0.5</v>
      </c>
    </row>
    <row r="1633" spans="1:15" x14ac:dyDescent="0.25">
      <c r="A1633" t="s">
        <v>3439</v>
      </c>
      <c r="B1633" t="s">
        <v>220</v>
      </c>
      <c r="C1633" t="s">
        <v>2342</v>
      </c>
      <c r="D1633">
        <v>808</v>
      </c>
      <c r="E1633">
        <v>1.03</v>
      </c>
      <c r="F1633">
        <v>215.7</v>
      </c>
      <c r="G1633">
        <v>1.1399999999999999</v>
      </c>
      <c r="H1633">
        <v>144.19999999999999</v>
      </c>
      <c r="I1633">
        <v>0.77</v>
      </c>
      <c r="J1633">
        <v>0.67</v>
      </c>
      <c r="K1633">
        <v>0.19</v>
      </c>
      <c r="L1633">
        <v>0.1</v>
      </c>
      <c r="M1633">
        <v>7.0000000000000007E-2</v>
      </c>
      <c r="N1633" s="1">
        <v>0.23</v>
      </c>
      <c r="O1633" s="1">
        <v>0.6</v>
      </c>
    </row>
    <row r="1634" spans="1:15" x14ac:dyDescent="0.25">
      <c r="A1634" t="s">
        <v>3438</v>
      </c>
      <c r="B1634" t="s">
        <v>54</v>
      </c>
      <c r="C1634" t="s">
        <v>2853</v>
      </c>
      <c r="D1634">
        <v>978</v>
      </c>
      <c r="E1634">
        <v>1.03</v>
      </c>
      <c r="F1634">
        <v>215</v>
      </c>
      <c r="G1634">
        <v>1.03</v>
      </c>
      <c r="H1634">
        <v>145</v>
      </c>
      <c r="I1634">
        <v>0.76</v>
      </c>
      <c r="J1634">
        <v>0.74</v>
      </c>
      <c r="K1634">
        <v>0.22</v>
      </c>
      <c r="L1634">
        <v>0.11</v>
      </c>
      <c r="M1634">
        <v>0.09</v>
      </c>
      <c r="N1634" s="1">
        <v>0.21</v>
      </c>
      <c r="O1634" s="1">
        <v>0.55000000000000004</v>
      </c>
    </row>
    <row r="1635" spans="1:15" x14ac:dyDescent="0.25">
      <c r="A1635" t="s">
        <v>3437</v>
      </c>
      <c r="B1635" t="s">
        <v>642</v>
      </c>
      <c r="C1635" t="s">
        <v>1967</v>
      </c>
      <c r="D1635">
        <v>594</v>
      </c>
      <c r="E1635">
        <v>1.03</v>
      </c>
      <c r="F1635">
        <v>214.3</v>
      </c>
      <c r="G1635">
        <v>1.1499999999999999</v>
      </c>
      <c r="H1635">
        <v>141.4</v>
      </c>
      <c r="I1635">
        <v>0.76</v>
      </c>
      <c r="J1635">
        <v>0.66</v>
      </c>
      <c r="K1635">
        <v>0.24</v>
      </c>
      <c r="L1635">
        <v>0.11</v>
      </c>
      <c r="M1635">
        <v>0.09</v>
      </c>
      <c r="N1635" s="1">
        <v>0.2</v>
      </c>
      <c r="O1635" s="1">
        <v>0.55000000000000004</v>
      </c>
    </row>
    <row r="1636" spans="1:15" x14ac:dyDescent="0.25">
      <c r="A1636" t="s">
        <v>3436</v>
      </c>
      <c r="B1636" t="s">
        <v>62</v>
      </c>
      <c r="C1636" t="s">
        <v>3435</v>
      </c>
      <c r="D1636">
        <v>1330</v>
      </c>
      <c r="E1636">
        <v>1.03</v>
      </c>
      <c r="F1636">
        <v>214</v>
      </c>
      <c r="G1636">
        <v>1.03</v>
      </c>
      <c r="H1636">
        <v>143.1</v>
      </c>
      <c r="I1636">
        <v>0.72</v>
      </c>
      <c r="J1636">
        <v>0.71</v>
      </c>
      <c r="K1636">
        <v>0.28000000000000003</v>
      </c>
      <c r="L1636">
        <v>0.15</v>
      </c>
      <c r="M1636">
        <v>0.14000000000000001</v>
      </c>
      <c r="N1636" s="1">
        <v>0.17</v>
      </c>
      <c r="O1636" s="1">
        <v>0.52</v>
      </c>
    </row>
    <row r="1637" spans="1:15" x14ac:dyDescent="0.25">
      <c r="A1637" t="s">
        <v>3434</v>
      </c>
      <c r="B1637" t="s">
        <v>54</v>
      </c>
      <c r="C1637" t="s">
        <v>3382</v>
      </c>
      <c r="D1637">
        <v>1414</v>
      </c>
      <c r="E1637">
        <v>1.03</v>
      </c>
      <c r="F1637">
        <v>213.6</v>
      </c>
      <c r="G1637">
        <v>1.04</v>
      </c>
      <c r="H1637">
        <v>143.5</v>
      </c>
      <c r="I1637">
        <v>0.7</v>
      </c>
      <c r="J1637">
        <v>0.68</v>
      </c>
      <c r="K1637">
        <v>0.35</v>
      </c>
      <c r="L1637">
        <v>0.12</v>
      </c>
      <c r="M1637">
        <v>0.13</v>
      </c>
      <c r="N1637" s="1">
        <v>0.21</v>
      </c>
      <c r="O1637" s="1">
        <v>0.49</v>
      </c>
    </row>
    <row r="1638" spans="1:15" x14ac:dyDescent="0.25">
      <c r="A1638" t="s">
        <v>3433</v>
      </c>
      <c r="B1638" t="s">
        <v>419</v>
      </c>
      <c r="C1638" t="s">
        <v>1702</v>
      </c>
      <c r="D1638">
        <v>551</v>
      </c>
      <c r="E1638">
        <v>1.03</v>
      </c>
      <c r="F1638">
        <v>212.8</v>
      </c>
      <c r="G1638">
        <v>1</v>
      </c>
      <c r="H1638">
        <v>138.80000000000001</v>
      </c>
      <c r="I1638">
        <v>0.72</v>
      </c>
      <c r="J1638">
        <v>0.72</v>
      </c>
      <c r="K1638">
        <v>0.26</v>
      </c>
      <c r="L1638">
        <v>0.09</v>
      </c>
      <c r="M1638">
        <v>0.13</v>
      </c>
      <c r="N1638" s="1">
        <v>0.26</v>
      </c>
      <c r="O1638" s="1">
        <v>0.41</v>
      </c>
    </row>
    <row r="1639" spans="1:15" x14ac:dyDescent="0.25">
      <c r="A1639" t="s">
        <v>3432</v>
      </c>
      <c r="B1639" t="s">
        <v>70</v>
      </c>
      <c r="C1639" t="s">
        <v>3356</v>
      </c>
      <c r="D1639">
        <v>964</v>
      </c>
      <c r="E1639">
        <v>1.03</v>
      </c>
      <c r="F1639">
        <v>212.7</v>
      </c>
      <c r="G1639">
        <v>1.08</v>
      </c>
      <c r="H1639">
        <v>139.30000000000001</v>
      </c>
      <c r="I1639">
        <v>0.75</v>
      </c>
      <c r="J1639">
        <v>0.69</v>
      </c>
      <c r="K1639">
        <v>0.21</v>
      </c>
      <c r="L1639">
        <v>0.15</v>
      </c>
      <c r="M1639">
        <v>0.09</v>
      </c>
      <c r="N1639" s="1">
        <v>0.24</v>
      </c>
      <c r="O1639" s="1">
        <v>0.64</v>
      </c>
    </row>
    <row r="1640" spans="1:15" x14ac:dyDescent="0.25">
      <c r="A1640" t="s">
        <v>3431</v>
      </c>
      <c r="B1640" t="s">
        <v>62</v>
      </c>
      <c r="C1640" t="s">
        <v>3359</v>
      </c>
      <c r="D1640">
        <v>1348</v>
      </c>
      <c r="E1640">
        <v>1.03</v>
      </c>
      <c r="F1640">
        <v>211.8</v>
      </c>
      <c r="G1640">
        <v>1.1499999999999999</v>
      </c>
      <c r="H1640">
        <v>138.69999999999999</v>
      </c>
      <c r="I1640">
        <v>0.73</v>
      </c>
      <c r="J1640">
        <v>0.63</v>
      </c>
      <c r="K1640">
        <v>0.25</v>
      </c>
      <c r="L1640">
        <v>0.1</v>
      </c>
      <c r="M1640">
        <v>0.08</v>
      </c>
      <c r="N1640" s="1">
        <v>0.21</v>
      </c>
      <c r="O1640" s="1">
        <v>0.55000000000000004</v>
      </c>
    </row>
    <row r="1641" spans="1:15" x14ac:dyDescent="0.25">
      <c r="A1641" t="s">
        <v>3430</v>
      </c>
      <c r="B1641" t="s">
        <v>62</v>
      </c>
      <c r="C1641" t="s">
        <v>276</v>
      </c>
      <c r="D1641">
        <v>2572</v>
      </c>
      <c r="E1641">
        <v>1.03</v>
      </c>
      <c r="F1641">
        <v>211.5</v>
      </c>
      <c r="G1641">
        <v>1.1100000000000001</v>
      </c>
      <c r="H1641">
        <v>138.5</v>
      </c>
      <c r="I1641">
        <v>0.76</v>
      </c>
      <c r="J1641">
        <v>0.68</v>
      </c>
      <c r="K1641">
        <v>0.2</v>
      </c>
      <c r="L1641">
        <v>0.13</v>
      </c>
      <c r="M1641">
        <v>0.12</v>
      </c>
      <c r="N1641" s="1">
        <v>0.28999999999999998</v>
      </c>
      <c r="O1641" s="1">
        <v>0.51</v>
      </c>
    </row>
    <row r="1642" spans="1:15" x14ac:dyDescent="0.25">
      <c r="A1642" t="s">
        <v>3429</v>
      </c>
      <c r="B1642" t="s">
        <v>267</v>
      </c>
      <c r="C1642" t="s">
        <v>3428</v>
      </c>
      <c r="D1642">
        <v>568</v>
      </c>
      <c r="E1642">
        <v>1.03</v>
      </c>
      <c r="F1642">
        <v>210.7</v>
      </c>
      <c r="G1642">
        <v>1.05</v>
      </c>
      <c r="H1642">
        <v>138.5</v>
      </c>
      <c r="I1642">
        <v>0.77</v>
      </c>
      <c r="J1642">
        <v>0.74</v>
      </c>
      <c r="K1642">
        <v>0.17</v>
      </c>
      <c r="L1642">
        <v>0.08</v>
      </c>
      <c r="M1642">
        <v>0.1</v>
      </c>
      <c r="N1642" s="1">
        <v>0.27</v>
      </c>
      <c r="O1642" s="1">
        <v>0.47</v>
      </c>
    </row>
    <row r="1643" spans="1:15" x14ac:dyDescent="0.25">
      <c r="A1643" t="s">
        <v>3427</v>
      </c>
      <c r="B1643" t="s">
        <v>54</v>
      </c>
      <c r="C1643" t="s">
        <v>1626</v>
      </c>
      <c r="D1643">
        <v>374</v>
      </c>
      <c r="E1643">
        <v>1.03</v>
      </c>
      <c r="F1643">
        <v>210.6</v>
      </c>
      <c r="G1643">
        <v>1.1000000000000001</v>
      </c>
      <c r="H1643">
        <v>141.69999999999999</v>
      </c>
      <c r="I1643">
        <v>0.75</v>
      </c>
      <c r="J1643">
        <v>0.68</v>
      </c>
      <c r="K1643">
        <v>0.28000000000000003</v>
      </c>
      <c r="L1643">
        <v>0.06</v>
      </c>
      <c r="M1643">
        <v>0.05</v>
      </c>
      <c r="N1643" s="1">
        <v>0.21</v>
      </c>
      <c r="O1643" s="1">
        <v>0.55000000000000004</v>
      </c>
    </row>
    <row r="1644" spans="1:15" x14ac:dyDescent="0.25">
      <c r="A1644" t="s">
        <v>3426</v>
      </c>
      <c r="B1644" t="s">
        <v>62</v>
      </c>
      <c r="C1644" t="s">
        <v>1390</v>
      </c>
      <c r="D1644">
        <v>1064</v>
      </c>
      <c r="E1644">
        <v>1.03</v>
      </c>
      <c r="F1644">
        <v>210.5</v>
      </c>
      <c r="G1644">
        <v>1.23</v>
      </c>
      <c r="H1644">
        <v>144.5</v>
      </c>
      <c r="I1644">
        <v>0.75</v>
      </c>
      <c r="J1644">
        <v>0.61</v>
      </c>
      <c r="K1644">
        <v>0.2</v>
      </c>
      <c r="L1644">
        <v>0.08</v>
      </c>
      <c r="M1644">
        <v>0.06</v>
      </c>
      <c r="N1644" s="1">
        <v>0.23</v>
      </c>
      <c r="O1644" s="1">
        <v>0.59</v>
      </c>
    </row>
    <row r="1645" spans="1:15" x14ac:dyDescent="0.25">
      <c r="A1645" t="s">
        <v>3425</v>
      </c>
      <c r="B1645" t="s">
        <v>419</v>
      </c>
      <c r="C1645" t="s">
        <v>1814</v>
      </c>
      <c r="D1645">
        <v>304</v>
      </c>
      <c r="E1645">
        <v>1.03</v>
      </c>
      <c r="F1645">
        <v>210.3</v>
      </c>
      <c r="G1645">
        <v>0.94</v>
      </c>
      <c r="H1645">
        <v>133.1</v>
      </c>
      <c r="I1645">
        <v>0.73</v>
      </c>
      <c r="J1645">
        <v>0.78</v>
      </c>
      <c r="K1645">
        <v>0.27</v>
      </c>
      <c r="L1645">
        <v>0.14000000000000001</v>
      </c>
      <c r="M1645">
        <v>0.14000000000000001</v>
      </c>
      <c r="N1645" s="1">
        <v>0.2</v>
      </c>
      <c r="O1645" s="1">
        <v>0.51</v>
      </c>
    </row>
    <row r="1646" spans="1:15" x14ac:dyDescent="0.25">
      <c r="A1646" t="s">
        <v>3424</v>
      </c>
      <c r="B1646" t="s">
        <v>62</v>
      </c>
      <c r="C1646" t="s">
        <v>2839</v>
      </c>
      <c r="D1646">
        <v>494</v>
      </c>
      <c r="E1646">
        <v>1.03</v>
      </c>
      <c r="F1646">
        <v>209.8</v>
      </c>
      <c r="G1646">
        <v>1.06</v>
      </c>
      <c r="H1646">
        <v>139.4</v>
      </c>
      <c r="I1646">
        <v>0.72</v>
      </c>
      <c r="J1646">
        <v>0.68</v>
      </c>
      <c r="K1646">
        <v>0.32</v>
      </c>
      <c r="L1646">
        <v>0.08</v>
      </c>
      <c r="M1646">
        <v>0.06</v>
      </c>
      <c r="N1646" s="1">
        <v>0.2</v>
      </c>
      <c r="O1646" s="1">
        <v>0.59</v>
      </c>
    </row>
    <row r="1647" spans="1:15" x14ac:dyDescent="0.25">
      <c r="A1647" t="s">
        <v>3423</v>
      </c>
      <c r="B1647" t="s">
        <v>123</v>
      </c>
      <c r="C1647" t="s">
        <v>3422</v>
      </c>
      <c r="D1647">
        <v>309</v>
      </c>
      <c r="E1647">
        <v>1.03</v>
      </c>
      <c r="F1647">
        <v>209.7</v>
      </c>
      <c r="G1647">
        <v>1.1000000000000001</v>
      </c>
      <c r="H1647">
        <v>142.4</v>
      </c>
      <c r="I1647">
        <v>0.75</v>
      </c>
      <c r="J1647">
        <v>0.68</v>
      </c>
      <c r="K1647">
        <v>0.25</v>
      </c>
      <c r="L1647">
        <v>0.1</v>
      </c>
      <c r="M1647">
        <v>0.06</v>
      </c>
      <c r="N1647" s="1">
        <v>0.3</v>
      </c>
      <c r="O1647" s="1">
        <v>0.6</v>
      </c>
    </row>
    <row r="1648" spans="1:15" x14ac:dyDescent="0.25">
      <c r="A1648" t="s">
        <v>3421</v>
      </c>
      <c r="B1648" t="s">
        <v>82</v>
      </c>
      <c r="C1648" t="s">
        <v>1569</v>
      </c>
      <c r="D1648">
        <v>594</v>
      </c>
      <c r="E1648">
        <v>1.03</v>
      </c>
      <c r="F1648">
        <v>209.7</v>
      </c>
      <c r="G1648">
        <v>1.1000000000000001</v>
      </c>
      <c r="H1648">
        <v>136.9</v>
      </c>
      <c r="I1648">
        <v>0.77</v>
      </c>
      <c r="J1648">
        <v>0.7</v>
      </c>
      <c r="K1648">
        <v>0.23</v>
      </c>
      <c r="L1648">
        <v>0.1</v>
      </c>
      <c r="M1648">
        <v>0.06</v>
      </c>
      <c r="N1648" s="1">
        <v>0.22</v>
      </c>
      <c r="O1648" s="1">
        <v>0.61</v>
      </c>
    </row>
    <row r="1649" spans="1:15" x14ac:dyDescent="0.25">
      <c r="A1649" t="s">
        <v>3420</v>
      </c>
      <c r="B1649" t="s">
        <v>126</v>
      </c>
      <c r="C1649" t="s">
        <v>1348</v>
      </c>
      <c r="D1649">
        <v>471</v>
      </c>
      <c r="E1649">
        <v>1.03</v>
      </c>
      <c r="F1649">
        <v>209</v>
      </c>
      <c r="G1649">
        <v>1.06</v>
      </c>
      <c r="H1649">
        <v>134.69999999999999</v>
      </c>
      <c r="I1649">
        <v>0.74</v>
      </c>
      <c r="J1649">
        <v>0.7</v>
      </c>
      <c r="K1649">
        <v>0.27</v>
      </c>
      <c r="L1649">
        <v>0.08</v>
      </c>
      <c r="M1649">
        <v>0.08</v>
      </c>
      <c r="N1649" s="1">
        <v>0.2</v>
      </c>
      <c r="O1649" s="1">
        <v>0.48</v>
      </c>
    </row>
    <row r="1650" spans="1:15" x14ac:dyDescent="0.25">
      <c r="A1650" t="s">
        <v>3419</v>
      </c>
      <c r="B1650" t="s">
        <v>159</v>
      </c>
      <c r="C1650" t="s">
        <v>3418</v>
      </c>
      <c r="D1650">
        <v>616</v>
      </c>
      <c r="E1650">
        <v>1.03</v>
      </c>
      <c r="F1650">
        <v>208.6</v>
      </c>
      <c r="G1650">
        <v>1.0900000000000001</v>
      </c>
      <c r="H1650">
        <v>136.80000000000001</v>
      </c>
      <c r="I1650">
        <v>0.73</v>
      </c>
      <c r="J1650">
        <v>0.67</v>
      </c>
      <c r="K1650">
        <v>0.26</v>
      </c>
      <c r="L1650">
        <v>7.0000000000000007E-2</v>
      </c>
      <c r="M1650">
        <v>0.08</v>
      </c>
      <c r="N1650" s="1">
        <v>0.23</v>
      </c>
      <c r="O1650" s="1">
        <v>0.45</v>
      </c>
    </row>
    <row r="1651" spans="1:15" x14ac:dyDescent="0.25">
      <c r="A1651" t="s">
        <v>3417</v>
      </c>
      <c r="B1651" t="s">
        <v>62</v>
      </c>
      <c r="C1651" t="s">
        <v>340</v>
      </c>
      <c r="D1651">
        <v>1995</v>
      </c>
      <c r="E1651">
        <v>1.03</v>
      </c>
      <c r="F1651">
        <v>208</v>
      </c>
      <c r="G1651">
        <v>1.18</v>
      </c>
      <c r="H1651">
        <v>138</v>
      </c>
      <c r="I1651">
        <v>0.75</v>
      </c>
      <c r="J1651">
        <v>0.63</v>
      </c>
      <c r="K1651">
        <v>0.23</v>
      </c>
      <c r="L1651">
        <v>0.09</v>
      </c>
      <c r="M1651">
        <v>0.08</v>
      </c>
      <c r="N1651" s="1">
        <v>0.23</v>
      </c>
      <c r="O1651" s="1">
        <v>0.54</v>
      </c>
    </row>
    <row r="1652" spans="1:15" x14ac:dyDescent="0.25">
      <c r="A1652" t="s">
        <v>3416</v>
      </c>
      <c r="B1652" t="s">
        <v>54</v>
      </c>
      <c r="C1652" t="s">
        <v>3415</v>
      </c>
      <c r="D1652">
        <v>1632</v>
      </c>
      <c r="E1652">
        <v>1.03</v>
      </c>
      <c r="F1652">
        <v>208</v>
      </c>
      <c r="G1652">
        <v>0.98</v>
      </c>
      <c r="H1652">
        <v>133.69999999999999</v>
      </c>
      <c r="I1652">
        <v>0.71</v>
      </c>
      <c r="J1652">
        <v>0.73</v>
      </c>
      <c r="K1652">
        <v>0.32</v>
      </c>
      <c r="L1652">
        <v>0.09</v>
      </c>
      <c r="M1652">
        <v>0.09</v>
      </c>
      <c r="N1652" s="1">
        <v>0.23</v>
      </c>
      <c r="O1652" s="1">
        <v>0.51</v>
      </c>
    </row>
    <row r="1653" spans="1:15" x14ac:dyDescent="0.25">
      <c r="A1653" t="s">
        <v>3414</v>
      </c>
      <c r="B1653" t="s">
        <v>62</v>
      </c>
      <c r="C1653" t="s">
        <v>3413</v>
      </c>
      <c r="D1653">
        <v>570</v>
      </c>
      <c r="E1653">
        <v>1.03</v>
      </c>
      <c r="F1653">
        <v>207.7</v>
      </c>
      <c r="G1653">
        <v>0.97</v>
      </c>
      <c r="H1653">
        <v>135</v>
      </c>
      <c r="I1653">
        <v>0.74</v>
      </c>
      <c r="J1653">
        <v>0.76</v>
      </c>
      <c r="K1653">
        <v>0.31</v>
      </c>
      <c r="L1653">
        <v>0.11</v>
      </c>
      <c r="M1653">
        <v>0.11</v>
      </c>
      <c r="N1653" s="1">
        <v>0.28000000000000003</v>
      </c>
      <c r="O1653" s="1">
        <v>0.49</v>
      </c>
    </row>
    <row r="1654" spans="1:15" x14ac:dyDescent="0.25">
      <c r="A1654" t="s">
        <v>3412</v>
      </c>
      <c r="B1654" t="s">
        <v>90</v>
      </c>
      <c r="C1654" t="s">
        <v>3008</v>
      </c>
      <c r="D1654">
        <v>630</v>
      </c>
      <c r="E1654">
        <v>1.03</v>
      </c>
      <c r="F1654">
        <v>207.6</v>
      </c>
      <c r="G1654">
        <v>0.97</v>
      </c>
      <c r="H1654">
        <v>139.19999999999999</v>
      </c>
      <c r="I1654">
        <v>0.69</v>
      </c>
      <c r="J1654">
        <v>0.71</v>
      </c>
      <c r="K1654">
        <v>0.37</v>
      </c>
      <c r="L1654">
        <v>0.11</v>
      </c>
      <c r="M1654">
        <v>0.14000000000000001</v>
      </c>
      <c r="N1654" s="1">
        <v>0.3</v>
      </c>
      <c r="O1654" s="1">
        <v>0.43</v>
      </c>
    </row>
    <row r="1655" spans="1:15" x14ac:dyDescent="0.25">
      <c r="A1655" t="s">
        <v>3411</v>
      </c>
      <c r="B1655" t="s">
        <v>126</v>
      </c>
      <c r="C1655" t="s">
        <v>3410</v>
      </c>
      <c r="D1655">
        <v>427</v>
      </c>
      <c r="E1655">
        <v>1.03</v>
      </c>
      <c r="F1655">
        <v>207.1</v>
      </c>
      <c r="G1655">
        <v>1.01</v>
      </c>
      <c r="H1655">
        <v>132.4</v>
      </c>
      <c r="I1655">
        <v>0.75</v>
      </c>
      <c r="J1655">
        <v>0.74</v>
      </c>
      <c r="K1655">
        <v>0.24</v>
      </c>
      <c r="L1655">
        <v>0.13</v>
      </c>
      <c r="M1655">
        <v>0.14000000000000001</v>
      </c>
      <c r="N1655" s="1">
        <v>0.25</v>
      </c>
      <c r="O1655" s="1">
        <v>0.48</v>
      </c>
    </row>
    <row r="1656" spans="1:15" x14ac:dyDescent="0.25">
      <c r="A1656" t="s">
        <v>3409</v>
      </c>
      <c r="B1656" t="s">
        <v>347</v>
      </c>
      <c r="C1656" t="s">
        <v>3408</v>
      </c>
      <c r="D1656">
        <v>591</v>
      </c>
      <c r="E1656">
        <v>1.03</v>
      </c>
      <c r="F1656">
        <v>206.7</v>
      </c>
      <c r="G1656">
        <v>1</v>
      </c>
      <c r="H1656">
        <v>139.69999999999999</v>
      </c>
      <c r="I1656">
        <v>0.76</v>
      </c>
      <c r="J1656">
        <v>0.76</v>
      </c>
      <c r="K1656">
        <v>0.27</v>
      </c>
      <c r="L1656">
        <v>0.08</v>
      </c>
      <c r="M1656">
        <v>0.11</v>
      </c>
      <c r="N1656" s="1">
        <v>0.3</v>
      </c>
      <c r="O1656" s="1">
        <v>0.42</v>
      </c>
    </row>
    <row r="1657" spans="1:15" x14ac:dyDescent="0.25">
      <c r="A1657" t="s">
        <v>3407</v>
      </c>
      <c r="B1657" t="s">
        <v>126</v>
      </c>
      <c r="D1657">
        <v>1659</v>
      </c>
      <c r="E1657">
        <v>1.03</v>
      </c>
      <c r="F1657">
        <v>206.4</v>
      </c>
      <c r="G1657">
        <v>1.1000000000000001</v>
      </c>
      <c r="H1657">
        <v>135.19999999999999</v>
      </c>
      <c r="I1657">
        <v>0.72</v>
      </c>
      <c r="J1657">
        <v>0.66</v>
      </c>
      <c r="K1657">
        <v>0.25</v>
      </c>
      <c r="L1657">
        <v>0.09</v>
      </c>
      <c r="M1657">
        <v>0.08</v>
      </c>
      <c r="N1657" s="1">
        <v>0.2</v>
      </c>
      <c r="O1657" s="1">
        <v>0.52</v>
      </c>
    </row>
    <row r="1658" spans="1:15" x14ac:dyDescent="0.25">
      <c r="A1658" t="s">
        <v>3406</v>
      </c>
      <c r="B1658" t="s">
        <v>108</v>
      </c>
      <c r="C1658" t="s">
        <v>484</v>
      </c>
      <c r="D1658">
        <v>354</v>
      </c>
      <c r="E1658">
        <v>1.03</v>
      </c>
      <c r="F1658">
        <v>205.2</v>
      </c>
      <c r="G1658">
        <v>1.19</v>
      </c>
      <c r="H1658">
        <v>144.1</v>
      </c>
      <c r="I1658">
        <v>0.75</v>
      </c>
      <c r="J1658">
        <v>0.63</v>
      </c>
      <c r="K1658">
        <v>0.23</v>
      </c>
      <c r="L1658">
        <v>0.08</v>
      </c>
      <c r="M1658">
        <v>0.09</v>
      </c>
      <c r="N1658" s="1">
        <v>0.25</v>
      </c>
      <c r="O1658" s="1">
        <v>0.47</v>
      </c>
    </row>
    <row r="1659" spans="1:15" x14ac:dyDescent="0.25">
      <c r="A1659" t="s">
        <v>3405</v>
      </c>
      <c r="B1659" t="s">
        <v>126</v>
      </c>
      <c r="C1659" t="s">
        <v>996</v>
      </c>
      <c r="D1659">
        <v>3108</v>
      </c>
      <c r="E1659">
        <v>1.03</v>
      </c>
      <c r="F1659">
        <v>205.1</v>
      </c>
      <c r="G1659">
        <v>1.02</v>
      </c>
      <c r="H1659">
        <v>139.80000000000001</v>
      </c>
      <c r="I1659">
        <v>0.7</v>
      </c>
      <c r="J1659">
        <v>0.69</v>
      </c>
      <c r="K1659">
        <v>0.33</v>
      </c>
      <c r="L1659">
        <v>0.05</v>
      </c>
      <c r="M1659">
        <v>0.05</v>
      </c>
      <c r="N1659" s="1">
        <v>0.2</v>
      </c>
      <c r="O1659" s="1">
        <v>0.51</v>
      </c>
    </row>
    <row r="1660" spans="1:15" x14ac:dyDescent="0.25">
      <c r="A1660" t="s">
        <v>3404</v>
      </c>
      <c r="B1660" t="s">
        <v>419</v>
      </c>
      <c r="C1660" t="s">
        <v>2077</v>
      </c>
      <c r="D1660">
        <v>640</v>
      </c>
      <c r="E1660">
        <v>1.03</v>
      </c>
      <c r="F1660">
        <v>205.1</v>
      </c>
      <c r="G1660">
        <v>1.18</v>
      </c>
      <c r="H1660">
        <v>135</v>
      </c>
      <c r="I1660">
        <v>0.69</v>
      </c>
      <c r="J1660">
        <v>0.57999999999999996</v>
      </c>
      <c r="K1660">
        <v>0.32</v>
      </c>
      <c r="L1660">
        <v>0.1</v>
      </c>
      <c r="M1660">
        <v>0.08</v>
      </c>
      <c r="N1660" s="1">
        <v>0.16</v>
      </c>
      <c r="O1660" s="1">
        <v>0.56000000000000005</v>
      </c>
    </row>
    <row r="1661" spans="1:15" x14ac:dyDescent="0.25">
      <c r="A1661" t="s">
        <v>3403</v>
      </c>
      <c r="B1661" t="s">
        <v>90</v>
      </c>
      <c r="C1661" t="s">
        <v>3402</v>
      </c>
      <c r="D1661">
        <v>1671</v>
      </c>
      <c r="E1661">
        <v>1.03</v>
      </c>
      <c r="F1661">
        <v>204.6</v>
      </c>
      <c r="G1661">
        <v>1.04</v>
      </c>
      <c r="H1661">
        <v>136.6</v>
      </c>
      <c r="I1661">
        <v>0.7</v>
      </c>
      <c r="J1661">
        <v>0.68</v>
      </c>
      <c r="K1661">
        <v>0.33</v>
      </c>
      <c r="L1661">
        <v>0.11</v>
      </c>
      <c r="M1661">
        <v>0.11</v>
      </c>
      <c r="N1661" s="1">
        <v>0.21</v>
      </c>
      <c r="O1661" s="1">
        <v>0.5</v>
      </c>
    </row>
    <row r="1662" spans="1:15" x14ac:dyDescent="0.25">
      <c r="A1662" t="s">
        <v>3401</v>
      </c>
      <c r="B1662" t="s">
        <v>347</v>
      </c>
      <c r="C1662" t="s">
        <v>1463</v>
      </c>
      <c r="D1662">
        <v>1914</v>
      </c>
      <c r="E1662">
        <v>1.03</v>
      </c>
      <c r="F1662">
        <v>204.6</v>
      </c>
      <c r="G1662">
        <v>1.05</v>
      </c>
      <c r="H1662">
        <v>139.80000000000001</v>
      </c>
      <c r="I1662">
        <v>0.71</v>
      </c>
      <c r="J1662">
        <v>0.68</v>
      </c>
      <c r="K1662">
        <v>0.3</v>
      </c>
      <c r="L1662">
        <v>0.08</v>
      </c>
      <c r="M1662">
        <v>7.0000000000000007E-2</v>
      </c>
      <c r="N1662" s="1">
        <v>0.26</v>
      </c>
      <c r="O1662" s="1">
        <v>0.53</v>
      </c>
    </row>
    <row r="1663" spans="1:15" x14ac:dyDescent="0.25">
      <c r="A1663" t="s">
        <v>3400</v>
      </c>
      <c r="B1663" t="s">
        <v>62</v>
      </c>
      <c r="C1663" t="s">
        <v>257</v>
      </c>
      <c r="D1663">
        <v>394</v>
      </c>
      <c r="E1663">
        <v>1.03</v>
      </c>
      <c r="F1663">
        <v>204.2</v>
      </c>
      <c r="G1663">
        <v>1.04</v>
      </c>
      <c r="H1663">
        <v>134.5</v>
      </c>
      <c r="I1663">
        <v>0.7</v>
      </c>
      <c r="J1663">
        <v>0.68</v>
      </c>
      <c r="K1663">
        <v>0.32</v>
      </c>
      <c r="L1663">
        <v>0.09</v>
      </c>
      <c r="M1663">
        <v>7.0000000000000007E-2</v>
      </c>
      <c r="N1663" s="1">
        <v>0.24</v>
      </c>
      <c r="O1663" s="1">
        <v>0.54</v>
      </c>
    </row>
    <row r="1664" spans="1:15" x14ac:dyDescent="0.25">
      <c r="A1664" t="s">
        <v>3399</v>
      </c>
      <c r="B1664" t="s">
        <v>62</v>
      </c>
      <c r="C1664" t="s">
        <v>935</v>
      </c>
      <c r="D1664">
        <v>2756</v>
      </c>
      <c r="E1664">
        <v>1.03</v>
      </c>
      <c r="F1664">
        <v>204.2</v>
      </c>
      <c r="G1664">
        <v>1.0900000000000001</v>
      </c>
      <c r="H1664">
        <v>135.6</v>
      </c>
      <c r="I1664">
        <v>0.7</v>
      </c>
      <c r="J1664">
        <v>0.64</v>
      </c>
      <c r="K1664">
        <v>0.33</v>
      </c>
      <c r="L1664">
        <v>0.08</v>
      </c>
      <c r="M1664">
        <v>0.08</v>
      </c>
      <c r="N1664" s="1">
        <v>0.23</v>
      </c>
      <c r="O1664" s="1">
        <v>0.5</v>
      </c>
    </row>
    <row r="1665" spans="1:15" x14ac:dyDescent="0.25">
      <c r="A1665" t="s">
        <v>3398</v>
      </c>
      <c r="B1665" t="s">
        <v>2790</v>
      </c>
      <c r="C1665" t="s">
        <v>2052</v>
      </c>
      <c r="D1665">
        <v>616</v>
      </c>
      <c r="E1665">
        <v>1.03</v>
      </c>
      <c r="F1665">
        <v>204</v>
      </c>
      <c r="G1665">
        <v>0.98</v>
      </c>
      <c r="H1665">
        <v>132.1</v>
      </c>
      <c r="I1665">
        <v>0.71</v>
      </c>
      <c r="J1665">
        <v>0.73</v>
      </c>
      <c r="K1665">
        <v>0.33</v>
      </c>
      <c r="L1665">
        <v>0.12</v>
      </c>
      <c r="M1665">
        <v>0.12</v>
      </c>
      <c r="N1665" s="1">
        <v>0.3</v>
      </c>
      <c r="O1665" s="1">
        <v>0.49</v>
      </c>
    </row>
    <row r="1666" spans="1:15" x14ac:dyDescent="0.25">
      <c r="A1666" t="s">
        <v>3397</v>
      </c>
      <c r="B1666" t="s">
        <v>581</v>
      </c>
      <c r="C1666" t="s">
        <v>1383</v>
      </c>
      <c r="D1666">
        <v>406</v>
      </c>
      <c r="E1666">
        <v>1.03</v>
      </c>
      <c r="F1666">
        <v>203.9</v>
      </c>
      <c r="G1666">
        <v>1.18</v>
      </c>
      <c r="H1666">
        <v>137.5</v>
      </c>
      <c r="I1666">
        <v>0.75</v>
      </c>
      <c r="J1666">
        <v>0.64</v>
      </c>
      <c r="K1666">
        <v>0.19</v>
      </c>
      <c r="L1666">
        <v>0.05</v>
      </c>
      <c r="M1666">
        <v>0.08</v>
      </c>
      <c r="N1666" s="1">
        <v>0.31</v>
      </c>
      <c r="O1666" s="1">
        <v>0.38</v>
      </c>
    </row>
    <row r="1667" spans="1:15" x14ac:dyDescent="0.25">
      <c r="A1667" t="s">
        <v>3396</v>
      </c>
      <c r="B1667" t="s">
        <v>213</v>
      </c>
      <c r="C1667" t="s">
        <v>1774</v>
      </c>
      <c r="D1667">
        <v>544</v>
      </c>
      <c r="E1667">
        <v>1.03</v>
      </c>
      <c r="F1667">
        <v>203.6</v>
      </c>
      <c r="G1667">
        <v>1.03</v>
      </c>
      <c r="H1667">
        <v>139.4</v>
      </c>
      <c r="I1667">
        <v>0.7</v>
      </c>
      <c r="J1667">
        <v>0.68</v>
      </c>
      <c r="K1667">
        <v>0.32</v>
      </c>
      <c r="L1667">
        <v>0.05</v>
      </c>
      <c r="M1667">
        <v>0.06</v>
      </c>
      <c r="N1667" s="1">
        <v>0.2</v>
      </c>
      <c r="O1667" s="1">
        <v>0.44</v>
      </c>
    </row>
    <row r="1668" spans="1:15" x14ac:dyDescent="0.25">
      <c r="A1668" t="s">
        <v>3395</v>
      </c>
      <c r="B1668" t="s">
        <v>54</v>
      </c>
      <c r="C1668" t="s">
        <v>2103</v>
      </c>
      <c r="D1668">
        <v>1210</v>
      </c>
      <c r="E1668">
        <v>1.03</v>
      </c>
      <c r="F1668">
        <v>203.6</v>
      </c>
      <c r="G1668">
        <v>1.1299999999999999</v>
      </c>
      <c r="H1668">
        <v>134.30000000000001</v>
      </c>
      <c r="I1668">
        <v>0.72</v>
      </c>
      <c r="J1668">
        <v>0.64</v>
      </c>
      <c r="K1668">
        <v>0.26</v>
      </c>
      <c r="L1668">
        <v>0.08</v>
      </c>
      <c r="M1668">
        <v>7.0000000000000007E-2</v>
      </c>
      <c r="N1668" s="1">
        <v>0.25</v>
      </c>
      <c r="O1668" s="1">
        <v>0.52</v>
      </c>
    </row>
    <row r="1669" spans="1:15" x14ac:dyDescent="0.25">
      <c r="A1669" t="s">
        <v>3394</v>
      </c>
      <c r="B1669" t="s">
        <v>62</v>
      </c>
      <c r="C1669" t="s">
        <v>2808</v>
      </c>
      <c r="D1669">
        <v>634</v>
      </c>
      <c r="E1669">
        <v>1.03</v>
      </c>
      <c r="F1669">
        <v>203.2</v>
      </c>
      <c r="G1669">
        <v>1.03</v>
      </c>
      <c r="H1669">
        <v>136.30000000000001</v>
      </c>
      <c r="I1669">
        <v>0.68</v>
      </c>
      <c r="J1669">
        <v>0.66</v>
      </c>
      <c r="K1669">
        <v>0.32</v>
      </c>
      <c r="L1669">
        <v>0.08</v>
      </c>
      <c r="M1669">
        <v>0.06</v>
      </c>
      <c r="N1669" s="1">
        <v>0.22</v>
      </c>
      <c r="O1669" s="1">
        <v>0.59</v>
      </c>
    </row>
    <row r="1670" spans="1:15" x14ac:dyDescent="0.25">
      <c r="A1670" t="s">
        <v>3393</v>
      </c>
      <c r="B1670" t="s">
        <v>347</v>
      </c>
      <c r="C1670" t="s">
        <v>2161</v>
      </c>
      <c r="D1670">
        <v>594</v>
      </c>
      <c r="E1670">
        <v>1.03</v>
      </c>
      <c r="F1670">
        <v>202.8</v>
      </c>
      <c r="G1670">
        <v>1.24</v>
      </c>
      <c r="H1670">
        <v>141.30000000000001</v>
      </c>
      <c r="I1670">
        <v>0.74</v>
      </c>
      <c r="J1670">
        <v>0.6</v>
      </c>
      <c r="K1670">
        <v>0.28000000000000003</v>
      </c>
      <c r="L1670">
        <v>0.04</v>
      </c>
      <c r="M1670">
        <v>0.04</v>
      </c>
      <c r="N1670" s="1">
        <v>0.23</v>
      </c>
      <c r="O1670" s="1">
        <v>0.46</v>
      </c>
    </row>
    <row r="1671" spans="1:15" x14ac:dyDescent="0.25">
      <c r="A1671" t="s">
        <v>3392</v>
      </c>
      <c r="B1671" t="s">
        <v>213</v>
      </c>
      <c r="C1671" t="s">
        <v>1153</v>
      </c>
      <c r="D1671">
        <v>943</v>
      </c>
      <c r="E1671">
        <v>1.03</v>
      </c>
      <c r="F1671">
        <v>202.8</v>
      </c>
      <c r="G1671">
        <v>1.02</v>
      </c>
      <c r="H1671">
        <v>134.1</v>
      </c>
      <c r="I1671">
        <v>0.72</v>
      </c>
      <c r="J1671">
        <v>0.71</v>
      </c>
      <c r="K1671">
        <v>0.28999999999999998</v>
      </c>
      <c r="L1671">
        <v>0.08</v>
      </c>
      <c r="M1671">
        <v>0.1</v>
      </c>
      <c r="N1671" s="1">
        <v>0.26</v>
      </c>
      <c r="O1671" s="1">
        <v>0.44</v>
      </c>
    </row>
    <row r="1672" spans="1:15" x14ac:dyDescent="0.25">
      <c r="A1672" t="s">
        <v>3391</v>
      </c>
      <c r="B1672" t="s">
        <v>159</v>
      </c>
      <c r="C1672" t="s">
        <v>435</v>
      </c>
      <c r="D1672">
        <v>528</v>
      </c>
      <c r="E1672">
        <v>1.03</v>
      </c>
      <c r="F1672">
        <v>202.3</v>
      </c>
      <c r="G1672">
        <v>1.01</v>
      </c>
      <c r="H1672">
        <v>136.19999999999999</v>
      </c>
      <c r="I1672">
        <v>0.73</v>
      </c>
      <c r="J1672">
        <v>0.73</v>
      </c>
      <c r="K1672">
        <v>0.28999999999999998</v>
      </c>
      <c r="L1672">
        <v>0.08</v>
      </c>
      <c r="M1672">
        <v>0.1</v>
      </c>
      <c r="N1672" s="1">
        <v>0.26</v>
      </c>
      <c r="O1672" s="1">
        <v>0.44</v>
      </c>
    </row>
    <row r="1673" spans="1:15" x14ac:dyDescent="0.25">
      <c r="A1673" t="s">
        <v>3390</v>
      </c>
      <c r="B1673" t="s">
        <v>170</v>
      </c>
      <c r="C1673" t="s">
        <v>3389</v>
      </c>
      <c r="D1673">
        <v>1416</v>
      </c>
      <c r="E1673">
        <v>1.03</v>
      </c>
      <c r="F1673">
        <v>202.2</v>
      </c>
      <c r="G1673">
        <v>1.1499999999999999</v>
      </c>
      <c r="H1673">
        <v>128.6</v>
      </c>
      <c r="I1673">
        <v>0.74</v>
      </c>
      <c r="J1673">
        <v>0.64</v>
      </c>
      <c r="K1673">
        <v>0.23</v>
      </c>
      <c r="L1673">
        <v>0.08</v>
      </c>
      <c r="M1673">
        <v>0.09</v>
      </c>
      <c r="N1673" s="1">
        <v>0.21</v>
      </c>
      <c r="O1673" s="1">
        <v>0.46</v>
      </c>
    </row>
    <row r="1674" spans="1:15" x14ac:dyDescent="0.25">
      <c r="A1674" t="s">
        <v>3388</v>
      </c>
      <c r="B1674" t="s">
        <v>126</v>
      </c>
      <c r="C1674" t="s">
        <v>1520</v>
      </c>
      <c r="D1674">
        <v>1771</v>
      </c>
      <c r="E1674">
        <v>1.03</v>
      </c>
      <c r="F1674">
        <v>201.8</v>
      </c>
      <c r="G1674">
        <v>1.02</v>
      </c>
      <c r="H1674">
        <v>130.69999999999999</v>
      </c>
      <c r="I1674">
        <v>0.72</v>
      </c>
      <c r="J1674">
        <v>0.7</v>
      </c>
      <c r="K1674">
        <v>0.32</v>
      </c>
      <c r="L1674">
        <v>0.08</v>
      </c>
      <c r="M1674">
        <v>0.09</v>
      </c>
      <c r="N1674" s="1">
        <v>0.25</v>
      </c>
      <c r="O1674" s="1">
        <v>0.48</v>
      </c>
    </row>
    <row r="1675" spans="1:15" x14ac:dyDescent="0.25">
      <c r="A1675" t="s">
        <v>3387</v>
      </c>
      <c r="B1675" t="s">
        <v>82</v>
      </c>
      <c r="C1675" t="s">
        <v>2426</v>
      </c>
      <c r="D1675">
        <v>514</v>
      </c>
      <c r="E1675">
        <v>1.03</v>
      </c>
      <c r="F1675">
        <v>201.5</v>
      </c>
      <c r="G1675">
        <v>1.07</v>
      </c>
      <c r="H1675">
        <v>130.5</v>
      </c>
      <c r="I1675">
        <v>0.73</v>
      </c>
      <c r="J1675">
        <v>0.68</v>
      </c>
      <c r="K1675">
        <v>0.25</v>
      </c>
      <c r="L1675">
        <v>0.12</v>
      </c>
      <c r="M1675">
        <v>0.11</v>
      </c>
      <c r="N1675" s="1">
        <v>0.32</v>
      </c>
      <c r="O1675" s="1">
        <v>0.53</v>
      </c>
    </row>
    <row r="1676" spans="1:15" x14ac:dyDescent="0.25">
      <c r="A1676" t="s">
        <v>3386</v>
      </c>
      <c r="B1676" t="s">
        <v>347</v>
      </c>
      <c r="C1676" t="s">
        <v>468</v>
      </c>
      <c r="D1676">
        <v>570</v>
      </c>
      <c r="E1676">
        <v>1.03</v>
      </c>
      <c r="F1676">
        <v>201.5</v>
      </c>
      <c r="G1676">
        <v>1.05</v>
      </c>
      <c r="H1676">
        <v>133.69999999999999</v>
      </c>
      <c r="I1676">
        <v>0.73</v>
      </c>
      <c r="J1676">
        <v>0.7</v>
      </c>
      <c r="K1676">
        <v>0.25</v>
      </c>
      <c r="L1676">
        <v>0.06</v>
      </c>
      <c r="M1676">
        <v>7.0000000000000007E-2</v>
      </c>
      <c r="N1676" s="1">
        <v>0.35</v>
      </c>
      <c r="O1676" s="1">
        <v>0.48</v>
      </c>
    </row>
    <row r="1677" spans="1:15" x14ac:dyDescent="0.25">
      <c r="A1677" t="s">
        <v>3385</v>
      </c>
      <c r="B1677" t="s">
        <v>62</v>
      </c>
      <c r="C1677" t="s">
        <v>1515</v>
      </c>
      <c r="D1677">
        <v>1502</v>
      </c>
      <c r="E1677">
        <v>1.03</v>
      </c>
      <c r="F1677">
        <v>201.5</v>
      </c>
      <c r="G1677">
        <v>0.99</v>
      </c>
      <c r="H1677">
        <v>129.69999999999999</v>
      </c>
      <c r="I1677">
        <v>0.69</v>
      </c>
      <c r="J1677">
        <v>0.7</v>
      </c>
      <c r="K1677">
        <v>0.38</v>
      </c>
      <c r="L1677">
        <v>0.12</v>
      </c>
      <c r="M1677">
        <v>0.11</v>
      </c>
      <c r="N1677" s="1">
        <v>0.24</v>
      </c>
      <c r="O1677" s="1">
        <v>0.54</v>
      </c>
    </row>
    <row r="1678" spans="1:15" x14ac:dyDescent="0.25">
      <c r="A1678" t="s">
        <v>3384</v>
      </c>
      <c r="B1678" t="s">
        <v>54</v>
      </c>
      <c r="C1678" t="s">
        <v>1408</v>
      </c>
      <c r="D1678">
        <v>2778</v>
      </c>
      <c r="E1678">
        <v>1.03</v>
      </c>
      <c r="F1678">
        <v>201</v>
      </c>
      <c r="G1678">
        <v>1.02</v>
      </c>
      <c r="H1678">
        <v>138</v>
      </c>
      <c r="I1678">
        <v>0.72</v>
      </c>
      <c r="J1678">
        <v>0.71</v>
      </c>
      <c r="K1678">
        <v>0.32</v>
      </c>
      <c r="L1678">
        <v>0.1</v>
      </c>
      <c r="M1678">
        <v>0.12</v>
      </c>
      <c r="N1678" s="1">
        <v>0.32</v>
      </c>
      <c r="O1678" s="1">
        <v>0.45</v>
      </c>
    </row>
    <row r="1679" spans="1:15" x14ac:dyDescent="0.25">
      <c r="A1679" t="s">
        <v>3383</v>
      </c>
      <c r="B1679" t="s">
        <v>126</v>
      </c>
      <c r="C1679" t="s">
        <v>3382</v>
      </c>
      <c r="D1679">
        <v>1414</v>
      </c>
      <c r="E1679">
        <v>1.03</v>
      </c>
      <c r="F1679">
        <v>200.4</v>
      </c>
      <c r="G1679">
        <v>1.1599999999999999</v>
      </c>
      <c r="H1679">
        <v>133.69999999999999</v>
      </c>
      <c r="I1679">
        <v>0.72</v>
      </c>
      <c r="J1679">
        <v>0.62</v>
      </c>
      <c r="K1679">
        <v>0.27</v>
      </c>
      <c r="L1679">
        <v>0.08</v>
      </c>
      <c r="M1679">
        <v>7.0000000000000007E-2</v>
      </c>
      <c r="N1679" s="1">
        <v>0.25</v>
      </c>
      <c r="O1679" s="1">
        <v>0.52</v>
      </c>
    </row>
    <row r="1680" spans="1:15" x14ac:dyDescent="0.25">
      <c r="A1680" t="s">
        <v>3381</v>
      </c>
      <c r="B1680" t="s">
        <v>126</v>
      </c>
      <c r="C1680" t="s">
        <v>3380</v>
      </c>
      <c r="D1680">
        <v>974</v>
      </c>
      <c r="E1680">
        <v>1.03</v>
      </c>
      <c r="F1680">
        <v>200.3</v>
      </c>
      <c r="G1680">
        <v>1.0900000000000001</v>
      </c>
      <c r="H1680">
        <v>137</v>
      </c>
      <c r="I1680">
        <v>0.7</v>
      </c>
      <c r="J1680">
        <v>0.64</v>
      </c>
      <c r="K1680">
        <v>0.32</v>
      </c>
      <c r="L1680">
        <v>7.0000000000000007E-2</v>
      </c>
      <c r="M1680">
        <v>0.08</v>
      </c>
      <c r="N1680" s="1">
        <v>0.28999999999999998</v>
      </c>
      <c r="O1680" s="1">
        <v>0.46</v>
      </c>
    </row>
    <row r="1681" spans="1:15" x14ac:dyDescent="0.25">
      <c r="A1681" t="s">
        <v>3379</v>
      </c>
      <c r="B1681" t="s">
        <v>135</v>
      </c>
      <c r="D1681">
        <v>543</v>
      </c>
      <c r="E1681">
        <v>1.03</v>
      </c>
      <c r="F1681">
        <v>200.2</v>
      </c>
      <c r="G1681">
        <v>1.1299999999999999</v>
      </c>
      <c r="H1681">
        <v>130.4</v>
      </c>
      <c r="I1681">
        <v>0.72</v>
      </c>
      <c r="J1681">
        <v>0.64</v>
      </c>
      <c r="K1681">
        <v>0.3</v>
      </c>
      <c r="L1681">
        <v>7.0000000000000007E-2</v>
      </c>
      <c r="M1681">
        <v>0.08</v>
      </c>
      <c r="N1681" s="1">
        <v>0.27</v>
      </c>
      <c r="O1681" s="1">
        <v>0.48</v>
      </c>
    </row>
    <row r="1682" spans="1:15" x14ac:dyDescent="0.25">
      <c r="A1682" t="s">
        <v>3378</v>
      </c>
      <c r="B1682" t="s">
        <v>210</v>
      </c>
      <c r="C1682" t="s">
        <v>2120</v>
      </c>
      <c r="D1682">
        <v>445</v>
      </c>
      <c r="E1682">
        <v>1.03</v>
      </c>
      <c r="F1682">
        <v>200.1</v>
      </c>
      <c r="G1682">
        <v>1.01</v>
      </c>
      <c r="H1682">
        <v>138.5</v>
      </c>
      <c r="I1682">
        <v>0.7</v>
      </c>
      <c r="J1682">
        <v>0.69</v>
      </c>
      <c r="K1682">
        <v>0.33</v>
      </c>
      <c r="L1682">
        <v>0.08</v>
      </c>
      <c r="M1682">
        <v>0.05</v>
      </c>
      <c r="N1682" s="1">
        <v>0.24</v>
      </c>
      <c r="O1682" s="1">
        <v>0.61</v>
      </c>
    </row>
    <row r="1683" spans="1:15" x14ac:dyDescent="0.25">
      <c r="A1683" t="s">
        <v>3377</v>
      </c>
      <c r="B1683" t="s">
        <v>714</v>
      </c>
      <c r="C1683" t="s">
        <v>2719</v>
      </c>
      <c r="D1683">
        <v>954</v>
      </c>
      <c r="E1683">
        <v>1.03</v>
      </c>
      <c r="F1683">
        <v>200.1</v>
      </c>
      <c r="G1683">
        <v>1.08</v>
      </c>
      <c r="H1683">
        <v>134.69999999999999</v>
      </c>
      <c r="I1683">
        <v>0.71</v>
      </c>
      <c r="J1683">
        <v>0.66</v>
      </c>
      <c r="K1683">
        <v>0.31</v>
      </c>
      <c r="L1683">
        <v>0.06</v>
      </c>
      <c r="M1683">
        <v>0.08</v>
      </c>
      <c r="N1683" s="1">
        <v>0.2</v>
      </c>
      <c r="O1683" s="1">
        <v>0.45</v>
      </c>
    </row>
    <row r="1684" spans="1:15" x14ac:dyDescent="0.25">
      <c r="A1684" t="s">
        <v>3376</v>
      </c>
      <c r="B1684" t="s">
        <v>1494</v>
      </c>
      <c r="C1684" t="s">
        <v>3375</v>
      </c>
      <c r="D1684">
        <v>3148</v>
      </c>
      <c r="E1684">
        <v>1.03</v>
      </c>
      <c r="F1684">
        <v>200</v>
      </c>
      <c r="G1684">
        <v>1.08</v>
      </c>
      <c r="H1684">
        <v>136.80000000000001</v>
      </c>
      <c r="I1684">
        <v>0.72</v>
      </c>
      <c r="J1684">
        <v>0.67</v>
      </c>
      <c r="K1684">
        <v>0.28000000000000003</v>
      </c>
      <c r="L1684">
        <v>7.0000000000000007E-2</v>
      </c>
      <c r="M1684">
        <v>0.06</v>
      </c>
      <c r="N1684" s="1">
        <v>0.37</v>
      </c>
      <c r="O1684" s="1">
        <v>0.54</v>
      </c>
    </row>
    <row r="1685" spans="1:15" x14ac:dyDescent="0.25">
      <c r="A1685" t="s">
        <v>3374</v>
      </c>
      <c r="B1685" t="s">
        <v>120</v>
      </c>
      <c r="C1685" t="s">
        <v>3373</v>
      </c>
      <c r="D1685">
        <v>647</v>
      </c>
      <c r="E1685">
        <v>1.03</v>
      </c>
      <c r="F1685">
        <v>199.4</v>
      </c>
      <c r="G1685">
        <v>1.08</v>
      </c>
      <c r="H1685">
        <v>131.1</v>
      </c>
      <c r="I1685">
        <v>0.71</v>
      </c>
      <c r="J1685">
        <v>0.66</v>
      </c>
      <c r="K1685">
        <v>0.33</v>
      </c>
      <c r="L1685">
        <v>0.09</v>
      </c>
      <c r="M1685">
        <v>7.0000000000000007E-2</v>
      </c>
      <c r="N1685" s="1">
        <v>0.28000000000000003</v>
      </c>
      <c r="O1685" s="1">
        <v>0.56000000000000005</v>
      </c>
    </row>
    <row r="1686" spans="1:15" x14ac:dyDescent="0.25">
      <c r="A1686" t="s">
        <v>3372</v>
      </c>
      <c r="B1686" t="s">
        <v>54</v>
      </c>
      <c r="C1686" t="s">
        <v>3371</v>
      </c>
      <c r="D1686">
        <v>495</v>
      </c>
      <c r="E1686">
        <v>1.03</v>
      </c>
      <c r="F1686">
        <v>198.5</v>
      </c>
      <c r="G1686">
        <v>0.99</v>
      </c>
      <c r="H1686">
        <v>128.4</v>
      </c>
      <c r="I1686">
        <v>0.68</v>
      </c>
      <c r="J1686">
        <v>0.69</v>
      </c>
      <c r="K1686">
        <v>0.39</v>
      </c>
      <c r="L1686">
        <v>0.08</v>
      </c>
      <c r="M1686">
        <v>0.1</v>
      </c>
      <c r="N1686" s="1">
        <v>0.23</v>
      </c>
      <c r="O1686" s="1">
        <v>0.46</v>
      </c>
    </row>
    <row r="1687" spans="1:15" x14ac:dyDescent="0.25">
      <c r="A1687" t="s">
        <v>3370</v>
      </c>
      <c r="B1687" t="s">
        <v>123</v>
      </c>
      <c r="D1687">
        <v>437</v>
      </c>
      <c r="E1687">
        <v>1.03</v>
      </c>
      <c r="F1687">
        <v>198.2</v>
      </c>
      <c r="G1687">
        <v>0.98</v>
      </c>
      <c r="H1687">
        <v>134.30000000000001</v>
      </c>
      <c r="I1687">
        <v>0.7</v>
      </c>
      <c r="J1687">
        <v>0.71</v>
      </c>
      <c r="K1687">
        <v>0.34</v>
      </c>
      <c r="L1687">
        <v>0.09</v>
      </c>
      <c r="M1687">
        <v>0.1</v>
      </c>
      <c r="N1687" s="1">
        <v>0.16</v>
      </c>
      <c r="O1687" s="1">
        <v>0.48</v>
      </c>
    </row>
    <row r="1688" spans="1:15" x14ac:dyDescent="0.25">
      <c r="A1688" t="s">
        <v>3369</v>
      </c>
      <c r="B1688" t="s">
        <v>62</v>
      </c>
      <c r="C1688" t="s">
        <v>2324</v>
      </c>
      <c r="D1688">
        <v>1124</v>
      </c>
      <c r="E1688">
        <v>1.03</v>
      </c>
      <c r="F1688">
        <v>197.7</v>
      </c>
      <c r="G1688">
        <v>1.06</v>
      </c>
      <c r="H1688">
        <v>129.9</v>
      </c>
      <c r="I1688">
        <v>0.73</v>
      </c>
      <c r="J1688">
        <v>0.69</v>
      </c>
      <c r="K1688">
        <v>0.27</v>
      </c>
      <c r="L1688">
        <v>0.08</v>
      </c>
      <c r="M1688">
        <v>7.0000000000000007E-2</v>
      </c>
      <c r="N1688" s="1">
        <v>0.38</v>
      </c>
      <c r="O1688" s="1">
        <v>0.54</v>
      </c>
    </row>
    <row r="1689" spans="1:15" x14ac:dyDescent="0.25">
      <c r="A1689" t="s">
        <v>3368</v>
      </c>
      <c r="B1689" t="s">
        <v>62</v>
      </c>
      <c r="C1689" t="s">
        <v>2893</v>
      </c>
      <c r="D1689">
        <v>1692</v>
      </c>
      <c r="E1689">
        <v>1.03</v>
      </c>
      <c r="F1689">
        <v>197.6</v>
      </c>
      <c r="G1689">
        <v>1.1499999999999999</v>
      </c>
      <c r="H1689">
        <v>127.4</v>
      </c>
      <c r="I1689">
        <v>0.73</v>
      </c>
      <c r="J1689">
        <v>0.63</v>
      </c>
      <c r="K1689">
        <v>0.32</v>
      </c>
      <c r="L1689">
        <v>0.06</v>
      </c>
      <c r="M1689">
        <v>0.05</v>
      </c>
      <c r="N1689" s="1">
        <v>0.2</v>
      </c>
      <c r="O1689" s="1">
        <v>0.53</v>
      </c>
    </row>
    <row r="1690" spans="1:15" x14ac:dyDescent="0.25">
      <c r="A1690" t="s">
        <v>3367</v>
      </c>
      <c r="B1690" t="s">
        <v>54</v>
      </c>
      <c r="C1690" t="s">
        <v>2511</v>
      </c>
      <c r="D1690">
        <v>795</v>
      </c>
      <c r="E1690">
        <v>1.03</v>
      </c>
      <c r="F1690">
        <v>197.5</v>
      </c>
      <c r="G1690">
        <v>1.05</v>
      </c>
      <c r="H1690">
        <v>130.5</v>
      </c>
      <c r="I1690">
        <v>0.69</v>
      </c>
      <c r="J1690">
        <v>0.65</v>
      </c>
      <c r="K1690">
        <v>0.39</v>
      </c>
      <c r="L1690">
        <v>0.05</v>
      </c>
      <c r="M1690">
        <v>0.06</v>
      </c>
      <c r="N1690" s="1">
        <v>0.23</v>
      </c>
      <c r="O1690" s="1">
        <v>0.48</v>
      </c>
    </row>
    <row r="1691" spans="1:15" x14ac:dyDescent="0.25">
      <c r="A1691" t="s">
        <v>3366</v>
      </c>
      <c r="B1691" t="s">
        <v>54</v>
      </c>
      <c r="C1691" t="s">
        <v>863</v>
      </c>
      <c r="D1691">
        <v>2748</v>
      </c>
      <c r="E1691">
        <v>1.03</v>
      </c>
      <c r="F1691">
        <v>197.5</v>
      </c>
      <c r="G1691">
        <v>0.99</v>
      </c>
      <c r="H1691">
        <v>131.5</v>
      </c>
      <c r="I1691">
        <v>0.68</v>
      </c>
      <c r="J1691">
        <v>0.69</v>
      </c>
      <c r="K1691">
        <v>0.39</v>
      </c>
      <c r="L1691">
        <v>0.06</v>
      </c>
      <c r="M1691">
        <v>7.0000000000000007E-2</v>
      </c>
      <c r="N1691" s="1">
        <v>0.2</v>
      </c>
      <c r="O1691" s="1">
        <v>0.49</v>
      </c>
    </row>
    <row r="1692" spans="1:15" x14ac:dyDescent="0.25">
      <c r="A1692" t="s">
        <v>3365</v>
      </c>
      <c r="B1692" t="s">
        <v>714</v>
      </c>
      <c r="C1692" t="s">
        <v>1309</v>
      </c>
      <c r="D1692">
        <v>795</v>
      </c>
      <c r="E1692">
        <v>1.03</v>
      </c>
      <c r="F1692">
        <v>197.5</v>
      </c>
      <c r="G1692">
        <v>1.1299999999999999</v>
      </c>
      <c r="H1692">
        <v>130.6</v>
      </c>
      <c r="I1692">
        <v>0.7</v>
      </c>
      <c r="J1692">
        <v>0.62</v>
      </c>
      <c r="K1692">
        <v>0.28999999999999998</v>
      </c>
      <c r="L1692">
        <v>0.05</v>
      </c>
      <c r="M1692">
        <v>0.05</v>
      </c>
      <c r="N1692" s="1">
        <v>0.28999999999999998</v>
      </c>
      <c r="O1692" s="1">
        <v>0.51</v>
      </c>
    </row>
    <row r="1693" spans="1:15" x14ac:dyDescent="0.25">
      <c r="A1693" t="s">
        <v>3364</v>
      </c>
      <c r="B1693" t="s">
        <v>62</v>
      </c>
      <c r="C1693" t="s">
        <v>1368</v>
      </c>
      <c r="D1693">
        <v>738</v>
      </c>
      <c r="E1693">
        <v>1.03</v>
      </c>
      <c r="F1693">
        <v>197.4</v>
      </c>
      <c r="G1693">
        <v>1.03</v>
      </c>
      <c r="H1693">
        <v>134.69999999999999</v>
      </c>
      <c r="I1693">
        <v>0.7</v>
      </c>
      <c r="J1693">
        <v>0.68</v>
      </c>
      <c r="K1693">
        <v>0.35</v>
      </c>
      <c r="L1693">
        <v>0.06</v>
      </c>
      <c r="M1693">
        <v>0.05</v>
      </c>
      <c r="N1693" s="1">
        <v>0.24</v>
      </c>
      <c r="O1693" s="1">
        <v>0.54</v>
      </c>
    </row>
    <row r="1694" spans="1:15" x14ac:dyDescent="0.25">
      <c r="A1694" t="s">
        <v>3363</v>
      </c>
      <c r="B1694" t="s">
        <v>714</v>
      </c>
      <c r="C1694" t="s">
        <v>1309</v>
      </c>
      <c r="D1694">
        <v>788</v>
      </c>
      <c r="E1694">
        <v>1.03</v>
      </c>
      <c r="F1694">
        <v>197.2</v>
      </c>
      <c r="G1694">
        <v>1</v>
      </c>
      <c r="H1694">
        <v>127.2</v>
      </c>
      <c r="I1694">
        <v>0.69</v>
      </c>
      <c r="J1694">
        <v>0.69</v>
      </c>
      <c r="K1694">
        <v>0.3</v>
      </c>
      <c r="L1694">
        <v>7.0000000000000007E-2</v>
      </c>
      <c r="M1694">
        <v>0.08</v>
      </c>
      <c r="N1694" s="1">
        <v>0.28999999999999998</v>
      </c>
      <c r="O1694" s="1">
        <v>0.45</v>
      </c>
    </row>
    <row r="1695" spans="1:15" x14ac:dyDescent="0.25">
      <c r="A1695" t="s">
        <v>3362</v>
      </c>
      <c r="B1695" t="s">
        <v>59</v>
      </c>
      <c r="C1695" t="s">
        <v>1851</v>
      </c>
      <c r="D1695">
        <v>417</v>
      </c>
      <c r="E1695">
        <v>1.03</v>
      </c>
      <c r="F1695">
        <v>197</v>
      </c>
      <c r="G1695">
        <v>1.03</v>
      </c>
      <c r="H1695">
        <v>129.5</v>
      </c>
      <c r="I1695">
        <v>0.69</v>
      </c>
      <c r="J1695">
        <v>0.66</v>
      </c>
      <c r="K1695">
        <v>0.32</v>
      </c>
      <c r="L1695">
        <v>0.09</v>
      </c>
      <c r="M1695">
        <v>7.0000000000000007E-2</v>
      </c>
      <c r="N1695" s="1">
        <v>0.28999999999999998</v>
      </c>
      <c r="O1695" s="1">
        <v>0.54</v>
      </c>
    </row>
    <row r="1696" spans="1:15" x14ac:dyDescent="0.25">
      <c r="A1696" t="s">
        <v>3361</v>
      </c>
      <c r="B1696" t="s">
        <v>54</v>
      </c>
      <c r="C1696" t="s">
        <v>863</v>
      </c>
      <c r="D1696">
        <v>2748</v>
      </c>
      <c r="E1696">
        <v>1.03</v>
      </c>
      <c r="F1696">
        <v>196.6</v>
      </c>
      <c r="G1696">
        <v>1.04</v>
      </c>
      <c r="H1696">
        <v>130.1</v>
      </c>
      <c r="I1696">
        <v>0.71</v>
      </c>
      <c r="J1696">
        <v>0.68</v>
      </c>
      <c r="K1696">
        <v>0.33</v>
      </c>
      <c r="L1696">
        <v>7.0000000000000007E-2</v>
      </c>
      <c r="M1696">
        <v>7.0000000000000007E-2</v>
      </c>
      <c r="N1696" s="1">
        <v>0.19</v>
      </c>
      <c r="O1696" s="1">
        <v>0.47</v>
      </c>
    </row>
    <row r="1697" spans="1:15" x14ac:dyDescent="0.25">
      <c r="A1697" t="s">
        <v>3360</v>
      </c>
      <c r="B1697" t="s">
        <v>62</v>
      </c>
      <c r="C1697" t="s">
        <v>3359</v>
      </c>
      <c r="D1697">
        <v>2148</v>
      </c>
      <c r="E1697">
        <v>1.03</v>
      </c>
      <c r="F1697">
        <v>196.4</v>
      </c>
      <c r="G1697">
        <v>0.98</v>
      </c>
      <c r="H1697">
        <v>128.4</v>
      </c>
      <c r="I1697">
        <v>0.69</v>
      </c>
      <c r="J1697">
        <v>0.71</v>
      </c>
      <c r="K1697">
        <v>0.37</v>
      </c>
      <c r="L1697">
        <v>0.09</v>
      </c>
      <c r="M1697">
        <v>0.1</v>
      </c>
      <c r="N1697" s="1">
        <v>0.26</v>
      </c>
      <c r="O1697" s="1">
        <v>0.46</v>
      </c>
    </row>
    <row r="1698" spans="1:15" x14ac:dyDescent="0.25">
      <c r="A1698" t="s">
        <v>3358</v>
      </c>
      <c r="B1698" t="s">
        <v>70</v>
      </c>
      <c r="C1698" t="s">
        <v>2917</v>
      </c>
      <c r="D1698">
        <v>832</v>
      </c>
      <c r="E1698">
        <v>1.03</v>
      </c>
      <c r="F1698">
        <v>196.3</v>
      </c>
      <c r="G1698">
        <v>1.01</v>
      </c>
      <c r="H1698">
        <v>132.9</v>
      </c>
      <c r="I1698">
        <v>0.69</v>
      </c>
      <c r="J1698">
        <v>0.69</v>
      </c>
      <c r="K1698">
        <v>0.33</v>
      </c>
      <c r="L1698">
        <v>7.0000000000000007E-2</v>
      </c>
      <c r="M1698">
        <v>0.06</v>
      </c>
      <c r="N1698" s="1">
        <v>0.27</v>
      </c>
      <c r="O1698" s="1">
        <v>0.52</v>
      </c>
    </row>
    <row r="1699" spans="1:15" x14ac:dyDescent="0.25">
      <c r="A1699" t="s">
        <v>3357</v>
      </c>
      <c r="B1699" t="s">
        <v>70</v>
      </c>
      <c r="C1699" t="s">
        <v>3356</v>
      </c>
      <c r="D1699">
        <v>858</v>
      </c>
      <c r="E1699">
        <v>1.03</v>
      </c>
      <c r="F1699">
        <v>196</v>
      </c>
      <c r="G1699">
        <v>0.97</v>
      </c>
      <c r="H1699">
        <v>130.30000000000001</v>
      </c>
      <c r="I1699">
        <v>0.67</v>
      </c>
      <c r="J1699">
        <v>0.69</v>
      </c>
      <c r="K1699">
        <v>0.38</v>
      </c>
      <c r="L1699">
        <v>7.0000000000000007E-2</v>
      </c>
      <c r="M1699">
        <v>0.1</v>
      </c>
      <c r="N1699" s="1">
        <v>0.32</v>
      </c>
      <c r="O1699" s="1">
        <v>0.42</v>
      </c>
    </row>
    <row r="1700" spans="1:15" x14ac:dyDescent="0.25">
      <c r="A1700" t="s">
        <v>3355</v>
      </c>
      <c r="B1700" t="s">
        <v>576</v>
      </c>
      <c r="C1700" t="s">
        <v>3354</v>
      </c>
      <c r="D1700">
        <v>321</v>
      </c>
      <c r="E1700">
        <v>1.03</v>
      </c>
      <c r="F1700">
        <v>195.2</v>
      </c>
      <c r="G1700">
        <v>1.17</v>
      </c>
      <c r="H1700">
        <v>130.6</v>
      </c>
      <c r="I1700">
        <v>0.72</v>
      </c>
      <c r="J1700">
        <v>0.62</v>
      </c>
      <c r="K1700">
        <v>0.19</v>
      </c>
      <c r="L1700">
        <v>7.0000000000000007E-2</v>
      </c>
      <c r="M1700">
        <v>7.0000000000000007E-2</v>
      </c>
      <c r="N1700" s="1">
        <v>0.34</v>
      </c>
      <c r="O1700" s="1">
        <v>0.53</v>
      </c>
    </row>
    <row r="1701" spans="1:15" x14ac:dyDescent="0.25">
      <c r="A1701" t="s">
        <v>3353</v>
      </c>
      <c r="B1701" t="s">
        <v>123</v>
      </c>
      <c r="C1701" t="s">
        <v>614</v>
      </c>
      <c r="D1701">
        <v>379</v>
      </c>
      <c r="E1701">
        <v>1.03</v>
      </c>
      <c r="F1701">
        <v>195.1</v>
      </c>
      <c r="G1701">
        <v>1.05</v>
      </c>
      <c r="H1701">
        <v>128</v>
      </c>
      <c r="I1701">
        <v>0.73</v>
      </c>
      <c r="J1701">
        <v>0.69</v>
      </c>
      <c r="K1701">
        <v>0.28000000000000003</v>
      </c>
      <c r="L1701">
        <v>0.08</v>
      </c>
      <c r="M1701">
        <v>0.08</v>
      </c>
      <c r="N1701" s="1">
        <v>0.28999999999999998</v>
      </c>
      <c r="O1701" s="1">
        <v>0.52</v>
      </c>
    </row>
    <row r="1702" spans="1:15" x14ac:dyDescent="0.25">
      <c r="A1702" t="s">
        <v>3352</v>
      </c>
      <c r="B1702" t="s">
        <v>70</v>
      </c>
      <c r="C1702" t="s">
        <v>3188</v>
      </c>
      <c r="D1702">
        <v>426</v>
      </c>
      <c r="E1702">
        <v>1.03</v>
      </c>
      <c r="F1702">
        <v>194.3</v>
      </c>
      <c r="G1702">
        <v>0.99</v>
      </c>
      <c r="H1702">
        <v>127.4</v>
      </c>
      <c r="I1702">
        <v>0.67</v>
      </c>
      <c r="J1702">
        <v>0.68</v>
      </c>
      <c r="K1702">
        <v>0.38</v>
      </c>
      <c r="L1702">
        <v>0.1</v>
      </c>
      <c r="M1702">
        <v>0.08</v>
      </c>
      <c r="N1702" s="1">
        <v>0.22</v>
      </c>
      <c r="O1702" s="1">
        <v>0.55000000000000004</v>
      </c>
    </row>
    <row r="1703" spans="1:15" x14ac:dyDescent="0.25">
      <c r="A1703" t="s">
        <v>3351</v>
      </c>
      <c r="B1703" t="s">
        <v>406</v>
      </c>
      <c r="C1703" t="s">
        <v>3350</v>
      </c>
      <c r="D1703">
        <v>2328</v>
      </c>
      <c r="E1703">
        <v>1.03</v>
      </c>
      <c r="F1703">
        <v>194.2</v>
      </c>
      <c r="G1703">
        <v>1.08</v>
      </c>
      <c r="H1703">
        <v>123.4</v>
      </c>
      <c r="I1703">
        <v>0.69</v>
      </c>
      <c r="J1703">
        <v>0.64</v>
      </c>
      <c r="K1703">
        <v>0.34</v>
      </c>
      <c r="L1703">
        <v>0.06</v>
      </c>
      <c r="M1703">
        <v>7.0000000000000007E-2</v>
      </c>
      <c r="N1703" s="1">
        <v>0.23</v>
      </c>
      <c r="O1703" s="1">
        <v>0.46</v>
      </c>
    </row>
    <row r="1704" spans="1:15" x14ac:dyDescent="0.25">
      <c r="A1704" t="s">
        <v>3349</v>
      </c>
      <c r="B1704" t="s">
        <v>126</v>
      </c>
      <c r="C1704" t="s">
        <v>3348</v>
      </c>
      <c r="D1704">
        <v>1288</v>
      </c>
      <c r="E1704">
        <v>1.03</v>
      </c>
      <c r="F1704">
        <v>193.2</v>
      </c>
      <c r="G1704">
        <v>1.08</v>
      </c>
      <c r="H1704">
        <v>128.5</v>
      </c>
      <c r="I1704">
        <v>0.66</v>
      </c>
      <c r="J1704">
        <v>0.62</v>
      </c>
      <c r="K1704">
        <v>0.39</v>
      </c>
      <c r="L1704">
        <v>0.09</v>
      </c>
      <c r="M1704">
        <v>0.09</v>
      </c>
      <c r="N1704" s="1">
        <v>0.22</v>
      </c>
      <c r="O1704" s="1">
        <v>0.5</v>
      </c>
    </row>
    <row r="1705" spans="1:15" x14ac:dyDescent="0.25">
      <c r="A1705" t="s">
        <v>3347</v>
      </c>
      <c r="B1705" t="s">
        <v>126</v>
      </c>
      <c r="C1705" t="s">
        <v>3346</v>
      </c>
      <c r="D1705">
        <v>2991</v>
      </c>
      <c r="E1705">
        <v>1.03</v>
      </c>
      <c r="F1705">
        <v>192.8</v>
      </c>
      <c r="G1705">
        <v>1</v>
      </c>
      <c r="H1705">
        <v>125</v>
      </c>
      <c r="I1705">
        <v>0.66</v>
      </c>
      <c r="J1705">
        <v>0.66</v>
      </c>
      <c r="K1705">
        <v>0.42</v>
      </c>
      <c r="L1705">
        <v>0.05</v>
      </c>
      <c r="M1705">
        <v>0.06</v>
      </c>
      <c r="N1705" s="1">
        <v>0.25</v>
      </c>
      <c r="O1705" s="1">
        <v>0.45</v>
      </c>
    </row>
    <row r="1706" spans="1:15" x14ac:dyDescent="0.25">
      <c r="A1706" t="s">
        <v>3345</v>
      </c>
      <c r="B1706" t="s">
        <v>108</v>
      </c>
      <c r="C1706" t="s">
        <v>3344</v>
      </c>
      <c r="D1706">
        <v>1464</v>
      </c>
      <c r="E1706">
        <v>1.03</v>
      </c>
      <c r="F1706">
        <v>191.9</v>
      </c>
      <c r="G1706">
        <v>1.03</v>
      </c>
      <c r="H1706">
        <v>128.9</v>
      </c>
      <c r="I1706">
        <v>0.68</v>
      </c>
      <c r="J1706">
        <v>0.66</v>
      </c>
      <c r="K1706">
        <v>0.37</v>
      </c>
      <c r="L1706">
        <v>7.0000000000000007E-2</v>
      </c>
      <c r="M1706">
        <v>7.0000000000000007E-2</v>
      </c>
      <c r="N1706" s="1">
        <v>0.33</v>
      </c>
      <c r="O1706" s="1">
        <v>0.49</v>
      </c>
    </row>
    <row r="1707" spans="1:15" x14ac:dyDescent="0.25">
      <c r="A1707" t="s">
        <v>3343</v>
      </c>
      <c r="B1707" t="s">
        <v>123</v>
      </c>
      <c r="C1707" t="s">
        <v>3342</v>
      </c>
      <c r="D1707">
        <v>1005</v>
      </c>
      <c r="E1707">
        <v>1.03</v>
      </c>
      <c r="F1707">
        <v>190.6</v>
      </c>
      <c r="G1707">
        <v>1.01</v>
      </c>
      <c r="H1707">
        <v>127.1</v>
      </c>
      <c r="I1707">
        <v>0.69</v>
      </c>
      <c r="J1707">
        <v>0.68</v>
      </c>
      <c r="K1707">
        <v>0.34</v>
      </c>
      <c r="L1707">
        <v>0.04</v>
      </c>
      <c r="M1707">
        <v>0.05</v>
      </c>
      <c r="N1707" s="1">
        <v>0.24</v>
      </c>
      <c r="O1707" s="1">
        <v>0.44</v>
      </c>
    </row>
    <row r="1708" spans="1:15" x14ac:dyDescent="0.25">
      <c r="A1708" t="s">
        <v>3341</v>
      </c>
      <c r="B1708" t="s">
        <v>213</v>
      </c>
      <c r="C1708" t="s">
        <v>3340</v>
      </c>
      <c r="D1708">
        <v>340</v>
      </c>
      <c r="E1708">
        <v>1.03</v>
      </c>
      <c r="F1708">
        <v>190</v>
      </c>
      <c r="G1708">
        <v>1.06</v>
      </c>
      <c r="H1708">
        <v>125.5</v>
      </c>
      <c r="I1708">
        <v>0.69</v>
      </c>
      <c r="J1708">
        <v>0.65</v>
      </c>
      <c r="K1708">
        <v>0.36</v>
      </c>
      <c r="L1708">
        <v>0.06</v>
      </c>
      <c r="M1708">
        <v>0.09</v>
      </c>
      <c r="N1708" s="1">
        <v>0.18</v>
      </c>
      <c r="O1708" s="1">
        <v>0.42</v>
      </c>
    </row>
    <row r="1709" spans="1:15" x14ac:dyDescent="0.25">
      <c r="A1709" t="s">
        <v>3339</v>
      </c>
      <c r="B1709" t="s">
        <v>90</v>
      </c>
      <c r="C1709" t="s">
        <v>3338</v>
      </c>
      <c r="D1709">
        <v>762</v>
      </c>
      <c r="E1709">
        <v>1.03</v>
      </c>
      <c r="F1709">
        <v>189.4</v>
      </c>
      <c r="G1709">
        <v>1.17</v>
      </c>
      <c r="H1709">
        <v>124.6</v>
      </c>
      <c r="I1709">
        <v>0.7</v>
      </c>
      <c r="J1709">
        <v>0.6</v>
      </c>
      <c r="K1709">
        <v>0.32</v>
      </c>
      <c r="L1709">
        <v>0.08</v>
      </c>
      <c r="M1709">
        <v>7.0000000000000007E-2</v>
      </c>
      <c r="N1709" s="1">
        <v>0.21</v>
      </c>
      <c r="O1709" s="1">
        <v>0.53</v>
      </c>
    </row>
    <row r="1710" spans="1:15" x14ac:dyDescent="0.25">
      <c r="A1710" t="s">
        <v>3337</v>
      </c>
      <c r="B1710" t="s">
        <v>166</v>
      </c>
      <c r="D1710">
        <v>458</v>
      </c>
      <c r="E1710">
        <v>1.03</v>
      </c>
      <c r="F1710">
        <v>189</v>
      </c>
      <c r="G1710">
        <v>1.04</v>
      </c>
      <c r="H1710">
        <v>124.9</v>
      </c>
      <c r="I1710">
        <v>0.67</v>
      </c>
      <c r="J1710">
        <v>0.65</v>
      </c>
      <c r="K1710">
        <v>0.36</v>
      </c>
      <c r="L1710">
        <v>7.0000000000000007E-2</v>
      </c>
      <c r="M1710">
        <v>0.04</v>
      </c>
      <c r="N1710" s="1">
        <v>0.34</v>
      </c>
      <c r="O1710" s="1">
        <v>0.63</v>
      </c>
    </row>
    <row r="1711" spans="1:15" x14ac:dyDescent="0.25">
      <c r="A1711" t="s">
        <v>3336</v>
      </c>
      <c r="B1711" t="s">
        <v>54</v>
      </c>
      <c r="C1711" t="s">
        <v>1595</v>
      </c>
      <c r="D1711">
        <v>1985</v>
      </c>
      <c r="E1711">
        <v>1.03</v>
      </c>
      <c r="F1711">
        <v>188.9</v>
      </c>
      <c r="G1711">
        <v>1.1399999999999999</v>
      </c>
      <c r="H1711">
        <v>124.5</v>
      </c>
      <c r="I1711">
        <v>0.69</v>
      </c>
      <c r="J1711">
        <v>0.61</v>
      </c>
      <c r="K1711">
        <v>0.32</v>
      </c>
      <c r="L1711">
        <v>0.06</v>
      </c>
      <c r="M1711">
        <v>0.05</v>
      </c>
      <c r="N1711" s="1">
        <v>0.31</v>
      </c>
      <c r="O1711" s="1">
        <v>0.53</v>
      </c>
    </row>
    <row r="1712" spans="1:15" x14ac:dyDescent="0.25">
      <c r="A1712" t="s">
        <v>3335</v>
      </c>
      <c r="B1712" t="s">
        <v>135</v>
      </c>
      <c r="C1712" t="s">
        <v>134</v>
      </c>
      <c r="D1712">
        <v>506</v>
      </c>
      <c r="E1712">
        <v>1.03</v>
      </c>
      <c r="F1712">
        <v>188.5</v>
      </c>
      <c r="G1712">
        <v>1.1200000000000001</v>
      </c>
      <c r="H1712">
        <v>125.5</v>
      </c>
      <c r="I1712">
        <v>0.68</v>
      </c>
      <c r="J1712">
        <v>0.6</v>
      </c>
      <c r="K1712">
        <v>0.43</v>
      </c>
      <c r="L1712">
        <v>0.04</v>
      </c>
      <c r="M1712">
        <v>0.04</v>
      </c>
      <c r="N1712" s="1">
        <v>0.13</v>
      </c>
      <c r="O1712" s="1">
        <v>0.5</v>
      </c>
    </row>
    <row r="1713" spans="1:15" x14ac:dyDescent="0.25">
      <c r="A1713" t="s">
        <v>3334</v>
      </c>
      <c r="B1713" t="s">
        <v>213</v>
      </c>
      <c r="C1713" t="s">
        <v>1555</v>
      </c>
      <c r="D1713">
        <v>558</v>
      </c>
      <c r="E1713">
        <v>1.03</v>
      </c>
      <c r="F1713">
        <v>187.8</v>
      </c>
      <c r="G1713">
        <v>0.99</v>
      </c>
      <c r="H1713">
        <v>126.3</v>
      </c>
      <c r="I1713">
        <v>0.68</v>
      </c>
      <c r="J1713">
        <v>0.68</v>
      </c>
      <c r="K1713">
        <v>0.39</v>
      </c>
      <c r="L1713">
        <v>0.09</v>
      </c>
      <c r="M1713">
        <v>0.08</v>
      </c>
      <c r="N1713" s="1">
        <v>0.24</v>
      </c>
      <c r="O1713" s="1">
        <v>0.53</v>
      </c>
    </row>
    <row r="1714" spans="1:15" x14ac:dyDescent="0.25">
      <c r="A1714" t="s">
        <v>3333</v>
      </c>
      <c r="B1714" t="s">
        <v>123</v>
      </c>
      <c r="C1714" t="s">
        <v>1292</v>
      </c>
      <c r="D1714">
        <v>837</v>
      </c>
      <c r="E1714">
        <v>1.03</v>
      </c>
      <c r="F1714">
        <v>183.5</v>
      </c>
      <c r="G1714">
        <v>1.03</v>
      </c>
      <c r="H1714">
        <v>115.9</v>
      </c>
      <c r="I1714">
        <v>0.65</v>
      </c>
      <c r="J1714">
        <v>0.63</v>
      </c>
      <c r="K1714">
        <v>0.45</v>
      </c>
      <c r="L1714">
        <v>0.06</v>
      </c>
      <c r="M1714">
        <v>7.0000000000000007E-2</v>
      </c>
      <c r="N1714" s="1">
        <v>0.17</v>
      </c>
      <c r="O1714" s="1">
        <v>0.44</v>
      </c>
    </row>
    <row r="1715" spans="1:15" x14ac:dyDescent="0.25">
      <c r="A1715" t="s">
        <v>3332</v>
      </c>
      <c r="B1715" t="s">
        <v>59</v>
      </c>
      <c r="C1715" t="s">
        <v>3331</v>
      </c>
      <c r="D1715">
        <v>1325</v>
      </c>
      <c r="E1715">
        <v>1.03</v>
      </c>
      <c r="F1715">
        <v>182.8</v>
      </c>
      <c r="G1715">
        <v>1.03</v>
      </c>
      <c r="H1715">
        <v>120.1</v>
      </c>
      <c r="I1715">
        <v>0.65</v>
      </c>
      <c r="J1715">
        <v>0.63</v>
      </c>
      <c r="K1715">
        <v>0.39</v>
      </c>
      <c r="L1715">
        <v>0.06</v>
      </c>
      <c r="M1715">
        <v>0.06</v>
      </c>
      <c r="N1715" s="1">
        <v>0.24</v>
      </c>
      <c r="O1715" s="1">
        <v>0.51</v>
      </c>
    </row>
    <row r="1716" spans="1:15" x14ac:dyDescent="0.25">
      <c r="A1716" t="s">
        <v>3330</v>
      </c>
      <c r="B1716" t="s">
        <v>90</v>
      </c>
      <c r="C1716" t="s">
        <v>2229</v>
      </c>
      <c r="D1716">
        <v>408</v>
      </c>
      <c r="E1716">
        <v>1.03</v>
      </c>
      <c r="F1716">
        <v>180.7</v>
      </c>
      <c r="G1716">
        <v>1.1200000000000001</v>
      </c>
      <c r="H1716">
        <v>118.5</v>
      </c>
      <c r="I1716">
        <v>0.69</v>
      </c>
      <c r="J1716">
        <v>0.62</v>
      </c>
      <c r="K1716">
        <v>0.33</v>
      </c>
      <c r="L1716">
        <v>0.08</v>
      </c>
      <c r="M1716">
        <v>0.06</v>
      </c>
      <c r="N1716" s="1">
        <v>0.28999999999999998</v>
      </c>
      <c r="O1716" s="1">
        <v>0.56999999999999995</v>
      </c>
    </row>
    <row r="1717" spans="1:15" x14ac:dyDescent="0.25">
      <c r="A1717" t="s">
        <v>3329</v>
      </c>
      <c r="B1717" t="s">
        <v>419</v>
      </c>
      <c r="C1717" t="s">
        <v>3328</v>
      </c>
      <c r="D1717">
        <v>652</v>
      </c>
      <c r="E1717">
        <v>1.03</v>
      </c>
      <c r="F1717">
        <v>176</v>
      </c>
      <c r="G1717">
        <v>1.1000000000000001</v>
      </c>
      <c r="H1717">
        <v>116.3</v>
      </c>
      <c r="I1717">
        <v>0.67</v>
      </c>
      <c r="J1717">
        <v>0.61</v>
      </c>
      <c r="K1717">
        <v>0.38</v>
      </c>
      <c r="L1717">
        <v>0.05</v>
      </c>
      <c r="M1717">
        <v>0.05</v>
      </c>
      <c r="N1717" s="1">
        <v>0.2</v>
      </c>
      <c r="O1717" s="1">
        <v>0.5</v>
      </c>
    </row>
    <row r="1718" spans="1:15" x14ac:dyDescent="0.25">
      <c r="A1718" t="s">
        <v>3327</v>
      </c>
      <c r="B1718" t="s">
        <v>70</v>
      </c>
      <c r="C1718" t="s">
        <v>217</v>
      </c>
      <c r="D1718">
        <v>356</v>
      </c>
      <c r="E1718">
        <v>1.02</v>
      </c>
      <c r="F1718">
        <v>238.6</v>
      </c>
      <c r="G1718">
        <v>1.05</v>
      </c>
      <c r="H1718">
        <v>152.5</v>
      </c>
      <c r="I1718">
        <v>0.81</v>
      </c>
      <c r="J1718">
        <v>0.78</v>
      </c>
      <c r="K1718">
        <v>0.16</v>
      </c>
      <c r="L1718">
        <v>0.11</v>
      </c>
      <c r="M1718">
        <v>0.22</v>
      </c>
      <c r="N1718" s="1">
        <v>0.21</v>
      </c>
      <c r="O1718" s="1">
        <v>0.33</v>
      </c>
    </row>
    <row r="1719" spans="1:15" x14ac:dyDescent="0.25">
      <c r="A1719" t="s">
        <v>3326</v>
      </c>
      <c r="B1719" t="s">
        <v>82</v>
      </c>
      <c r="C1719" t="s">
        <v>2397</v>
      </c>
      <c r="D1719">
        <v>324</v>
      </c>
      <c r="E1719">
        <v>1.02</v>
      </c>
      <c r="F1719">
        <v>232.5</v>
      </c>
      <c r="G1719">
        <v>0.99</v>
      </c>
      <c r="H1719">
        <v>156.6</v>
      </c>
      <c r="I1719">
        <v>0.77</v>
      </c>
      <c r="J1719">
        <v>0.78</v>
      </c>
      <c r="K1719">
        <v>0.32</v>
      </c>
      <c r="L1719">
        <v>0.12</v>
      </c>
      <c r="M1719">
        <v>0.23</v>
      </c>
      <c r="N1719" s="1">
        <v>0.21</v>
      </c>
      <c r="O1719" s="1">
        <v>0.34</v>
      </c>
    </row>
    <row r="1720" spans="1:15" x14ac:dyDescent="0.25">
      <c r="A1720" t="s">
        <v>3325</v>
      </c>
      <c r="B1720" t="s">
        <v>70</v>
      </c>
      <c r="C1720" t="s">
        <v>333</v>
      </c>
      <c r="D1720">
        <v>356</v>
      </c>
      <c r="E1720">
        <v>1.02</v>
      </c>
      <c r="F1720">
        <v>231.5</v>
      </c>
      <c r="G1720">
        <v>1.01</v>
      </c>
      <c r="H1720">
        <v>148.9</v>
      </c>
      <c r="I1720">
        <v>0.78</v>
      </c>
      <c r="J1720">
        <v>0.77</v>
      </c>
      <c r="K1720">
        <v>0.17</v>
      </c>
      <c r="L1720">
        <v>0.18</v>
      </c>
      <c r="M1720">
        <v>0.19</v>
      </c>
      <c r="N1720" s="1">
        <v>0.22</v>
      </c>
      <c r="O1720" s="1">
        <v>0.5</v>
      </c>
    </row>
    <row r="1721" spans="1:15" x14ac:dyDescent="0.25">
      <c r="A1721" t="s">
        <v>3324</v>
      </c>
      <c r="B1721" t="s">
        <v>54</v>
      </c>
      <c r="C1721" t="s">
        <v>3323</v>
      </c>
      <c r="D1721">
        <v>389</v>
      </c>
      <c r="E1721">
        <v>1.02</v>
      </c>
      <c r="F1721">
        <v>231.3</v>
      </c>
      <c r="G1721">
        <v>0.93</v>
      </c>
      <c r="H1721">
        <v>148.6</v>
      </c>
      <c r="I1721">
        <v>0.75</v>
      </c>
      <c r="J1721">
        <v>0.81</v>
      </c>
      <c r="K1721">
        <v>0.2</v>
      </c>
      <c r="L1721">
        <v>0.18</v>
      </c>
      <c r="M1721">
        <v>0.18</v>
      </c>
      <c r="N1721" s="1">
        <v>0.23</v>
      </c>
      <c r="O1721" s="1">
        <v>0.5</v>
      </c>
    </row>
    <row r="1722" spans="1:15" x14ac:dyDescent="0.25">
      <c r="A1722" t="s">
        <v>3322</v>
      </c>
      <c r="B1722" t="s">
        <v>82</v>
      </c>
      <c r="C1722" t="s">
        <v>608</v>
      </c>
      <c r="D1722">
        <v>747</v>
      </c>
      <c r="E1722">
        <v>1.02</v>
      </c>
      <c r="F1722">
        <v>230.8</v>
      </c>
      <c r="G1722">
        <v>0.99</v>
      </c>
      <c r="H1722">
        <v>157.9</v>
      </c>
      <c r="I1722">
        <v>0.77</v>
      </c>
      <c r="J1722">
        <v>0.77</v>
      </c>
      <c r="K1722">
        <v>0.21</v>
      </c>
      <c r="L1722">
        <v>0.14000000000000001</v>
      </c>
      <c r="M1722">
        <v>0.14000000000000001</v>
      </c>
      <c r="N1722" s="1">
        <v>0.22</v>
      </c>
      <c r="O1722" s="1">
        <v>0.5</v>
      </c>
    </row>
    <row r="1723" spans="1:15" x14ac:dyDescent="0.25">
      <c r="A1723" t="s">
        <v>3321</v>
      </c>
      <c r="B1723" t="s">
        <v>70</v>
      </c>
      <c r="C1723" t="s">
        <v>185</v>
      </c>
      <c r="D1723">
        <v>328</v>
      </c>
      <c r="E1723">
        <v>1.02</v>
      </c>
      <c r="F1723">
        <v>229.4</v>
      </c>
      <c r="G1723">
        <v>1.05</v>
      </c>
      <c r="H1723">
        <v>153.1</v>
      </c>
      <c r="I1723">
        <v>0.79</v>
      </c>
      <c r="J1723">
        <v>0.76</v>
      </c>
      <c r="K1723">
        <v>0.15</v>
      </c>
      <c r="L1723">
        <v>0.18</v>
      </c>
      <c r="M1723">
        <v>0.15</v>
      </c>
      <c r="N1723" s="1">
        <v>0.26</v>
      </c>
      <c r="O1723" s="1">
        <v>0.55000000000000004</v>
      </c>
    </row>
    <row r="1724" spans="1:15" x14ac:dyDescent="0.25">
      <c r="A1724" t="s">
        <v>3320</v>
      </c>
      <c r="B1724" t="s">
        <v>241</v>
      </c>
      <c r="C1724" t="s">
        <v>2961</v>
      </c>
      <c r="D1724">
        <v>686</v>
      </c>
      <c r="E1724">
        <v>1.02</v>
      </c>
      <c r="F1724">
        <v>227.3</v>
      </c>
      <c r="G1724">
        <v>1.08</v>
      </c>
      <c r="H1724">
        <v>147.80000000000001</v>
      </c>
      <c r="I1724">
        <v>0.8</v>
      </c>
      <c r="J1724">
        <v>0.75</v>
      </c>
      <c r="K1724">
        <v>0.13</v>
      </c>
      <c r="L1724">
        <v>0.2</v>
      </c>
      <c r="M1724">
        <v>0.15</v>
      </c>
      <c r="N1724" s="1">
        <v>0.19</v>
      </c>
      <c r="O1724" s="1">
        <v>0.57999999999999996</v>
      </c>
    </row>
    <row r="1725" spans="1:15" x14ac:dyDescent="0.25">
      <c r="A1725" t="s">
        <v>3319</v>
      </c>
      <c r="B1725" t="s">
        <v>223</v>
      </c>
      <c r="C1725" t="s">
        <v>3318</v>
      </c>
      <c r="D1725">
        <v>471</v>
      </c>
      <c r="E1725">
        <v>1.02</v>
      </c>
      <c r="F1725">
        <v>223.3</v>
      </c>
      <c r="G1725">
        <v>0.93</v>
      </c>
      <c r="H1725">
        <v>144.30000000000001</v>
      </c>
      <c r="I1725">
        <v>0.77</v>
      </c>
      <c r="J1725">
        <v>0.83</v>
      </c>
      <c r="K1725">
        <v>0.15</v>
      </c>
      <c r="L1725">
        <v>0.2</v>
      </c>
      <c r="M1725">
        <v>0.15</v>
      </c>
      <c r="N1725" s="1">
        <v>0.23</v>
      </c>
      <c r="O1725" s="1">
        <v>0.56999999999999995</v>
      </c>
    </row>
    <row r="1726" spans="1:15" x14ac:dyDescent="0.25">
      <c r="A1726" t="s">
        <v>3317</v>
      </c>
      <c r="B1726" t="s">
        <v>108</v>
      </c>
      <c r="C1726" t="s">
        <v>3316</v>
      </c>
      <c r="D1726">
        <v>304</v>
      </c>
      <c r="E1726">
        <v>1.02</v>
      </c>
      <c r="F1726">
        <v>223.1</v>
      </c>
      <c r="G1726">
        <v>0.97</v>
      </c>
      <c r="H1726">
        <v>148.9</v>
      </c>
      <c r="I1726">
        <v>0.77</v>
      </c>
      <c r="J1726">
        <v>0.8</v>
      </c>
      <c r="K1726">
        <v>0.2</v>
      </c>
      <c r="L1726">
        <v>0.15</v>
      </c>
      <c r="M1726">
        <v>0.16</v>
      </c>
      <c r="N1726" s="1">
        <v>0.23</v>
      </c>
      <c r="O1726" s="1">
        <v>0.48</v>
      </c>
    </row>
    <row r="1727" spans="1:15" x14ac:dyDescent="0.25">
      <c r="A1727" t="s">
        <v>3315</v>
      </c>
      <c r="B1727" t="s">
        <v>54</v>
      </c>
      <c r="C1727" t="s">
        <v>243</v>
      </c>
      <c r="D1727">
        <v>643</v>
      </c>
      <c r="E1727">
        <v>1.02</v>
      </c>
      <c r="F1727">
        <v>223</v>
      </c>
      <c r="G1727">
        <v>1.01</v>
      </c>
      <c r="H1727">
        <v>144.80000000000001</v>
      </c>
      <c r="I1727">
        <v>0.77</v>
      </c>
      <c r="J1727">
        <v>0.77</v>
      </c>
      <c r="K1727">
        <v>0.16</v>
      </c>
      <c r="L1727">
        <v>0.15</v>
      </c>
      <c r="M1727">
        <v>0.12</v>
      </c>
      <c r="N1727" s="1">
        <v>0.26</v>
      </c>
      <c r="O1727" s="1">
        <v>0.56000000000000005</v>
      </c>
    </row>
    <row r="1728" spans="1:15" x14ac:dyDescent="0.25">
      <c r="A1728" t="s">
        <v>3314</v>
      </c>
      <c r="B1728" t="s">
        <v>1307</v>
      </c>
      <c r="C1728" t="s">
        <v>1432</v>
      </c>
      <c r="D1728">
        <v>785</v>
      </c>
      <c r="E1728">
        <v>1.02</v>
      </c>
      <c r="F1728">
        <v>222.8</v>
      </c>
      <c r="G1728">
        <v>1.1399999999999999</v>
      </c>
      <c r="H1728">
        <v>144.30000000000001</v>
      </c>
      <c r="I1728">
        <v>0.79</v>
      </c>
      <c r="J1728">
        <v>0.69</v>
      </c>
      <c r="K1728">
        <v>0.16</v>
      </c>
      <c r="L1728">
        <v>0.2</v>
      </c>
      <c r="M1728">
        <v>0.17</v>
      </c>
      <c r="N1728" s="1">
        <v>0.22</v>
      </c>
      <c r="O1728" s="1">
        <v>0.54</v>
      </c>
    </row>
    <row r="1729" spans="1:15" x14ac:dyDescent="0.25">
      <c r="A1729" t="s">
        <v>3313</v>
      </c>
      <c r="B1729" t="s">
        <v>241</v>
      </c>
      <c r="C1729" t="s">
        <v>2141</v>
      </c>
      <c r="D1729">
        <v>328</v>
      </c>
      <c r="E1729">
        <v>1.02</v>
      </c>
      <c r="F1729">
        <v>222.7</v>
      </c>
      <c r="G1729">
        <v>0.95</v>
      </c>
      <c r="H1729">
        <v>146.5</v>
      </c>
      <c r="I1729">
        <v>0.73</v>
      </c>
      <c r="J1729">
        <v>0.77</v>
      </c>
      <c r="K1729">
        <v>0.26</v>
      </c>
      <c r="L1729">
        <v>0.18</v>
      </c>
      <c r="M1729">
        <v>0.15</v>
      </c>
      <c r="N1729" s="1">
        <v>0.15</v>
      </c>
      <c r="O1729" s="1">
        <v>0.54</v>
      </c>
    </row>
    <row r="1730" spans="1:15" x14ac:dyDescent="0.25">
      <c r="A1730" t="s">
        <v>3312</v>
      </c>
      <c r="B1730" t="s">
        <v>54</v>
      </c>
      <c r="C1730" t="s">
        <v>3311</v>
      </c>
      <c r="D1730">
        <v>1978</v>
      </c>
      <c r="E1730">
        <v>1.02</v>
      </c>
      <c r="F1730">
        <v>222.5</v>
      </c>
      <c r="G1730">
        <v>1.06</v>
      </c>
      <c r="H1730">
        <v>142.6</v>
      </c>
      <c r="I1730">
        <v>0.77</v>
      </c>
      <c r="J1730">
        <v>0.72</v>
      </c>
      <c r="K1730">
        <v>0.17</v>
      </c>
      <c r="L1730">
        <v>0.16</v>
      </c>
      <c r="M1730">
        <v>0.2</v>
      </c>
      <c r="N1730" s="1">
        <v>0.19</v>
      </c>
      <c r="O1730" s="1">
        <v>0.44</v>
      </c>
    </row>
    <row r="1731" spans="1:15" x14ac:dyDescent="0.25">
      <c r="A1731" t="s">
        <v>3310</v>
      </c>
      <c r="B1731" t="s">
        <v>62</v>
      </c>
      <c r="C1731" t="s">
        <v>2749</v>
      </c>
      <c r="D1731">
        <v>1524</v>
      </c>
      <c r="E1731">
        <v>1.02</v>
      </c>
      <c r="F1731">
        <v>222.3</v>
      </c>
      <c r="G1731">
        <v>1.03</v>
      </c>
      <c r="H1731">
        <v>139.6</v>
      </c>
      <c r="I1731">
        <v>0.76</v>
      </c>
      <c r="J1731">
        <v>0.74</v>
      </c>
      <c r="K1731">
        <v>0.16</v>
      </c>
      <c r="L1731">
        <v>0.2</v>
      </c>
      <c r="M1731">
        <v>0.19</v>
      </c>
      <c r="N1731" s="1">
        <v>0.28999999999999998</v>
      </c>
      <c r="O1731" s="1">
        <v>0.52</v>
      </c>
    </row>
    <row r="1732" spans="1:15" x14ac:dyDescent="0.25">
      <c r="A1732" t="s">
        <v>3309</v>
      </c>
      <c r="B1732" t="s">
        <v>220</v>
      </c>
      <c r="C1732" t="s">
        <v>1624</v>
      </c>
      <c r="D1732">
        <v>663</v>
      </c>
      <c r="E1732">
        <v>1.02</v>
      </c>
      <c r="F1732">
        <v>221.9</v>
      </c>
      <c r="G1732">
        <v>1.1000000000000001</v>
      </c>
      <c r="H1732">
        <v>144.9</v>
      </c>
      <c r="I1732">
        <v>0.78</v>
      </c>
      <c r="J1732">
        <v>0.71</v>
      </c>
      <c r="K1732">
        <v>0.16</v>
      </c>
      <c r="L1732">
        <v>0.17</v>
      </c>
      <c r="M1732">
        <v>0.14000000000000001</v>
      </c>
      <c r="N1732" s="1">
        <v>0.26</v>
      </c>
      <c r="O1732" s="1">
        <v>0.55000000000000004</v>
      </c>
    </row>
    <row r="1733" spans="1:15" x14ac:dyDescent="0.25">
      <c r="A1733" t="s">
        <v>3308</v>
      </c>
      <c r="B1733" t="s">
        <v>62</v>
      </c>
      <c r="C1733" t="s">
        <v>3307</v>
      </c>
      <c r="D1733">
        <v>1218</v>
      </c>
      <c r="E1733">
        <v>1.02</v>
      </c>
      <c r="F1733">
        <v>221.7</v>
      </c>
      <c r="G1733">
        <v>0.98</v>
      </c>
      <c r="H1733">
        <v>145.19999999999999</v>
      </c>
      <c r="I1733">
        <v>0.78</v>
      </c>
      <c r="J1733">
        <v>0.79</v>
      </c>
      <c r="K1733">
        <v>0.2</v>
      </c>
      <c r="L1733">
        <v>0.18</v>
      </c>
      <c r="M1733">
        <v>0.2</v>
      </c>
      <c r="N1733" s="1">
        <v>0.34</v>
      </c>
      <c r="O1733" s="1">
        <v>0.47</v>
      </c>
    </row>
    <row r="1734" spans="1:15" x14ac:dyDescent="0.25">
      <c r="A1734" t="s">
        <v>3306</v>
      </c>
      <c r="B1734" t="s">
        <v>126</v>
      </c>
      <c r="C1734" t="s">
        <v>3305</v>
      </c>
      <c r="D1734">
        <v>1620</v>
      </c>
      <c r="E1734">
        <v>1.02</v>
      </c>
      <c r="F1734">
        <v>221.7</v>
      </c>
      <c r="G1734">
        <v>0.98</v>
      </c>
      <c r="H1734">
        <v>149.6</v>
      </c>
      <c r="I1734">
        <v>0.76</v>
      </c>
      <c r="J1734">
        <v>0.77</v>
      </c>
      <c r="K1734">
        <v>0.24</v>
      </c>
      <c r="L1734">
        <v>0.1</v>
      </c>
      <c r="M1734">
        <v>0.13</v>
      </c>
      <c r="N1734" s="1">
        <v>0.23</v>
      </c>
      <c r="O1734" s="1">
        <v>0.44</v>
      </c>
    </row>
    <row r="1735" spans="1:15" x14ac:dyDescent="0.25">
      <c r="A1735" t="s">
        <v>3304</v>
      </c>
      <c r="B1735" t="s">
        <v>108</v>
      </c>
      <c r="C1735" t="s">
        <v>81</v>
      </c>
      <c r="D1735">
        <v>4536</v>
      </c>
      <c r="E1735">
        <v>1.02</v>
      </c>
      <c r="F1735">
        <v>221.2</v>
      </c>
      <c r="G1735">
        <v>1</v>
      </c>
      <c r="H1735">
        <v>143.1</v>
      </c>
      <c r="I1735">
        <v>0.76</v>
      </c>
      <c r="J1735">
        <v>0.76</v>
      </c>
      <c r="K1735">
        <v>0.17</v>
      </c>
      <c r="L1735">
        <v>0.16</v>
      </c>
      <c r="M1735">
        <v>0.16</v>
      </c>
      <c r="N1735" s="1">
        <v>0.32</v>
      </c>
      <c r="O1735" s="1">
        <v>0.5</v>
      </c>
    </row>
    <row r="1736" spans="1:15" x14ac:dyDescent="0.25">
      <c r="A1736" t="s">
        <v>3303</v>
      </c>
      <c r="B1736" t="s">
        <v>642</v>
      </c>
      <c r="C1736" t="s">
        <v>3302</v>
      </c>
      <c r="D1736">
        <v>348</v>
      </c>
      <c r="E1736">
        <v>1.02</v>
      </c>
      <c r="F1736">
        <v>220.4</v>
      </c>
      <c r="G1736">
        <v>1.05</v>
      </c>
      <c r="H1736">
        <v>142.69999999999999</v>
      </c>
      <c r="I1736">
        <v>0.78</v>
      </c>
      <c r="J1736">
        <v>0.74</v>
      </c>
      <c r="K1736">
        <v>0.2</v>
      </c>
      <c r="L1736">
        <v>0.06</v>
      </c>
      <c r="M1736">
        <v>7.0000000000000007E-2</v>
      </c>
      <c r="N1736" s="1">
        <v>0.18</v>
      </c>
      <c r="O1736" s="1">
        <v>0.43</v>
      </c>
    </row>
    <row r="1737" spans="1:15" x14ac:dyDescent="0.25">
      <c r="A1737" t="s">
        <v>3301</v>
      </c>
      <c r="B1737" t="s">
        <v>62</v>
      </c>
      <c r="C1737" t="s">
        <v>3300</v>
      </c>
      <c r="D1737">
        <v>1929</v>
      </c>
      <c r="E1737">
        <v>1.02</v>
      </c>
      <c r="F1737">
        <v>220</v>
      </c>
      <c r="G1737">
        <v>1.05</v>
      </c>
      <c r="H1737">
        <v>147</v>
      </c>
      <c r="I1737">
        <v>0.75</v>
      </c>
      <c r="J1737">
        <v>0.72</v>
      </c>
      <c r="K1737">
        <v>0.22</v>
      </c>
      <c r="L1737">
        <v>0.14000000000000001</v>
      </c>
      <c r="M1737">
        <v>0.13</v>
      </c>
      <c r="N1737" s="1">
        <v>0.22</v>
      </c>
      <c r="O1737" s="1">
        <v>0.52</v>
      </c>
    </row>
    <row r="1738" spans="1:15" x14ac:dyDescent="0.25">
      <c r="A1738" t="s">
        <v>3299</v>
      </c>
      <c r="B1738" t="s">
        <v>123</v>
      </c>
      <c r="C1738" t="s">
        <v>3298</v>
      </c>
      <c r="D1738">
        <v>2112</v>
      </c>
      <c r="E1738">
        <v>1.02</v>
      </c>
      <c r="F1738">
        <v>216</v>
      </c>
      <c r="G1738">
        <v>1.1200000000000001</v>
      </c>
      <c r="H1738">
        <v>143</v>
      </c>
      <c r="I1738">
        <v>0.77</v>
      </c>
      <c r="J1738">
        <v>0.69</v>
      </c>
      <c r="K1738">
        <v>0.19</v>
      </c>
      <c r="L1738">
        <v>0.12</v>
      </c>
      <c r="M1738">
        <v>0.09</v>
      </c>
      <c r="N1738" s="1">
        <v>0.27</v>
      </c>
      <c r="O1738" s="1">
        <v>0.56000000000000005</v>
      </c>
    </row>
    <row r="1739" spans="1:15" x14ac:dyDescent="0.25">
      <c r="A1739" t="s">
        <v>3297</v>
      </c>
      <c r="B1739" t="s">
        <v>126</v>
      </c>
      <c r="C1739" t="s">
        <v>3296</v>
      </c>
      <c r="D1739">
        <v>332</v>
      </c>
      <c r="E1739">
        <v>1.02</v>
      </c>
      <c r="F1739">
        <v>215.4</v>
      </c>
      <c r="G1739">
        <v>1.04</v>
      </c>
      <c r="H1739">
        <v>145.1</v>
      </c>
      <c r="I1739">
        <v>0.77</v>
      </c>
      <c r="J1739">
        <v>0.73</v>
      </c>
      <c r="K1739">
        <v>0.14000000000000001</v>
      </c>
      <c r="L1739">
        <v>0.17</v>
      </c>
      <c r="M1739">
        <v>0.17</v>
      </c>
      <c r="N1739" s="1">
        <v>0.32</v>
      </c>
      <c r="O1739" s="1">
        <v>0.51</v>
      </c>
    </row>
    <row r="1740" spans="1:15" x14ac:dyDescent="0.25">
      <c r="A1740" t="s">
        <v>3295</v>
      </c>
      <c r="B1740" t="s">
        <v>62</v>
      </c>
      <c r="C1740" t="s">
        <v>3294</v>
      </c>
      <c r="D1740">
        <v>480</v>
      </c>
      <c r="E1740">
        <v>1.02</v>
      </c>
      <c r="F1740">
        <v>214.8</v>
      </c>
      <c r="G1740">
        <v>1.04</v>
      </c>
      <c r="H1740">
        <v>140.6</v>
      </c>
      <c r="I1740">
        <v>0.75</v>
      </c>
      <c r="J1740">
        <v>0.73</v>
      </c>
      <c r="K1740">
        <v>0.15</v>
      </c>
      <c r="L1740">
        <v>0.13</v>
      </c>
      <c r="M1740">
        <v>0.13</v>
      </c>
      <c r="N1740" s="1">
        <v>0.25</v>
      </c>
      <c r="O1740" s="1">
        <v>0.51</v>
      </c>
    </row>
    <row r="1741" spans="1:15" x14ac:dyDescent="0.25">
      <c r="A1741" t="s">
        <v>3293</v>
      </c>
      <c r="B1741" t="s">
        <v>210</v>
      </c>
      <c r="C1741" t="s">
        <v>209</v>
      </c>
      <c r="D1741">
        <v>823</v>
      </c>
      <c r="E1741">
        <v>1.02</v>
      </c>
      <c r="F1741">
        <v>214.7</v>
      </c>
      <c r="G1741">
        <v>0.91</v>
      </c>
      <c r="H1741">
        <v>145.9</v>
      </c>
      <c r="I1741">
        <v>0.72</v>
      </c>
      <c r="J1741">
        <v>0.78</v>
      </c>
      <c r="K1741">
        <v>0.3</v>
      </c>
      <c r="L1741">
        <v>0.12</v>
      </c>
      <c r="M1741">
        <v>0.13</v>
      </c>
      <c r="N1741" s="1">
        <v>0.27</v>
      </c>
      <c r="O1741" s="1">
        <v>0.48</v>
      </c>
    </row>
    <row r="1742" spans="1:15" x14ac:dyDescent="0.25">
      <c r="A1742" t="s">
        <v>3292</v>
      </c>
      <c r="B1742" t="s">
        <v>347</v>
      </c>
      <c r="C1742" t="s">
        <v>2595</v>
      </c>
      <c r="D1742">
        <v>1689</v>
      </c>
      <c r="E1742">
        <v>1.02</v>
      </c>
      <c r="F1742">
        <v>214.5</v>
      </c>
      <c r="G1742">
        <v>1.1000000000000001</v>
      </c>
      <c r="H1742">
        <v>143.19999999999999</v>
      </c>
      <c r="I1742">
        <v>0.73</v>
      </c>
      <c r="J1742">
        <v>0.67</v>
      </c>
      <c r="K1742">
        <v>0.2</v>
      </c>
      <c r="L1742">
        <v>0.14000000000000001</v>
      </c>
      <c r="M1742">
        <v>0.11</v>
      </c>
      <c r="N1742" s="1">
        <v>0.25</v>
      </c>
      <c r="O1742" s="1">
        <v>0.56000000000000005</v>
      </c>
    </row>
    <row r="1743" spans="1:15" x14ac:dyDescent="0.25">
      <c r="A1743" t="s">
        <v>3291</v>
      </c>
      <c r="B1743" t="s">
        <v>422</v>
      </c>
      <c r="C1743" t="s">
        <v>3290</v>
      </c>
      <c r="D1743">
        <v>435</v>
      </c>
      <c r="E1743">
        <v>1.02</v>
      </c>
      <c r="F1743">
        <v>214.5</v>
      </c>
      <c r="G1743">
        <v>0.99</v>
      </c>
      <c r="H1743">
        <v>141.80000000000001</v>
      </c>
      <c r="I1743">
        <v>0.74</v>
      </c>
      <c r="J1743">
        <v>0.74</v>
      </c>
      <c r="K1743">
        <v>0.23</v>
      </c>
      <c r="L1743">
        <v>0.17</v>
      </c>
      <c r="M1743">
        <v>0.14000000000000001</v>
      </c>
      <c r="N1743" s="1">
        <v>0.18</v>
      </c>
      <c r="O1743" s="1">
        <v>0.53</v>
      </c>
    </row>
    <row r="1744" spans="1:15" x14ac:dyDescent="0.25">
      <c r="A1744" t="s">
        <v>3289</v>
      </c>
      <c r="B1744" t="s">
        <v>54</v>
      </c>
      <c r="C1744" t="s">
        <v>110</v>
      </c>
      <c r="D1744">
        <v>599</v>
      </c>
      <c r="E1744">
        <v>1.02</v>
      </c>
      <c r="F1744">
        <v>214.2</v>
      </c>
      <c r="G1744">
        <v>1.03</v>
      </c>
      <c r="H1744">
        <v>141.9</v>
      </c>
      <c r="I1744">
        <v>0.75</v>
      </c>
      <c r="J1744">
        <v>0.73</v>
      </c>
      <c r="K1744">
        <v>0.22</v>
      </c>
      <c r="L1744">
        <v>0.11</v>
      </c>
      <c r="M1744">
        <v>0.1</v>
      </c>
      <c r="N1744" s="1">
        <v>0.24</v>
      </c>
      <c r="O1744" s="1">
        <v>0.5</v>
      </c>
    </row>
    <row r="1745" spans="1:15" x14ac:dyDescent="0.25">
      <c r="A1745" t="s">
        <v>3288</v>
      </c>
      <c r="B1745" t="s">
        <v>108</v>
      </c>
      <c r="C1745" t="s">
        <v>1574</v>
      </c>
      <c r="D1745">
        <v>552</v>
      </c>
      <c r="E1745">
        <v>1.02</v>
      </c>
      <c r="F1745">
        <v>214</v>
      </c>
      <c r="G1745">
        <v>0.99</v>
      </c>
      <c r="H1745">
        <v>138.30000000000001</v>
      </c>
      <c r="I1745">
        <v>0.73</v>
      </c>
      <c r="J1745">
        <v>0.74</v>
      </c>
      <c r="K1745">
        <v>0.27</v>
      </c>
      <c r="L1745">
        <v>0.09</v>
      </c>
      <c r="M1745">
        <v>0.12</v>
      </c>
      <c r="N1745" s="1">
        <v>0.21</v>
      </c>
      <c r="O1745" s="1">
        <v>0.43</v>
      </c>
    </row>
    <row r="1746" spans="1:15" x14ac:dyDescent="0.25">
      <c r="A1746" t="s">
        <v>3287</v>
      </c>
      <c r="B1746" t="s">
        <v>79</v>
      </c>
      <c r="C1746" t="s">
        <v>3286</v>
      </c>
      <c r="D1746">
        <v>369</v>
      </c>
      <c r="E1746">
        <v>1.02</v>
      </c>
      <c r="F1746">
        <v>213.8</v>
      </c>
      <c r="G1746">
        <v>1.08</v>
      </c>
      <c r="H1746">
        <v>143.9</v>
      </c>
      <c r="I1746">
        <v>0.68</v>
      </c>
      <c r="J1746">
        <v>0.63</v>
      </c>
      <c r="K1746">
        <v>0.23</v>
      </c>
      <c r="L1746">
        <v>0.11</v>
      </c>
      <c r="M1746">
        <v>0.06</v>
      </c>
      <c r="N1746" s="1">
        <v>0.2</v>
      </c>
      <c r="O1746" s="1">
        <v>0.65</v>
      </c>
    </row>
    <row r="1747" spans="1:15" x14ac:dyDescent="0.25">
      <c r="A1747" t="s">
        <v>3285</v>
      </c>
      <c r="B1747" t="s">
        <v>54</v>
      </c>
      <c r="C1747" t="s">
        <v>3284</v>
      </c>
      <c r="D1747">
        <v>418</v>
      </c>
      <c r="E1747">
        <v>1.02</v>
      </c>
      <c r="F1747">
        <v>213.5</v>
      </c>
      <c r="G1747">
        <v>1.1299999999999999</v>
      </c>
      <c r="H1747">
        <v>139</v>
      </c>
      <c r="I1747">
        <v>0.75</v>
      </c>
      <c r="J1747">
        <v>0.67</v>
      </c>
      <c r="K1747">
        <v>0.16</v>
      </c>
      <c r="L1747">
        <v>0.12</v>
      </c>
      <c r="M1747">
        <v>0.06</v>
      </c>
      <c r="N1747" s="1">
        <v>0.32</v>
      </c>
      <c r="O1747" s="1">
        <v>0.68</v>
      </c>
    </row>
    <row r="1748" spans="1:15" x14ac:dyDescent="0.25">
      <c r="A1748" t="s">
        <v>3283</v>
      </c>
      <c r="B1748" t="s">
        <v>1681</v>
      </c>
      <c r="C1748" t="s">
        <v>1680</v>
      </c>
      <c r="D1748">
        <v>702</v>
      </c>
      <c r="E1748">
        <v>1.02</v>
      </c>
      <c r="F1748">
        <v>213.5</v>
      </c>
      <c r="G1748">
        <v>0.97</v>
      </c>
      <c r="H1748">
        <v>140.30000000000001</v>
      </c>
      <c r="I1748">
        <v>0.74</v>
      </c>
      <c r="J1748">
        <v>0.76</v>
      </c>
      <c r="K1748">
        <v>0.25</v>
      </c>
      <c r="L1748">
        <v>0.1</v>
      </c>
      <c r="M1748">
        <v>0.11</v>
      </c>
      <c r="N1748" s="1">
        <v>0.24</v>
      </c>
      <c r="O1748" s="1">
        <v>0.47</v>
      </c>
    </row>
    <row r="1749" spans="1:15" x14ac:dyDescent="0.25">
      <c r="A1749" t="s">
        <v>3282</v>
      </c>
      <c r="B1749" t="s">
        <v>126</v>
      </c>
      <c r="C1749" t="s">
        <v>3062</v>
      </c>
      <c r="D1749">
        <v>1018</v>
      </c>
      <c r="E1749">
        <v>1.02</v>
      </c>
      <c r="F1749">
        <v>212.8</v>
      </c>
      <c r="G1749">
        <v>1.1000000000000001</v>
      </c>
      <c r="H1749">
        <v>140.9</v>
      </c>
      <c r="I1749">
        <v>0.76</v>
      </c>
      <c r="J1749">
        <v>0.69</v>
      </c>
      <c r="K1749">
        <v>0.16</v>
      </c>
      <c r="L1749">
        <v>0.2</v>
      </c>
      <c r="M1749">
        <v>0.15</v>
      </c>
      <c r="N1749" s="1">
        <v>0.24</v>
      </c>
      <c r="O1749" s="1">
        <v>0.57999999999999996</v>
      </c>
    </row>
    <row r="1750" spans="1:15" x14ac:dyDescent="0.25">
      <c r="A1750" t="s">
        <v>3281</v>
      </c>
      <c r="B1750" t="s">
        <v>59</v>
      </c>
      <c r="C1750" t="s">
        <v>327</v>
      </c>
      <c r="D1750">
        <v>1788</v>
      </c>
      <c r="E1750">
        <v>1.02</v>
      </c>
      <c r="F1750">
        <v>212.5</v>
      </c>
      <c r="G1750">
        <v>1.02</v>
      </c>
      <c r="H1750">
        <v>139.30000000000001</v>
      </c>
      <c r="I1750">
        <v>0.75</v>
      </c>
      <c r="J1750">
        <v>0.74</v>
      </c>
      <c r="K1750">
        <v>0.25</v>
      </c>
      <c r="L1750">
        <v>0.11</v>
      </c>
      <c r="M1750">
        <v>0.09</v>
      </c>
      <c r="N1750" s="1">
        <v>0.26</v>
      </c>
      <c r="O1750" s="1">
        <v>0.54</v>
      </c>
    </row>
    <row r="1751" spans="1:15" x14ac:dyDescent="0.25">
      <c r="A1751" t="s">
        <v>3280</v>
      </c>
      <c r="B1751" t="s">
        <v>54</v>
      </c>
      <c r="C1751" t="s">
        <v>3018</v>
      </c>
      <c r="D1751">
        <v>596</v>
      </c>
      <c r="E1751">
        <v>1.02</v>
      </c>
      <c r="F1751">
        <v>212</v>
      </c>
      <c r="G1751">
        <v>1.04</v>
      </c>
      <c r="H1751">
        <v>146.80000000000001</v>
      </c>
      <c r="I1751">
        <v>0.71</v>
      </c>
      <c r="J1751">
        <v>0.68</v>
      </c>
      <c r="K1751">
        <v>0.28999999999999998</v>
      </c>
      <c r="L1751">
        <v>7.0000000000000007E-2</v>
      </c>
      <c r="M1751">
        <v>0.06</v>
      </c>
      <c r="N1751" s="1">
        <v>0.21</v>
      </c>
      <c r="O1751" s="1">
        <v>0.53</v>
      </c>
    </row>
    <row r="1752" spans="1:15" x14ac:dyDescent="0.25">
      <c r="A1752" t="s">
        <v>3279</v>
      </c>
      <c r="B1752" t="s">
        <v>126</v>
      </c>
      <c r="C1752" t="s">
        <v>3278</v>
      </c>
      <c r="D1752">
        <v>4456</v>
      </c>
      <c r="E1752">
        <v>1.02</v>
      </c>
      <c r="F1752">
        <v>211.3</v>
      </c>
      <c r="G1752">
        <v>0.92</v>
      </c>
      <c r="H1752">
        <v>138.69999999999999</v>
      </c>
      <c r="I1752">
        <v>0.72</v>
      </c>
      <c r="J1752">
        <v>0.78</v>
      </c>
      <c r="K1752">
        <v>0.3</v>
      </c>
      <c r="L1752">
        <v>0.12</v>
      </c>
      <c r="M1752">
        <v>0.16</v>
      </c>
      <c r="N1752" s="1">
        <v>0.25</v>
      </c>
      <c r="O1752" s="1">
        <v>0.43</v>
      </c>
    </row>
    <row r="1753" spans="1:15" x14ac:dyDescent="0.25">
      <c r="A1753" t="s">
        <v>3277</v>
      </c>
      <c r="B1753" t="s">
        <v>59</v>
      </c>
      <c r="C1753" t="s">
        <v>1788</v>
      </c>
      <c r="D1753">
        <v>828</v>
      </c>
      <c r="E1753">
        <v>1.02</v>
      </c>
      <c r="F1753">
        <v>210.6</v>
      </c>
      <c r="G1753">
        <v>1.1599999999999999</v>
      </c>
      <c r="H1753">
        <v>139.4</v>
      </c>
      <c r="I1753">
        <v>0.77</v>
      </c>
      <c r="J1753">
        <v>0.66</v>
      </c>
      <c r="K1753">
        <v>0.19</v>
      </c>
      <c r="L1753">
        <v>0.08</v>
      </c>
      <c r="M1753">
        <v>0.11</v>
      </c>
      <c r="N1753" s="1">
        <v>0.39</v>
      </c>
      <c r="O1753" s="1">
        <v>0.43</v>
      </c>
    </row>
    <row r="1754" spans="1:15" x14ac:dyDescent="0.25">
      <c r="A1754" t="s">
        <v>3276</v>
      </c>
      <c r="B1754" t="s">
        <v>642</v>
      </c>
      <c r="C1754" t="s">
        <v>1828</v>
      </c>
      <c r="D1754">
        <v>576</v>
      </c>
      <c r="E1754">
        <v>1.02</v>
      </c>
      <c r="F1754">
        <v>210.1</v>
      </c>
      <c r="G1754">
        <v>1.04</v>
      </c>
      <c r="H1754">
        <v>143.80000000000001</v>
      </c>
      <c r="I1754">
        <v>0.72</v>
      </c>
      <c r="J1754">
        <v>0.69</v>
      </c>
      <c r="K1754">
        <v>0.31</v>
      </c>
      <c r="L1754">
        <v>0.09</v>
      </c>
      <c r="M1754">
        <v>0.14000000000000001</v>
      </c>
      <c r="N1754" s="1">
        <v>0.22</v>
      </c>
      <c r="O1754" s="1">
        <v>0.4</v>
      </c>
    </row>
    <row r="1755" spans="1:15" x14ac:dyDescent="0.25">
      <c r="A1755" t="s">
        <v>3275</v>
      </c>
      <c r="B1755" t="s">
        <v>70</v>
      </c>
      <c r="C1755" t="s">
        <v>2607</v>
      </c>
      <c r="D1755">
        <v>398</v>
      </c>
      <c r="E1755">
        <v>1.02</v>
      </c>
      <c r="F1755">
        <v>210</v>
      </c>
      <c r="G1755">
        <v>1.1399999999999999</v>
      </c>
      <c r="H1755">
        <v>138.30000000000001</v>
      </c>
      <c r="I1755">
        <v>0.78</v>
      </c>
      <c r="J1755">
        <v>0.69</v>
      </c>
      <c r="K1755">
        <v>0.13</v>
      </c>
      <c r="L1755">
        <v>0.14000000000000001</v>
      </c>
      <c r="M1755">
        <v>0.11</v>
      </c>
      <c r="N1755" s="1">
        <v>0.26</v>
      </c>
      <c r="O1755" s="1">
        <v>0.56000000000000005</v>
      </c>
    </row>
    <row r="1756" spans="1:15" x14ac:dyDescent="0.25">
      <c r="A1756" t="s">
        <v>3274</v>
      </c>
      <c r="B1756" t="s">
        <v>367</v>
      </c>
      <c r="D1756">
        <v>312</v>
      </c>
      <c r="E1756">
        <v>1.02</v>
      </c>
      <c r="F1756">
        <v>209.5</v>
      </c>
      <c r="G1756">
        <v>1.02</v>
      </c>
      <c r="H1756">
        <v>131.5</v>
      </c>
      <c r="I1756">
        <v>0.72</v>
      </c>
      <c r="J1756">
        <v>0.7</v>
      </c>
      <c r="K1756">
        <v>0.27</v>
      </c>
      <c r="L1756">
        <v>0.1</v>
      </c>
      <c r="M1756">
        <v>0.12</v>
      </c>
      <c r="N1756" s="1">
        <v>0.26</v>
      </c>
      <c r="O1756" s="1">
        <v>0.47</v>
      </c>
    </row>
    <row r="1757" spans="1:15" x14ac:dyDescent="0.25">
      <c r="A1757" t="s">
        <v>3273</v>
      </c>
      <c r="B1757" t="s">
        <v>624</v>
      </c>
      <c r="C1757" t="s">
        <v>737</v>
      </c>
      <c r="D1757">
        <v>694</v>
      </c>
      <c r="E1757">
        <v>1.02</v>
      </c>
      <c r="F1757">
        <v>209.5</v>
      </c>
      <c r="G1757">
        <v>1.1000000000000001</v>
      </c>
      <c r="H1757">
        <v>141.69999999999999</v>
      </c>
      <c r="I1757">
        <v>0.76</v>
      </c>
      <c r="J1757">
        <v>0.69</v>
      </c>
      <c r="K1757">
        <v>0.23</v>
      </c>
      <c r="L1757">
        <v>0.1</v>
      </c>
      <c r="M1757">
        <v>0.12</v>
      </c>
      <c r="N1757" s="1">
        <v>0.26</v>
      </c>
      <c r="O1757" s="1">
        <v>0.46</v>
      </c>
    </row>
    <row r="1758" spans="1:15" x14ac:dyDescent="0.25">
      <c r="A1758" t="s">
        <v>3272</v>
      </c>
      <c r="B1758" t="s">
        <v>126</v>
      </c>
      <c r="C1758" t="s">
        <v>2494</v>
      </c>
      <c r="D1758">
        <v>1242</v>
      </c>
      <c r="E1758">
        <v>1.02</v>
      </c>
      <c r="F1758">
        <v>209.4</v>
      </c>
      <c r="G1758">
        <v>0.99</v>
      </c>
      <c r="H1758">
        <v>137.80000000000001</v>
      </c>
      <c r="I1758">
        <v>0.7</v>
      </c>
      <c r="J1758">
        <v>0.71</v>
      </c>
      <c r="K1758">
        <v>0.35</v>
      </c>
      <c r="L1758">
        <v>0.11</v>
      </c>
      <c r="M1758">
        <v>0.13</v>
      </c>
      <c r="N1758" s="1">
        <v>0.19</v>
      </c>
      <c r="O1758" s="1">
        <v>0.46</v>
      </c>
    </row>
    <row r="1759" spans="1:15" x14ac:dyDescent="0.25">
      <c r="A1759" t="s">
        <v>3271</v>
      </c>
      <c r="B1759" t="s">
        <v>419</v>
      </c>
      <c r="C1759" t="s">
        <v>1352</v>
      </c>
      <c r="D1759">
        <v>457</v>
      </c>
      <c r="E1759">
        <v>1.02</v>
      </c>
      <c r="F1759">
        <v>209</v>
      </c>
      <c r="G1759">
        <v>1.06</v>
      </c>
      <c r="H1759">
        <v>140</v>
      </c>
      <c r="I1759">
        <v>0.71</v>
      </c>
      <c r="J1759">
        <v>0.67</v>
      </c>
      <c r="K1759">
        <v>0.28000000000000003</v>
      </c>
      <c r="L1759">
        <v>0.08</v>
      </c>
      <c r="M1759">
        <v>0.08</v>
      </c>
      <c r="N1759" s="1">
        <v>0.25</v>
      </c>
      <c r="O1759" s="1">
        <v>0.51</v>
      </c>
    </row>
    <row r="1760" spans="1:15" x14ac:dyDescent="0.25">
      <c r="A1760" t="s">
        <v>3270</v>
      </c>
      <c r="B1760" t="s">
        <v>213</v>
      </c>
      <c r="C1760" t="s">
        <v>3269</v>
      </c>
      <c r="D1760">
        <v>374</v>
      </c>
      <c r="E1760">
        <v>1.02</v>
      </c>
      <c r="F1760">
        <v>208.8</v>
      </c>
      <c r="G1760">
        <v>1.05</v>
      </c>
      <c r="H1760">
        <v>135.69999999999999</v>
      </c>
      <c r="I1760">
        <v>0.73</v>
      </c>
      <c r="J1760">
        <v>0.7</v>
      </c>
      <c r="K1760">
        <v>0.2</v>
      </c>
      <c r="L1760">
        <v>0.11</v>
      </c>
      <c r="M1760">
        <v>0.13</v>
      </c>
      <c r="N1760" s="1">
        <v>0.32</v>
      </c>
      <c r="O1760" s="1">
        <v>0.46</v>
      </c>
    </row>
    <row r="1761" spans="1:15" x14ac:dyDescent="0.25">
      <c r="A1761" t="s">
        <v>3268</v>
      </c>
      <c r="B1761" t="s">
        <v>153</v>
      </c>
      <c r="C1761" t="s">
        <v>2765</v>
      </c>
      <c r="D1761">
        <v>434</v>
      </c>
      <c r="E1761">
        <v>1.02</v>
      </c>
      <c r="F1761">
        <v>208.7</v>
      </c>
      <c r="G1761">
        <v>0.97</v>
      </c>
      <c r="H1761">
        <v>140.19999999999999</v>
      </c>
      <c r="I1761">
        <v>0.68</v>
      </c>
      <c r="J1761">
        <v>0.7</v>
      </c>
      <c r="K1761">
        <v>0.33</v>
      </c>
      <c r="L1761">
        <v>0.09</v>
      </c>
      <c r="M1761">
        <v>7.0000000000000007E-2</v>
      </c>
      <c r="N1761" s="1">
        <v>0.35</v>
      </c>
      <c r="O1761" s="1">
        <v>0.54</v>
      </c>
    </row>
    <row r="1762" spans="1:15" x14ac:dyDescent="0.25">
      <c r="A1762" t="s">
        <v>3267</v>
      </c>
      <c r="B1762" t="s">
        <v>108</v>
      </c>
      <c r="C1762" t="s">
        <v>3266</v>
      </c>
      <c r="D1762">
        <v>465</v>
      </c>
      <c r="E1762">
        <v>1.02</v>
      </c>
      <c r="F1762">
        <v>208.5</v>
      </c>
      <c r="G1762">
        <v>1.03</v>
      </c>
      <c r="H1762">
        <v>142.4</v>
      </c>
      <c r="I1762">
        <v>0.69</v>
      </c>
      <c r="J1762">
        <v>0.67</v>
      </c>
      <c r="K1762">
        <v>0.32</v>
      </c>
      <c r="L1762">
        <v>0.08</v>
      </c>
      <c r="M1762">
        <v>0.04</v>
      </c>
      <c r="N1762" s="1">
        <v>0.22</v>
      </c>
      <c r="O1762" s="1">
        <v>0.7</v>
      </c>
    </row>
    <row r="1763" spans="1:15" x14ac:dyDescent="0.25">
      <c r="A1763" t="s">
        <v>3265</v>
      </c>
      <c r="B1763" t="s">
        <v>54</v>
      </c>
      <c r="C1763" t="s">
        <v>540</v>
      </c>
      <c r="D1763">
        <v>765</v>
      </c>
      <c r="E1763">
        <v>1.02</v>
      </c>
      <c r="F1763">
        <v>208.5</v>
      </c>
      <c r="G1763">
        <v>1.0900000000000001</v>
      </c>
      <c r="H1763">
        <v>137.30000000000001</v>
      </c>
      <c r="I1763">
        <v>0.74</v>
      </c>
      <c r="J1763">
        <v>0.68</v>
      </c>
      <c r="K1763">
        <v>0.26</v>
      </c>
      <c r="L1763">
        <v>0.11</v>
      </c>
      <c r="M1763">
        <v>0.11</v>
      </c>
      <c r="N1763" s="1">
        <v>0.22</v>
      </c>
      <c r="O1763" s="1">
        <v>0.49</v>
      </c>
    </row>
    <row r="1764" spans="1:15" x14ac:dyDescent="0.25">
      <c r="A1764" t="s">
        <v>3264</v>
      </c>
      <c r="B1764" t="s">
        <v>54</v>
      </c>
      <c r="C1764" t="s">
        <v>1842</v>
      </c>
      <c r="D1764">
        <v>415</v>
      </c>
      <c r="E1764">
        <v>1.02</v>
      </c>
      <c r="F1764">
        <v>208.2</v>
      </c>
      <c r="G1764">
        <v>1.02</v>
      </c>
      <c r="H1764">
        <v>142.69999999999999</v>
      </c>
      <c r="I1764">
        <v>0.71</v>
      </c>
      <c r="J1764">
        <v>0.69</v>
      </c>
      <c r="K1764">
        <v>0.3</v>
      </c>
      <c r="L1764">
        <v>7.0000000000000007E-2</v>
      </c>
      <c r="M1764">
        <v>7.0000000000000007E-2</v>
      </c>
      <c r="N1764" s="1">
        <v>0.21</v>
      </c>
      <c r="O1764" s="1">
        <v>0.48</v>
      </c>
    </row>
    <row r="1765" spans="1:15" x14ac:dyDescent="0.25">
      <c r="A1765" t="s">
        <v>3263</v>
      </c>
      <c r="B1765" t="s">
        <v>67</v>
      </c>
      <c r="C1765" t="s">
        <v>2576</v>
      </c>
      <c r="D1765">
        <v>536</v>
      </c>
      <c r="E1765">
        <v>1.02</v>
      </c>
      <c r="F1765">
        <v>208.1</v>
      </c>
      <c r="G1765">
        <v>1.02</v>
      </c>
      <c r="H1765">
        <v>133</v>
      </c>
      <c r="I1765">
        <v>0.74</v>
      </c>
      <c r="J1765">
        <v>0.72</v>
      </c>
      <c r="K1765">
        <v>0.27</v>
      </c>
      <c r="L1765">
        <v>0.12</v>
      </c>
      <c r="M1765">
        <v>0.14000000000000001</v>
      </c>
      <c r="N1765" s="1">
        <v>0.25</v>
      </c>
      <c r="O1765" s="1">
        <v>0.46</v>
      </c>
    </row>
    <row r="1766" spans="1:15" x14ac:dyDescent="0.25">
      <c r="A1766" t="s">
        <v>3262</v>
      </c>
      <c r="B1766" t="s">
        <v>150</v>
      </c>
      <c r="C1766" t="s">
        <v>3261</v>
      </c>
      <c r="D1766">
        <v>502</v>
      </c>
      <c r="E1766">
        <v>1.02</v>
      </c>
      <c r="F1766">
        <v>207.8</v>
      </c>
      <c r="G1766">
        <v>0.98</v>
      </c>
      <c r="H1766">
        <v>134.19999999999999</v>
      </c>
      <c r="I1766">
        <v>0.69</v>
      </c>
      <c r="J1766">
        <v>0.71</v>
      </c>
      <c r="K1766">
        <v>0.25</v>
      </c>
      <c r="L1766">
        <v>0.1</v>
      </c>
      <c r="M1766">
        <v>0.09</v>
      </c>
      <c r="N1766" s="1">
        <v>0.28000000000000003</v>
      </c>
      <c r="O1766" s="1">
        <v>0.53</v>
      </c>
    </row>
    <row r="1767" spans="1:15" x14ac:dyDescent="0.25">
      <c r="A1767" t="s">
        <v>3260</v>
      </c>
      <c r="B1767" t="s">
        <v>108</v>
      </c>
      <c r="C1767" t="s">
        <v>446</v>
      </c>
      <c r="D1767">
        <v>559</v>
      </c>
      <c r="E1767">
        <v>1.02</v>
      </c>
      <c r="F1767">
        <v>207.6</v>
      </c>
      <c r="G1767">
        <v>1.0900000000000001</v>
      </c>
      <c r="H1767">
        <v>131.80000000000001</v>
      </c>
      <c r="I1767">
        <v>0.75</v>
      </c>
      <c r="J1767">
        <v>0.69</v>
      </c>
      <c r="K1767">
        <v>0.16</v>
      </c>
      <c r="L1767">
        <v>0.1</v>
      </c>
      <c r="M1767">
        <v>0.1</v>
      </c>
      <c r="N1767" s="1">
        <v>0.31</v>
      </c>
      <c r="O1767" s="1">
        <v>0.52</v>
      </c>
    </row>
    <row r="1768" spans="1:15" x14ac:dyDescent="0.25">
      <c r="A1768" t="s">
        <v>3259</v>
      </c>
      <c r="B1768" t="s">
        <v>54</v>
      </c>
      <c r="C1768" t="s">
        <v>1730</v>
      </c>
      <c r="D1768">
        <v>461</v>
      </c>
      <c r="E1768">
        <v>1.02</v>
      </c>
      <c r="F1768">
        <v>206.7</v>
      </c>
      <c r="G1768">
        <v>1.08</v>
      </c>
      <c r="H1768">
        <v>133.4</v>
      </c>
      <c r="I1768">
        <v>0.73</v>
      </c>
      <c r="J1768">
        <v>0.67</v>
      </c>
      <c r="K1768">
        <v>0.25</v>
      </c>
      <c r="L1768">
        <v>0.11</v>
      </c>
      <c r="M1768">
        <v>0.08</v>
      </c>
      <c r="N1768" s="1">
        <v>0.23</v>
      </c>
      <c r="O1768" s="1">
        <v>0.56999999999999995</v>
      </c>
    </row>
    <row r="1769" spans="1:15" x14ac:dyDescent="0.25">
      <c r="A1769" t="s">
        <v>3258</v>
      </c>
      <c r="B1769" t="s">
        <v>62</v>
      </c>
      <c r="C1769" t="s">
        <v>3257</v>
      </c>
      <c r="D1769">
        <v>322</v>
      </c>
      <c r="E1769">
        <v>1.02</v>
      </c>
      <c r="F1769">
        <v>206.6</v>
      </c>
      <c r="G1769">
        <v>1.1000000000000001</v>
      </c>
      <c r="H1769">
        <v>140.69999999999999</v>
      </c>
      <c r="I1769">
        <v>0.71</v>
      </c>
      <c r="J1769">
        <v>0.65</v>
      </c>
      <c r="K1769">
        <v>0.26</v>
      </c>
      <c r="L1769">
        <v>7.0000000000000007E-2</v>
      </c>
      <c r="M1769">
        <v>7.0000000000000007E-2</v>
      </c>
      <c r="N1769" s="1">
        <v>0.25</v>
      </c>
      <c r="O1769" s="1">
        <v>0.48</v>
      </c>
    </row>
    <row r="1770" spans="1:15" x14ac:dyDescent="0.25">
      <c r="A1770" t="s">
        <v>3256</v>
      </c>
      <c r="B1770" t="s">
        <v>79</v>
      </c>
      <c r="C1770" t="s">
        <v>933</v>
      </c>
      <c r="D1770">
        <v>1142</v>
      </c>
      <c r="E1770">
        <v>1.02</v>
      </c>
      <c r="F1770">
        <v>206.6</v>
      </c>
      <c r="G1770">
        <v>0.97</v>
      </c>
      <c r="H1770">
        <v>139</v>
      </c>
      <c r="I1770">
        <v>0.69</v>
      </c>
      <c r="J1770">
        <v>0.71</v>
      </c>
      <c r="K1770">
        <v>0.36</v>
      </c>
      <c r="L1770">
        <v>0.08</v>
      </c>
      <c r="M1770">
        <v>0.06</v>
      </c>
      <c r="N1770" s="1">
        <v>0.21</v>
      </c>
      <c r="O1770" s="1">
        <v>0.57999999999999996</v>
      </c>
    </row>
    <row r="1771" spans="1:15" x14ac:dyDescent="0.25">
      <c r="A1771" t="s">
        <v>3255</v>
      </c>
      <c r="B1771" t="s">
        <v>419</v>
      </c>
      <c r="C1771" t="s">
        <v>3027</v>
      </c>
      <c r="D1771">
        <v>611</v>
      </c>
      <c r="E1771">
        <v>1.02</v>
      </c>
      <c r="F1771">
        <v>206.4</v>
      </c>
      <c r="G1771">
        <v>1.17</v>
      </c>
      <c r="H1771">
        <v>138.9</v>
      </c>
      <c r="I1771">
        <v>0.74</v>
      </c>
      <c r="J1771">
        <v>0.64</v>
      </c>
      <c r="K1771">
        <v>0.18</v>
      </c>
      <c r="L1771">
        <v>0.1</v>
      </c>
      <c r="M1771">
        <v>7.0000000000000007E-2</v>
      </c>
      <c r="N1771" s="1">
        <v>0.31</v>
      </c>
      <c r="O1771" s="1">
        <v>0.57999999999999996</v>
      </c>
    </row>
    <row r="1772" spans="1:15" x14ac:dyDescent="0.25">
      <c r="A1772" t="s">
        <v>3254</v>
      </c>
      <c r="B1772" t="s">
        <v>126</v>
      </c>
      <c r="C1772" t="s">
        <v>646</v>
      </c>
      <c r="D1772">
        <v>846</v>
      </c>
      <c r="E1772">
        <v>1.02</v>
      </c>
      <c r="F1772">
        <v>206.2</v>
      </c>
      <c r="G1772">
        <v>0.98</v>
      </c>
      <c r="H1772">
        <v>132.69999999999999</v>
      </c>
      <c r="I1772">
        <v>0.71</v>
      </c>
      <c r="J1772">
        <v>0.72</v>
      </c>
      <c r="K1772">
        <v>0.33</v>
      </c>
      <c r="L1772">
        <v>0.06</v>
      </c>
      <c r="M1772">
        <v>0.11</v>
      </c>
      <c r="N1772" s="1">
        <v>0.23</v>
      </c>
      <c r="O1772" s="1">
        <v>0.37</v>
      </c>
    </row>
    <row r="1773" spans="1:15" x14ac:dyDescent="0.25">
      <c r="A1773" t="s">
        <v>3253</v>
      </c>
      <c r="B1773" t="s">
        <v>79</v>
      </c>
      <c r="D1773">
        <v>368</v>
      </c>
      <c r="E1773">
        <v>1.02</v>
      </c>
      <c r="F1773">
        <v>206.2</v>
      </c>
      <c r="G1773">
        <v>1.08</v>
      </c>
      <c r="H1773">
        <v>140.80000000000001</v>
      </c>
      <c r="I1773">
        <v>0.73</v>
      </c>
      <c r="J1773">
        <v>0.68</v>
      </c>
      <c r="K1773">
        <v>0.27</v>
      </c>
      <c r="L1773">
        <v>0.05</v>
      </c>
      <c r="M1773">
        <v>0.06</v>
      </c>
      <c r="N1773" s="1">
        <v>0.28999999999999998</v>
      </c>
      <c r="O1773" s="1">
        <v>0.45</v>
      </c>
    </row>
    <row r="1774" spans="1:15" x14ac:dyDescent="0.25">
      <c r="A1774" t="s">
        <v>3252</v>
      </c>
      <c r="B1774" t="s">
        <v>213</v>
      </c>
      <c r="C1774" t="s">
        <v>3251</v>
      </c>
      <c r="D1774">
        <v>455</v>
      </c>
      <c r="E1774">
        <v>1.02</v>
      </c>
      <c r="F1774">
        <v>205.7</v>
      </c>
      <c r="G1774">
        <v>1.08</v>
      </c>
      <c r="H1774">
        <v>135.19999999999999</v>
      </c>
      <c r="I1774">
        <v>0.74</v>
      </c>
      <c r="J1774">
        <v>0.69</v>
      </c>
      <c r="K1774">
        <v>0.2</v>
      </c>
      <c r="L1774">
        <v>0.1</v>
      </c>
      <c r="M1774">
        <v>0.04</v>
      </c>
      <c r="N1774" s="1">
        <v>0.34</v>
      </c>
      <c r="O1774" s="1">
        <v>0.7</v>
      </c>
    </row>
    <row r="1775" spans="1:15" x14ac:dyDescent="0.25">
      <c r="A1775" t="s">
        <v>741</v>
      </c>
      <c r="B1775" t="s">
        <v>54</v>
      </c>
      <c r="C1775" t="s">
        <v>1499</v>
      </c>
      <c r="D1775">
        <v>652</v>
      </c>
      <c r="E1775">
        <v>1.02</v>
      </c>
      <c r="F1775">
        <v>205.6</v>
      </c>
      <c r="G1775">
        <v>1</v>
      </c>
      <c r="H1775">
        <v>139.4</v>
      </c>
      <c r="I1775">
        <v>0.71</v>
      </c>
      <c r="J1775">
        <v>0.71</v>
      </c>
      <c r="K1775">
        <v>0.31</v>
      </c>
      <c r="L1775">
        <v>0.09</v>
      </c>
      <c r="M1775">
        <v>0.08</v>
      </c>
      <c r="N1775" s="1">
        <v>0.27</v>
      </c>
      <c r="O1775" s="1">
        <v>0.52</v>
      </c>
    </row>
    <row r="1776" spans="1:15" x14ac:dyDescent="0.25">
      <c r="A1776" t="s">
        <v>3250</v>
      </c>
      <c r="B1776" t="s">
        <v>126</v>
      </c>
      <c r="C1776" t="s">
        <v>3249</v>
      </c>
      <c r="D1776">
        <v>2140</v>
      </c>
      <c r="E1776">
        <v>1.02</v>
      </c>
      <c r="F1776">
        <v>205.6</v>
      </c>
      <c r="G1776">
        <v>0.99</v>
      </c>
      <c r="H1776">
        <v>134.5</v>
      </c>
      <c r="I1776">
        <v>0.71</v>
      </c>
      <c r="J1776">
        <v>0.72</v>
      </c>
      <c r="K1776">
        <v>0.28999999999999998</v>
      </c>
      <c r="L1776">
        <v>0.11</v>
      </c>
      <c r="M1776">
        <v>0.14000000000000001</v>
      </c>
      <c r="N1776" s="1">
        <v>0.19</v>
      </c>
      <c r="O1776" s="1">
        <v>0.44</v>
      </c>
    </row>
    <row r="1777" spans="1:15" x14ac:dyDescent="0.25">
      <c r="A1777" t="s">
        <v>3248</v>
      </c>
      <c r="B1777" t="s">
        <v>54</v>
      </c>
      <c r="C1777" t="s">
        <v>2787</v>
      </c>
      <c r="D1777">
        <v>864</v>
      </c>
      <c r="E1777">
        <v>1.02</v>
      </c>
      <c r="F1777">
        <v>205</v>
      </c>
      <c r="G1777">
        <v>1.07</v>
      </c>
      <c r="H1777">
        <v>124.6</v>
      </c>
      <c r="I1777">
        <v>0.74</v>
      </c>
      <c r="J1777">
        <v>0.69</v>
      </c>
      <c r="K1777">
        <v>0.22</v>
      </c>
      <c r="L1777">
        <v>0.16</v>
      </c>
      <c r="M1777">
        <v>0.14000000000000001</v>
      </c>
      <c r="N1777" s="1">
        <v>0.15</v>
      </c>
      <c r="O1777" s="1">
        <v>0.53</v>
      </c>
    </row>
    <row r="1778" spans="1:15" x14ac:dyDescent="0.25">
      <c r="A1778" t="s">
        <v>3247</v>
      </c>
      <c r="B1778" t="s">
        <v>159</v>
      </c>
      <c r="C1778" t="s">
        <v>462</v>
      </c>
      <c r="D1778">
        <v>499</v>
      </c>
      <c r="E1778">
        <v>1.02</v>
      </c>
      <c r="F1778">
        <v>204.8</v>
      </c>
      <c r="G1778">
        <v>1.06</v>
      </c>
      <c r="H1778">
        <v>139.4</v>
      </c>
      <c r="I1778">
        <v>0.75</v>
      </c>
      <c r="J1778">
        <v>0.71</v>
      </c>
      <c r="K1778">
        <v>0.27</v>
      </c>
      <c r="L1778">
        <v>7.0000000000000007E-2</v>
      </c>
      <c r="M1778">
        <v>7.0000000000000007E-2</v>
      </c>
      <c r="N1778" s="1">
        <v>0.3</v>
      </c>
      <c r="O1778" s="1">
        <v>0.49</v>
      </c>
    </row>
    <row r="1779" spans="1:15" x14ac:dyDescent="0.25">
      <c r="A1779" t="s">
        <v>3246</v>
      </c>
      <c r="B1779" t="s">
        <v>90</v>
      </c>
      <c r="C1779" t="s">
        <v>1334</v>
      </c>
      <c r="D1779">
        <v>591</v>
      </c>
      <c r="E1779">
        <v>1.02</v>
      </c>
      <c r="F1779">
        <v>204.1</v>
      </c>
      <c r="G1779">
        <v>1.1100000000000001</v>
      </c>
      <c r="H1779">
        <v>136.4</v>
      </c>
      <c r="I1779">
        <v>0.72</v>
      </c>
      <c r="J1779">
        <v>0.65</v>
      </c>
      <c r="K1779">
        <v>0.21</v>
      </c>
      <c r="L1779">
        <v>0.09</v>
      </c>
      <c r="M1779">
        <v>7.0000000000000007E-2</v>
      </c>
      <c r="N1779" s="1">
        <v>0.28999999999999998</v>
      </c>
      <c r="O1779" s="1">
        <v>0.57999999999999996</v>
      </c>
    </row>
    <row r="1780" spans="1:15" x14ac:dyDescent="0.25">
      <c r="A1780" t="s">
        <v>3245</v>
      </c>
      <c r="B1780" t="s">
        <v>96</v>
      </c>
      <c r="C1780" t="s">
        <v>95</v>
      </c>
      <c r="D1780">
        <v>307</v>
      </c>
      <c r="E1780">
        <v>1.02</v>
      </c>
      <c r="F1780">
        <v>204.1</v>
      </c>
      <c r="G1780">
        <v>0.99</v>
      </c>
      <c r="H1780">
        <v>131.19999999999999</v>
      </c>
      <c r="I1780">
        <v>0.75</v>
      </c>
      <c r="J1780">
        <v>0.76</v>
      </c>
      <c r="K1780">
        <v>0.27</v>
      </c>
      <c r="L1780">
        <v>0.08</v>
      </c>
      <c r="M1780">
        <v>0.13</v>
      </c>
      <c r="N1780" s="1">
        <v>0.24</v>
      </c>
      <c r="O1780" s="1">
        <v>0.38</v>
      </c>
    </row>
    <row r="1781" spans="1:15" x14ac:dyDescent="0.25">
      <c r="A1781" t="s">
        <v>3244</v>
      </c>
      <c r="B1781" t="s">
        <v>213</v>
      </c>
      <c r="C1781" t="s">
        <v>1926</v>
      </c>
      <c r="D1781">
        <v>786</v>
      </c>
      <c r="E1781">
        <v>1.02</v>
      </c>
      <c r="F1781">
        <v>203.6</v>
      </c>
      <c r="G1781">
        <v>1.03</v>
      </c>
      <c r="H1781">
        <v>136.80000000000001</v>
      </c>
      <c r="I1781">
        <v>0.67</v>
      </c>
      <c r="J1781">
        <v>0.66</v>
      </c>
      <c r="K1781">
        <v>0.28999999999999998</v>
      </c>
      <c r="L1781">
        <v>7.0000000000000007E-2</v>
      </c>
      <c r="M1781">
        <v>7.0000000000000007E-2</v>
      </c>
      <c r="N1781" s="1">
        <v>0.26</v>
      </c>
      <c r="O1781" s="1">
        <v>0.48</v>
      </c>
    </row>
    <row r="1782" spans="1:15" x14ac:dyDescent="0.25">
      <c r="A1782" t="s">
        <v>3243</v>
      </c>
      <c r="B1782" t="s">
        <v>62</v>
      </c>
      <c r="C1782" t="s">
        <v>3088</v>
      </c>
      <c r="D1782">
        <v>686</v>
      </c>
      <c r="E1782">
        <v>1.02</v>
      </c>
      <c r="F1782">
        <v>203.1</v>
      </c>
      <c r="G1782">
        <v>1.02</v>
      </c>
      <c r="H1782">
        <v>130.6</v>
      </c>
      <c r="I1782">
        <v>0.73</v>
      </c>
      <c r="J1782">
        <v>0.71</v>
      </c>
      <c r="K1782">
        <v>0.28999999999999998</v>
      </c>
      <c r="L1782">
        <v>7.0000000000000007E-2</v>
      </c>
      <c r="M1782">
        <v>0.09</v>
      </c>
      <c r="N1782" s="1">
        <v>0.2</v>
      </c>
      <c r="O1782" s="1">
        <v>0.43</v>
      </c>
    </row>
    <row r="1783" spans="1:15" x14ac:dyDescent="0.25">
      <c r="A1783" t="s">
        <v>3242</v>
      </c>
      <c r="B1783" t="s">
        <v>90</v>
      </c>
      <c r="C1783" t="s">
        <v>1838</v>
      </c>
      <c r="D1783">
        <v>500</v>
      </c>
      <c r="E1783">
        <v>1.02</v>
      </c>
      <c r="F1783">
        <v>202.5</v>
      </c>
      <c r="G1783">
        <v>1.03</v>
      </c>
      <c r="H1783">
        <v>133.4</v>
      </c>
      <c r="I1783">
        <v>0.71</v>
      </c>
      <c r="J1783">
        <v>0.69</v>
      </c>
      <c r="K1783">
        <v>0.31</v>
      </c>
      <c r="L1783">
        <v>0.06</v>
      </c>
      <c r="M1783">
        <v>7.0000000000000007E-2</v>
      </c>
      <c r="N1783" s="1">
        <v>0.19</v>
      </c>
      <c r="O1783" s="1">
        <v>0.43</v>
      </c>
    </row>
    <row r="1784" spans="1:15" x14ac:dyDescent="0.25">
      <c r="A1784" t="s">
        <v>3241</v>
      </c>
      <c r="B1784" t="s">
        <v>62</v>
      </c>
      <c r="C1784" t="s">
        <v>117</v>
      </c>
      <c r="D1784">
        <v>915</v>
      </c>
      <c r="E1784">
        <v>1.02</v>
      </c>
      <c r="F1784">
        <v>202.1</v>
      </c>
      <c r="G1784">
        <v>1.25</v>
      </c>
      <c r="H1784">
        <v>131.4</v>
      </c>
      <c r="I1784">
        <v>0.74</v>
      </c>
      <c r="J1784">
        <v>0.59</v>
      </c>
      <c r="K1784">
        <v>0.16</v>
      </c>
      <c r="L1784">
        <v>0.04</v>
      </c>
      <c r="M1784">
        <v>0.02</v>
      </c>
      <c r="N1784" s="1">
        <v>0.18</v>
      </c>
      <c r="O1784" s="1">
        <v>0.63</v>
      </c>
    </row>
    <row r="1785" spans="1:15" x14ac:dyDescent="0.25">
      <c r="A1785" t="s">
        <v>3240</v>
      </c>
      <c r="B1785" t="s">
        <v>194</v>
      </c>
      <c r="C1785" t="s">
        <v>1218</v>
      </c>
      <c r="D1785">
        <v>1122</v>
      </c>
      <c r="E1785">
        <v>1.02</v>
      </c>
      <c r="F1785">
        <v>201.9</v>
      </c>
      <c r="G1785">
        <v>0.99</v>
      </c>
      <c r="H1785">
        <v>130.9</v>
      </c>
      <c r="I1785">
        <v>0.7</v>
      </c>
      <c r="J1785">
        <v>0.71</v>
      </c>
      <c r="K1785">
        <v>0.33</v>
      </c>
      <c r="L1785">
        <v>0.09</v>
      </c>
      <c r="M1785">
        <v>0.09</v>
      </c>
      <c r="N1785" s="1">
        <v>0.2</v>
      </c>
      <c r="O1785" s="1">
        <v>0.49</v>
      </c>
    </row>
    <row r="1786" spans="1:15" x14ac:dyDescent="0.25">
      <c r="A1786" t="s">
        <v>3239</v>
      </c>
      <c r="B1786" t="s">
        <v>62</v>
      </c>
      <c r="C1786" t="s">
        <v>101</v>
      </c>
      <c r="D1786">
        <v>987</v>
      </c>
      <c r="E1786">
        <v>1.02</v>
      </c>
      <c r="F1786">
        <v>201.7</v>
      </c>
      <c r="G1786">
        <v>1.08</v>
      </c>
      <c r="H1786">
        <v>131.4</v>
      </c>
      <c r="I1786">
        <v>0.72</v>
      </c>
      <c r="J1786">
        <v>0.67</v>
      </c>
      <c r="K1786">
        <v>0.27</v>
      </c>
      <c r="L1786">
        <v>0.08</v>
      </c>
      <c r="M1786">
        <v>0.06</v>
      </c>
      <c r="N1786" s="1">
        <v>0.21</v>
      </c>
      <c r="O1786" s="1">
        <v>0.56000000000000005</v>
      </c>
    </row>
    <row r="1787" spans="1:15" x14ac:dyDescent="0.25">
      <c r="A1787" t="s">
        <v>3238</v>
      </c>
      <c r="B1787" t="s">
        <v>126</v>
      </c>
      <c r="C1787" t="s">
        <v>1881</v>
      </c>
      <c r="D1787">
        <v>1043</v>
      </c>
      <c r="E1787">
        <v>1.02</v>
      </c>
      <c r="F1787">
        <v>201.6</v>
      </c>
      <c r="G1787">
        <v>1.05</v>
      </c>
      <c r="H1787">
        <v>138.30000000000001</v>
      </c>
      <c r="I1787">
        <v>0.69</v>
      </c>
      <c r="J1787">
        <v>0.65</v>
      </c>
      <c r="K1787">
        <v>0.35</v>
      </c>
      <c r="L1787">
        <v>7.0000000000000007E-2</v>
      </c>
      <c r="M1787">
        <v>7.0000000000000007E-2</v>
      </c>
      <c r="N1787" s="1">
        <v>0.27</v>
      </c>
      <c r="O1787" s="1">
        <v>0.49</v>
      </c>
    </row>
    <row r="1788" spans="1:15" x14ac:dyDescent="0.25">
      <c r="A1788" t="s">
        <v>3237</v>
      </c>
      <c r="B1788" t="s">
        <v>220</v>
      </c>
      <c r="C1788" t="s">
        <v>3236</v>
      </c>
      <c r="D1788">
        <v>1202</v>
      </c>
      <c r="E1788">
        <v>1.02</v>
      </c>
      <c r="F1788">
        <v>200.4</v>
      </c>
      <c r="G1788">
        <v>1.05</v>
      </c>
      <c r="H1788">
        <v>134.1</v>
      </c>
      <c r="I1788">
        <v>0.69</v>
      </c>
      <c r="J1788">
        <v>0.66</v>
      </c>
      <c r="K1788">
        <v>0.34</v>
      </c>
      <c r="L1788">
        <v>0.08</v>
      </c>
      <c r="M1788">
        <v>0.08</v>
      </c>
      <c r="N1788" s="1">
        <v>0.27</v>
      </c>
      <c r="O1788" s="1">
        <v>0.5</v>
      </c>
    </row>
    <row r="1789" spans="1:15" x14ac:dyDescent="0.25">
      <c r="A1789" t="s">
        <v>3235</v>
      </c>
      <c r="B1789" t="s">
        <v>126</v>
      </c>
      <c r="C1789" t="s">
        <v>2664</v>
      </c>
      <c r="D1789">
        <v>2444</v>
      </c>
      <c r="E1789">
        <v>1.02</v>
      </c>
      <c r="F1789">
        <v>200.1</v>
      </c>
      <c r="G1789">
        <v>1</v>
      </c>
      <c r="H1789">
        <v>128.69999999999999</v>
      </c>
      <c r="I1789">
        <v>0.7</v>
      </c>
      <c r="J1789">
        <v>0.7</v>
      </c>
      <c r="K1789">
        <v>0.33</v>
      </c>
      <c r="L1789">
        <v>0.08</v>
      </c>
      <c r="M1789">
        <v>0.08</v>
      </c>
      <c r="N1789" s="1">
        <v>0.19</v>
      </c>
      <c r="O1789" s="1">
        <v>0.5</v>
      </c>
    </row>
    <row r="1790" spans="1:15" x14ac:dyDescent="0.25">
      <c r="A1790" t="s">
        <v>3234</v>
      </c>
      <c r="B1790" t="s">
        <v>624</v>
      </c>
      <c r="C1790" t="s">
        <v>3233</v>
      </c>
      <c r="D1790">
        <v>867</v>
      </c>
      <c r="E1790">
        <v>1.02</v>
      </c>
      <c r="F1790">
        <v>200.1</v>
      </c>
      <c r="G1790">
        <v>0.97</v>
      </c>
      <c r="H1790">
        <v>130.6</v>
      </c>
      <c r="I1790">
        <v>0.69</v>
      </c>
      <c r="J1790">
        <v>0.71</v>
      </c>
      <c r="K1790">
        <v>0.3</v>
      </c>
      <c r="L1790">
        <v>7.0000000000000007E-2</v>
      </c>
      <c r="M1790">
        <v>0.1</v>
      </c>
      <c r="N1790" s="1">
        <v>0.22</v>
      </c>
      <c r="O1790" s="1">
        <v>0.43</v>
      </c>
    </row>
    <row r="1791" spans="1:15" x14ac:dyDescent="0.25">
      <c r="A1791" t="s">
        <v>3232</v>
      </c>
      <c r="B1791" t="s">
        <v>54</v>
      </c>
      <c r="C1791" t="s">
        <v>1710</v>
      </c>
      <c r="D1791">
        <v>3038</v>
      </c>
      <c r="E1791">
        <v>1.02</v>
      </c>
      <c r="F1791">
        <v>200</v>
      </c>
      <c r="G1791">
        <v>0.99</v>
      </c>
      <c r="H1791">
        <v>130.5</v>
      </c>
      <c r="I1791">
        <v>0.69</v>
      </c>
      <c r="J1791">
        <v>0.7</v>
      </c>
      <c r="K1791">
        <v>0.35</v>
      </c>
      <c r="L1791">
        <v>0.09</v>
      </c>
      <c r="M1791">
        <v>0.09</v>
      </c>
      <c r="N1791" s="1">
        <v>0.31</v>
      </c>
      <c r="O1791" s="1">
        <v>0.49</v>
      </c>
    </row>
    <row r="1792" spans="1:15" x14ac:dyDescent="0.25">
      <c r="A1792" t="s">
        <v>3231</v>
      </c>
      <c r="B1792" t="s">
        <v>367</v>
      </c>
      <c r="C1792" t="s">
        <v>1676</v>
      </c>
      <c r="D1792">
        <v>463</v>
      </c>
      <c r="E1792">
        <v>1.02</v>
      </c>
      <c r="F1792">
        <v>199.2</v>
      </c>
      <c r="G1792">
        <v>1.04</v>
      </c>
      <c r="H1792">
        <v>135.9</v>
      </c>
      <c r="I1792">
        <v>0.68</v>
      </c>
      <c r="J1792">
        <v>0.66</v>
      </c>
      <c r="K1792">
        <v>0.35</v>
      </c>
      <c r="L1792">
        <v>0.09</v>
      </c>
      <c r="M1792">
        <v>0.05</v>
      </c>
      <c r="N1792" s="1">
        <v>0.28999999999999998</v>
      </c>
      <c r="O1792" s="1">
        <v>0.64</v>
      </c>
    </row>
    <row r="1793" spans="1:15" x14ac:dyDescent="0.25">
      <c r="A1793" t="s">
        <v>3230</v>
      </c>
      <c r="B1793" t="s">
        <v>123</v>
      </c>
      <c r="C1793" t="s">
        <v>408</v>
      </c>
      <c r="D1793">
        <v>357</v>
      </c>
      <c r="E1793">
        <v>1.02</v>
      </c>
      <c r="F1793">
        <v>198.7</v>
      </c>
      <c r="G1793">
        <v>1.08</v>
      </c>
      <c r="H1793">
        <v>135.6</v>
      </c>
      <c r="I1793">
        <v>0.72</v>
      </c>
      <c r="J1793">
        <v>0.67</v>
      </c>
      <c r="K1793">
        <v>0.28999999999999998</v>
      </c>
      <c r="L1793">
        <v>0.04</v>
      </c>
      <c r="M1793">
        <v>0.06</v>
      </c>
      <c r="N1793" s="1">
        <v>0.22</v>
      </c>
      <c r="O1793" s="1">
        <v>0.44</v>
      </c>
    </row>
    <row r="1794" spans="1:15" x14ac:dyDescent="0.25">
      <c r="A1794" t="s">
        <v>3229</v>
      </c>
      <c r="B1794" t="s">
        <v>59</v>
      </c>
      <c r="C1794" t="s">
        <v>3228</v>
      </c>
      <c r="D1794">
        <v>360</v>
      </c>
      <c r="E1794">
        <v>1.02</v>
      </c>
      <c r="F1794">
        <v>198.1</v>
      </c>
      <c r="G1794">
        <v>1.01</v>
      </c>
      <c r="H1794">
        <v>129.19999999999999</v>
      </c>
      <c r="I1794">
        <v>0.72</v>
      </c>
      <c r="J1794">
        <v>0.71</v>
      </c>
      <c r="K1794">
        <v>0.3</v>
      </c>
      <c r="L1794">
        <v>0.08</v>
      </c>
      <c r="M1794">
        <v>0.06</v>
      </c>
      <c r="N1794" s="1">
        <v>0.22</v>
      </c>
      <c r="O1794" s="1">
        <v>0.57999999999999996</v>
      </c>
    </row>
    <row r="1795" spans="1:15" x14ac:dyDescent="0.25">
      <c r="A1795" t="s">
        <v>3227</v>
      </c>
      <c r="B1795" t="s">
        <v>367</v>
      </c>
      <c r="C1795" t="s">
        <v>733</v>
      </c>
      <c r="D1795">
        <v>446</v>
      </c>
      <c r="E1795">
        <v>1.02</v>
      </c>
      <c r="F1795">
        <v>197.3</v>
      </c>
      <c r="G1795">
        <v>0.99</v>
      </c>
      <c r="H1795">
        <v>124.1</v>
      </c>
      <c r="I1795">
        <v>0.64</v>
      </c>
      <c r="J1795">
        <v>0.65</v>
      </c>
      <c r="K1795">
        <v>0.45</v>
      </c>
      <c r="L1795">
        <v>7.0000000000000007E-2</v>
      </c>
      <c r="M1795">
        <v>0.11</v>
      </c>
      <c r="N1795" s="1">
        <v>0.19</v>
      </c>
      <c r="O1795" s="1">
        <v>0.38</v>
      </c>
    </row>
    <row r="1796" spans="1:15" x14ac:dyDescent="0.25">
      <c r="A1796" t="s">
        <v>3226</v>
      </c>
      <c r="B1796" t="s">
        <v>220</v>
      </c>
      <c r="C1796" t="s">
        <v>3225</v>
      </c>
      <c r="D1796">
        <v>358</v>
      </c>
      <c r="E1796">
        <v>1.02</v>
      </c>
      <c r="F1796">
        <v>197.1</v>
      </c>
      <c r="G1796">
        <v>1.0900000000000001</v>
      </c>
      <c r="H1796">
        <v>127.5</v>
      </c>
      <c r="I1796">
        <v>0.74</v>
      </c>
      <c r="J1796">
        <v>0.68</v>
      </c>
      <c r="K1796">
        <v>0.22</v>
      </c>
      <c r="L1796">
        <v>0.09</v>
      </c>
      <c r="M1796">
        <v>0.08</v>
      </c>
      <c r="N1796" s="1">
        <v>0.23</v>
      </c>
      <c r="O1796" s="1">
        <v>0.52</v>
      </c>
    </row>
    <row r="1797" spans="1:15" x14ac:dyDescent="0.25">
      <c r="A1797" t="s">
        <v>3224</v>
      </c>
      <c r="B1797" t="s">
        <v>347</v>
      </c>
      <c r="C1797" t="s">
        <v>1469</v>
      </c>
      <c r="D1797">
        <v>532</v>
      </c>
      <c r="E1797">
        <v>1.02</v>
      </c>
      <c r="F1797">
        <v>197</v>
      </c>
      <c r="G1797">
        <v>1.05</v>
      </c>
      <c r="H1797">
        <v>130</v>
      </c>
      <c r="I1797">
        <v>0.67</v>
      </c>
      <c r="J1797">
        <v>0.64</v>
      </c>
      <c r="K1797">
        <v>0.37</v>
      </c>
      <c r="L1797">
        <v>0.04</v>
      </c>
      <c r="M1797">
        <v>0.06</v>
      </c>
      <c r="N1797" s="1">
        <v>0.22</v>
      </c>
      <c r="O1797" s="1">
        <v>0.4</v>
      </c>
    </row>
    <row r="1798" spans="1:15" x14ac:dyDescent="0.25">
      <c r="A1798" t="s">
        <v>3223</v>
      </c>
      <c r="B1798" t="s">
        <v>166</v>
      </c>
      <c r="C1798" t="s">
        <v>2974</v>
      </c>
      <c r="D1798">
        <v>639</v>
      </c>
      <c r="E1798">
        <v>1.02</v>
      </c>
      <c r="F1798">
        <v>196.8</v>
      </c>
      <c r="G1798">
        <v>1.06</v>
      </c>
      <c r="H1798">
        <v>132.80000000000001</v>
      </c>
      <c r="I1798">
        <v>0.69</v>
      </c>
      <c r="J1798">
        <v>0.65</v>
      </c>
      <c r="K1798">
        <v>0.34</v>
      </c>
      <c r="L1798">
        <v>7.0000000000000007E-2</v>
      </c>
      <c r="M1798">
        <v>0.06</v>
      </c>
      <c r="N1798" s="1">
        <v>0.23</v>
      </c>
      <c r="O1798" s="1">
        <v>0.53</v>
      </c>
    </row>
    <row r="1799" spans="1:15" x14ac:dyDescent="0.25">
      <c r="A1799" t="s">
        <v>3222</v>
      </c>
      <c r="B1799" t="s">
        <v>1388</v>
      </c>
      <c r="C1799" t="s">
        <v>3221</v>
      </c>
      <c r="D1799">
        <v>1840</v>
      </c>
      <c r="E1799">
        <v>1.02</v>
      </c>
      <c r="F1799">
        <v>196.5</v>
      </c>
      <c r="G1799">
        <v>0.96</v>
      </c>
      <c r="H1799">
        <v>126.1</v>
      </c>
      <c r="I1799">
        <v>0.69</v>
      </c>
      <c r="J1799">
        <v>0.71</v>
      </c>
      <c r="K1799">
        <v>0.34</v>
      </c>
      <c r="L1799">
        <v>0.12</v>
      </c>
      <c r="M1799">
        <v>0.1</v>
      </c>
      <c r="N1799" s="1">
        <v>0.25</v>
      </c>
      <c r="O1799" s="1">
        <v>0.52</v>
      </c>
    </row>
    <row r="1800" spans="1:15" x14ac:dyDescent="0.25">
      <c r="A1800" t="s">
        <v>3220</v>
      </c>
      <c r="B1800" t="s">
        <v>79</v>
      </c>
      <c r="C1800" t="s">
        <v>3219</v>
      </c>
      <c r="D1800">
        <v>2950</v>
      </c>
      <c r="E1800">
        <v>1.02</v>
      </c>
      <c r="F1800">
        <v>196.4</v>
      </c>
      <c r="G1800">
        <v>1.04</v>
      </c>
      <c r="H1800">
        <v>126.6</v>
      </c>
      <c r="I1800">
        <v>0.71</v>
      </c>
      <c r="J1800">
        <v>0.68</v>
      </c>
      <c r="K1800">
        <v>0.28999999999999998</v>
      </c>
      <c r="L1800">
        <v>7.0000000000000007E-2</v>
      </c>
      <c r="M1800">
        <v>7.0000000000000007E-2</v>
      </c>
      <c r="N1800" s="1">
        <v>0.27</v>
      </c>
      <c r="O1800" s="1">
        <v>0.48</v>
      </c>
    </row>
    <row r="1801" spans="1:15" x14ac:dyDescent="0.25">
      <c r="A1801" t="s">
        <v>3218</v>
      </c>
      <c r="B1801" t="s">
        <v>223</v>
      </c>
      <c r="C1801" t="s">
        <v>2353</v>
      </c>
      <c r="D1801">
        <v>410</v>
      </c>
      <c r="E1801">
        <v>1.02</v>
      </c>
      <c r="F1801">
        <v>195.8</v>
      </c>
      <c r="G1801">
        <v>1.03</v>
      </c>
      <c r="H1801">
        <v>127.1</v>
      </c>
      <c r="I1801">
        <v>0.68</v>
      </c>
      <c r="J1801">
        <v>0.67</v>
      </c>
      <c r="K1801">
        <v>0.36</v>
      </c>
      <c r="L1801">
        <v>0.08</v>
      </c>
      <c r="M1801">
        <v>7.0000000000000007E-2</v>
      </c>
      <c r="N1801" s="1">
        <v>0.23</v>
      </c>
      <c r="O1801" s="1">
        <v>0.53</v>
      </c>
    </row>
    <row r="1802" spans="1:15" x14ac:dyDescent="0.25">
      <c r="A1802" t="s">
        <v>3217</v>
      </c>
      <c r="B1802" t="s">
        <v>1318</v>
      </c>
      <c r="C1802" t="s">
        <v>3216</v>
      </c>
      <c r="D1802">
        <v>456</v>
      </c>
      <c r="E1802">
        <v>1.02</v>
      </c>
      <c r="F1802">
        <v>195.5</v>
      </c>
      <c r="G1802">
        <v>0.96</v>
      </c>
      <c r="H1802">
        <v>129.4</v>
      </c>
      <c r="I1802">
        <v>0.71</v>
      </c>
      <c r="J1802">
        <v>0.74</v>
      </c>
      <c r="K1802">
        <v>0.32</v>
      </c>
      <c r="L1802">
        <v>0.08</v>
      </c>
      <c r="M1802">
        <v>0.09</v>
      </c>
      <c r="N1802" s="1">
        <v>0.28000000000000003</v>
      </c>
      <c r="O1802" s="1">
        <v>0.48</v>
      </c>
    </row>
    <row r="1803" spans="1:15" x14ac:dyDescent="0.25">
      <c r="A1803" t="s">
        <v>3215</v>
      </c>
      <c r="B1803" t="s">
        <v>126</v>
      </c>
      <c r="C1803" t="s">
        <v>1766</v>
      </c>
      <c r="D1803">
        <v>1589</v>
      </c>
      <c r="E1803">
        <v>1.02</v>
      </c>
      <c r="F1803">
        <v>195.2</v>
      </c>
      <c r="G1803">
        <v>1.02</v>
      </c>
      <c r="H1803">
        <v>127.9</v>
      </c>
      <c r="I1803">
        <v>0.69</v>
      </c>
      <c r="J1803">
        <v>0.67</v>
      </c>
      <c r="K1803">
        <v>0.37</v>
      </c>
      <c r="L1803">
        <v>0.09</v>
      </c>
      <c r="M1803">
        <v>0.1</v>
      </c>
      <c r="N1803" s="1">
        <v>0.23</v>
      </c>
      <c r="O1803" s="1">
        <v>0.48</v>
      </c>
    </row>
    <row r="1804" spans="1:15" x14ac:dyDescent="0.25">
      <c r="A1804" t="s">
        <v>3214</v>
      </c>
      <c r="B1804" t="s">
        <v>126</v>
      </c>
      <c r="C1804" t="s">
        <v>3213</v>
      </c>
      <c r="D1804">
        <v>2002</v>
      </c>
      <c r="E1804">
        <v>1.02</v>
      </c>
      <c r="F1804">
        <v>195.1</v>
      </c>
      <c r="G1804">
        <v>1.03</v>
      </c>
      <c r="H1804">
        <v>129.69999999999999</v>
      </c>
      <c r="I1804">
        <v>0.71</v>
      </c>
      <c r="J1804">
        <v>0.69</v>
      </c>
      <c r="K1804">
        <v>0.31</v>
      </c>
      <c r="L1804">
        <v>0.06</v>
      </c>
      <c r="M1804">
        <v>0.06</v>
      </c>
      <c r="N1804" s="1">
        <v>0.24</v>
      </c>
      <c r="O1804" s="1">
        <v>0.53</v>
      </c>
    </row>
    <row r="1805" spans="1:15" x14ac:dyDescent="0.25">
      <c r="A1805" t="s">
        <v>3212</v>
      </c>
      <c r="B1805" t="s">
        <v>79</v>
      </c>
      <c r="C1805" t="s">
        <v>2441</v>
      </c>
      <c r="D1805">
        <v>1004</v>
      </c>
      <c r="E1805">
        <v>1.02</v>
      </c>
      <c r="F1805">
        <v>194.7</v>
      </c>
      <c r="G1805">
        <v>1.1499999999999999</v>
      </c>
      <c r="H1805">
        <v>133</v>
      </c>
      <c r="I1805">
        <v>0.69</v>
      </c>
      <c r="J1805">
        <v>0.6</v>
      </c>
      <c r="K1805">
        <v>0.34</v>
      </c>
      <c r="L1805">
        <v>0.05</v>
      </c>
      <c r="M1805">
        <v>0.05</v>
      </c>
      <c r="N1805" s="1">
        <v>0.25</v>
      </c>
      <c r="O1805" s="1">
        <v>0.5</v>
      </c>
    </row>
    <row r="1806" spans="1:15" x14ac:dyDescent="0.25">
      <c r="A1806" t="s">
        <v>3211</v>
      </c>
      <c r="B1806" t="s">
        <v>714</v>
      </c>
      <c r="C1806" t="s">
        <v>3210</v>
      </c>
      <c r="D1806">
        <v>1480</v>
      </c>
      <c r="E1806">
        <v>1.02</v>
      </c>
      <c r="F1806">
        <v>194.6</v>
      </c>
      <c r="G1806">
        <v>1.1100000000000001</v>
      </c>
      <c r="H1806">
        <v>126.3</v>
      </c>
      <c r="I1806">
        <v>0.68</v>
      </c>
      <c r="J1806">
        <v>0.61</v>
      </c>
      <c r="K1806">
        <v>0.32</v>
      </c>
      <c r="L1806">
        <v>0.09</v>
      </c>
      <c r="M1806">
        <v>0.06</v>
      </c>
      <c r="N1806" s="1">
        <v>0.24</v>
      </c>
      <c r="O1806" s="1">
        <v>0.61</v>
      </c>
    </row>
    <row r="1807" spans="1:15" x14ac:dyDescent="0.25">
      <c r="A1807" t="s">
        <v>3209</v>
      </c>
      <c r="B1807" t="s">
        <v>419</v>
      </c>
      <c r="C1807" t="s">
        <v>2043</v>
      </c>
      <c r="D1807">
        <v>536</v>
      </c>
      <c r="E1807">
        <v>1.02</v>
      </c>
      <c r="F1807">
        <v>194.5</v>
      </c>
      <c r="G1807">
        <v>1.22</v>
      </c>
      <c r="H1807">
        <v>127.7</v>
      </c>
      <c r="I1807">
        <v>0.72</v>
      </c>
      <c r="J1807">
        <v>0.59</v>
      </c>
      <c r="K1807">
        <v>0.21</v>
      </c>
      <c r="L1807">
        <v>0.06</v>
      </c>
      <c r="M1807">
        <v>0.06</v>
      </c>
      <c r="N1807" s="1">
        <v>0.26</v>
      </c>
      <c r="O1807" s="1">
        <v>0.48</v>
      </c>
    </row>
    <row r="1808" spans="1:15" x14ac:dyDescent="0.25">
      <c r="A1808" t="s">
        <v>3208</v>
      </c>
      <c r="B1808" t="s">
        <v>419</v>
      </c>
      <c r="C1808" t="s">
        <v>2051</v>
      </c>
      <c r="D1808">
        <v>474</v>
      </c>
      <c r="E1808">
        <v>1.02</v>
      </c>
      <c r="F1808">
        <v>194.3</v>
      </c>
      <c r="G1808">
        <v>1.03</v>
      </c>
      <c r="H1808">
        <v>125.9</v>
      </c>
      <c r="I1808">
        <v>0.69</v>
      </c>
      <c r="J1808">
        <v>0.67</v>
      </c>
      <c r="K1808">
        <v>0.37</v>
      </c>
      <c r="L1808">
        <v>0.08</v>
      </c>
      <c r="M1808">
        <v>7.0000000000000007E-2</v>
      </c>
      <c r="N1808" s="1">
        <v>0.21</v>
      </c>
      <c r="O1808" s="1">
        <v>0.51</v>
      </c>
    </row>
    <row r="1809" spans="1:15" x14ac:dyDescent="0.25">
      <c r="A1809" t="s">
        <v>3207</v>
      </c>
      <c r="B1809" t="s">
        <v>108</v>
      </c>
      <c r="C1809" t="s">
        <v>3206</v>
      </c>
      <c r="D1809">
        <v>1490</v>
      </c>
      <c r="E1809">
        <v>1.02</v>
      </c>
      <c r="F1809">
        <v>194.3</v>
      </c>
      <c r="G1809">
        <v>1.03</v>
      </c>
      <c r="H1809">
        <v>125.4</v>
      </c>
      <c r="I1809">
        <v>0.66</v>
      </c>
      <c r="J1809">
        <v>0.64</v>
      </c>
      <c r="K1809">
        <v>0.39</v>
      </c>
      <c r="L1809">
        <v>0.06</v>
      </c>
      <c r="M1809">
        <v>0.05</v>
      </c>
      <c r="N1809" s="1">
        <v>0.25</v>
      </c>
      <c r="O1809" s="1">
        <v>0.54</v>
      </c>
    </row>
    <row r="1810" spans="1:15" x14ac:dyDescent="0.25">
      <c r="A1810" t="s">
        <v>3205</v>
      </c>
      <c r="B1810" t="s">
        <v>159</v>
      </c>
      <c r="C1810" t="s">
        <v>711</v>
      </c>
      <c r="D1810">
        <v>1934</v>
      </c>
      <c r="E1810">
        <v>1.02</v>
      </c>
      <c r="F1810">
        <v>194</v>
      </c>
      <c r="G1810">
        <v>1.02</v>
      </c>
      <c r="H1810">
        <v>127.3</v>
      </c>
      <c r="I1810">
        <v>0.7</v>
      </c>
      <c r="J1810">
        <v>0.69</v>
      </c>
      <c r="K1810">
        <v>0.35</v>
      </c>
      <c r="L1810">
        <v>0.08</v>
      </c>
      <c r="M1810">
        <v>0.1</v>
      </c>
      <c r="N1810" s="1">
        <v>0.27</v>
      </c>
      <c r="O1810" s="1">
        <v>0.43</v>
      </c>
    </row>
    <row r="1811" spans="1:15" x14ac:dyDescent="0.25">
      <c r="A1811" t="s">
        <v>3204</v>
      </c>
      <c r="B1811" t="s">
        <v>624</v>
      </c>
      <c r="C1811" t="s">
        <v>3203</v>
      </c>
      <c r="D1811">
        <v>756</v>
      </c>
      <c r="E1811">
        <v>1.02</v>
      </c>
      <c r="F1811">
        <v>193.9</v>
      </c>
      <c r="G1811">
        <v>1.03</v>
      </c>
      <c r="H1811">
        <v>126.5</v>
      </c>
      <c r="I1811">
        <v>0.68</v>
      </c>
      <c r="J1811">
        <v>0.66</v>
      </c>
      <c r="K1811">
        <v>0.36</v>
      </c>
      <c r="L1811">
        <v>0.06</v>
      </c>
      <c r="M1811">
        <v>7.0000000000000007E-2</v>
      </c>
      <c r="N1811" s="1">
        <v>0.16</v>
      </c>
      <c r="O1811" s="1">
        <v>0.48</v>
      </c>
    </row>
    <row r="1812" spans="1:15" x14ac:dyDescent="0.25">
      <c r="A1812" t="s">
        <v>3202</v>
      </c>
      <c r="B1812" t="s">
        <v>714</v>
      </c>
      <c r="C1812" t="s">
        <v>1762</v>
      </c>
      <c r="D1812">
        <v>1094</v>
      </c>
      <c r="E1812">
        <v>1.02</v>
      </c>
      <c r="F1812">
        <v>193.6</v>
      </c>
      <c r="G1812">
        <v>1.05</v>
      </c>
      <c r="H1812">
        <v>130</v>
      </c>
      <c r="I1812">
        <v>0.69</v>
      </c>
      <c r="J1812">
        <v>0.66</v>
      </c>
      <c r="K1812">
        <v>0.33</v>
      </c>
      <c r="L1812">
        <v>7.0000000000000007E-2</v>
      </c>
      <c r="M1812">
        <v>0.08</v>
      </c>
      <c r="N1812" s="1">
        <v>0.26</v>
      </c>
      <c r="O1812" s="1">
        <v>0.48</v>
      </c>
    </row>
    <row r="1813" spans="1:15" x14ac:dyDescent="0.25">
      <c r="A1813" t="s">
        <v>3201</v>
      </c>
      <c r="B1813" t="s">
        <v>419</v>
      </c>
      <c r="C1813" t="s">
        <v>1193</v>
      </c>
      <c r="D1813">
        <v>649</v>
      </c>
      <c r="E1813">
        <v>1.02</v>
      </c>
      <c r="F1813">
        <v>193.6</v>
      </c>
      <c r="G1813">
        <v>1.1100000000000001</v>
      </c>
      <c r="H1813">
        <v>131</v>
      </c>
      <c r="I1813">
        <v>0.7</v>
      </c>
      <c r="J1813">
        <v>0.63</v>
      </c>
      <c r="K1813">
        <v>0.31</v>
      </c>
      <c r="L1813">
        <v>7.0000000000000007E-2</v>
      </c>
      <c r="M1813">
        <v>7.0000000000000007E-2</v>
      </c>
      <c r="N1813" s="1">
        <v>0.26</v>
      </c>
      <c r="O1813" s="1">
        <v>0.48</v>
      </c>
    </row>
    <row r="1814" spans="1:15" x14ac:dyDescent="0.25">
      <c r="A1814" t="s">
        <v>3200</v>
      </c>
      <c r="B1814" t="s">
        <v>126</v>
      </c>
      <c r="C1814" t="s">
        <v>2084</v>
      </c>
      <c r="D1814">
        <v>1751</v>
      </c>
      <c r="E1814">
        <v>1.02</v>
      </c>
      <c r="F1814">
        <v>193</v>
      </c>
      <c r="G1814">
        <v>1.05</v>
      </c>
      <c r="H1814">
        <v>126</v>
      </c>
      <c r="I1814">
        <v>0.69</v>
      </c>
      <c r="J1814">
        <v>0.66</v>
      </c>
      <c r="K1814">
        <v>0.33</v>
      </c>
      <c r="L1814">
        <v>0.08</v>
      </c>
      <c r="M1814">
        <v>0.06</v>
      </c>
      <c r="N1814" s="1">
        <v>0.28999999999999998</v>
      </c>
      <c r="O1814" s="1">
        <v>0.55000000000000004</v>
      </c>
    </row>
    <row r="1815" spans="1:15" x14ac:dyDescent="0.25">
      <c r="A1815" t="s">
        <v>3199</v>
      </c>
      <c r="B1815" t="s">
        <v>213</v>
      </c>
      <c r="C1815" t="s">
        <v>3198</v>
      </c>
      <c r="D1815">
        <v>742</v>
      </c>
      <c r="E1815">
        <v>1.02</v>
      </c>
      <c r="F1815">
        <v>192.8</v>
      </c>
      <c r="G1815">
        <v>1.1200000000000001</v>
      </c>
      <c r="H1815">
        <v>127.1</v>
      </c>
      <c r="I1815">
        <v>0.69</v>
      </c>
      <c r="J1815">
        <v>0.61</v>
      </c>
      <c r="K1815">
        <v>0.33</v>
      </c>
      <c r="L1815">
        <v>0.09</v>
      </c>
      <c r="M1815">
        <v>0.09</v>
      </c>
      <c r="N1815" s="1">
        <v>0.35</v>
      </c>
      <c r="O1815" s="1">
        <v>0.48</v>
      </c>
    </row>
    <row r="1816" spans="1:15" x14ac:dyDescent="0.25">
      <c r="A1816" t="s">
        <v>3197</v>
      </c>
      <c r="B1816" t="s">
        <v>213</v>
      </c>
      <c r="C1816" t="s">
        <v>3196</v>
      </c>
      <c r="D1816">
        <v>818</v>
      </c>
      <c r="E1816">
        <v>1.02</v>
      </c>
      <c r="F1816">
        <v>192.7</v>
      </c>
      <c r="G1816">
        <v>1.07</v>
      </c>
      <c r="H1816">
        <v>125.4</v>
      </c>
      <c r="I1816">
        <v>0.72</v>
      </c>
      <c r="J1816">
        <v>0.67</v>
      </c>
      <c r="K1816">
        <v>0.3</v>
      </c>
      <c r="L1816">
        <v>0.08</v>
      </c>
      <c r="M1816">
        <v>0.1</v>
      </c>
      <c r="N1816" s="1">
        <v>0.27</v>
      </c>
      <c r="O1816" s="1">
        <v>0.44</v>
      </c>
    </row>
    <row r="1817" spans="1:15" x14ac:dyDescent="0.25">
      <c r="A1817" t="s">
        <v>3195</v>
      </c>
      <c r="B1817" t="s">
        <v>241</v>
      </c>
      <c r="C1817" t="s">
        <v>3194</v>
      </c>
      <c r="D1817">
        <v>867</v>
      </c>
      <c r="E1817">
        <v>1.02</v>
      </c>
      <c r="F1817">
        <v>192.3</v>
      </c>
      <c r="G1817">
        <v>1.1499999999999999</v>
      </c>
      <c r="H1817">
        <v>126.6</v>
      </c>
      <c r="I1817">
        <v>0.65</v>
      </c>
      <c r="J1817">
        <v>0.56999999999999995</v>
      </c>
      <c r="K1817">
        <v>0.33</v>
      </c>
      <c r="L1817">
        <v>0.06</v>
      </c>
      <c r="M1817">
        <v>0.06</v>
      </c>
      <c r="N1817" s="1">
        <v>0.28999999999999998</v>
      </c>
      <c r="O1817" s="1">
        <v>0.52</v>
      </c>
    </row>
    <row r="1818" spans="1:15" x14ac:dyDescent="0.25">
      <c r="A1818" t="s">
        <v>3193</v>
      </c>
      <c r="B1818" t="s">
        <v>99</v>
      </c>
      <c r="C1818" t="s">
        <v>3168</v>
      </c>
      <c r="D1818">
        <v>646</v>
      </c>
      <c r="E1818">
        <v>1.02</v>
      </c>
      <c r="F1818">
        <v>190.6</v>
      </c>
      <c r="G1818">
        <v>0.96</v>
      </c>
      <c r="H1818">
        <v>122.1</v>
      </c>
      <c r="I1818">
        <v>0.67</v>
      </c>
      <c r="J1818">
        <v>0.7</v>
      </c>
      <c r="K1818">
        <v>0.37</v>
      </c>
      <c r="L1818">
        <v>0.08</v>
      </c>
      <c r="M1818">
        <v>0.06</v>
      </c>
      <c r="N1818" s="1">
        <v>0.26</v>
      </c>
      <c r="O1818" s="1">
        <v>0.56000000000000005</v>
      </c>
    </row>
    <row r="1819" spans="1:15" x14ac:dyDescent="0.25">
      <c r="A1819" t="s">
        <v>3192</v>
      </c>
      <c r="B1819" t="s">
        <v>347</v>
      </c>
      <c r="C1819" t="s">
        <v>3030</v>
      </c>
      <c r="D1819">
        <v>411</v>
      </c>
      <c r="E1819">
        <v>1.02</v>
      </c>
      <c r="F1819">
        <v>189.3</v>
      </c>
      <c r="G1819">
        <v>1.05</v>
      </c>
      <c r="H1819">
        <v>124.7</v>
      </c>
      <c r="I1819">
        <v>0.67</v>
      </c>
      <c r="J1819">
        <v>0.64</v>
      </c>
      <c r="K1819">
        <v>0.36</v>
      </c>
      <c r="L1819">
        <v>0.04</v>
      </c>
      <c r="M1819">
        <v>0.05</v>
      </c>
      <c r="N1819" s="1">
        <v>0.19</v>
      </c>
      <c r="O1819" s="1">
        <v>0.44</v>
      </c>
    </row>
    <row r="1820" spans="1:15" x14ac:dyDescent="0.25">
      <c r="A1820" t="s">
        <v>3191</v>
      </c>
      <c r="B1820" t="s">
        <v>126</v>
      </c>
      <c r="C1820" t="s">
        <v>1859</v>
      </c>
      <c r="D1820">
        <v>1470</v>
      </c>
      <c r="E1820">
        <v>1.02</v>
      </c>
      <c r="F1820">
        <v>187.4</v>
      </c>
      <c r="G1820">
        <v>0.94</v>
      </c>
      <c r="H1820">
        <v>115.2</v>
      </c>
      <c r="I1820">
        <v>0.65</v>
      </c>
      <c r="J1820">
        <v>0.7</v>
      </c>
      <c r="K1820">
        <v>0.42</v>
      </c>
      <c r="L1820">
        <v>0.05</v>
      </c>
      <c r="M1820">
        <v>7.0000000000000007E-2</v>
      </c>
      <c r="N1820" s="1">
        <v>0.16</v>
      </c>
      <c r="O1820" s="1">
        <v>0.42</v>
      </c>
    </row>
    <row r="1821" spans="1:15" x14ac:dyDescent="0.25">
      <c r="A1821" t="s">
        <v>3190</v>
      </c>
      <c r="B1821" t="s">
        <v>54</v>
      </c>
      <c r="C1821" t="s">
        <v>2599</v>
      </c>
      <c r="D1821">
        <v>749</v>
      </c>
      <c r="E1821">
        <v>1.02</v>
      </c>
      <c r="F1821">
        <v>186.9</v>
      </c>
      <c r="G1821">
        <v>1.01</v>
      </c>
      <c r="H1821">
        <v>121.2</v>
      </c>
      <c r="I1821">
        <v>0.68</v>
      </c>
      <c r="J1821">
        <v>0.67</v>
      </c>
      <c r="K1821">
        <v>0.37</v>
      </c>
      <c r="L1821">
        <v>0.06</v>
      </c>
      <c r="M1821">
        <v>0.04</v>
      </c>
      <c r="N1821" s="1">
        <v>0.27</v>
      </c>
      <c r="O1821" s="1">
        <v>0.57999999999999996</v>
      </c>
    </row>
    <row r="1822" spans="1:15" x14ac:dyDescent="0.25">
      <c r="A1822" t="s">
        <v>3189</v>
      </c>
      <c r="B1822" t="s">
        <v>85</v>
      </c>
      <c r="C1822" t="s">
        <v>3188</v>
      </c>
      <c r="D1822">
        <v>426</v>
      </c>
      <c r="E1822">
        <v>1.02</v>
      </c>
      <c r="F1822">
        <v>186.7</v>
      </c>
      <c r="G1822">
        <v>1.07</v>
      </c>
      <c r="H1822">
        <v>129</v>
      </c>
      <c r="I1822">
        <v>0.68</v>
      </c>
      <c r="J1822">
        <v>0.63</v>
      </c>
      <c r="K1822">
        <v>0.34</v>
      </c>
      <c r="L1822">
        <v>0.09</v>
      </c>
      <c r="M1822">
        <v>0.03</v>
      </c>
      <c r="N1822" s="1">
        <v>0.27</v>
      </c>
      <c r="O1822" s="1">
        <v>0.74</v>
      </c>
    </row>
    <row r="1823" spans="1:15" x14ac:dyDescent="0.25">
      <c r="A1823" t="s">
        <v>3187</v>
      </c>
      <c r="B1823" t="s">
        <v>367</v>
      </c>
      <c r="C1823" t="s">
        <v>1530</v>
      </c>
      <c r="D1823">
        <v>550</v>
      </c>
      <c r="E1823">
        <v>1.02</v>
      </c>
      <c r="F1823">
        <v>184.7</v>
      </c>
      <c r="G1823">
        <v>1.0900000000000001</v>
      </c>
      <c r="H1823">
        <v>117.6</v>
      </c>
      <c r="I1823">
        <v>0.67</v>
      </c>
      <c r="J1823">
        <v>0.61</v>
      </c>
      <c r="K1823">
        <v>0.33</v>
      </c>
      <c r="L1823">
        <v>0.06</v>
      </c>
      <c r="M1823">
        <v>0.05</v>
      </c>
      <c r="N1823" s="1">
        <v>0.26</v>
      </c>
      <c r="O1823" s="1">
        <v>0.55000000000000004</v>
      </c>
    </row>
    <row r="1824" spans="1:15" x14ac:dyDescent="0.25">
      <c r="A1824" t="s">
        <v>3186</v>
      </c>
      <c r="B1824" t="s">
        <v>642</v>
      </c>
      <c r="C1824" t="s">
        <v>3185</v>
      </c>
      <c r="D1824">
        <v>490</v>
      </c>
      <c r="E1824">
        <v>1.02</v>
      </c>
      <c r="F1824">
        <v>184.1</v>
      </c>
      <c r="G1824">
        <v>0.9</v>
      </c>
      <c r="H1824">
        <v>112.1</v>
      </c>
      <c r="I1824">
        <v>0.63</v>
      </c>
      <c r="J1824">
        <v>0.7</v>
      </c>
      <c r="K1824">
        <v>0.42</v>
      </c>
      <c r="L1824">
        <v>0.08</v>
      </c>
      <c r="M1824">
        <v>0.06</v>
      </c>
      <c r="N1824" s="1">
        <v>0.16</v>
      </c>
      <c r="O1824" s="1">
        <v>0.59</v>
      </c>
    </row>
    <row r="1825" spans="1:15" x14ac:dyDescent="0.25">
      <c r="A1825" t="s">
        <v>3184</v>
      </c>
      <c r="B1825" t="s">
        <v>70</v>
      </c>
      <c r="C1825" t="s">
        <v>3183</v>
      </c>
      <c r="D1825">
        <v>377</v>
      </c>
      <c r="E1825">
        <v>1.02</v>
      </c>
      <c r="F1825">
        <v>183.5</v>
      </c>
      <c r="G1825">
        <v>1.04</v>
      </c>
      <c r="H1825">
        <v>121.7</v>
      </c>
      <c r="I1825">
        <v>0.67</v>
      </c>
      <c r="J1825">
        <v>0.64</v>
      </c>
      <c r="K1825">
        <v>0.39</v>
      </c>
      <c r="L1825">
        <v>0.09</v>
      </c>
      <c r="M1825">
        <v>7.0000000000000007E-2</v>
      </c>
      <c r="N1825" s="1">
        <v>0.22</v>
      </c>
      <c r="O1825" s="1">
        <v>0.57999999999999996</v>
      </c>
    </row>
    <row r="1826" spans="1:15" x14ac:dyDescent="0.25">
      <c r="A1826" t="s">
        <v>3182</v>
      </c>
      <c r="B1826" t="s">
        <v>126</v>
      </c>
      <c r="C1826" t="s">
        <v>3115</v>
      </c>
      <c r="D1826">
        <v>1241</v>
      </c>
      <c r="E1826">
        <v>1.02</v>
      </c>
      <c r="F1826">
        <v>181.7</v>
      </c>
      <c r="G1826">
        <v>1.1000000000000001</v>
      </c>
      <c r="H1826">
        <v>117.1</v>
      </c>
      <c r="I1826">
        <v>0.64</v>
      </c>
      <c r="J1826">
        <v>0.59</v>
      </c>
      <c r="K1826">
        <v>0.4</v>
      </c>
      <c r="L1826">
        <v>0.05</v>
      </c>
      <c r="M1826">
        <v>0.04</v>
      </c>
      <c r="N1826" s="1">
        <v>0.27</v>
      </c>
      <c r="O1826" s="1">
        <v>0.51</v>
      </c>
    </row>
    <row r="1827" spans="1:15" x14ac:dyDescent="0.25">
      <c r="A1827" t="s">
        <v>3181</v>
      </c>
      <c r="B1827" t="s">
        <v>126</v>
      </c>
      <c r="C1827" t="s">
        <v>2248</v>
      </c>
      <c r="D1827">
        <v>2066</v>
      </c>
      <c r="E1827">
        <v>1.02</v>
      </c>
      <c r="F1827">
        <v>179.7</v>
      </c>
      <c r="G1827">
        <v>1.08</v>
      </c>
      <c r="H1827">
        <v>117.4</v>
      </c>
      <c r="I1827">
        <v>0.67</v>
      </c>
      <c r="J1827">
        <v>0.62</v>
      </c>
      <c r="K1827">
        <v>0.34</v>
      </c>
      <c r="L1827">
        <v>0.05</v>
      </c>
      <c r="M1827">
        <v>0.04</v>
      </c>
      <c r="N1827" s="1">
        <v>0.27</v>
      </c>
      <c r="O1827" s="1">
        <v>0.54</v>
      </c>
    </row>
    <row r="1828" spans="1:15" x14ac:dyDescent="0.25">
      <c r="A1828" t="s">
        <v>3180</v>
      </c>
      <c r="B1828" t="s">
        <v>264</v>
      </c>
      <c r="C1828" t="s">
        <v>1401</v>
      </c>
      <c r="D1828">
        <v>546</v>
      </c>
      <c r="E1828">
        <v>1.01</v>
      </c>
      <c r="F1828">
        <v>228.2</v>
      </c>
      <c r="G1828">
        <v>1</v>
      </c>
      <c r="H1828">
        <v>144.69999999999999</v>
      </c>
      <c r="I1828">
        <v>0.77</v>
      </c>
      <c r="J1828">
        <v>0.77</v>
      </c>
      <c r="K1828">
        <v>0.15</v>
      </c>
      <c r="L1828">
        <v>0.23</v>
      </c>
      <c r="M1828">
        <v>0.16</v>
      </c>
      <c r="N1828" s="1">
        <v>0.24</v>
      </c>
      <c r="O1828" s="1">
        <v>0.59</v>
      </c>
    </row>
    <row r="1829" spans="1:15" x14ac:dyDescent="0.25">
      <c r="A1829" t="s">
        <v>3179</v>
      </c>
      <c r="B1829" t="s">
        <v>624</v>
      </c>
      <c r="C1829" t="s">
        <v>3178</v>
      </c>
      <c r="D1829">
        <v>334</v>
      </c>
      <c r="E1829">
        <v>1.01</v>
      </c>
      <c r="F1829">
        <v>227.3</v>
      </c>
      <c r="G1829">
        <v>0.93</v>
      </c>
      <c r="H1829">
        <v>148.69999999999999</v>
      </c>
      <c r="I1829">
        <v>0.74</v>
      </c>
      <c r="J1829">
        <v>0.8</v>
      </c>
      <c r="K1829">
        <v>0.2</v>
      </c>
      <c r="L1829">
        <v>0.16</v>
      </c>
      <c r="M1829">
        <v>0.13</v>
      </c>
      <c r="N1829" s="1">
        <v>0.25</v>
      </c>
      <c r="O1829" s="1">
        <v>0.56000000000000005</v>
      </c>
    </row>
    <row r="1830" spans="1:15" x14ac:dyDescent="0.25">
      <c r="A1830" t="s">
        <v>3177</v>
      </c>
      <c r="B1830" t="s">
        <v>90</v>
      </c>
      <c r="C1830" t="s">
        <v>3176</v>
      </c>
      <c r="D1830">
        <v>426</v>
      </c>
      <c r="E1830">
        <v>1.01</v>
      </c>
      <c r="F1830">
        <v>225.5</v>
      </c>
      <c r="G1830">
        <v>0.99</v>
      </c>
      <c r="H1830">
        <v>144.4</v>
      </c>
      <c r="I1830">
        <v>0.79</v>
      </c>
      <c r="J1830">
        <v>0.8</v>
      </c>
      <c r="K1830">
        <v>0.15</v>
      </c>
      <c r="L1830">
        <v>0.2</v>
      </c>
      <c r="M1830">
        <v>0.14000000000000001</v>
      </c>
      <c r="N1830" s="1">
        <v>0.22</v>
      </c>
      <c r="O1830" s="1">
        <v>0.59</v>
      </c>
    </row>
    <row r="1831" spans="1:15" x14ac:dyDescent="0.25">
      <c r="A1831" t="s">
        <v>3175</v>
      </c>
      <c r="B1831" t="s">
        <v>54</v>
      </c>
      <c r="C1831" t="s">
        <v>236</v>
      </c>
      <c r="D1831">
        <v>752</v>
      </c>
      <c r="E1831">
        <v>1.01</v>
      </c>
      <c r="F1831">
        <v>224</v>
      </c>
      <c r="G1831">
        <v>0.95</v>
      </c>
      <c r="H1831">
        <v>145</v>
      </c>
      <c r="I1831">
        <v>0.77</v>
      </c>
      <c r="J1831">
        <v>0.81</v>
      </c>
      <c r="K1831">
        <v>0.16</v>
      </c>
      <c r="L1831">
        <v>0.14000000000000001</v>
      </c>
      <c r="M1831">
        <v>0.14000000000000001</v>
      </c>
      <c r="N1831" s="1">
        <v>0.25</v>
      </c>
      <c r="O1831" s="1">
        <v>0.51</v>
      </c>
    </row>
    <row r="1832" spans="1:15" x14ac:dyDescent="0.25">
      <c r="A1832" t="s">
        <v>3174</v>
      </c>
      <c r="B1832" t="s">
        <v>347</v>
      </c>
      <c r="C1832" t="s">
        <v>1505</v>
      </c>
      <c r="D1832">
        <v>884</v>
      </c>
      <c r="E1832">
        <v>1.01</v>
      </c>
      <c r="F1832">
        <v>222.7</v>
      </c>
      <c r="G1832">
        <v>0.96</v>
      </c>
      <c r="H1832">
        <v>148.69999999999999</v>
      </c>
      <c r="I1832">
        <v>0.75</v>
      </c>
      <c r="J1832">
        <v>0.78</v>
      </c>
      <c r="K1832">
        <v>0.23</v>
      </c>
      <c r="L1832">
        <v>0.12</v>
      </c>
      <c r="M1832">
        <v>0.13</v>
      </c>
      <c r="N1832" s="1">
        <v>0.2</v>
      </c>
      <c r="O1832" s="1">
        <v>0.5</v>
      </c>
    </row>
    <row r="1833" spans="1:15" x14ac:dyDescent="0.25">
      <c r="A1833" t="s">
        <v>3173</v>
      </c>
      <c r="B1833" t="s">
        <v>70</v>
      </c>
      <c r="C1833" t="s">
        <v>3172</v>
      </c>
      <c r="D1833">
        <v>304</v>
      </c>
      <c r="E1833">
        <v>1.01</v>
      </c>
      <c r="F1833">
        <v>222.4</v>
      </c>
      <c r="G1833">
        <v>1.0900000000000001</v>
      </c>
      <c r="H1833">
        <v>152.69999999999999</v>
      </c>
      <c r="I1833">
        <v>0.8</v>
      </c>
      <c r="J1833">
        <v>0.74</v>
      </c>
      <c r="K1833">
        <v>0.14000000000000001</v>
      </c>
      <c r="L1833">
        <v>0.11</v>
      </c>
      <c r="M1833">
        <v>0.13</v>
      </c>
      <c r="N1833" s="1">
        <v>0.25</v>
      </c>
      <c r="O1833" s="1">
        <v>0.46</v>
      </c>
    </row>
    <row r="1834" spans="1:15" x14ac:dyDescent="0.25">
      <c r="A1834" t="s">
        <v>3171</v>
      </c>
      <c r="B1834" t="s">
        <v>108</v>
      </c>
      <c r="C1834" t="s">
        <v>3170</v>
      </c>
      <c r="D1834">
        <v>1752</v>
      </c>
      <c r="E1834">
        <v>1.01</v>
      </c>
      <c r="F1834">
        <v>221.6</v>
      </c>
      <c r="G1834">
        <v>1</v>
      </c>
      <c r="H1834">
        <v>143.9</v>
      </c>
      <c r="I1834">
        <v>0.76</v>
      </c>
      <c r="J1834">
        <v>0.76</v>
      </c>
      <c r="K1834">
        <v>0.21</v>
      </c>
      <c r="L1834">
        <v>0.13</v>
      </c>
      <c r="M1834">
        <v>0.14000000000000001</v>
      </c>
      <c r="N1834" s="1">
        <v>0.22</v>
      </c>
      <c r="O1834" s="1">
        <v>0.47</v>
      </c>
    </row>
    <row r="1835" spans="1:15" x14ac:dyDescent="0.25">
      <c r="A1835" t="s">
        <v>3169</v>
      </c>
      <c r="B1835" t="s">
        <v>82</v>
      </c>
      <c r="C1835" t="s">
        <v>3168</v>
      </c>
      <c r="D1835">
        <v>748</v>
      </c>
      <c r="E1835">
        <v>1.01</v>
      </c>
      <c r="F1835">
        <v>220.2</v>
      </c>
      <c r="G1835">
        <v>1.04</v>
      </c>
      <c r="H1835">
        <v>149.9</v>
      </c>
      <c r="I1835">
        <v>0.77</v>
      </c>
      <c r="J1835">
        <v>0.74</v>
      </c>
      <c r="K1835">
        <v>0.2</v>
      </c>
      <c r="L1835">
        <v>0.16</v>
      </c>
      <c r="M1835">
        <v>0.16</v>
      </c>
      <c r="N1835" s="1">
        <v>0.22</v>
      </c>
      <c r="O1835" s="1">
        <v>0.5</v>
      </c>
    </row>
    <row r="1836" spans="1:15" x14ac:dyDescent="0.25">
      <c r="A1836" t="s">
        <v>3167</v>
      </c>
      <c r="B1836" t="s">
        <v>54</v>
      </c>
      <c r="C1836" t="s">
        <v>271</v>
      </c>
      <c r="D1836">
        <v>860</v>
      </c>
      <c r="E1836">
        <v>1.01</v>
      </c>
      <c r="F1836">
        <v>220.1</v>
      </c>
      <c r="G1836">
        <v>1</v>
      </c>
      <c r="H1836">
        <v>145.9</v>
      </c>
      <c r="I1836">
        <v>0.74</v>
      </c>
      <c r="J1836">
        <v>0.74</v>
      </c>
      <c r="K1836">
        <v>0.26</v>
      </c>
      <c r="L1836">
        <v>0.09</v>
      </c>
      <c r="M1836">
        <v>0.1</v>
      </c>
      <c r="N1836" s="1">
        <v>0.2</v>
      </c>
      <c r="O1836" s="1">
        <v>0.49</v>
      </c>
    </row>
    <row r="1837" spans="1:15" x14ac:dyDescent="0.25">
      <c r="A1837" t="s">
        <v>3166</v>
      </c>
      <c r="B1837" t="s">
        <v>54</v>
      </c>
      <c r="C1837" t="s">
        <v>3165</v>
      </c>
      <c r="D1837">
        <v>862</v>
      </c>
      <c r="E1837">
        <v>1.01</v>
      </c>
      <c r="F1837">
        <v>219.7</v>
      </c>
      <c r="G1837">
        <v>0.98</v>
      </c>
      <c r="H1837">
        <v>141.19999999999999</v>
      </c>
      <c r="I1837">
        <v>0.76</v>
      </c>
      <c r="J1837">
        <v>0.77</v>
      </c>
      <c r="K1837">
        <v>0.19</v>
      </c>
      <c r="L1837">
        <v>0.15</v>
      </c>
      <c r="M1837">
        <v>0.16</v>
      </c>
      <c r="N1837" s="1">
        <v>0.28999999999999998</v>
      </c>
      <c r="O1837" s="1">
        <v>0.49</v>
      </c>
    </row>
    <row r="1838" spans="1:15" x14ac:dyDescent="0.25">
      <c r="A1838" t="s">
        <v>3164</v>
      </c>
      <c r="B1838" t="s">
        <v>62</v>
      </c>
      <c r="D1838">
        <v>397</v>
      </c>
      <c r="E1838">
        <v>1.01</v>
      </c>
      <c r="F1838">
        <v>219.4</v>
      </c>
      <c r="G1838">
        <v>0.97</v>
      </c>
      <c r="H1838">
        <v>137.4</v>
      </c>
      <c r="I1838">
        <v>0.72</v>
      </c>
      <c r="J1838">
        <v>0.75</v>
      </c>
      <c r="K1838">
        <v>0.22</v>
      </c>
      <c r="L1838">
        <v>0.16</v>
      </c>
      <c r="M1838">
        <v>0.17</v>
      </c>
      <c r="N1838" s="1">
        <v>0.24</v>
      </c>
      <c r="O1838" s="1">
        <v>0.49</v>
      </c>
    </row>
    <row r="1839" spans="1:15" x14ac:dyDescent="0.25">
      <c r="A1839" t="s">
        <v>3163</v>
      </c>
      <c r="B1839" t="s">
        <v>54</v>
      </c>
      <c r="C1839" t="s">
        <v>1474</v>
      </c>
      <c r="D1839">
        <v>810</v>
      </c>
      <c r="E1839">
        <v>1.01</v>
      </c>
      <c r="F1839">
        <v>216.6</v>
      </c>
      <c r="G1839">
        <v>1.03</v>
      </c>
      <c r="H1839">
        <v>144.1</v>
      </c>
      <c r="I1839">
        <v>0.77</v>
      </c>
      <c r="J1839">
        <v>0.75</v>
      </c>
      <c r="K1839">
        <v>0.18</v>
      </c>
      <c r="L1839">
        <v>0.14000000000000001</v>
      </c>
      <c r="M1839">
        <v>0.15</v>
      </c>
      <c r="N1839" s="1">
        <v>0.33</v>
      </c>
      <c r="O1839" s="1">
        <v>0.48</v>
      </c>
    </row>
    <row r="1840" spans="1:15" x14ac:dyDescent="0.25">
      <c r="A1840" t="s">
        <v>3162</v>
      </c>
      <c r="B1840" t="s">
        <v>79</v>
      </c>
      <c r="C1840" t="s">
        <v>3161</v>
      </c>
      <c r="D1840">
        <v>825</v>
      </c>
      <c r="E1840">
        <v>1.01</v>
      </c>
      <c r="F1840">
        <v>216.4</v>
      </c>
      <c r="G1840">
        <v>1.1000000000000001</v>
      </c>
      <c r="H1840">
        <v>152.4</v>
      </c>
      <c r="I1840">
        <v>0.78</v>
      </c>
      <c r="J1840">
        <v>0.71</v>
      </c>
      <c r="K1840">
        <v>0.16</v>
      </c>
      <c r="L1840">
        <v>0.11</v>
      </c>
      <c r="M1840">
        <v>0.12</v>
      </c>
      <c r="N1840" s="1">
        <v>0.26</v>
      </c>
      <c r="O1840" s="1">
        <v>0.48</v>
      </c>
    </row>
    <row r="1841" spans="1:15" x14ac:dyDescent="0.25">
      <c r="A1841" t="s">
        <v>3160</v>
      </c>
      <c r="B1841" t="s">
        <v>123</v>
      </c>
      <c r="C1841" t="s">
        <v>753</v>
      </c>
      <c r="D1841">
        <v>373</v>
      </c>
      <c r="E1841">
        <v>1.01</v>
      </c>
      <c r="F1841">
        <v>215.9</v>
      </c>
      <c r="G1841">
        <v>1.1000000000000001</v>
      </c>
      <c r="H1841">
        <v>145.30000000000001</v>
      </c>
      <c r="I1841">
        <v>0.77</v>
      </c>
      <c r="J1841">
        <v>0.69</v>
      </c>
      <c r="K1841">
        <v>0.18</v>
      </c>
      <c r="L1841">
        <v>0.08</v>
      </c>
      <c r="M1841">
        <v>0.06</v>
      </c>
      <c r="N1841" s="1">
        <v>0.2</v>
      </c>
      <c r="O1841" s="1">
        <v>0.55000000000000004</v>
      </c>
    </row>
    <row r="1842" spans="1:15" x14ac:dyDescent="0.25">
      <c r="A1842" t="s">
        <v>3159</v>
      </c>
      <c r="B1842" t="s">
        <v>624</v>
      </c>
      <c r="C1842" t="s">
        <v>975</v>
      </c>
      <c r="D1842">
        <v>354</v>
      </c>
      <c r="E1842">
        <v>1.01</v>
      </c>
      <c r="F1842">
        <v>215.4</v>
      </c>
      <c r="G1842">
        <v>1.05</v>
      </c>
      <c r="H1842">
        <v>147.4</v>
      </c>
      <c r="I1842">
        <v>0.77</v>
      </c>
      <c r="J1842">
        <v>0.73</v>
      </c>
      <c r="K1842">
        <v>0.21</v>
      </c>
      <c r="L1842">
        <v>0.14000000000000001</v>
      </c>
      <c r="M1842">
        <v>0.18</v>
      </c>
      <c r="N1842" s="1">
        <v>0.26</v>
      </c>
      <c r="O1842" s="1">
        <v>0.43</v>
      </c>
    </row>
    <row r="1843" spans="1:15" x14ac:dyDescent="0.25">
      <c r="A1843" t="s">
        <v>3158</v>
      </c>
      <c r="B1843" t="s">
        <v>62</v>
      </c>
      <c r="C1843" t="s">
        <v>747</v>
      </c>
      <c r="D1843">
        <v>320</v>
      </c>
      <c r="E1843">
        <v>1.01</v>
      </c>
      <c r="F1843">
        <v>214.6</v>
      </c>
      <c r="G1843">
        <v>1.04</v>
      </c>
      <c r="H1843">
        <v>141.5</v>
      </c>
      <c r="I1843">
        <v>0.74</v>
      </c>
      <c r="J1843">
        <v>0.71</v>
      </c>
      <c r="K1843">
        <v>0.28000000000000003</v>
      </c>
      <c r="L1843">
        <v>0.11</v>
      </c>
      <c r="M1843">
        <v>0.12</v>
      </c>
      <c r="N1843" s="1">
        <v>0.21</v>
      </c>
      <c r="O1843" s="1">
        <v>0.49</v>
      </c>
    </row>
    <row r="1844" spans="1:15" x14ac:dyDescent="0.25">
      <c r="A1844" t="s">
        <v>3157</v>
      </c>
      <c r="B1844" t="s">
        <v>70</v>
      </c>
      <c r="C1844" t="s">
        <v>3156</v>
      </c>
      <c r="D1844">
        <v>334</v>
      </c>
      <c r="E1844">
        <v>1.01</v>
      </c>
      <c r="F1844">
        <v>214.5</v>
      </c>
      <c r="G1844">
        <v>1</v>
      </c>
      <c r="H1844">
        <v>139.80000000000001</v>
      </c>
      <c r="I1844">
        <v>0.75</v>
      </c>
      <c r="J1844">
        <v>0.75</v>
      </c>
      <c r="K1844">
        <v>0.2</v>
      </c>
      <c r="L1844">
        <v>0.15</v>
      </c>
      <c r="M1844">
        <v>0.21</v>
      </c>
      <c r="N1844" s="1">
        <v>0.21</v>
      </c>
      <c r="O1844" s="1">
        <v>0.42</v>
      </c>
    </row>
    <row r="1845" spans="1:15" x14ac:dyDescent="0.25">
      <c r="A1845" t="s">
        <v>3155</v>
      </c>
      <c r="B1845" t="s">
        <v>952</v>
      </c>
      <c r="C1845" t="s">
        <v>1857</v>
      </c>
      <c r="D1845">
        <v>513</v>
      </c>
      <c r="E1845">
        <v>1.01</v>
      </c>
      <c r="F1845">
        <v>214.5</v>
      </c>
      <c r="G1845">
        <v>0.98</v>
      </c>
      <c r="H1845">
        <v>139.5</v>
      </c>
      <c r="I1845">
        <v>0.73</v>
      </c>
      <c r="J1845">
        <v>0.74</v>
      </c>
      <c r="K1845">
        <v>0.24</v>
      </c>
      <c r="L1845">
        <v>0.12</v>
      </c>
      <c r="M1845">
        <v>0.15</v>
      </c>
      <c r="N1845" s="1">
        <v>0.25</v>
      </c>
      <c r="O1845" s="1">
        <v>0.44</v>
      </c>
    </row>
    <row r="1846" spans="1:15" x14ac:dyDescent="0.25">
      <c r="A1846" t="s">
        <v>3154</v>
      </c>
      <c r="B1846" t="s">
        <v>587</v>
      </c>
      <c r="C1846" t="s">
        <v>1633</v>
      </c>
      <c r="D1846">
        <v>322</v>
      </c>
      <c r="E1846">
        <v>1.01</v>
      </c>
      <c r="F1846">
        <v>214.4</v>
      </c>
      <c r="G1846">
        <v>1.1200000000000001</v>
      </c>
      <c r="H1846">
        <v>150.9</v>
      </c>
      <c r="I1846">
        <v>0.8</v>
      </c>
      <c r="J1846">
        <v>0.71</v>
      </c>
      <c r="K1846">
        <v>0.15</v>
      </c>
      <c r="L1846">
        <v>7.0000000000000007E-2</v>
      </c>
      <c r="M1846">
        <v>0.09</v>
      </c>
      <c r="N1846" s="1">
        <v>0.26</v>
      </c>
      <c r="O1846" s="1">
        <v>0.42</v>
      </c>
    </row>
    <row r="1847" spans="1:15" x14ac:dyDescent="0.25">
      <c r="A1847" t="s">
        <v>3153</v>
      </c>
      <c r="B1847" t="s">
        <v>70</v>
      </c>
      <c r="C1847" t="s">
        <v>3152</v>
      </c>
      <c r="D1847">
        <v>453</v>
      </c>
      <c r="E1847">
        <v>1.01</v>
      </c>
      <c r="F1847">
        <v>214</v>
      </c>
      <c r="G1847">
        <v>0.92</v>
      </c>
      <c r="H1847">
        <v>145</v>
      </c>
      <c r="I1847">
        <v>0.75</v>
      </c>
      <c r="J1847">
        <v>0.82</v>
      </c>
      <c r="K1847">
        <v>0.23</v>
      </c>
      <c r="L1847">
        <v>0.13</v>
      </c>
      <c r="M1847">
        <v>0.12</v>
      </c>
      <c r="N1847" s="1">
        <v>0.25</v>
      </c>
      <c r="O1847" s="1">
        <v>0.51</v>
      </c>
    </row>
    <row r="1848" spans="1:15" x14ac:dyDescent="0.25">
      <c r="A1848" t="s">
        <v>3151</v>
      </c>
      <c r="B1848" t="s">
        <v>62</v>
      </c>
      <c r="C1848" t="s">
        <v>297</v>
      </c>
      <c r="D1848">
        <v>308</v>
      </c>
      <c r="E1848">
        <v>1.01</v>
      </c>
      <c r="F1848">
        <v>213.5</v>
      </c>
      <c r="G1848">
        <v>1.06</v>
      </c>
      <c r="H1848">
        <v>139</v>
      </c>
      <c r="I1848">
        <v>0.76</v>
      </c>
      <c r="J1848">
        <v>0.71</v>
      </c>
      <c r="K1848">
        <v>0.17</v>
      </c>
      <c r="L1848">
        <v>0.18</v>
      </c>
      <c r="M1848">
        <v>0.14000000000000001</v>
      </c>
      <c r="N1848" s="1">
        <v>0.24</v>
      </c>
      <c r="O1848" s="1">
        <v>0.56000000000000005</v>
      </c>
    </row>
    <row r="1849" spans="1:15" x14ac:dyDescent="0.25">
      <c r="A1849" t="s">
        <v>3150</v>
      </c>
      <c r="B1849" t="s">
        <v>161</v>
      </c>
      <c r="C1849" t="s">
        <v>1697</v>
      </c>
      <c r="D1849">
        <v>1232</v>
      </c>
      <c r="E1849">
        <v>1.01</v>
      </c>
      <c r="F1849">
        <v>213.4</v>
      </c>
      <c r="G1849">
        <v>0.99</v>
      </c>
      <c r="H1849">
        <v>145</v>
      </c>
      <c r="I1849">
        <v>0.76</v>
      </c>
      <c r="J1849">
        <v>0.77</v>
      </c>
      <c r="K1849">
        <v>0.21</v>
      </c>
      <c r="L1849">
        <v>0.11</v>
      </c>
      <c r="M1849">
        <v>0.13</v>
      </c>
      <c r="N1849" s="1">
        <v>0.26</v>
      </c>
      <c r="O1849" s="1">
        <v>0.47</v>
      </c>
    </row>
    <row r="1850" spans="1:15" x14ac:dyDescent="0.25">
      <c r="A1850" t="s">
        <v>3149</v>
      </c>
      <c r="B1850" t="s">
        <v>419</v>
      </c>
      <c r="C1850" t="s">
        <v>3148</v>
      </c>
      <c r="D1850">
        <v>1290</v>
      </c>
      <c r="E1850">
        <v>1.01</v>
      </c>
      <c r="F1850">
        <v>213.3</v>
      </c>
      <c r="G1850">
        <v>1.07</v>
      </c>
      <c r="H1850">
        <v>141.4</v>
      </c>
      <c r="I1850">
        <v>0.75</v>
      </c>
      <c r="J1850">
        <v>0.7</v>
      </c>
      <c r="K1850">
        <v>0.2</v>
      </c>
      <c r="L1850">
        <v>0.14000000000000001</v>
      </c>
      <c r="M1850">
        <v>0.13</v>
      </c>
      <c r="N1850" s="1">
        <v>0.25</v>
      </c>
      <c r="O1850" s="1">
        <v>0.5</v>
      </c>
    </row>
    <row r="1851" spans="1:15" x14ac:dyDescent="0.25">
      <c r="A1851" t="s">
        <v>3147</v>
      </c>
      <c r="B1851" t="s">
        <v>62</v>
      </c>
      <c r="C1851" t="s">
        <v>3146</v>
      </c>
      <c r="D1851">
        <v>458</v>
      </c>
      <c r="E1851">
        <v>1.01</v>
      </c>
      <c r="F1851">
        <v>213.2</v>
      </c>
      <c r="G1851">
        <v>1.1000000000000001</v>
      </c>
      <c r="H1851">
        <v>142.30000000000001</v>
      </c>
      <c r="I1851">
        <v>0.76</v>
      </c>
      <c r="J1851">
        <v>0.69</v>
      </c>
      <c r="K1851">
        <v>0.2</v>
      </c>
      <c r="L1851">
        <v>0.1</v>
      </c>
      <c r="M1851">
        <v>0.1</v>
      </c>
      <c r="N1851" s="1">
        <v>0.22</v>
      </c>
      <c r="O1851" s="1">
        <v>0.49</v>
      </c>
    </row>
    <row r="1852" spans="1:15" x14ac:dyDescent="0.25">
      <c r="A1852" t="s">
        <v>3145</v>
      </c>
      <c r="B1852" t="s">
        <v>806</v>
      </c>
      <c r="C1852" t="s">
        <v>395</v>
      </c>
      <c r="D1852">
        <v>542</v>
      </c>
      <c r="E1852">
        <v>1.01</v>
      </c>
      <c r="F1852">
        <v>213.1</v>
      </c>
      <c r="G1852">
        <v>1.01</v>
      </c>
      <c r="H1852">
        <v>133</v>
      </c>
      <c r="I1852">
        <v>0.72</v>
      </c>
      <c r="J1852">
        <v>0.72</v>
      </c>
      <c r="K1852">
        <v>0.28000000000000003</v>
      </c>
      <c r="L1852">
        <v>0.12</v>
      </c>
      <c r="M1852">
        <v>0.14000000000000001</v>
      </c>
      <c r="N1852" s="1">
        <v>0.16</v>
      </c>
      <c r="O1852" s="1">
        <v>0.46</v>
      </c>
    </row>
    <row r="1853" spans="1:15" x14ac:dyDescent="0.25">
      <c r="A1853" t="s">
        <v>3144</v>
      </c>
      <c r="B1853" t="s">
        <v>54</v>
      </c>
      <c r="C1853" t="s">
        <v>3143</v>
      </c>
      <c r="D1853">
        <v>1168</v>
      </c>
      <c r="E1853">
        <v>1.01</v>
      </c>
      <c r="F1853">
        <v>212.7</v>
      </c>
      <c r="G1853">
        <v>0.93</v>
      </c>
      <c r="H1853">
        <v>133.5</v>
      </c>
      <c r="I1853">
        <v>0.72</v>
      </c>
      <c r="J1853">
        <v>0.77</v>
      </c>
      <c r="K1853">
        <v>0.28999999999999998</v>
      </c>
      <c r="L1853">
        <v>0.08</v>
      </c>
      <c r="M1853">
        <v>0.09</v>
      </c>
      <c r="N1853" s="1">
        <v>0.18</v>
      </c>
      <c r="O1853" s="1">
        <v>0.48</v>
      </c>
    </row>
    <row r="1854" spans="1:15" x14ac:dyDescent="0.25">
      <c r="A1854" t="s">
        <v>3142</v>
      </c>
      <c r="B1854" t="s">
        <v>79</v>
      </c>
      <c r="C1854" t="s">
        <v>3141</v>
      </c>
      <c r="D1854">
        <v>531</v>
      </c>
      <c r="E1854">
        <v>1.01</v>
      </c>
      <c r="F1854">
        <v>212.6</v>
      </c>
      <c r="G1854">
        <v>1.03</v>
      </c>
      <c r="H1854">
        <v>141.5</v>
      </c>
      <c r="I1854">
        <v>0.74</v>
      </c>
      <c r="J1854">
        <v>0.72</v>
      </c>
      <c r="K1854">
        <v>0.26</v>
      </c>
      <c r="L1854">
        <v>0.1</v>
      </c>
      <c r="M1854">
        <v>0.12</v>
      </c>
      <c r="N1854" s="1">
        <v>0.25</v>
      </c>
      <c r="O1854" s="1">
        <v>0.44</v>
      </c>
    </row>
    <row r="1855" spans="1:15" x14ac:dyDescent="0.25">
      <c r="A1855" t="s">
        <v>3140</v>
      </c>
      <c r="B1855" t="s">
        <v>62</v>
      </c>
      <c r="C1855" t="s">
        <v>2094</v>
      </c>
      <c r="D1855">
        <v>2490</v>
      </c>
      <c r="E1855">
        <v>1.01</v>
      </c>
      <c r="F1855">
        <v>212.6</v>
      </c>
      <c r="G1855">
        <v>0.89</v>
      </c>
      <c r="H1855">
        <v>139.6</v>
      </c>
      <c r="I1855">
        <v>0.7</v>
      </c>
      <c r="J1855">
        <v>0.79</v>
      </c>
      <c r="K1855">
        <v>0.34</v>
      </c>
      <c r="L1855">
        <v>0.14000000000000001</v>
      </c>
      <c r="M1855">
        <v>0.15</v>
      </c>
      <c r="N1855" s="1">
        <v>0.23</v>
      </c>
      <c r="O1855" s="1">
        <v>0.48</v>
      </c>
    </row>
    <row r="1856" spans="1:15" x14ac:dyDescent="0.25">
      <c r="A1856" t="s">
        <v>3139</v>
      </c>
      <c r="B1856" t="s">
        <v>54</v>
      </c>
      <c r="C1856" t="s">
        <v>3138</v>
      </c>
      <c r="D1856">
        <v>8148</v>
      </c>
      <c r="E1856">
        <v>1.01</v>
      </c>
      <c r="F1856">
        <v>211.2</v>
      </c>
      <c r="G1856">
        <v>0.99</v>
      </c>
      <c r="H1856">
        <v>140.4</v>
      </c>
      <c r="I1856">
        <v>0.74</v>
      </c>
      <c r="J1856">
        <v>0.75</v>
      </c>
      <c r="K1856">
        <v>0.23</v>
      </c>
      <c r="L1856">
        <v>0.11</v>
      </c>
      <c r="M1856">
        <v>0.11</v>
      </c>
      <c r="N1856" s="1">
        <v>0.23</v>
      </c>
      <c r="O1856" s="1">
        <v>0.5</v>
      </c>
    </row>
    <row r="1857" spans="1:15" x14ac:dyDescent="0.25">
      <c r="A1857" t="s">
        <v>3137</v>
      </c>
      <c r="B1857" t="s">
        <v>54</v>
      </c>
      <c r="C1857" t="s">
        <v>3136</v>
      </c>
      <c r="D1857">
        <v>551</v>
      </c>
      <c r="E1857">
        <v>1.01</v>
      </c>
      <c r="F1857">
        <v>210.7</v>
      </c>
      <c r="G1857">
        <v>1</v>
      </c>
      <c r="H1857">
        <v>134.9</v>
      </c>
      <c r="I1857">
        <v>0.75</v>
      </c>
      <c r="J1857">
        <v>0.75</v>
      </c>
      <c r="K1857">
        <v>0.2</v>
      </c>
      <c r="L1857">
        <v>0.15</v>
      </c>
      <c r="M1857">
        <v>0.15</v>
      </c>
      <c r="N1857" s="1">
        <v>0.23</v>
      </c>
      <c r="O1857" s="1">
        <v>0.48</v>
      </c>
    </row>
    <row r="1858" spans="1:15" x14ac:dyDescent="0.25">
      <c r="A1858" t="s">
        <v>3135</v>
      </c>
      <c r="B1858" t="s">
        <v>241</v>
      </c>
      <c r="C1858" t="s">
        <v>2114</v>
      </c>
      <c r="D1858">
        <v>501</v>
      </c>
      <c r="E1858">
        <v>1.01</v>
      </c>
      <c r="F1858">
        <v>210.3</v>
      </c>
      <c r="G1858">
        <v>1.04</v>
      </c>
      <c r="H1858">
        <v>140.1</v>
      </c>
      <c r="I1858">
        <v>0.75</v>
      </c>
      <c r="J1858">
        <v>0.72</v>
      </c>
      <c r="K1858">
        <v>0.23</v>
      </c>
      <c r="L1858">
        <v>0.1</v>
      </c>
      <c r="M1858">
        <v>0.11</v>
      </c>
      <c r="N1858" s="1">
        <v>0.27</v>
      </c>
      <c r="O1858" s="1">
        <v>0.48</v>
      </c>
    </row>
    <row r="1859" spans="1:15" x14ac:dyDescent="0.25">
      <c r="A1859" t="s">
        <v>3134</v>
      </c>
      <c r="B1859" t="s">
        <v>213</v>
      </c>
      <c r="C1859" t="s">
        <v>3133</v>
      </c>
      <c r="D1859">
        <v>506</v>
      </c>
      <c r="E1859">
        <v>1.01</v>
      </c>
      <c r="F1859">
        <v>209.5</v>
      </c>
      <c r="G1859">
        <v>1.06</v>
      </c>
      <c r="H1859">
        <v>142.69999999999999</v>
      </c>
      <c r="I1859">
        <v>0.73</v>
      </c>
      <c r="J1859">
        <v>0.69</v>
      </c>
      <c r="K1859">
        <v>0.22</v>
      </c>
      <c r="L1859">
        <v>0.12</v>
      </c>
      <c r="M1859">
        <v>0.12</v>
      </c>
      <c r="N1859" s="1">
        <v>0.3</v>
      </c>
      <c r="O1859" s="1">
        <v>0.5</v>
      </c>
    </row>
    <row r="1860" spans="1:15" x14ac:dyDescent="0.25">
      <c r="A1860" t="s">
        <v>3132</v>
      </c>
      <c r="B1860" t="s">
        <v>241</v>
      </c>
      <c r="C1860" t="s">
        <v>2426</v>
      </c>
      <c r="D1860">
        <v>404</v>
      </c>
      <c r="E1860">
        <v>1.01</v>
      </c>
      <c r="F1860">
        <v>209.3</v>
      </c>
      <c r="G1860">
        <v>0.92</v>
      </c>
      <c r="H1860">
        <v>148.5</v>
      </c>
      <c r="I1860">
        <v>0.69</v>
      </c>
      <c r="J1860">
        <v>0.75</v>
      </c>
      <c r="K1860">
        <v>0.41</v>
      </c>
      <c r="L1860">
        <v>0.1</v>
      </c>
      <c r="M1860">
        <v>0.14000000000000001</v>
      </c>
      <c r="N1860" s="1">
        <v>0.23</v>
      </c>
      <c r="O1860" s="1">
        <v>0.41</v>
      </c>
    </row>
    <row r="1861" spans="1:15" x14ac:dyDescent="0.25">
      <c r="A1861" t="s">
        <v>3131</v>
      </c>
      <c r="B1861" t="s">
        <v>54</v>
      </c>
      <c r="C1861" t="s">
        <v>1646</v>
      </c>
      <c r="D1861">
        <v>382</v>
      </c>
      <c r="E1861">
        <v>1.01</v>
      </c>
      <c r="F1861">
        <v>208.9</v>
      </c>
      <c r="G1861">
        <v>0.99</v>
      </c>
      <c r="H1861">
        <v>140</v>
      </c>
      <c r="I1861">
        <v>0.73</v>
      </c>
      <c r="J1861">
        <v>0.74</v>
      </c>
      <c r="K1861">
        <v>0.25</v>
      </c>
      <c r="L1861">
        <v>0.09</v>
      </c>
      <c r="M1861">
        <v>0.11</v>
      </c>
      <c r="N1861" s="1">
        <v>0.27</v>
      </c>
      <c r="O1861" s="1">
        <v>0.45</v>
      </c>
    </row>
    <row r="1862" spans="1:15" x14ac:dyDescent="0.25">
      <c r="A1862" t="s">
        <v>3130</v>
      </c>
      <c r="B1862" t="s">
        <v>67</v>
      </c>
      <c r="C1862" t="s">
        <v>995</v>
      </c>
      <c r="D1862">
        <v>467</v>
      </c>
      <c r="E1862">
        <v>1.01</v>
      </c>
      <c r="F1862">
        <v>208.8</v>
      </c>
      <c r="G1862">
        <v>1.04</v>
      </c>
      <c r="H1862">
        <v>137.1</v>
      </c>
      <c r="I1862">
        <v>0.73</v>
      </c>
      <c r="J1862">
        <v>0.7</v>
      </c>
      <c r="K1862">
        <v>0.27</v>
      </c>
      <c r="L1862">
        <v>0.08</v>
      </c>
      <c r="M1862">
        <v>0.09</v>
      </c>
      <c r="N1862" s="1">
        <v>0.25</v>
      </c>
      <c r="O1862" s="1">
        <v>0.46</v>
      </c>
    </row>
    <row r="1863" spans="1:15" x14ac:dyDescent="0.25">
      <c r="A1863" t="s">
        <v>3129</v>
      </c>
      <c r="B1863" t="s">
        <v>135</v>
      </c>
      <c r="C1863" t="s">
        <v>3128</v>
      </c>
      <c r="D1863">
        <v>318</v>
      </c>
      <c r="E1863">
        <v>1.01</v>
      </c>
      <c r="F1863">
        <v>208.5</v>
      </c>
      <c r="G1863">
        <v>1.04</v>
      </c>
      <c r="H1863">
        <v>132.5</v>
      </c>
      <c r="I1863">
        <v>0.74</v>
      </c>
      <c r="J1863">
        <v>0.72</v>
      </c>
      <c r="K1863">
        <v>0.17</v>
      </c>
      <c r="L1863">
        <v>0.11</v>
      </c>
      <c r="M1863">
        <v>0.11</v>
      </c>
      <c r="N1863" s="1">
        <v>0.23</v>
      </c>
      <c r="O1863" s="1">
        <v>0.51</v>
      </c>
    </row>
    <row r="1864" spans="1:15" x14ac:dyDescent="0.25">
      <c r="A1864" t="s">
        <v>3127</v>
      </c>
      <c r="B1864" t="s">
        <v>54</v>
      </c>
      <c r="C1864" t="s">
        <v>174</v>
      </c>
      <c r="D1864">
        <v>638</v>
      </c>
      <c r="E1864">
        <v>1.01</v>
      </c>
      <c r="F1864">
        <v>208.4</v>
      </c>
      <c r="G1864">
        <v>0.89</v>
      </c>
      <c r="H1864">
        <v>133.5</v>
      </c>
      <c r="I1864">
        <v>0.71</v>
      </c>
      <c r="J1864">
        <v>0.8</v>
      </c>
      <c r="K1864">
        <v>0.37</v>
      </c>
      <c r="L1864">
        <v>0.13</v>
      </c>
      <c r="M1864">
        <v>0.13</v>
      </c>
      <c r="N1864" s="1">
        <v>0.27</v>
      </c>
      <c r="O1864" s="1">
        <v>0.49</v>
      </c>
    </row>
    <row r="1865" spans="1:15" x14ac:dyDescent="0.25">
      <c r="A1865" t="s">
        <v>3126</v>
      </c>
      <c r="B1865" t="s">
        <v>54</v>
      </c>
      <c r="C1865" t="s">
        <v>1520</v>
      </c>
      <c r="D1865">
        <v>1331</v>
      </c>
      <c r="E1865">
        <v>1.01</v>
      </c>
      <c r="F1865">
        <v>207.8</v>
      </c>
      <c r="G1865">
        <v>1.05</v>
      </c>
      <c r="H1865">
        <v>137.1</v>
      </c>
      <c r="I1865">
        <v>0.74</v>
      </c>
      <c r="J1865">
        <v>0.71</v>
      </c>
      <c r="K1865">
        <v>0.21</v>
      </c>
      <c r="L1865">
        <v>0.09</v>
      </c>
      <c r="M1865">
        <v>0.1</v>
      </c>
      <c r="N1865" s="1">
        <v>0.21</v>
      </c>
      <c r="O1865" s="1">
        <v>0.48</v>
      </c>
    </row>
    <row r="1866" spans="1:15" x14ac:dyDescent="0.25">
      <c r="A1866" t="s">
        <v>3125</v>
      </c>
      <c r="B1866" t="s">
        <v>123</v>
      </c>
      <c r="C1866" t="s">
        <v>3124</v>
      </c>
      <c r="D1866">
        <v>466</v>
      </c>
      <c r="E1866">
        <v>1.01</v>
      </c>
      <c r="F1866">
        <v>207.8</v>
      </c>
      <c r="G1866">
        <v>0.93</v>
      </c>
      <c r="H1866">
        <v>137.6</v>
      </c>
      <c r="I1866">
        <v>0.71</v>
      </c>
      <c r="J1866">
        <v>0.76</v>
      </c>
      <c r="K1866">
        <v>0.26</v>
      </c>
      <c r="L1866">
        <v>0.09</v>
      </c>
      <c r="M1866">
        <v>0.09</v>
      </c>
      <c r="N1866" s="1">
        <v>0.26</v>
      </c>
      <c r="O1866" s="1">
        <v>0.52</v>
      </c>
    </row>
    <row r="1867" spans="1:15" x14ac:dyDescent="0.25">
      <c r="A1867" t="s">
        <v>3123</v>
      </c>
      <c r="B1867" t="s">
        <v>54</v>
      </c>
      <c r="C1867" t="s">
        <v>2246</v>
      </c>
      <c r="D1867">
        <v>1195</v>
      </c>
      <c r="E1867">
        <v>1.01</v>
      </c>
      <c r="F1867">
        <v>207.5</v>
      </c>
      <c r="G1867">
        <v>1.1599999999999999</v>
      </c>
      <c r="H1867">
        <v>137</v>
      </c>
      <c r="I1867">
        <v>0.74</v>
      </c>
      <c r="J1867">
        <v>0.64</v>
      </c>
      <c r="K1867">
        <v>0.18</v>
      </c>
      <c r="L1867">
        <v>0.1</v>
      </c>
      <c r="M1867">
        <v>0.09</v>
      </c>
      <c r="N1867" s="1">
        <v>0.28999999999999998</v>
      </c>
      <c r="O1867" s="1">
        <v>0.51</v>
      </c>
    </row>
    <row r="1868" spans="1:15" x14ac:dyDescent="0.25">
      <c r="A1868" t="s">
        <v>3122</v>
      </c>
      <c r="B1868" t="s">
        <v>624</v>
      </c>
      <c r="C1868" t="s">
        <v>793</v>
      </c>
      <c r="D1868">
        <v>730</v>
      </c>
      <c r="E1868">
        <v>1.01</v>
      </c>
      <c r="F1868">
        <v>206.8</v>
      </c>
      <c r="G1868">
        <v>1.01</v>
      </c>
      <c r="H1868">
        <v>138.5</v>
      </c>
      <c r="I1868">
        <v>0.7</v>
      </c>
      <c r="J1868">
        <v>0.69</v>
      </c>
      <c r="K1868">
        <v>0.28000000000000003</v>
      </c>
      <c r="L1868">
        <v>0.06</v>
      </c>
      <c r="M1868">
        <v>0.1</v>
      </c>
      <c r="N1868" s="1">
        <v>0.3</v>
      </c>
      <c r="O1868" s="1">
        <v>0.4</v>
      </c>
    </row>
    <row r="1869" spans="1:15" x14ac:dyDescent="0.25">
      <c r="A1869" t="s">
        <v>3121</v>
      </c>
      <c r="B1869" t="s">
        <v>1494</v>
      </c>
      <c r="C1869" t="s">
        <v>3120</v>
      </c>
      <c r="D1869">
        <v>1574</v>
      </c>
      <c r="E1869">
        <v>1.01</v>
      </c>
      <c r="F1869">
        <v>206.5</v>
      </c>
      <c r="G1869">
        <v>1.1399999999999999</v>
      </c>
      <c r="H1869">
        <v>139</v>
      </c>
      <c r="I1869">
        <v>0.74</v>
      </c>
      <c r="J1869">
        <v>0.65</v>
      </c>
      <c r="K1869">
        <v>0.19</v>
      </c>
      <c r="L1869">
        <v>0.1</v>
      </c>
      <c r="M1869">
        <v>0.08</v>
      </c>
      <c r="N1869" s="1">
        <v>0.31</v>
      </c>
      <c r="O1869" s="1">
        <v>0.55000000000000004</v>
      </c>
    </row>
    <row r="1870" spans="1:15" x14ac:dyDescent="0.25">
      <c r="A1870" t="s">
        <v>3119</v>
      </c>
      <c r="B1870" t="s">
        <v>62</v>
      </c>
      <c r="C1870" t="s">
        <v>716</v>
      </c>
      <c r="D1870">
        <v>303</v>
      </c>
      <c r="E1870">
        <v>1.01</v>
      </c>
      <c r="F1870">
        <v>206.4</v>
      </c>
      <c r="G1870">
        <v>1.1599999999999999</v>
      </c>
      <c r="H1870">
        <v>135.69999999999999</v>
      </c>
      <c r="I1870">
        <v>0.73</v>
      </c>
      <c r="J1870">
        <v>0.63</v>
      </c>
      <c r="K1870">
        <v>0.24</v>
      </c>
      <c r="L1870">
        <v>0.1</v>
      </c>
      <c r="M1870">
        <v>7.0000000000000007E-2</v>
      </c>
      <c r="N1870" s="1">
        <v>0.2</v>
      </c>
      <c r="O1870" s="1">
        <v>0.57999999999999996</v>
      </c>
    </row>
    <row r="1871" spans="1:15" x14ac:dyDescent="0.25">
      <c r="A1871" t="s">
        <v>3118</v>
      </c>
      <c r="B1871" t="s">
        <v>54</v>
      </c>
      <c r="C1871" t="s">
        <v>3084</v>
      </c>
      <c r="D1871">
        <v>937</v>
      </c>
      <c r="E1871">
        <v>1.01</v>
      </c>
      <c r="F1871">
        <v>206.1</v>
      </c>
      <c r="G1871">
        <v>1.1200000000000001</v>
      </c>
      <c r="H1871">
        <v>135.69999999999999</v>
      </c>
      <c r="I1871">
        <v>0.74</v>
      </c>
      <c r="J1871">
        <v>0.66</v>
      </c>
      <c r="K1871">
        <v>0.2</v>
      </c>
      <c r="L1871">
        <v>0.11</v>
      </c>
      <c r="M1871">
        <v>0.09</v>
      </c>
      <c r="N1871" s="1">
        <v>0.28999999999999998</v>
      </c>
      <c r="O1871" s="1">
        <v>0.56000000000000005</v>
      </c>
    </row>
    <row r="1872" spans="1:15" x14ac:dyDescent="0.25">
      <c r="A1872" t="s">
        <v>3117</v>
      </c>
      <c r="B1872" t="s">
        <v>126</v>
      </c>
      <c r="C1872" t="s">
        <v>2511</v>
      </c>
      <c r="D1872">
        <v>1992</v>
      </c>
      <c r="E1872">
        <v>1.01</v>
      </c>
      <c r="F1872">
        <v>206</v>
      </c>
      <c r="G1872">
        <v>1.1200000000000001</v>
      </c>
      <c r="H1872">
        <v>137.4</v>
      </c>
      <c r="I1872">
        <v>0.73</v>
      </c>
      <c r="J1872">
        <v>0.65</v>
      </c>
      <c r="K1872">
        <v>0.22</v>
      </c>
      <c r="L1872">
        <v>0.1</v>
      </c>
      <c r="M1872">
        <v>7.0000000000000007E-2</v>
      </c>
      <c r="N1872" s="1">
        <v>0.26</v>
      </c>
      <c r="O1872" s="1">
        <v>0.59</v>
      </c>
    </row>
    <row r="1873" spans="1:15" x14ac:dyDescent="0.25">
      <c r="A1873" t="s">
        <v>3116</v>
      </c>
      <c r="B1873" t="s">
        <v>347</v>
      </c>
      <c r="C1873" t="s">
        <v>3115</v>
      </c>
      <c r="D1873">
        <v>1241</v>
      </c>
      <c r="E1873">
        <v>1.01</v>
      </c>
      <c r="F1873">
        <v>206</v>
      </c>
      <c r="G1873">
        <v>1.04</v>
      </c>
      <c r="H1873">
        <v>138.4</v>
      </c>
      <c r="I1873">
        <v>0.68</v>
      </c>
      <c r="J1873">
        <v>0.66</v>
      </c>
      <c r="K1873">
        <v>0.31</v>
      </c>
      <c r="L1873">
        <v>0.09</v>
      </c>
      <c r="M1873">
        <v>0.09</v>
      </c>
      <c r="N1873" s="1">
        <v>0.25</v>
      </c>
      <c r="O1873" s="1">
        <v>0.5</v>
      </c>
    </row>
    <row r="1874" spans="1:15" x14ac:dyDescent="0.25">
      <c r="A1874" t="s">
        <v>3114</v>
      </c>
      <c r="B1874" t="s">
        <v>1307</v>
      </c>
      <c r="C1874" t="s">
        <v>864</v>
      </c>
      <c r="D1874">
        <v>385</v>
      </c>
      <c r="E1874">
        <v>1.01</v>
      </c>
      <c r="F1874">
        <v>206</v>
      </c>
      <c r="G1874">
        <v>1.18</v>
      </c>
      <c r="H1874">
        <v>134.30000000000001</v>
      </c>
      <c r="I1874">
        <v>0.75</v>
      </c>
      <c r="J1874">
        <v>0.64</v>
      </c>
      <c r="K1874">
        <v>0.19</v>
      </c>
      <c r="L1874">
        <v>0.09</v>
      </c>
      <c r="M1874">
        <v>0.06</v>
      </c>
      <c r="N1874" s="1">
        <v>0.28000000000000003</v>
      </c>
      <c r="O1874" s="1">
        <v>0.59</v>
      </c>
    </row>
    <row r="1875" spans="1:15" x14ac:dyDescent="0.25">
      <c r="A1875" t="s">
        <v>3113</v>
      </c>
      <c r="B1875" t="s">
        <v>82</v>
      </c>
      <c r="C1875" t="s">
        <v>1254</v>
      </c>
      <c r="D1875">
        <v>954</v>
      </c>
      <c r="E1875">
        <v>1.01</v>
      </c>
      <c r="F1875">
        <v>206</v>
      </c>
      <c r="G1875">
        <v>1.21</v>
      </c>
      <c r="H1875">
        <v>135.80000000000001</v>
      </c>
      <c r="I1875">
        <v>0.75</v>
      </c>
      <c r="J1875">
        <v>0.62</v>
      </c>
      <c r="K1875">
        <v>0.17</v>
      </c>
      <c r="L1875">
        <v>0.09</v>
      </c>
      <c r="M1875">
        <v>0.1</v>
      </c>
      <c r="N1875" s="1">
        <v>0.2</v>
      </c>
      <c r="O1875" s="1">
        <v>0.48</v>
      </c>
    </row>
    <row r="1876" spans="1:15" x14ac:dyDescent="0.25">
      <c r="A1876" t="s">
        <v>3112</v>
      </c>
      <c r="B1876" t="s">
        <v>62</v>
      </c>
      <c r="C1876" t="s">
        <v>1068</v>
      </c>
      <c r="D1876">
        <v>568</v>
      </c>
      <c r="E1876">
        <v>1.01</v>
      </c>
      <c r="F1876">
        <v>205.4</v>
      </c>
      <c r="G1876">
        <v>1.03</v>
      </c>
      <c r="H1876">
        <v>137.5</v>
      </c>
      <c r="I1876">
        <v>0.72</v>
      </c>
      <c r="J1876">
        <v>0.7</v>
      </c>
      <c r="K1876">
        <v>0.27</v>
      </c>
      <c r="L1876">
        <v>0.08</v>
      </c>
      <c r="M1876">
        <v>0.1</v>
      </c>
      <c r="N1876" s="1">
        <v>0.26</v>
      </c>
      <c r="O1876" s="1">
        <v>0.45</v>
      </c>
    </row>
    <row r="1877" spans="1:15" x14ac:dyDescent="0.25">
      <c r="A1877" t="s">
        <v>3111</v>
      </c>
      <c r="B1877" t="s">
        <v>126</v>
      </c>
      <c r="C1877" t="s">
        <v>903</v>
      </c>
      <c r="D1877">
        <v>400</v>
      </c>
      <c r="E1877">
        <v>1.01</v>
      </c>
      <c r="F1877">
        <v>205.2</v>
      </c>
      <c r="G1877">
        <v>1</v>
      </c>
      <c r="H1877">
        <v>138.69999999999999</v>
      </c>
      <c r="I1877">
        <v>0.73</v>
      </c>
      <c r="J1877">
        <v>0.73</v>
      </c>
      <c r="K1877">
        <v>0.31</v>
      </c>
      <c r="L1877">
        <v>0.08</v>
      </c>
      <c r="M1877">
        <v>0.11</v>
      </c>
      <c r="N1877" s="1">
        <v>0.22</v>
      </c>
      <c r="O1877" s="1">
        <v>0.43</v>
      </c>
    </row>
    <row r="1878" spans="1:15" x14ac:dyDescent="0.25">
      <c r="A1878" t="s">
        <v>3110</v>
      </c>
      <c r="B1878" t="s">
        <v>54</v>
      </c>
      <c r="C1878" t="s">
        <v>1376</v>
      </c>
      <c r="D1878">
        <v>2349</v>
      </c>
      <c r="E1878">
        <v>1.01</v>
      </c>
      <c r="F1878">
        <v>204.9</v>
      </c>
      <c r="G1878">
        <v>1.06</v>
      </c>
      <c r="H1878">
        <v>140.6</v>
      </c>
      <c r="I1878">
        <v>0.71</v>
      </c>
      <c r="J1878">
        <v>0.67</v>
      </c>
      <c r="K1878">
        <v>0.28999999999999998</v>
      </c>
      <c r="L1878">
        <v>0.08</v>
      </c>
      <c r="M1878">
        <v>0.09</v>
      </c>
      <c r="N1878" s="1">
        <v>0.31</v>
      </c>
      <c r="O1878" s="1">
        <v>0.47</v>
      </c>
    </row>
    <row r="1879" spans="1:15" x14ac:dyDescent="0.25">
      <c r="A1879" t="s">
        <v>3109</v>
      </c>
      <c r="B1879" t="s">
        <v>135</v>
      </c>
      <c r="C1879" t="s">
        <v>3108</v>
      </c>
      <c r="D1879">
        <v>384</v>
      </c>
      <c r="E1879">
        <v>1.01</v>
      </c>
      <c r="F1879">
        <v>204.1</v>
      </c>
      <c r="G1879">
        <v>1.1299999999999999</v>
      </c>
      <c r="H1879">
        <v>135.1</v>
      </c>
      <c r="I1879">
        <v>0.72</v>
      </c>
      <c r="J1879">
        <v>0.64</v>
      </c>
      <c r="K1879">
        <v>0.23</v>
      </c>
      <c r="L1879">
        <v>7.0000000000000007E-2</v>
      </c>
      <c r="M1879">
        <v>7.0000000000000007E-2</v>
      </c>
      <c r="N1879" s="1">
        <v>0.15</v>
      </c>
      <c r="O1879" s="1">
        <v>0.5</v>
      </c>
    </row>
    <row r="1880" spans="1:15" x14ac:dyDescent="0.25">
      <c r="A1880" t="s">
        <v>3107</v>
      </c>
      <c r="B1880" t="s">
        <v>223</v>
      </c>
      <c r="C1880" t="s">
        <v>3092</v>
      </c>
      <c r="D1880">
        <v>618</v>
      </c>
      <c r="E1880">
        <v>1.01</v>
      </c>
      <c r="F1880">
        <v>204</v>
      </c>
      <c r="G1880">
        <v>1.1499999999999999</v>
      </c>
      <c r="H1880">
        <v>134.19999999999999</v>
      </c>
      <c r="I1880">
        <v>0.72</v>
      </c>
      <c r="J1880">
        <v>0.63</v>
      </c>
      <c r="K1880">
        <v>0.19</v>
      </c>
      <c r="L1880">
        <v>0.09</v>
      </c>
      <c r="M1880">
        <v>0.08</v>
      </c>
      <c r="N1880" s="1">
        <v>0.34</v>
      </c>
      <c r="O1880" s="1">
        <v>0.53</v>
      </c>
    </row>
    <row r="1881" spans="1:15" x14ac:dyDescent="0.25">
      <c r="A1881" t="s">
        <v>3106</v>
      </c>
      <c r="B1881" t="s">
        <v>194</v>
      </c>
      <c r="C1881" t="s">
        <v>1184</v>
      </c>
      <c r="D1881">
        <v>528</v>
      </c>
      <c r="E1881">
        <v>1.01</v>
      </c>
      <c r="F1881">
        <v>203.5</v>
      </c>
      <c r="G1881">
        <v>1.19</v>
      </c>
      <c r="H1881">
        <v>138.19999999999999</v>
      </c>
      <c r="I1881">
        <v>0.75</v>
      </c>
      <c r="J1881">
        <v>0.63</v>
      </c>
      <c r="K1881">
        <v>0.17</v>
      </c>
      <c r="L1881">
        <v>0.06</v>
      </c>
      <c r="M1881">
        <v>0.05</v>
      </c>
      <c r="N1881" s="1">
        <v>0.32</v>
      </c>
      <c r="O1881" s="1">
        <v>0.56999999999999995</v>
      </c>
    </row>
    <row r="1882" spans="1:15" x14ac:dyDescent="0.25">
      <c r="A1882" t="s">
        <v>3105</v>
      </c>
      <c r="B1882" t="s">
        <v>126</v>
      </c>
      <c r="C1882" t="s">
        <v>238</v>
      </c>
      <c r="D1882">
        <v>1678</v>
      </c>
      <c r="E1882">
        <v>1.01</v>
      </c>
      <c r="F1882">
        <v>203.3</v>
      </c>
      <c r="G1882">
        <v>1.08</v>
      </c>
      <c r="H1882">
        <v>132.5</v>
      </c>
      <c r="I1882">
        <v>0.73</v>
      </c>
      <c r="J1882">
        <v>0.67</v>
      </c>
      <c r="K1882">
        <v>0.27</v>
      </c>
      <c r="L1882">
        <v>0.08</v>
      </c>
      <c r="M1882">
        <v>0.09</v>
      </c>
      <c r="N1882" s="1">
        <v>0.28999999999999998</v>
      </c>
      <c r="O1882" s="1">
        <v>0.46</v>
      </c>
    </row>
    <row r="1883" spans="1:15" x14ac:dyDescent="0.25">
      <c r="A1883" t="s">
        <v>3104</v>
      </c>
      <c r="B1883" t="s">
        <v>126</v>
      </c>
      <c r="C1883" t="s">
        <v>774</v>
      </c>
      <c r="D1883">
        <v>403</v>
      </c>
      <c r="E1883">
        <v>1.01</v>
      </c>
      <c r="F1883">
        <v>203.2</v>
      </c>
      <c r="G1883">
        <v>0.95</v>
      </c>
      <c r="H1883">
        <v>139.4</v>
      </c>
      <c r="I1883">
        <v>0.67</v>
      </c>
      <c r="J1883">
        <v>0.7</v>
      </c>
      <c r="K1883">
        <v>0.39</v>
      </c>
      <c r="L1883">
        <v>7.0000000000000007E-2</v>
      </c>
      <c r="M1883">
        <v>7.0000000000000007E-2</v>
      </c>
      <c r="N1883" s="1">
        <v>0.22</v>
      </c>
      <c r="O1883" s="1">
        <v>0.52</v>
      </c>
    </row>
    <row r="1884" spans="1:15" x14ac:dyDescent="0.25">
      <c r="A1884" t="s">
        <v>3103</v>
      </c>
      <c r="B1884" t="s">
        <v>422</v>
      </c>
      <c r="C1884" t="s">
        <v>3102</v>
      </c>
      <c r="D1884">
        <v>326</v>
      </c>
      <c r="E1884">
        <v>1.01</v>
      </c>
      <c r="F1884">
        <v>202.3</v>
      </c>
      <c r="G1884">
        <v>0.99</v>
      </c>
      <c r="H1884">
        <v>136.1</v>
      </c>
      <c r="I1884">
        <v>0.7</v>
      </c>
      <c r="J1884">
        <v>0.7</v>
      </c>
      <c r="K1884">
        <v>0.34</v>
      </c>
      <c r="L1884">
        <v>0.06</v>
      </c>
      <c r="M1884">
        <v>7.0000000000000007E-2</v>
      </c>
      <c r="N1884" s="1">
        <v>0.19</v>
      </c>
      <c r="O1884" s="1">
        <v>0.46</v>
      </c>
    </row>
    <row r="1885" spans="1:15" x14ac:dyDescent="0.25">
      <c r="A1885" t="s">
        <v>3101</v>
      </c>
      <c r="B1885" t="s">
        <v>123</v>
      </c>
      <c r="C1885" t="s">
        <v>2481</v>
      </c>
      <c r="D1885">
        <v>670</v>
      </c>
      <c r="E1885">
        <v>1.01</v>
      </c>
      <c r="F1885">
        <v>202.2</v>
      </c>
      <c r="G1885">
        <v>0.98</v>
      </c>
      <c r="H1885">
        <v>135.19999999999999</v>
      </c>
      <c r="I1885">
        <v>0.71</v>
      </c>
      <c r="J1885">
        <v>0.73</v>
      </c>
      <c r="K1885">
        <v>0.33</v>
      </c>
      <c r="L1885">
        <v>0.12</v>
      </c>
      <c r="M1885">
        <v>0.12</v>
      </c>
      <c r="N1885" s="1">
        <v>0.27</v>
      </c>
      <c r="O1885" s="1">
        <v>0.51</v>
      </c>
    </row>
    <row r="1886" spans="1:15" x14ac:dyDescent="0.25">
      <c r="A1886" t="s">
        <v>3100</v>
      </c>
      <c r="B1886" t="s">
        <v>59</v>
      </c>
      <c r="C1886" t="s">
        <v>1788</v>
      </c>
      <c r="D1886">
        <v>828</v>
      </c>
      <c r="E1886">
        <v>1.01</v>
      </c>
      <c r="F1886">
        <v>202.2</v>
      </c>
      <c r="G1886">
        <v>0.92</v>
      </c>
      <c r="H1886">
        <v>132.6</v>
      </c>
      <c r="I1886">
        <v>0.68</v>
      </c>
      <c r="J1886">
        <v>0.75</v>
      </c>
      <c r="K1886">
        <v>0.35</v>
      </c>
      <c r="L1886">
        <v>0.09</v>
      </c>
      <c r="M1886">
        <v>0.09</v>
      </c>
      <c r="N1886" s="1">
        <v>0.32</v>
      </c>
      <c r="O1886" s="1">
        <v>0.49</v>
      </c>
    </row>
    <row r="1887" spans="1:15" x14ac:dyDescent="0.25">
      <c r="A1887" t="s">
        <v>3099</v>
      </c>
      <c r="B1887" t="s">
        <v>123</v>
      </c>
      <c r="C1887" t="s">
        <v>3098</v>
      </c>
      <c r="D1887">
        <v>795</v>
      </c>
      <c r="E1887">
        <v>1.01</v>
      </c>
      <c r="F1887">
        <v>202.2</v>
      </c>
      <c r="G1887">
        <v>1.03</v>
      </c>
      <c r="H1887">
        <v>132.30000000000001</v>
      </c>
      <c r="I1887">
        <v>0.72</v>
      </c>
      <c r="J1887">
        <v>0.7</v>
      </c>
      <c r="K1887">
        <v>0.28999999999999998</v>
      </c>
      <c r="L1887">
        <v>7.0000000000000007E-2</v>
      </c>
      <c r="M1887">
        <v>0.09</v>
      </c>
      <c r="N1887" s="1">
        <v>0.18</v>
      </c>
      <c r="O1887" s="1">
        <v>0.44</v>
      </c>
    </row>
    <row r="1888" spans="1:15" x14ac:dyDescent="0.25">
      <c r="A1888" t="s">
        <v>3097</v>
      </c>
      <c r="B1888" t="s">
        <v>911</v>
      </c>
      <c r="C1888" t="s">
        <v>2895</v>
      </c>
      <c r="D1888">
        <v>674</v>
      </c>
      <c r="E1888">
        <v>1.01</v>
      </c>
      <c r="F1888">
        <v>202.2</v>
      </c>
      <c r="G1888">
        <v>1.2</v>
      </c>
      <c r="H1888">
        <v>138.1</v>
      </c>
      <c r="I1888">
        <v>0.77</v>
      </c>
      <c r="J1888">
        <v>0.64</v>
      </c>
      <c r="K1888">
        <v>0.13</v>
      </c>
      <c r="L1888">
        <v>0.09</v>
      </c>
      <c r="M1888">
        <v>0.08</v>
      </c>
      <c r="N1888" s="1">
        <v>0.39</v>
      </c>
      <c r="O1888" s="1">
        <v>0.53</v>
      </c>
    </row>
    <row r="1889" spans="1:15" x14ac:dyDescent="0.25">
      <c r="A1889" t="s">
        <v>3096</v>
      </c>
      <c r="B1889" t="s">
        <v>714</v>
      </c>
      <c r="C1889" t="s">
        <v>3095</v>
      </c>
      <c r="D1889">
        <v>1566</v>
      </c>
      <c r="E1889">
        <v>1.01</v>
      </c>
      <c r="F1889">
        <v>201.9</v>
      </c>
      <c r="G1889">
        <v>1.0900000000000001</v>
      </c>
      <c r="H1889">
        <v>135.19999999999999</v>
      </c>
      <c r="I1889">
        <v>0.7</v>
      </c>
      <c r="J1889">
        <v>0.64</v>
      </c>
      <c r="K1889">
        <v>0.28999999999999998</v>
      </c>
      <c r="L1889">
        <v>0.08</v>
      </c>
      <c r="M1889">
        <v>7.0000000000000007E-2</v>
      </c>
      <c r="N1889" s="1">
        <v>0.24</v>
      </c>
      <c r="O1889" s="1">
        <v>0.54</v>
      </c>
    </row>
    <row r="1890" spans="1:15" x14ac:dyDescent="0.25">
      <c r="A1890" t="s">
        <v>3094</v>
      </c>
      <c r="B1890" t="s">
        <v>62</v>
      </c>
      <c r="C1890" t="s">
        <v>2536</v>
      </c>
      <c r="D1890">
        <v>2204</v>
      </c>
      <c r="E1890">
        <v>1.01</v>
      </c>
      <c r="F1890">
        <v>201.9</v>
      </c>
      <c r="G1890">
        <v>1.03</v>
      </c>
      <c r="H1890">
        <v>140.6</v>
      </c>
      <c r="I1890">
        <v>0.69</v>
      </c>
      <c r="J1890">
        <v>0.67</v>
      </c>
      <c r="K1890">
        <v>0.33</v>
      </c>
      <c r="L1890">
        <v>7.0000000000000007E-2</v>
      </c>
      <c r="M1890">
        <v>7.0000000000000007E-2</v>
      </c>
      <c r="N1890" s="1">
        <v>0.23</v>
      </c>
      <c r="O1890" s="1">
        <v>0.47</v>
      </c>
    </row>
    <row r="1891" spans="1:15" x14ac:dyDescent="0.25">
      <c r="A1891" t="s">
        <v>3093</v>
      </c>
      <c r="B1891" t="s">
        <v>223</v>
      </c>
      <c r="C1891" t="s">
        <v>3092</v>
      </c>
      <c r="D1891">
        <v>618</v>
      </c>
      <c r="E1891">
        <v>1.01</v>
      </c>
      <c r="F1891">
        <v>201.8</v>
      </c>
      <c r="G1891">
        <v>1.06</v>
      </c>
      <c r="H1891">
        <v>134.6</v>
      </c>
      <c r="I1891">
        <v>0.71</v>
      </c>
      <c r="J1891">
        <v>0.67</v>
      </c>
      <c r="K1891">
        <v>0.28000000000000003</v>
      </c>
      <c r="L1891">
        <v>0.09</v>
      </c>
      <c r="M1891">
        <v>0.09</v>
      </c>
      <c r="N1891" s="1">
        <v>0.35</v>
      </c>
      <c r="O1891" s="1">
        <v>0.51</v>
      </c>
    </row>
    <row r="1892" spans="1:15" x14ac:dyDescent="0.25">
      <c r="A1892" t="s">
        <v>3091</v>
      </c>
      <c r="B1892" t="s">
        <v>90</v>
      </c>
      <c r="C1892" t="s">
        <v>1282</v>
      </c>
      <c r="D1892">
        <v>997</v>
      </c>
      <c r="E1892">
        <v>1.01</v>
      </c>
      <c r="F1892">
        <v>201.7</v>
      </c>
      <c r="G1892">
        <v>1.03</v>
      </c>
      <c r="H1892">
        <v>135.19999999999999</v>
      </c>
      <c r="I1892">
        <v>0.7</v>
      </c>
      <c r="J1892">
        <v>0.68</v>
      </c>
      <c r="K1892">
        <v>0.31</v>
      </c>
      <c r="L1892">
        <v>0.08</v>
      </c>
      <c r="M1892">
        <v>0.09</v>
      </c>
      <c r="N1892" s="1">
        <v>0.3</v>
      </c>
      <c r="O1892" s="1">
        <v>0.45</v>
      </c>
    </row>
    <row r="1893" spans="1:15" x14ac:dyDescent="0.25">
      <c r="A1893" t="s">
        <v>3090</v>
      </c>
      <c r="B1893" t="s">
        <v>126</v>
      </c>
      <c r="C1893" t="s">
        <v>917</v>
      </c>
      <c r="D1893">
        <v>1174</v>
      </c>
      <c r="E1893">
        <v>1.01</v>
      </c>
      <c r="F1893">
        <v>201.7</v>
      </c>
      <c r="G1893">
        <v>1.03</v>
      </c>
      <c r="H1893">
        <v>135.19999999999999</v>
      </c>
      <c r="I1893">
        <v>0.7</v>
      </c>
      <c r="J1893">
        <v>0.68</v>
      </c>
      <c r="K1893">
        <v>0.28999999999999998</v>
      </c>
      <c r="L1893">
        <v>0.09</v>
      </c>
      <c r="M1893">
        <v>7.0000000000000007E-2</v>
      </c>
      <c r="N1893" s="1">
        <v>0.23</v>
      </c>
      <c r="O1893" s="1">
        <v>0.56000000000000005</v>
      </c>
    </row>
    <row r="1894" spans="1:15" x14ac:dyDescent="0.25">
      <c r="A1894" t="s">
        <v>3089</v>
      </c>
      <c r="B1894" t="s">
        <v>62</v>
      </c>
      <c r="C1894" t="s">
        <v>3088</v>
      </c>
      <c r="D1894">
        <v>347</v>
      </c>
      <c r="E1894">
        <v>1.01</v>
      </c>
      <c r="F1894">
        <v>201.6</v>
      </c>
      <c r="G1894">
        <v>1.07</v>
      </c>
      <c r="H1894">
        <v>131</v>
      </c>
      <c r="I1894">
        <v>0.71</v>
      </c>
      <c r="J1894">
        <v>0.67</v>
      </c>
      <c r="K1894">
        <v>0.28999999999999998</v>
      </c>
      <c r="L1894">
        <v>0.11</v>
      </c>
      <c r="M1894">
        <v>0.1</v>
      </c>
      <c r="N1894" s="1">
        <v>0.25</v>
      </c>
      <c r="O1894" s="1">
        <v>0.53</v>
      </c>
    </row>
    <row r="1895" spans="1:15" x14ac:dyDescent="0.25">
      <c r="A1895" t="s">
        <v>3087</v>
      </c>
      <c r="B1895" t="s">
        <v>166</v>
      </c>
      <c r="C1895" t="s">
        <v>2305</v>
      </c>
      <c r="D1895">
        <v>302</v>
      </c>
      <c r="E1895">
        <v>1.01</v>
      </c>
      <c r="F1895">
        <v>201.4</v>
      </c>
      <c r="G1895">
        <v>0.98</v>
      </c>
      <c r="H1895">
        <v>131.19999999999999</v>
      </c>
      <c r="I1895">
        <v>0.68</v>
      </c>
      <c r="J1895">
        <v>0.7</v>
      </c>
      <c r="K1895">
        <v>0.4</v>
      </c>
      <c r="L1895">
        <v>0.06</v>
      </c>
      <c r="M1895">
        <v>0.04</v>
      </c>
      <c r="N1895" s="1">
        <v>0.18</v>
      </c>
      <c r="O1895" s="1">
        <v>0.6</v>
      </c>
    </row>
    <row r="1896" spans="1:15" x14ac:dyDescent="0.25">
      <c r="A1896" t="s">
        <v>3086</v>
      </c>
      <c r="B1896" t="s">
        <v>126</v>
      </c>
      <c r="C1896" t="s">
        <v>2103</v>
      </c>
      <c r="D1896">
        <v>1210</v>
      </c>
      <c r="E1896">
        <v>1.01</v>
      </c>
      <c r="F1896">
        <v>201.3</v>
      </c>
      <c r="G1896">
        <v>0.97</v>
      </c>
      <c r="H1896">
        <v>136</v>
      </c>
      <c r="I1896">
        <v>0.66</v>
      </c>
      <c r="J1896">
        <v>0.69</v>
      </c>
      <c r="K1896">
        <v>0.38</v>
      </c>
      <c r="L1896">
        <v>0.08</v>
      </c>
      <c r="M1896">
        <v>0.08</v>
      </c>
      <c r="N1896" s="1">
        <v>0.19</v>
      </c>
      <c r="O1896" s="1">
        <v>0.53</v>
      </c>
    </row>
    <row r="1897" spans="1:15" x14ac:dyDescent="0.25">
      <c r="A1897" t="s">
        <v>3085</v>
      </c>
      <c r="B1897" t="s">
        <v>54</v>
      </c>
      <c r="C1897" t="s">
        <v>3084</v>
      </c>
      <c r="D1897">
        <v>937</v>
      </c>
      <c r="E1897">
        <v>1.01</v>
      </c>
      <c r="F1897">
        <v>201</v>
      </c>
      <c r="G1897">
        <v>1.04</v>
      </c>
      <c r="H1897">
        <v>135.19999999999999</v>
      </c>
      <c r="I1897">
        <v>0.7</v>
      </c>
      <c r="J1897">
        <v>0.67</v>
      </c>
      <c r="K1897">
        <v>0.28999999999999998</v>
      </c>
      <c r="L1897">
        <v>0.08</v>
      </c>
      <c r="M1897">
        <v>0.06</v>
      </c>
      <c r="N1897" s="1">
        <v>0.22</v>
      </c>
      <c r="O1897" s="1">
        <v>0.56999999999999995</v>
      </c>
    </row>
    <row r="1898" spans="1:15" x14ac:dyDescent="0.25">
      <c r="A1898" t="s">
        <v>3083</v>
      </c>
      <c r="B1898" t="s">
        <v>54</v>
      </c>
      <c r="C1898" t="s">
        <v>327</v>
      </c>
      <c r="D1898">
        <v>1706</v>
      </c>
      <c r="E1898">
        <v>1.01</v>
      </c>
      <c r="F1898">
        <v>200.9</v>
      </c>
      <c r="G1898">
        <v>0.96</v>
      </c>
      <c r="H1898">
        <v>134.30000000000001</v>
      </c>
      <c r="I1898">
        <v>0.71</v>
      </c>
      <c r="J1898">
        <v>0.74</v>
      </c>
      <c r="K1898">
        <v>0.32</v>
      </c>
      <c r="L1898">
        <v>0.09</v>
      </c>
      <c r="M1898">
        <v>0.1</v>
      </c>
      <c r="N1898" s="1">
        <v>0.23</v>
      </c>
      <c r="O1898" s="1">
        <v>0.47</v>
      </c>
    </row>
    <row r="1899" spans="1:15" x14ac:dyDescent="0.25">
      <c r="A1899" t="s">
        <v>3082</v>
      </c>
      <c r="B1899" t="s">
        <v>597</v>
      </c>
      <c r="C1899" t="s">
        <v>1501</v>
      </c>
      <c r="D1899">
        <v>639</v>
      </c>
      <c r="E1899">
        <v>1.01</v>
      </c>
      <c r="F1899">
        <v>200.9</v>
      </c>
      <c r="G1899">
        <v>1.08</v>
      </c>
      <c r="H1899">
        <v>127.4</v>
      </c>
      <c r="I1899">
        <v>0.7</v>
      </c>
      <c r="J1899">
        <v>0.65</v>
      </c>
      <c r="K1899">
        <v>0.28999999999999998</v>
      </c>
      <c r="L1899">
        <v>0.1</v>
      </c>
      <c r="M1899">
        <v>0.09</v>
      </c>
      <c r="N1899" s="1">
        <v>0.2</v>
      </c>
      <c r="O1899" s="1">
        <v>0.54</v>
      </c>
    </row>
    <row r="1900" spans="1:15" x14ac:dyDescent="0.25">
      <c r="A1900" t="s">
        <v>3081</v>
      </c>
      <c r="B1900" t="s">
        <v>126</v>
      </c>
      <c r="C1900" t="s">
        <v>2924</v>
      </c>
      <c r="D1900">
        <v>1734</v>
      </c>
      <c r="E1900">
        <v>1.01</v>
      </c>
      <c r="F1900">
        <v>200.3</v>
      </c>
      <c r="G1900">
        <v>1.02</v>
      </c>
      <c r="H1900">
        <v>129.80000000000001</v>
      </c>
      <c r="I1900">
        <v>0.7</v>
      </c>
      <c r="J1900">
        <v>0.69</v>
      </c>
      <c r="K1900">
        <v>0.28999999999999998</v>
      </c>
      <c r="L1900">
        <v>0.08</v>
      </c>
      <c r="M1900">
        <v>0.1</v>
      </c>
      <c r="N1900" s="1">
        <v>0.24</v>
      </c>
      <c r="O1900" s="1">
        <v>0.43</v>
      </c>
    </row>
    <row r="1901" spans="1:15" x14ac:dyDescent="0.25">
      <c r="A1901" t="s">
        <v>3080</v>
      </c>
      <c r="B1901" t="s">
        <v>82</v>
      </c>
      <c r="C1901" t="s">
        <v>3079</v>
      </c>
      <c r="D1901">
        <v>1132</v>
      </c>
      <c r="E1901">
        <v>1.01</v>
      </c>
      <c r="F1901">
        <v>200.2</v>
      </c>
      <c r="G1901">
        <v>0.98</v>
      </c>
      <c r="H1901">
        <v>135.69999999999999</v>
      </c>
      <c r="I1901">
        <v>0.7</v>
      </c>
      <c r="J1901">
        <v>0.71</v>
      </c>
      <c r="K1901">
        <v>0.32</v>
      </c>
      <c r="L1901">
        <v>0.08</v>
      </c>
      <c r="M1901">
        <v>0.09</v>
      </c>
      <c r="N1901" s="1">
        <v>0.36</v>
      </c>
      <c r="O1901" s="1">
        <v>0.47</v>
      </c>
    </row>
    <row r="1902" spans="1:15" x14ac:dyDescent="0.25">
      <c r="A1902" t="s">
        <v>3078</v>
      </c>
      <c r="B1902" t="s">
        <v>223</v>
      </c>
      <c r="C1902" t="s">
        <v>1938</v>
      </c>
      <c r="D1902">
        <v>772</v>
      </c>
      <c r="E1902">
        <v>1.01</v>
      </c>
      <c r="F1902">
        <v>199.4</v>
      </c>
      <c r="G1902">
        <v>1.07</v>
      </c>
      <c r="H1902">
        <v>135.1</v>
      </c>
      <c r="I1902">
        <v>0.7</v>
      </c>
      <c r="J1902">
        <v>0.66</v>
      </c>
      <c r="K1902">
        <v>0.32</v>
      </c>
      <c r="L1902">
        <v>0.08</v>
      </c>
      <c r="M1902">
        <v>0.08</v>
      </c>
      <c r="N1902" s="1">
        <v>0.3</v>
      </c>
      <c r="O1902" s="1">
        <v>0.51</v>
      </c>
    </row>
    <row r="1903" spans="1:15" x14ac:dyDescent="0.25">
      <c r="A1903" t="s">
        <v>3077</v>
      </c>
      <c r="B1903" t="s">
        <v>2761</v>
      </c>
      <c r="C1903" t="s">
        <v>2760</v>
      </c>
      <c r="D1903">
        <v>607</v>
      </c>
      <c r="E1903">
        <v>1.01</v>
      </c>
      <c r="F1903">
        <v>199.4</v>
      </c>
      <c r="G1903">
        <v>1.08</v>
      </c>
      <c r="H1903">
        <v>130.4</v>
      </c>
      <c r="I1903">
        <v>0.75</v>
      </c>
      <c r="J1903">
        <v>0.7</v>
      </c>
      <c r="K1903">
        <v>0.17</v>
      </c>
      <c r="L1903">
        <v>0.13</v>
      </c>
      <c r="M1903">
        <v>0.11</v>
      </c>
      <c r="N1903" s="1">
        <v>0.27</v>
      </c>
      <c r="O1903" s="1">
        <v>0.53</v>
      </c>
    </row>
    <row r="1904" spans="1:15" x14ac:dyDescent="0.25">
      <c r="A1904" t="s">
        <v>3076</v>
      </c>
      <c r="B1904" t="s">
        <v>62</v>
      </c>
      <c r="C1904" t="s">
        <v>3075</v>
      </c>
      <c r="D1904">
        <v>316</v>
      </c>
      <c r="E1904">
        <v>1.01</v>
      </c>
      <c r="F1904">
        <v>199.3</v>
      </c>
      <c r="G1904">
        <v>1.0900000000000001</v>
      </c>
      <c r="H1904">
        <v>123.3</v>
      </c>
      <c r="I1904">
        <v>0.73</v>
      </c>
      <c r="J1904">
        <v>0.67</v>
      </c>
      <c r="K1904">
        <v>0.2</v>
      </c>
      <c r="L1904">
        <v>0.13</v>
      </c>
      <c r="M1904">
        <v>0.08</v>
      </c>
      <c r="N1904" s="1">
        <v>0.22</v>
      </c>
      <c r="O1904" s="1">
        <v>0.62</v>
      </c>
    </row>
    <row r="1905" spans="1:15" x14ac:dyDescent="0.25">
      <c r="A1905" t="s">
        <v>3074</v>
      </c>
      <c r="B1905" t="s">
        <v>126</v>
      </c>
      <c r="C1905" t="s">
        <v>3073</v>
      </c>
      <c r="D1905">
        <v>1336</v>
      </c>
      <c r="E1905">
        <v>1.01</v>
      </c>
      <c r="F1905">
        <v>199.3</v>
      </c>
      <c r="G1905">
        <v>0.98</v>
      </c>
      <c r="H1905">
        <v>129.30000000000001</v>
      </c>
      <c r="I1905">
        <v>0.69</v>
      </c>
      <c r="J1905">
        <v>0.7</v>
      </c>
      <c r="K1905">
        <v>0.3</v>
      </c>
      <c r="L1905">
        <v>7.0000000000000007E-2</v>
      </c>
      <c r="M1905">
        <v>0.06</v>
      </c>
      <c r="N1905" s="1">
        <v>0.3</v>
      </c>
      <c r="O1905" s="1">
        <v>0.52</v>
      </c>
    </row>
    <row r="1906" spans="1:15" x14ac:dyDescent="0.25">
      <c r="A1906" t="s">
        <v>3072</v>
      </c>
      <c r="B1906" t="s">
        <v>79</v>
      </c>
      <c r="C1906" t="s">
        <v>1749</v>
      </c>
      <c r="D1906">
        <v>820</v>
      </c>
      <c r="E1906">
        <v>1.01</v>
      </c>
      <c r="F1906">
        <v>198.7</v>
      </c>
      <c r="G1906">
        <v>1.01</v>
      </c>
      <c r="H1906">
        <v>132.19999999999999</v>
      </c>
      <c r="I1906">
        <v>0.7</v>
      </c>
      <c r="J1906">
        <v>0.7</v>
      </c>
      <c r="K1906">
        <v>0.31</v>
      </c>
      <c r="L1906">
        <v>0.1</v>
      </c>
      <c r="M1906">
        <v>0.1</v>
      </c>
      <c r="N1906" s="1">
        <v>0.28999999999999998</v>
      </c>
      <c r="O1906" s="1">
        <v>0.52</v>
      </c>
    </row>
    <row r="1907" spans="1:15" x14ac:dyDescent="0.25">
      <c r="A1907" t="s">
        <v>3071</v>
      </c>
      <c r="B1907" t="s">
        <v>419</v>
      </c>
      <c r="C1907" t="s">
        <v>3070</v>
      </c>
      <c r="D1907">
        <v>1074</v>
      </c>
      <c r="E1907">
        <v>1.01</v>
      </c>
      <c r="F1907">
        <v>198.5</v>
      </c>
      <c r="G1907">
        <v>0.98</v>
      </c>
      <c r="H1907">
        <v>130.6</v>
      </c>
      <c r="I1907">
        <v>0.71</v>
      </c>
      <c r="J1907">
        <v>0.72</v>
      </c>
      <c r="K1907">
        <v>0.31</v>
      </c>
      <c r="L1907">
        <v>0.08</v>
      </c>
      <c r="M1907">
        <v>0.09</v>
      </c>
      <c r="N1907" s="1">
        <v>0.25</v>
      </c>
      <c r="O1907" s="1">
        <v>0.46</v>
      </c>
    </row>
    <row r="1908" spans="1:15" x14ac:dyDescent="0.25">
      <c r="A1908" t="s">
        <v>3069</v>
      </c>
      <c r="B1908" t="s">
        <v>126</v>
      </c>
      <c r="C1908" t="s">
        <v>3068</v>
      </c>
      <c r="D1908">
        <v>1836</v>
      </c>
      <c r="E1908">
        <v>1.01</v>
      </c>
      <c r="F1908">
        <v>198.2</v>
      </c>
      <c r="G1908">
        <v>0.98</v>
      </c>
      <c r="H1908">
        <v>133.5</v>
      </c>
      <c r="I1908">
        <v>0.65</v>
      </c>
      <c r="J1908">
        <v>0.66</v>
      </c>
      <c r="K1908">
        <v>0.38</v>
      </c>
      <c r="L1908">
        <v>7.0000000000000007E-2</v>
      </c>
      <c r="M1908">
        <v>7.0000000000000007E-2</v>
      </c>
      <c r="N1908" s="1">
        <v>0.23</v>
      </c>
      <c r="O1908" s="1">
        <v>0.52</v>
      </c>
    </row>
    <row r="1909" spans="1:15" x14ac:dyDescent="0.25">
      <c r="A1909" t="s">
        <v>3067</v>
      </c>
      <c r="B1909" t="s">
        <v>153</v>
      </c>
      <c r="C1909" t="s">
        <v>3066</v>
      </c>
      <c r="D1909">
        <v>353</v>
      </c>
      <c r="E1909">
        <v>1.01</v>
      </c>
      <c r="F1909">
        <v>198.1</v>
      </c>
      <c r="G1909">
        <v>1.0900000000000001</v>
      </c>
      <c r="H1909">
        <v>129</v>
      </c>
      <c r="I1909">
        <v>0.68</v>
      </c>
      <c r="J1909">
        <v>0.63</v>
      </c>
      <c r="K1909">
        <v>0.27</v>
      </c>
      <c r="L1909">
        <v>0.08</v>
      </c>
      <c r="M1909">
        <v>0.05</v>
      </c>
      <c r="N1909" s="1">
        <v>0.27</v>
      </c>
      <c r="O1909" s="1">
        <v>0.6</v>
      </c>
    </row>
    <row r="1910" spans="1:15" x14ac:dyDescent="0.25">
      <c r="A1910" t="s">
        <v>3065</v>
      </c>
      <c r="B1910" t="s">
        <v>267</v>
      </c>
      <c r="C1910" t="s">
        <v>596</v>
      </c>
      <c r="D1910">
        <v>326</v>
      </c>
      <c r="E1910">
        <v>1.01</v>
      </c>
      <c r="F1910">
        <v>198.1</v>
      </c>
      <c r="G1910">
        <v>1.02</v>
      </c>
      <c r="H1910">
        <v>131.1</v>
      </c>
      <c r="I1910">
        <v>0.69</v>
      </c>
      <c r="J1910">
        <v>0.68</v>
      </c>
      <c r="K1910">
        <v>0.33</v>
      </c>
      <c r="L1910">
        <v>0.06</v>
      </c>
      <c r="M1910">
        <v>0.1</v>
      </c>
      <c r="N1910" s="1">
        <v>0.3</v>
      </c>
      <c r="O1910" s="1">
        <v>0.38</v>
      </c>
    </row>
    <row r="1911" spans="1:15" x14ac:dyDescent="0.25">
      <c r="A1911" t="s">
        <v>3064</v>
      </c>
      <c r="B1911" t="s">
        <v>123</v>
      </c>
      <c r="C1911" t="s">
        <v>626</v>
      </c>
      <c r="D1911">
        <v>528</v>
      </c>
      <c r="E1911">
        <v>1.01</v>
      </c>
      <c r="F1911">
        <v>197.8</v>
      </c>
      <c r="G1911">
        <v>1.1200000000000001</v>
      </c>
      <c r="H1911">
        <v>127.7</v>
      </c>
      <c r="I1911">
        <v>0.73</v>
      </c>
      <c r="J1911">
        <v>0.65</v>
      </c>
      <c r="K1911">
        <v>0.26</v>
      </c>
      <c r="L1911">
        <v>0.08</v>
      </c>
      <c r="M1911">
        <v>0.06</v>
      </c>
      <c r="N1911" s="1">
        <v>0.28000000000000003</v>
      </c>
      <c r="O1911" s="1">
        <v>0.56000000000000005</v>
      </c>
    </row>
    <row r="1912" spans="1:15" x14ac:dyDescent="0.25">
      <c r="A1912" t="s">
        <v>3063</v>
      </c>
      <c r="B1912" t="s">
        <v>370</v>
      </c>
      <c r="C1912" t="s">
        <v>3062</v>
      </c>
      <c r="D1912">
        <v>887</v>
      </c>
      <c r="E1912">
        <v>1.01</v>
      </c>
      <c r="F1912">
        <v>197.5</v>
      </c>
      <c r="G1912">
        <v>1.07</v>
      </c>
      <c r="H1912">
        <v>128.9</v>
      </c>
      <c r="I1912">
        <v>0.69</v>
      </c>
      <c r="J1912">
        <v>0.64</v>
      </c>
      <c r="K1912">
        <v>0.31</v>
      </c>
      <c r="L1912">
        <v>7.0000000000000007E-2</v>
      </c>
      <c r="M1912">
        <v>0.08</v>
      </c>
      <c r="N1912" s="1">
        <v>0.18</v>
      </c>
      <c r="O1912" s="1">
        <v>0.48</v>
      </c>
    </row>
    <row r="1913" spans="1:15" x14ac:dyDescent="0.25">
      <c r="A1913" t="s">
        <v>3061</v>
      </c>
      <c r="B1913" t="s">
        <v>241</v>
      </c>
      <c r="C1913" t="s">
        <v>3060</v>
      </c>
      <c r="D1913">
        <v>588</v>
      </c>
      <c r="E1913">
        <v>1.01</v>
      </c>
      <c r="F1913">
        <v>197.4</v>
      </c>
      <c r="G1913">
        <v>1.02</v>
      </c>
      <c r="H1913">
        <v>130.19999999999999</v>
      </c>
      <c r="I1913">
        <v>0.67</v>
      </c>
      <c r="J1913">
        <v>0.66</v>
      </c>
      <c r="K1913">
        <v>0.34</v>
      </c>
      <c r="L1913">
        <v>0.1</v>
      </c>
      <c r="M1913">
        <v>0.09</v>
      </c>
      <c r="N1913" s="1">
        <v>0.22</v>
      </c>
      <c r="O1913" s="1">
        <v>0.53</v>
      </c>
    </row>
    <row r="1914" spans="1:15" x14ac:dyDescent="0.25">
      <c r="A1914" t="s">
        <v>3059</v>
      </c>
      <c r="B1914" t="s">
        <v>213</v>
      </c>
      <c r="C1914" t="s">
        <v>1926</v>
      </c>
      <c r="D1914">
        <v>515</v>
      </c>
      <c r="E1914">
        <v>1.01</v>
      </c>
      <c r="F1914">
        <v>196.6</v>
      </c>
      <c r="G1914">
        <v>1.01</v>
      </c>
      <c r="H1914">
        <v>134.80000000000001</v>
      </c>
      <c r="I1914">
        <v>0.71</v>
      </c>
      <c r="J1914">
        <v>0.71</v>
      </c>
      <c r="K1914">
        <v>0.27</v>
      </c>
      <c r="L1914">
        <v>0.1</v>
      </c>
      <c r="M1914">
        <v>0.1</v>
      </c>
      <c r="N1914" s="1">
        <v>0.28999999999999998</v>
      </c>
      <c r="O1914" s="1">
        <v>0.5</v>
      </c>
    </row>
    <row r="1915" spans="1:15" x14ac:dyDescent="0.25">
      <c r="A1915" t="s">
        <v>3058</v>
      </c>
      <c r="B1915" t="s">
        <v>166</v>
      </c>
      <c r="C1915" t="s">
        <v>3057</v>
      </c>
      <c r="D1915">
        <v>1308</v>
      </c>
      <c r="E1915">
        <v>1.01</v>
      </c>
      <c r="F1915">
        <v>196.6</v>
      </c>
      <c r="G1915">
        <v>1.02</v>
      </c>
      <c r="H1915">
        <v>131.4</v>
      </c>
      <c r="I1915">
        <v>0.67</v>
      </c>
      <c r="J1915">
        <v>0.66</v>
      </c>
      <c r="K1915">
        <v>0.35</v>
      </c>
      <c r="L1915">
        <v>0.05</v>
      </c>
      <c r="M1915">
        <v>7.0000000000000007E-2</v>
      </c>
      <c r="N1915" s="1">
        <v>0.3</v>
      </c>
      <c r="O1915" s="1">
        <v>0.39</v>
      </c>
    </row>
    <row r="1916" spans="1:15" x14ac:dyDescent="0.25">
      <c r="A1916" t="s">
        <v>3056</v>
      </c>
      <c r="B1916" t="s">
        <v>624</v>
      </c>
      <c r="C1916" t="s">
        <v>2139</v>
      </c>
      <c r="D1916">
        <v>2270</v>
      </c>
      <c r="E1916">
        <v>1.01</v>
      </c>
      <c r="F1916">
        <v>195.8</v>
      </c>
      <c r="G1916">
        <v>1.23</v>
      </c>
      <c r="H1916">
        <v>130.1</v>
      </c>
      <c r="I1916">
        <v>0.73</v>
      </c>
      <c r="J1916">
        <v>0.59</v>
      </c>
      <c r="K1916">
        <v>0.19</v>
      </c>
      <c r="L1916">
        <v>7.0000000000000007E-2</v>
      </c>
      <c r="M1916">
        <v>0.04</v>
      </c>
      <c r="N1916" s="1">
        <v>0.34</v>
      </c>
      <c r="O1916" s="1">
        <v>0.61</v>
      </c>
    </row>
    <row r="1917" spans="1:15" x14ac:dyDescent="0.25">
      <c r="A1917" t="s">
        <v>3055</v>
      </c>
      <c r="B1917" t="s">
        <v>126</v>
      </c>
      <c r="C1917" t="s">
        <v>3054</v>
      </c>
      <c r="D1917">
        <v>4018</v>
      </c>
      <c r="E1917">
        <v>1.01</v>
      </c>
      <c r="F1917">
        <v>195.2</v>
      </c>
      <c r="G1917">
        <v>1.05</v>
      </c>
      <c r="H1917">
        <v>132.6</v>
      </c>
      <c r="I1917">
        <v>0.68</v>
      </c>
      <c r="J1917">
        <v>0.65</v>
      </c>
      <c r="K1917">
        <v>0.33</v>
      </c>
      <c r="L1917">
        <v>0.06</v>
      </c>
      <c r="M1917">
        <v>0.05</v>
      </c>
      <c r="N1917" s="1">
        <v>0.28000000000000003</v>
      </c>
      <c r="O1917" s="1">
        <v>0.53</v>
      </c>
    </row>
    <row r="1918" spans="1:15" x14ac:dyDescent="0.25">
      <c r="A1918" t="s">
        <v>3053</v>
      </c>
      <c r="B1918" t="s">
        <v>150</v>
      </c>
      <c r="C1918" t="s">
        <v>2592</v>
      </c>
      <c r="D1918">
        <v>600</v>
      </c>
      <c r="E1918">
        <v>1.01</v>
      </c>
      <c r="F1918">
        <v>195.1</v>
      </c>
      <c r="G1918">
        <v>1.1499999999999999</v>
      </c>
      <c r="H1918">
        <v>133.5</v>
      </c>
      <c r="I1918">
        <v>0.71</v>
      </c>
      <c r="J1918">
        <v>0.61</v>
      </c>
      <c r="K1918">
        <v>0.26</v>
      </c>
      <c r="L1918">
        <v>7.0000000000000007E-2</v>
      </c>
      <c r="M1918">
        <v>0.06</v>
      </c>
      <c r="N1918" s="1">
        <v>0.27</v>
      </c>
      <c r="O1918" s="1">
        <v>0.53</v>
      </c>
    </row>
    <row r="1919" spans="1:15" x14ac:dyDescent="0.25">
      <c r="A1919" t="s">
        <v>3052</v>
      </c>
      <c r="B1919" t="s">
        <v>82</v>
      </c>
      <c r="C1919" t="s">
        <v>3051</v>
      </c>
      <c r="D1919">
        <v>891</v>
      </c>
      <c r="E1919">
        <v>1.01</v>
      </c>
      <c r="F1919">
        <v>195</v>
      </c>
      <c r="G1919">
        <v>1.1299999999999999</v>
      </c>
      <c r="H1919">
        <v>130.19999999999999</v>
      </c>
      <c r="I1919">
        <v>0.71</v>
      </c>
      <c r="J1919">
        <v>0.63</v>
      </c>
      <c r="K1919">
        <v>0.27</v>
      </c>
      <c r="L1919">
        <v>0.06</v>
      </c>
      <c r="M1919">
        <v>7.0000000000000007E-2</v>
      </c>
      <c r="N1919" s="1">
        <v>0.3</v>
      </c>
      <c r="O1919" s="1">
        <v>0.46</v>
      </c>
    </row>
    <row r="1920" spans="1:15" x14ac:dyDescent="0.25">
      <c r="A1920" t="s">
        <v>3050</v>
      </c>
      <c r="B1920" t="s">
        <v>223</v>
      </c>
      <c r="C1920" t="s">
        <v>3049</v>
      </c>
      <c r="D1920">
        <v>352</v>
      </c>
      <c r="E1920">
        <v>1.01</v>
      </c>
      <c r="F1920">
        <v>195</v>
      </c>
      <c r="G1920">
        <v>1.1200000000000001</v>
      </c>
      <c r="H1920">
        <v>130.6</v>
      </c>
      <c r="I1920">
        <v>0.67</v>
      </c>
      <c r="J1920">
        <v>0.6</v>
      </c>
      <c r="K1920">
        <v>0.32</v>
      </c>
      <c r="L1920">
        <v>0.08</v>
      </c>
      <c r="M1920">
        <v>0.06</v>
      </c>
      <c r="N1920" s="1">
        <v>0.22</v>
      </c>
      <c r="O1920" s="1">
        <v>0.56000000000000005</v>
      </c>
    </row>
    <row r="1921" spans="1:15" x14ac:dyDescent="0.25">
      <c r="A1921" t="s">
        <v>2230</v>
      </c>
      <c r="B1921" t="s">
        <v>70</v>
      </c>
      <c r="C1921" t="s">
        <v>3048</v>
      </c>
      <c r="D1921">
        <v>664</v>
      </c>
      <c r="E1921">
        <v>1.01</v>
      </c>
      <c r="F1921">
        <v>194.4</v>
      </c>
      <c r="G1921">
        <v>1.0900000000000001</v>
      </c>
      <c r="H1921">
        <v>128.4</v>
      </c>
      <c r="I1921">
        <v>0.69</v>
      </c>
      <c r="J1921">
        <v>0.64</v>
      </c>
      <c r="K1921">
        <v>0.3</v>
      </c>
      <c r="L1921">
        <v>0.08</v>
      </c>
      <c r="M1921">
        <v>0.09</v>
      </c>
      <c r="N1921" s="1">
        <v>0.26</v>
      </c>
      <c r="O1921" s="1">
        <v>0.49</v>
      </c>
    </row>
    <row r="1922" spans="1:15" x14ac:dyDescent="0.25">
      <c r="A1922" t="s">
        <v>3047</v>
      </c>
      <c r="B1922" t="s">
        <v>597</v>
      </c>
      <c r="C1922" t="s">
        <v>2817</v>
      </c>
      <c r="D1922">
        <v>821</v>
      </c>
      <c r="E1922">
        <v>1.01</v>
      </c>
      <c r="F1922">
        <v>194</v>
      </c>
      <c r="G1922">
        <v>1.06</v>
      </c>
      <c r="H1922">
        <v>125.3</v>
      </c>
      <c r="I1922">
        <v>0.68</v>
      </c>
      <c r="J1922">
        <v>0.65</v>
      </c>
      <c r="K1922">
        <v>0.32</v>
      </c>
      <c r="L1922">
        <v>0.08</v>
      </c>
      <c r="M1922">
        <v>0.09</v>
      </c>
      <c r="N1922" s="1">
        <v>0.25</v>
      </c>
      <c r="O1922" s="1">
        <v>0.48</v>
      </c>
    </row>
    <row r="1923" spans="1:15" x14ac:dyDescent="0.25">
      <c r="A1923" t="s">
        <v>3046</v>
      </c>
      <c r="B1923" t="s">
        <v>213</v>
      </c>
      <c r="D1923">
        <v>531</v>
      </c>
      <c r="E1923">
        <v>1.01</v>
      </c>
      <c r="F1923">
        <v>193.1</v>
      </c>
      <c r="G1923">
        <v>0.94</v>
      </c>
      <c r="H1923">
        <v>125.5</v>
      </c>
      <c r="I1923">
        <v>0.67</v>
      </c>
      <c r="J1923">
        <v>0.72</v>
      </c>
      <c r="K1923">
        <v>0.34</v>
      </c>
      <c r="L1923">
        <v>0.06</v>
      </c>
      <c r="M1923">
        <v>0.05</v>
      </c>
      <c r="N1923" s="1">
        <v>0.39</v>
      </c>
      <c r="O1923" s="1">
        <v>0.54</v>
      </c>
    </row>
    <row r="1924" spans="1:15" x14ac:dyDescent="0.25">
      <c r="A1924" t="s">
        <v>3045</v>
      </c>
      <c r="B1924" t="s">
        <v>126</v>
      </c>
      <c r="C1924" t="s">
        <v>1123</v>
      </c>
      <c r="D1924">
        <v>671</v>
      </c>
      <c r="E1924">
        <v>1.01</v>
      </c>
      <c r="F1924">
        <v>193</v>
      </c>
      <c r="G1924">
        <v>1.02</v>
      </c>
      <c r="H1924">
        <v>127.5</v>
      </c>
      <c r="I1924">
        <v>0.68</v>
      </c>
      <c r="J1924">
        <v>0.66</v>
      </c>
      <c r="K1924">
        <v>0.36</v>
      </c>
      <c r="L1924">
        <v>0.05</v>
      </c>
      <c r="M1924">
        <v>0.06</v>
      </c>
      <c r="N1924" s="1">
        <v>0.22</v>
      </c>
      <c r="O1924" s="1">
        <v>0.48</v>
      </c>
    </row>
    <row r="1925" spans="1:15" x14ac:dyDescent="0.25">
      <c r="A1925" t="s">
        <v>3044</v>
      </c>
      <c r="B1925" t="s">
        <v>223</v>
      </c>
      <c r="C1925" t="s">
        <v>637</v>
      </c>
      <c r="D1925">
        <v>376</v>
      </c>
      <c r="E1925">
        <v>1.01</v>
      </c>
      <c r="F1925">
        <v>192.7</v>
      </c>
      <c r="G1925">
        <v>1.06</v>
      </c>
      <c r="H1925">
        <v>128.1</v>
      </c>
      <c r="I1925">
        <v>0.67</v>
      </c>
      <c r="J1925">
        <v>0.63</v>
      </c>
      <c r="K1925">
        <v>0.32</v>
      </c>
      <c r="L1925">
        <v>0.03</v>
      </c>
      <c r="M1925">
        <v>0.04</v>
      </c>
      <c r="N1925" s="1">
        <v>0.28000000000000003</v>
      </c>
      <c r="O1925" s="1">
        <v>0.41</v>
      </c>
    </row>
    <row r="1926" spans="1:15" x14ac:dyDescent="0.25">
      <c r="A1926" t="s">
        <v>3043</v>
      </c>
      <c r="B1926" t="s">
        <v>126</v>
      </c>
      <c r="C1926" t="s">
        <v>1662</v>
      </c>
      <c r="D1926">
        <v>4796</v>
      </c>
      <c r="E1926">
        <v>1.01</v>
      </c>
      <c r="F1926">
        <v>191.9</v>
      </c>
      <c r="G1926">
        <v>0.92</v>
      </c>
      <c r="H1926">
        <v>122.8</v>
      </c>
      <c r="I1926">
        <v>0.65</v>
      </c>
      <c r="J1926">
        <v>0.71</v>
      </c>
      <c r="K1926">
        <v>0.43</v>
      </c>
      <c r="L1926">
        <v>0.09</v>
      </c>
      <c r="M1926">
        <v>0.11</v>
      </c>
      <c r="N1926" s="1">
        <v>0.2</v>
      </c>
      <c r="O1926" s="1">
        <v>0.45</v>
      </c>
    </row>
    <row r="1927" spans="1:15" x14ac:dyDescent="0.25">
      <c r="A1927" t="s">
        <v>3042</v>
      </c>
      <c r="B1927" t="s">
        <v>126</v>
      </c>
      <c r="D1927">
        <v>1229</v>
      </c>
      <c r="E1927">
        <v>1.01</v>
      </c>
      <c r="F1927">
        <v>191.5</v>
      </c>
      <c r="G1927">
        <v>1.05</v>
      </c>
      <c r="H1927">
        <v>124.3</v>
      </c>
      <c r="I1927">
        <v>0.68</v>
      </c>
      <c r="J1927">
        <v>0.65</v>
      </c>
      <c r="K1927">
        <v>0.33</v>
      </c>
      <c r="L1927">
        <v>0.08</v>
      </c>
      <c r="M1927">
        <v>0.09</v>
      </c>
      <c r="N1927" s="1">
        <v>0.22</v>
      </c>
      <c r="O1927" s="1">
        <v>0.47</v>
      </c>
    </row>
    <row r="1928" spans="1:15" x14ac:dyDescent="0.25">
      <c r="A1928" t="s">
        <v>3041</v>
      </c>
      <c r="B1928" t="s">
        <v>911</v>
      </c>
      <c r="C1928" t="s">
        <v>1354</v>
      </c>
      <c r="D1928">
        <v>308</v>
      </c>
      <c r="E1928">
        <v>1.01</v>
      </c>
      <c r="F1928">
        <v>191.3</v>
      </c>
      <c r="G1928">
        <v>0.95</v>
      </c>
      <c r="H1928">
        <v>122.4</v>
      </c>
      <c r="I1928">
        <v>0.69</v>
      </c>
      <c r="J1928">
        <v>0.72</v>
      </c>
      <c r="K1928">
        <v>0.38</v>
      </c>
      <c r="L1928">
        <v>0.08</v>
      </c>
      <c r="M1928">
        <v>0.08</v>
      </c>
      <c r="N1928" s="1">
        <v>0.27</v>
      </c>
      <c r="O1928" s="1">
        <v>0.5</v>
      </c>
    </row>
    <row r="1929" spans="1:15" x14ac:dyDescent="0.25">
      <c r="A1929" t="s">
        <v>3040</v>
      </c>
      <c r="B1929" t="s">
        <v>213</v>
      </c>
      <c r="C1929" t="s">
        <v>3039</v>
      </c>
      <c r="D1929">
        <v>394</v>
      </c>
      <c r="E1929">
        <v>1.01</v>
      </c>
      <c r="F1929">
        <v>191.3</v>
      </c>
      <c r="G1929">
        <v>0.99</v>
      </c>
      <c r="H1929">
        <v>129.30000000000001</v>
      </c>
      <c r="I1929">
        <v>0.69</v>
      </c>
      <c r="J1929">
        <v>0.7</v>
      </c>
      <c r="K1929">
        <v>0.34</v>
      </c>
      <c r="L1929">
        <v>0.06</v>
      </c>
      <c r="M1929">
        <v>0.1</v>
      </c>
      <c r="N1929" s="1">
        <v>0.27</v>
      </c>
      <c r="O1929" s="1">
        <v>0.35</v>
      </c>
    </row>
    <row r="1930" spans="1:15" x14ac:dyDescent="0.25">
      <c r="A1930" t="s">
        <v>3038</v>
      </c>
      <c r="B1930" t="s">
        <v>370</v>
      </c>
      <c r="C1930" t="s">
        <v>3037</v>
      </c>
      <c r="D1930">
        <v>887</v>
      </c>
      <c r="E1930">
        <v>1.01</v>
      </c>
      <c r="F1930">
        <v>190.9</v>
      </c>
      <c r="G1930">
        <v>1.06</v>
      </c>
      <c r="H1930">
        <v>133.5</v>
      </c>
      <c r="I1930">
        <v>0.67</v>
      </c>
      <c r="J1930">
        <v>0.64</v>
      </c>
      <c r="K1930">
        <v>0.36</v>
      </c>
      <c r="L1930">
        <v>7.0000000000000007E-2</v>
      </c>
      <c r="M1930">
        <v>0.08</v>
      </c>
      <c r="N1930" s="1">
        <v>0.33</v>
      </c>
      <c r="O1930" s="1">
        <v>0.46</v>
      </c>
    </row>
    <row r="1931" spans="1:15" x14ac:dyDescent="0.25">
      <c r="A1931" t="s">
        <v>3036</v>
      </c>
      <c r="B1931" t="s">
        <v>597</v>
      </c>
      <c r="C1931" t="s">
        <v>2817</v>
      </c>
      <c r="D1931">
        <v>821</v>
      </c>
      <c r="E1931">
        <v>1.01</v>
      </c>
      <c r="F1931">
        <v>190.5</v>
      </c>
      <c r="G1931">
        <v>1.03</v>
      </c>
      <c r="H1931">
        <v>124.3</v>
      </c>
      <c r="I1931">
        <v>0.69</v>
      </c>
      <c r="J1931">
        <v>0.67</v>
      </c>
      <c r="K1931">
        <v>0.35</v>
      </c>
      <c r="L1931">
        <v>0.09</v>
      </c>
      <c r="M1931">
        <v>0.11</v>
      </c>
      <c r="N1931" s="1">
        <v>0.23</v>
      </c>
      <c r="O1931" s="1">
        <v>0.46</v>
      </c>
    </row>
    <row r="1932" spans="1:15" x14ac:dyDescent="0.25">
      <c r="A1932" t="s">
        <v>3035</v>
      </c>
      <c r="B1932" t="s">
        <v>597</v>
      </c>
      <c r="C1932" t="s">
        <v>2895</v>
      </c>
      <c r="D1932">
        <v>1420</v>
      </c>
      <c r="E1932">
        <v>1.01</v>
      </c>
      <c r="F1932">
        <v>190.3</v>
      </c>
      <c r="G1932">
        <v>1.01</v>
      </c>
      <c r="H1932">
        <v>132.30000000000001</v>
      </c>
      <c r="I1932">
        <v>0.65</v>
      </c>
      <c r="J1932">
        <v>0.65</v>
      </c>
      <c r="K1932">
        <v>0.4</v>
      </c>
      <c r="L1932">
        <v>0.05</v>
      </c>
      <c r="M1932">
        <v>0.04</v>
      </c>
      <c r="N1932" s="1">
        <v>0.2</v>
      </c>
      <c r="O1932" s="1">
        <v>0.56000000000000005</v>
      </c>
    </row>
    <row r="1933" spans="1:15" x14ac:dyDescent="0.25">
      <c r="A1933" t="s">
        <v>3034</v>
      </c>
      <c r="B1933" t="s">
        <v>223</v>
      </c>
      <c r="C1933" t="s">
        <v>1276</v>
      </c>
      <c r="D1933">
        <v>646</v>
      </c>
      <c r="E1933">
        <v>1.01</v>
      </c>
      <c r="F1933">
        <v>190.3</v>
      </c>
      <c r="G1933">
        <v>0.98</v>
      </c>
      <c r="H1933">
        <v>133.19999999999999</v>
      </c>
      <c r="I1933">
        <v>0.67</v>
      </c>
      <c r="J1933">
        <v>0.69</v>
      </c>
      <c r="K1933">
        <v>0.38</v>
      </c>
      <c r="L1933">
        <v>7.0000000000000007E-2</v>
      </c>
      <c r="M1933">
        <v>0.06</v>
      </c>
      <c r="N1933" s="1">
        <v>0.28999999999999998</v>
      </c>
      <c r="O1933" s="1">
        <v>0.53</v>
      </c>
    </row>
    <row r="1934" spans="1:15" x14ac:dyDescent="0.25">
      <c r="A1934" t="s">
        <v>3033</v>
      </c>
      <c r="B1934" t="s">
        <v>911</v>
      </c>
      <c r="C1934" t="s">
        <v>3032</v>
      </c>
      <c r="D1934">
        <v>992</v>
      </c>
      <c r="E1934">
        <v>1.01</v>
      </c>
      <c r="F1934">
        <v>190</v>
      </c>
      <c r="G1934">
        <v>1.07</v>
      </c>
      <c r="H1934">
        <v>122.6</v>
      </c>
      <c r="I1934">
        <v>0.69</v>
      </c>
      <c r="J1934">
        <v>0.65</v>
      </c>
      <c r="K1934">
        <v>0.26</v>
      </c>
      <c r="L1934">
        <v>0.1</v>
      </c>
      <c r="M1934">
        <v>0.08</v>
      </c>
      <c r="N1934" s="1">
        <v>0.31</v>
      </c>
      <c r="O1934" s="1">
        <v>0.57999999999999996</v>
      </c>
    </row>
    <row r="1935" spans="1:15" x14ac:dyDescent="0.25">
      <c r="A1935" t="s">
        <v>3031</v>
      </c>
      <c r="B1935" t="s">
        <v>347</v>
      </c>
      <c r="C1935" t="s">
        <v>3030</v>
      </c>
      <c r="D1935">
        <v>411</v>
      </c>
      <c r="E1935">
        <v>1.01</v>
      </c>
      <c r="F1935">
        <v>190</v>
      </c>
      <c r="G1935">
        <v>1.02</v>
      </c>
      <c r="H1935">
        <v>118.2</v>
      </c>
      <c r="I1935">
        <v>0.64</v>
      </c>
      <c r="J1935">
        <v>0.63</v>
      </c>
      <c r="K1935">
        <v>0.39</v>
      </c>
      <c r="L1935">
        <v>0.08</v>
      </c>
      <c r="M1935">
        <v>7.0000000000000007E-2</v>
      </c>
      <c r="N1935" s="1">
        <v>0.17</v>
      </c>
      <c r="O1935" s="1">
        <v>0.53</v>
      </c>
    </row>
    <row r="1936" spans="1:15" x14ac:dyDescent="0.25">
      <c r="A1936" t="s">
        <v>3029</v>
      </c>
      <c r="B1936" t="s">
        <v>241</v>
      </c>
      <c r="C1936" t="s">
        <v>2114</v>
      </c>
      <c r="D1936">
        <v>493</v>
      </c>
      <c r="E1936">
        <v>1.01</v>
      </c>
      <c r="F1936">
        <v>189.9</v>
      </c>
      <c r="G1936">
        <v>1.1200000000000001</v>
      </c>
      <c r="H1936">
        <v>125.5</v>
      </c>
      <c r="I1936">
        <v>0.68</v>
      </c>
      <c r="J1936">
        <v>0.61</v>
      </c>
      <c r="K1936">
        <v>0.33</v>
      </c>
      <c r="L1936">
        <v>0.05</v>
      </c>
      <c r="M1936">
        <v>0.04</v>
      </c>
      <c r="N1936" s="1">
        <v>0.2</v>
      </c>
      <c r="O1936" s="1">
        <v>0.54</v>
      </c>
    </row>
    <row r="1937" spans="1:15" x14ac:dyDescent="0.25">
      <c r="A1937" t="s">
        <v>3028</v>
      </c>
      <c r="B1937" t="s">
        <v>419</v>
      </c>
      <c r="C1937" t="s">
        <v>3027</v>
      </c>
      <c r="D1937">
        <v>611</v>
      </c>
      <c r="E1937">
        <v>1.01</v>
      </c>
      <c r="F1937">
        <v>189.8</v>
      </c>
      <c r="G1937">
        <v>1.05</v>
      </c>
      <c r="H1937">
        <v>126.8</v>
      </c>
      <c r="I1937">
        <v>0.7</v>
      </c>
      <c r="J1937">
        <v>0.66</v>
      </c>
      <c r="K1937">
        <v>0.31</v>
      </c>
      <c r="L1937">
        <v>0.08</v>
      </c>
      <c r="M1937">
        <v>0.09</v>
      </c>
      <c r="N1937" s="1">
        <v>0.33</v>
      </c>
      <c r="O1937" s="1">
        <v>0.49</v>
      </c>
    </row>
    <row r="1938" spans="1:15" x14ac:dyDescent="0.25">
      <c r="A1938" t="s">
        <v>3026</v>
      </c>
      <c r="B1938" t="s">
        <v>194</v>
      </c>
      <c r="C1938" t="s">
        <v>1218</v>
      </c>
      <c r="D1938">
        <v>792</v>
      </c>
      <c r="E1938">
        <v>1.01</v>
      </c>
      <c r="F1938">
        <v>188.7</v>
      </c>
      <c r="G1938">
        <v>1.05</v>
      </c>
      <c r="H1938">
        <v>127.9</v>
      </c>
      <c r="I1938">
        <v>0.71</v>
      </c>
      <c r="J1938">
        <v>0.67</v>
      </c>
      <c r="K1938">
        <v>0.27</v>
      </c>
      <c r="L1938">
        <v>0.1</v>
      </c>
      <c r="M1938">
        <v>0.09</v>
      </c>
      <c r="N1938" s="1">
        <v>0.27</v>
      </c>
      <c r="O1938" s="1">
        <v>0.52</v>
      </c>
    </row>
    <row r="1939" spans="1:15" x14ac:dyDescent="0.25">
      <c r="A1939" t="s">
        <v>3025</v>
      </c>
      <c r="B1939" t="s">
        <v>213</v>
      </c>
      <c r="C1939" t="s">
        <v>2098</v>
      </c>
      <c r="D1939">
        <v>338</v>
      </c>
      <c r="E1939">
        <v>1.01</v>
      </c>
      <c r="F1939">
        <v>188.5</v>
      </c>
      <c r="G1939">
        <v>0.96</v>
      </c>
      <c r="H1939">
        <v>122.4</v>
      </c>
      <c r="I1939">
        <v>0.67</v>
      </c>
      <c r="J1939">
        <v>0.7</v>
      </c>
      <c r="K1939">
        <v>0.35</v>
      </c>
      <c r="L1939">
        <v>0.12</v>
      </c>
      <c r="M1939">
        <v>0.11</v>
      </c>
      <c r="N1939" s="1">
        <v>0.26</v>
      </c>
      <c r="O1939" s="1">
        <v>0.51</v>
      </c>
    </row>
    <row r="1940" spans="1:15" x14ac:dyDescent="0.25">
      <c r="A1940" t="s">
        <v>3024</v>
      </c>
      <c r="B1940" t="s">
        <v>126</v>
      </c>
      <c r="C1940" t="s">
        <v>3023</v>
      </c>
      <c r="D1940">
        <v>1174</v>
      </c>
      <c r="E1940">
        <v>1.01</v>
      </c>
      <c r="F1940">
        <v>188.1</v>
      </c>
      <c r="G1940">
        <v>1.0900000000000001</v>
      </c>
      <c r="H1940">
        <v>130.6</v>
      </c>
      <c r="I1940">
        <v>0.66</v>
      </c>
      <c r="J1940">
        <v>0.61</v>
      </c>
      <c r="K1940">
        <v>0.36</v>
      </c>
      <c r="L1940">
        <v>0.05</v>
      </c>
      <c r="M1940">
        <v>0.06</v>
      </c>
      <c r="N1940" s="1">
        <v>0.23</v>
      </c>
      <c r="O1940" s="1">
        <v>0.44</v>
      </c>
    </row>
    <row r="1941" spans="1:15" x14ac:dyDescent="0.25">
      <c r="A1941" t="s">
        <v>3022</v>
      </c>
      <c r="B1941" t="s">
        <v>62</v>
      </c>
      <c r="C1941" t="s">
        <v>682</v>
      </c>
      <c r="D1941">
        <v>616</v>
      </c>
      <c r="E1941">
        <v>1.01</v>
      </c>
      <c r="F1941">
        <v>188.1</v>
      </c>
      <c r="G1941">
        <v>0.92</v>
      </c>
      <c r="H1941">
        <v>121.9</v>
      </c>
      <c r="I1941">
        <v>0.62</v>
      </c>
      <c r="J1941">
        <v>0.67</v>
      </c>
      <c r="K1941">
        <v>0.44</v>
      </c>
      <c r="L1941">
        <v>7.0000000000000007E-2</v>
      </c>
      <c r="M1941">
        <v>0.08</v>
      </c>
      <c r="N1941" s="1">
        <v>0.28000000000000003</v>
      </c>
      <c r="O1941" s="1">
        <v>0.46</v>
      </c>
    </row>
    <row r="1942" spans="1:15" x14ac:dyDescent="0.25">
      <c r="A1942" t="s">
        <v>3021</v>
      </c>
      <c r="B1942" t="s">
        <v>126</v>
      </c>
      <c r="C1942" t="s">
        <v>917</v>
      </c>
      <c r="D1942">
        <v>1668</v>
      </c>
      <c r="E1942">
        <v>1.01</v>
      </c>
      <c r="F1942">
        <v>186.2</v>
      </c>
      <c r="G1942">
        <v>1.08</v>
      </c>
      <c r="H1942">
        <v>126.7</v>
      </c>
      <c r="I1942">
        <v>0.68</v>
      </c>
      <c r="J1942">
        <v>0.63</v>
      </c>
      <c r="K1942">
        <v>0.31</v>
      </c>
      <c r="L1942">
        <v>7.0000000000000007E-2</v>
      </c>
      <c r="M1942">
        <v>0.06</v>
      </c>
      <c r="N1942" s="1">
        <v>0.33</v>
      </c>
      <c r="O1942" s="1">
        <v>0.54</v>
      </c>
    </row>
    <row r="1943" spans="1:15" x14ac:dyDescent="0.25">
      <c r="A1943" t="s">
        <v>3020</v>
      </c>
      <c r="B1943" t="s">
        <v>62</v>
      </c>
      <c r="C1943" t="s">
        <v>2845</v>
      </c>
      <c r="D1943">
        <v>429</v>
      </c>
      <c r="E1943">
        <v>1.01</v>
      </c>
      <c r="F1943">
        <v>185</v>
      </c>
      <c r="G1943">
        <v>1.01</v>
      </c>
      <c r="H1943">
        <v>121.7</v>
      </c>
      <c r="I1943">
        <v>0.66</v>
      </c>
      <c r="J1943">
        <v>0.65</v>
      </c>
      <c r="K1943">
        <v>0.37</v>
      </c>
      <c r="L1943">
        <v>0.05</v>
      </c>
      <c r="M1943">
        <v>0.04</v>
      </c>
      <c r="N1943" s="1">
        <v>0.21</v>
      </c>
      <c r="O1943" s="1">
        <v>0.53</v>
      </c>
    </row>
    <row r="1944" spans="1:15" x14ac:dyDescent="0.25">
      <c r="A1944" t="s">
        <v>3019</v>
      </c>
      <c r="B1944" t="s">
        <v>54</v>
      </c>
      <c r="C1944" t="s">
        <v>3018</v>
      </c>
      <c r="D1944">
        <v>596</v>
      </c>
      <c r="E1944">
        <v>1.01</v>
      </c>
      <c r="F1944">
        <v>180.9</v>
      </c>
      <c r="G1944">
        <v>0.97</v>
      </c>
      <c r="H1944">
        <v>114.1</v>
      </c>
      <c r="I1944">
        <v>0.63</v>
      </c>
      <c r="J1944">
        <v>0.65</v>
      </c>
      <c r="K1944">
        <v>0.41</v>
      </c>
      <c r="L1944">
        <v>0.05</v>
      </c>
      <c r="M1944">
        <v>0.06</v>
      </c>
      <c r="N1944" s="1">
        <v>0.26</v>
      </c>
      <c r="O1944" s="1">
        <v>0.48</v>
      </c>
    </row>
    <row r="1945" spans="1:15" x14ac:dyDescent="0.25">
      <c r="A1945" t="s">
        <v>3017</v>
      </c>
      <c r="B1945" t="s">
        <v>847</v>
      </c>
      <c r="D1945">
        <v>858</v>
      </c>
      <c r="E1945">
        <v>1.01</v>
      </c>
      <c r="F1945">
        <v>180</v>
      </c>
      <c r="G1945">
        <v>1</v>
      </c>
      <c r="H1945">
        <v>118</v>
      </c>
      <c r="I1945">
        <v>0.63</v>
      </c>
      <c r="J1945">
        <v>0.63</v>
      </c>
      <c r="K1945">
        <v>0.39</v>
      </c>
      <c r="L1945">
        <v>0.08</v>
      </c>
      <c r="M1945">
        <v>0.11</v>
      </c>
      <c r="N1945" s="1">
        <v>0.32</v>
      </c>
      <c r="O1945" s="1">
        <v>0.43</v>
      </c>
    </row>
    <row r="1946" spans="1:15" x14ac:dyDescent="0.25">
      <c r="A1946" t="s">
        <v>3016</v>
      </c>
      <c r="B1946" t="s">
        <v>54</v>
      </c>
      <c r="C1946" t="s">
        <v>2199</v>
      </c>
      <c r="D1946">
        <v>460</v>
      </c>
      <c r="E1946">
        <v>1.01</v>
      </c>
      <c r="F1946">
        <v>178</v>
      </c>
      <c r="G1946">
        <v>0.92</v>
      </c>
      <c r="H1946">
        <v>111.9</v>
      </c>
      <c r="I1946">
        <v>0.62</v>
      </c>
      <c r="J1946">
        <v>0.67</v>
      </c>
      <c r="K1946">
        <v>0.53</v>
      </c>
      <c r="L1946">
        <v>7.0000000000000007E-2</v>
      </c>
      <c r="M1946">
        <v>0.05</v>
      </c>
      <c r="N1946" s="1">
        <v>0.22</v>
      </c>
      <c r="O1946" s="1">
        <v>0.55000000000000004</v>
      </c>
    </row>
    <row r="1947" spans="1:15" x14ac:dyDescent="0.25">
      <c r="A1947" t="s">
        <v>3015</v>
      </c>
      <c r="B1947" t="s">
        <v>70</v>
      </c>
      <c r="C1947" t="s">
        <v>529</v>
      </c>
      <c r="D1947">
        <v>682</v>
      </c>
      <c r="E1947">
        <v>1.01</v>
      </c>
      <c r="F1947">
        <v>177.3</v>
      </c>
      <c r="G1947">
        <v>0.98</v>
      </c>
      <c r="H1947">
        <v>123</v>
      </c>
      <c r="I1947">
        <v>0.64</v>
      </c>
      <c r="J1947">
        <v>0.65</v>
      </c>
      <c r="K1947">
        <v>0.43</v>
      </c>
      <c r="L1947">
        <v>0.04</v>
      </c>
      <c r="M1947">
        <v>0.06</v>
      </c>
      <c r="N1947" s="1">
        <v>0.22</v>
      </c>
      <c r="O1947" s="1">
        <v>0.42</v>
      </c>
    </row>
    <row r="1948" spans="1:15" x14ac:dyDescent="0.25">
      <c r="A1948" t="s">
        <v>3014</v>
      </c>
      <c r="B1948" t="s">
        <v>54</v>
      </c>
      <c r="C1948" t="s">
        <v>207</v>
      </c>
      <c r="D1948">
        <v>1620</v>
      </c>
      <c r="E1948">
        <v>1</v>
      </c>
      <c r="F1948">
        <v>225.3</v>
      </c>
      <c r="G1948">
        <v>0.98</v>
      </c>
      <c r="H1948">
        <v>149.5</v>
      </c>
      <c r="I1948">
        <v>0.79</v>
      </c>
      <c r="J1948">
        <v>0.81</v>
      </c>
      <c r="K1948">
        <v>0.15</v>
      </c>
      <c r="L1948">
        <v>0.16</v>
      </c>
      <c r="M1948">
        <v>0.17</v>
      </c>
      <c r="N1948" s="1">
        <v>0.25</v>
      </c>
      <c r="O1948" s="1">
        <v>0.49</v>
      </c>
    </row>
    <row r="1949" spans="1:15" x14ac:dyDescent="0.25">
      <c r="A1949" t="s">
        <v>3013</v>
      </c>
      <c r="B1949" t="s">
        <v>347</v>
      </c>
      <c r="C1949" t="s">
        <v>2189</v>
      </c>
      <c r="D1949">
        <v>354</v>
      </c>
      <c r="E1949">
        <v>1</v>
      </c>
      <c r="F1949">
        <v>224.8</v>
      </c>
      <c r="G1949">
        <v>0.9</v>
      </c>
      <c r="H1949">
        <v>148.30000000000001</v>
      </c>
      <c r="I1949">
        <v>0.78</v>
      </c>
      <c r="J1949">
        <v>0.86</v>
      </c>
      <c r="K1949">
        <v>0.18</v>
      </c>
      <c r="L1949">
        <v>0.12</v>
      </c>
      <c r="M1949">
        <v>0.18</v>
      </c>
      <c r="N1949" s="1">
        <v>0.21</v>
      </c>
      <c r="O1949" s="1">
        <v>0.42</v>
      </c>
    </row>
    <row r="1950" spans="1:15" x14ac:dyDescent="0.25">
      <c r="A1950" t="s">
        <v>3012</v>
      </c>
      <c r="B1950" t="s">
        <v>108</v>
      </c>
      <c r="C1950" t="s">
        <v>3011</v>
      </c>
      <c r="D1950">
        <v>2204</v>
      </c>
      <c r="E1950">
        <v>1</v>
      </c>
      <c r="F1950">
        <v>222.6</v>
      </c>
      <c r="G1950">
        <v>1</v>
      </c>
      <c r="H1950">
        <v>146.19999999999999</v>
      </c>
      <c r="I1950">
        <v>0.77</v>
      </c>
      <c r="J1950">
        <v>0.77</v>
      </c>
      <c r="K1950">
        <v>0.19</v>
      </c>
      <c r="L1950">
        <v>0.13</v>
      </c>
      <c r="M1950">
        <v>0.14000000000000001</v>
      </c>
      <c r="N1950" s="1">
        <v>0.2</v>
      </c>
      <c r="O1950" s="1">
        <v>0.48</v>
      </c>
    </row>
    <row r="1951" spans="1:15" x14ac:dyDescent="0.25">
      <c r="A1951" t="s">
        <v>2744</v>
      </c>
      <c r="B1951" t="s">
        <v>126</v>
      </c>
      <c r="C1951" t="s">
        <v>2156</v>
      </c>
      <c r="D1951">
        <v>556</v>
      </c>
      <c r="E1951">
        <v>1</v>
      </c>
      <c r="F1951">
        <v>221.6</v>
      </c>
      <c r="G1951">
        <v>0.94</v>
      </c>
      <c r="H1951">
        <v>143.1</v>
      </c>
      <c r="I1951">
        <v>0.75</v>
      </c>
      <c r="J1951">
        <v>0.8</v>
      </c>
      <c r="K1951">
        <v>0.2</v>
      </c>
      <c r="L1951">
        <v>0.19</v>
      </c>
      <c r="M1951">
        <v>0.2</v>
      </c>
      <c r="N1951" s="1">
        <v>0.2</v>
      </c>
      <c r="O1951" s="1">
        <v>0.49</v>
      </c>
    </row>
    <row r="1952" spans="1:15" x14ac:dyDescent="0.25">
      <c r="A1952" t="s">
        <v>3010</v>
      </c>
      <c r="B1952" t="s">
        <v>54</v>
      </c>
      <c r="C1952" t="s">
        <v>1123</v>
      </c>
      <c r="D1952">
        <v>363</v>
      </c>
      <c r="E1952">
        <v>1</v>
      </c>
      <c r="F1952">
        <v>221.5</v>
      </c>
      <c r="G1952">
        <v>1.1000000000000001</v>
      </c>
      <c r="H1952">
        <v>140.9</v>
      </c>
      <c r="I1952">
        <v>0.81</v>
      </c>
      <c r="J1952">
        <v>0.74</v>
      </c>
      <c r="K1952">
        <v>0.09</v>
      </c>
      <c r="L1952">
        <v>0.16</v>
      </c>
      <c r="M1952">
        <v>0.18</v>
      </c>
      <c r="N1952" s="1">
        <v>0.28999999999999998</v>
      </c>
      <c r="O1952" s="1">
        <v>0.46</v>
      </c>
    </row>
    <row r="1953" spans="1:15" x14ac:dyDescent="0.25">
      <c r="A1953" t="s">
        <v>3009</v>
      </c>
      <c r="B1953" t="s">
        <v>90</v>
      </c>
      <c r="C1953" t="s">
        <v>3008</v>
      </c>
      <c r="D1953">
        <v>461</v>
      </c>
      <c r="E1953">
        <v>1</v>
      </c>
      <c r="F1953">
        <v>220.2</v>
      </c>
      <c r="G1953">
        <v>1.02</v>
      </c>
      <c r="H1953">
        <v>141</v>
      </c>
      <c r="I1953">
        <v>0.77</v>
      </c>
      <c r="J1953">
        <v>0.75</v>
      </c>
      <c r="K1953">
        <v>0.13</v>
      </c>
      <c r="L1953">
        <v>0.21</v>
      </c>
      <c r="M1953">
        <v>0.2</v>
      </c>
      <c r="N1953" s="1">
        <v>0.34</v>
      </c>
      <c r="O1953" s="1">
        <v>0.52</v>
      </c>
    </row>
    <row r="1954" spans="1:15" x14ac:dyDescent="0.25">
      <c r="A1954" t="s">
        <v>3007</v>
      </c>
      <c r="B1954" t="s">
        <v>62</v>
      </c>
      <c r="C1954" t="s">
        <v>2015</v>
      </c>
      <c r="D1954">
        <v>455</v>
      </c>
      <c r="E1954">
        <v>1</v>
      </c>
      <c r="F1954">
        <v>219.9</v>
      </c>
      <c r="G1954">
        <v>0.95</v>
      </c>
      <c r="H1954">
        <v>142.1</v>
      </c>
      <c r="I1954">
        <v>0.74</v>
      </c>
      <c r="J1954">
        <v>0.78</v>
      </c>
      <c r="K1954">
        <v>0.19</v>
      </c>
      <c r="L1954">
        <v>0.18</v>
      </c>
      <c r="M1954">
        <v>0.16</v>
      </c>
      <c r="N1954" s="1">
        <v>0.34</v>
      </c>
      <c r="O1954" s="1">
        <v>0.53</v>
      </c>
    </row>
    <row r="1955" spans="1:15" x14ac:dyDescent="0.25">
      <c r="A1955" t="s">
        <v>3006</v>
      </c>
      <c r="B1955" t="s">
        <v>82</v>
      </c>
      <c r="C1955" t="s">
        <v>395</v>
      </c>
      <c r="D1955">
        <v>402</v>
      </c>
      <c r="E1955">
        <v>1</v>
      </c>
      <c r="F1955">
        <v>219.8</v>
      </c>
      <c r="G1955">
        <v>1.1000000000000001</v>
      </c>
      <c r="H1955">
        <v>140.80000000000001</v>
      </c>
      <c r="I1955">
        <v>0.79</v>
      </c>
      <c r="J1955">
        <v>0.72</v>
      </c>
      <c r="K1955">
        <v>0.12</v>
      </c>
      <c r="L1955">
        <v>0.12</v>
      </c>
      <c r="M1955">
        <v>0.09</v>
      </c>
      <c r="N1955" s="1">
        <v>0.18</v>
      </c>
      <c r="O1955" s="1">
        <v>0.56999999999999995</v>
      </c>
    </row>
    <row r="1956" spans="1:15" x14ac:dyDescent="0.25">
      <c r="A1956" t="s">
        <v>3005</v>
      </c>
      <c r="B1956" t="s">
        <v>54</v>
      </c>
      <c r="C1956" t="s">
        <v>378</v>
      </c>
      <c r="D1956">
        <v>402</v>
      </c>
      <c r="E1956">
        <v>1</v>
      </c>
      <c r="F1956">
        <v>217.8</v>
      </c>
      <c r="G1956">
        <v>1</v>
      </c>
      <c r="H1956">
        <v>146.9</v>
      </c>
      <c r="I1956">
        <v>0.79</v>
      </c>
      <c r="J1956">
        <v>0.79</v>
      </c>
      <c r="K1956">
        <v>0.15</v>
      </c>
      <c r="L1956">
        <v>0.12</v>
      </c>
      <c r="M1956">
        <v>0.15</v>
      </c>
      <c r="N1956" s="1">
        <v>0.3</v>
      </c>
      <c r="O1956" s="1">
        <v>0.45</v>
      </c>
    </row>
    <row r="1957" spans="1:15" x14ac:dyDescent="0.25">
      <c r="A1957" t="s">
        <v>3004</v>
      </c>
      <c r="B1957" t="s">
        <v>62</v>
      </c>
      <c r="C1957" t="s">
        <v>3003</v>
      </c>
      <c r="D1957">
        <v>1077</v>
      </c>
      <c r="E1957">
        <v>1</v>
      </c>
      <c r="F1957">
        <v>216.8</v>
      </c>
      <c r="G1957">
        <v>0.9</v>
      </c>
      <c r="H1957">
        <v>148.80000000000001</v>
      </c>
      <c r="I1957">
        <v>0.68</v>
      </c>
      <c r="J1957">
        <v>0.75</v>
      </c>
      <c r="K1957">
        <v>0.34</v>
      </c>
      <c r="L1957">
        <v>0.12</v>
      </c>
      <c r="M1957">
        <v>0.12</v>
      </c>
      <c r="N1957" s="1">
        <v>0.2</v>
      </c>
      <c r="O1957" s="1">
        <v>0.51</v>
      </c>
    </row>
    <row r="1958" spans="1:15" x14ac:dyDescent="0.25">
      <c r="A1958" t="s">
        <v>3002</v>
      </c>
      <c r="B1958" t="s">
        <v>54</v>
      </c>
      <c r="C1958" t="s">
        <v>996</v>
      </c>
      <c r="D1958">
        <v>1595</v>
      </c>
      <c r="E1958">
        <v>1</v>
      </c>
      <c r="F1958">
        <v>216.3</v>
      </c>
      <c r="G1958">
        <v>1</v>
      </c>
      <c r="H1958">
        <v>145.69999999999999</v>
      </c>
      <c r="I1958">
        <v>0.76</v>
      </c>
      <c r="J1958">
        <v>0.75</v>
      </c>
      <c r="K1958">
        <v>0.22</v>
      </c>
      <c r="L1958">
        <v>0.13</v>
      </c>
      <c r="M1958">
        <v>0.15</v>
      </c>
      <c r="N1958" s="1">
        <v>0.25</v>
      </c>
      <c r="O1958" s="1">
        <v>0.47</v>
      </c>
    </row>
    <row r="1959" spans="1:15" x14ac:dyDescent="0.25">
      <c r="A1959" t="s">
        <v>3001</v>
      </c>
      <c r="B1959" t="s">
        <v>67</v>
      </c>
      <c r="C1959" t="s">
        <v>2424</v>
      </c>
      <c r="D1959">
        <v>1436</v>
      </c>
      <c r="E1959">
        <v>1</v>
      </c>
      <c r="F1959">
        <v>216.2</v>
      </c>
      <c r="G1959">
        <v>0.92</v>
      </c>
      <c r="H1959">
        <v>146.80000000000001</v>
      </c>
      <c r="I1959">
        <v>0.71</v>
      </c>
      <c r="J1959">
        <v>0.77</v>
      </c>
      <c r="K1959">
        <v>0.3</v>
      </c>
      <c r="L1959">
        <v>0.12</v>
      </c>
      <c r="M1959">
        <v>0.13</v>
      </c>
      <c r="N1959" s="1">
        <v>0.28999999999999998</v>
      </c>
      <c r="O1959" s="1">
        <v>0.47</v>
      </c>
    </row>
    <row r="1960" spans="1:15" x14ac:dyDescent="0.25">
      <c r="A1960" t="s">
        <v>3000</v>
      </c>
      <c r="B1960" t="s">
        <v>624</v>
      </c>
      <c r="C1960" t="s">
        <v>2721</v>
      </c>
      <c r="D1960">
        <v>378</v>
      </c>
      <c r="E1960">
        <v>1</v>
      </c>
      <c r="F1960">
        <v>215</v>
      </c>
      <c r="G1960">
        <v>0.97</v>
      </c>
      <c r="H1960">
        <v>139.5</v>
      </c>
      <c r="I1960">
        <v>0.74</v>
      </c>
      <c r="J1960">
        <v>0.76</v>
      </c>
      <c r="K1960">
        <v>0.18</v>
      </c>
      <c r="L1960">
        <v>0.15</v>
      </c>
      <c r="M1960">
        <v>0.13</v>
      </c>
      <c r="N1960" s="1">
        <v>0.23</v>
      </c>
      <c r="O1960" s="1">
        <v>0.53</v>
      </c>
    </row>
    <row r="1961" spans="1:15" x14ac:dyDescent="0.25">
      <c r="A1961" t="s">
        <v>2999</v>
      </c>
      <c r="B1961" t="s">
        <v>714</v>
      </c>
      <c r="C1961" t="s">
        <v>2917</v>
      </c>
      <c r="D1961">
        <v>679</v>
      </c>
      <c r="E1961">
        <v>1</v>
      </c>
      <c r="F1961">
        <v>214.2</v>
      </c>
      <c r="G1961">
        <v>0.98</v>
      </c>
      <c r="H1961">
        <v>141.5</v>
      </c>
      <c r="I1961">
        <v>0.72</v>
      </c>
      <c r="J1961">
        <v>0.74</v>
      </c>
      <c r="K1961">
        <v>0.21</v>
      </c>
      <c r="L1961">
        <v>0.13</v>
      </c>
      <c r="M1961">
        <v>0.11</v>
      </c>
      <c r="N1961" s="1">
        <v>0.24</v>
      </c>
      <c r="O1961" s="1">
        <v>0.53</v>
      </c>
    </row>
    <row r="1962" spans="1:15" x14ac:dyDescent="0.25">
      <c r="A1962" t="s">
        <v>2998</v>
      </c>
      <c r="B1962" t="s">
        <v>54</v>
      </c>
      <c r="C1962" t="s">
        <v>2997</v>
      </c>
      <c r="D1962">
        <v>540</v>
      </c>
      <c r="E1962">
        <v>1</v>
      </c>
      <c r="F1962">
        <v>213.9</v>
      </c>
      <c r="G1962">
        <v>0.96</v>
      </c>
      <c r="H1962">
        <v>148.19999999999999</v>
      </c>
      <c r="I1962">
        <v>0.69</v>
      </c>
      <c r="J1962">
        <v>0.72</v>
      </c>
      <c r="K1962">
        <v>0.38</v>
      </c>
      <c r="L1962">
        <v>7.0000000000000007E-2</v>
      </c>
      <c r="M1962">
        <v>0.09</v>
      </c>
      <c r="N1962" s="1">
        <v>0.14000000000000001</v>
      </c>
      <c r="O1962" s="1">
        <v>0.45</v>
      </c>
    </row>
    <row r="1963" spans="1:15" x14ac:dyDescent="0.25">
      <c r="A1963" t="s">
        <v>2996</v>
      </c>
      <c r="B1963" t="s">
        <v>123</v>
      </c>
      <c r="C1963" t="s">
        <v>929</v>
      </c>
      <c r="D1963">
        <v>930</v>
      </c>
      <c r="E1963">
        <v>1</v>
      </c>
      <c r="F1963">
        <v>213.9</v>
      </c>
      <c r="G1963">
        <v>1.07</v>
      </c>
      <c r="H1963">
        <v>144.9</v>
      </c>
      <c r="I1963">
        <v>0.76</v>
      </c>
      <c r="J1963">
        <v>0.71</v>
      </c>
      <c r="K1963">
        <v>0.17</v>
      </c>
      <c r="L1963">
        <v>0.1</v>
      </c>
      <c r="M1963">
        <v>0.1</v>
      </c>
      <c r="N1963" s="1">
        <v>0.24</v>
      </c>
      <c r="O1963" s="1">
        <v>0.51</v>
      </c>
    </row>
    <row r="1964" spans="1:15" x14ac:dyDescent="0.25">
      <c r="A1964" t="s">
        <v>2995</v>
      </c>
      <c r="B1964" t="s">
        <v>126</v>
      </c>
      <c r="C1964" t="s">
        <v>1376</v>
      </c>
      <c r="D1964">
        <v>1157</v>
      </c>
      <c r="E1964">
        <v>1</v>
      </c>
      <c r="F1964">
        <v>213.8</v>
      </c>
      <c r="G1964">
        <v>1.03</v>
      </c>
      <c r="H1964">
        <v>138.69999999999999</v>
      </c>
      <c r="I1964">
        <v>0.75</v>
      </c>
      <c r="J1964">
        <v>0.73</v>
      </c>
      <c r="K1964">
        <v>0.19</v>
      </c>
      <c r="L1964">
        <v>0.13</v>
      </c>
      <c r="M1964">
        <v>0.13</v>
      </c>
      <c r="N1964" s="1">
        <v>0.2</v>
      </c>
      <c r="O1964" s="1">
        <v>0.51</v>
      </c>
    </row>
    <row r="1965" spans="1:15" x14ac:dyDescent="0.25">
      <c r="A1965" t="s">
        <v>2994</v>
      </c>
      <c r="B1965" t="s">
        <v>213</v>
      </c>
      <c r="C1965" t="s">
        <v>2752</v>
      </c>
      <c r="D1965">
        <v>566</v>
      </c>
      <c r="E1965">
        <v>1</v>
      </c>
      <c r="F1965">
        <v>213.4</v>
      </c>
      <c r="G1965">
        <v>1.02</v>
      </c>
      <c r="H1965">
        <v>133.9</v>
      </c>
      <c r="I1965">
        <v>0.74</v>
      </c>
      <c r="J1965">
        <v>0.72</v>
      </c>
      <c r="K1965">
        <v>0.2</v>
      </c>
      <c r="L1965">
        <v>0.11</v>
      </c>
      <c r="M1965">
        <v>0.19</v>
      </c>
      <c r="N1965" s="1">
        <v>0.21</v>
      </c>
      <c r="O1965" s="1">
        <v>0.38</v>
      </c>
    </row>
    <row r="1966" spans="1:15" x14ac:dyDescent="0.25">
      <c r="A1966" t="s">
        <v>2993</v>
      </c>
      <c r="B1966" t="s">
        <v>347</v>
      </c>
      <c r="C1966" t="s">
        <v>1463</v>
      </c>
      <c r="D1966">
        <v>362</v>
      </c>
      <c r="E1966">
        <v>1</v>
      </c>
      <c r="F1966">
        <v>213.4</v>
      </c>
      <c r="G1966">
        <v>1</v>
      </c>
      <c r="H1966">
        <v>141</v>
      </c>
      <c r="I1966">
        <v>0.77</v>
      </c>
      <c r="J1966">
        <v>0.76</v>
      </c>
      <c r="K1966">
        <v>0.18</v>
      </c>
      <c r="L1966">
        <v>0.16</v>
      </c>
      <c r="M1966">
        <v>0.12</v>
      </c>
      <c r="N1966" s="1">
        <v>0.26</v>
      </c>
      <c r="O1966" s="1">
        <v>0.56000000000000005</v>
      </c>
    </row>
    <row r="1967" spans="1:15" x14ac:dyDescent="0.25">
      <c r="A1967" t="s">
        <v>2992</v>
      </c>
      <c r="B1967" t="s">
        <v>54</v>
      </c>
      <c r="C1967" t="s">
        <v>327</v>
      </c>
      <c r="D1967">
        <v>422</v>
      </c>
      <c r="E1967">
        <v>1</v>
      </c>
      <c r="F1967">
        <v>212.3</v>
      </c>
      <c r="G1967">
        <v>0.95</v>
      </c>
      <c r="H1967">
        <v>139</v>
      </c>
      <c r="I1967">
        <v>0.74</v>
      </c>
      <c r="J1967">
        <v>0.78</v>
      </c>
      <c r="K1967">
        <v>0.25</v>
      </c>
      <c r="L1967">
        <v>0.15</v>
      </c>
      <c r="M1967">
        <v>0.15</v>
      </c>
      <c r="N1967" s="1">
        <v>0.18</v>
      </c>
      <c r="O1967" s="1">
        <v>0.5</v>
      </c>
    </row>
    <row r="1968" spans="1:15" x14ac:dyDescent="0.25">
      <c r="A1968" t="s">
        <v>2991</v>
      </c>
      <c r="B1968" t="s">
        <v>624</v>
      </c>
      <c r="C1968" t="s">
        <v>785</v>
      </c>
      <c r="D1968">
        <v>508</v>
      </c>
      <c r="E1968">
        <v>1</v>
      </c>
      <c r="F1968">
        <v>212</v>
      </c>
      <c r="G1968">
        <v>1.04</v>
      </c>
      <c r="H1968">
        <v>142.1</v>
      </c>
      <c r="I1968">
        <v>0.75</v>
      </c>
      <c r="J1968">
        <v>0.73</v>
      </c>
      <c r="K1968">
        <v>0.19</v>
      </c>
      <c r="L1968">
        <v>0.11</v>
      </c>
      <c r="M1968">
        <v>0.09</v>
      </c>
      <c r="N1968" s="1">
        <v>0.25</v>
      </c>
      <c r="O1968" s="1">
        <v>0.56000000000000005</v>
      </c>
    </row>
    <row r="1969" spans="1:15" x14ac:dyDescent="0.25">
      <c r="A1969" t="s">
        <v>2990</v>
      </c>
      <c r="B1969" t="s">
        <v>99</v>
      </c>
      <c r="C1969" t="s">
        <v>1891</v>
      </c>
      <c r="D1969">
        <v>618</v>
      </c>
      <c r="E1969">
        <v>1</v>
      </c>
      <c r="F1969">
        <v>211.7</v>
      </c>
      <c r="G1969">
        <v>1.03</v>
      </c>
      <c r="H1969">
        <v>140.1</v>
      </c>
      <c r="I1969">
        <v>0.74</v>
      </c>
      <c r="J1969">
        <v>0.72</v>
      </c>
      <c r="K1969">
        <v>0.23</v>
      </c>
      <c r="L1969">
        <v>0.09</v>
      </c>
      <c r="M1969">
        <v>0.11</v>
      </c>
      <c r="N1969" s="1">
        <v>0.2</v>
      </c>
      <c r="O1969" s="1">
        <v>0.45</v>
      </c>
    </row>
    <row r="1970" spans="1:15" x14ac:dyDescent="0.25">
      <c r="A1970" t="s">
        <v>2989</v>
      </c>
      <c r="B1970" t="s">
        <v>159</v>
      </c>
      <c r="C1970" t="s">
        <v>1299</v>
      </c>
      <c r="D1970">
        <v>974</v>
      </c>
      <c r="E1970">
        <v>1</v>
      </c>
      <c r="F1970">
        <v>210.3</v>
      </c>
      <c r="G1970">
        <v>1.07</v>
      </c>
      <c r="H1970">
        <v>138.9</v>
      </c>
      <c r="I1970">
        <v>0.73</v>
      </c>
      <c r="J1970">
        <v>0.68</v>
      </c>
      <c r="K1970">
        <v>0.21</v>
      </c>
      <c r="L1970">
        <v>0.09</v>
      </c>
      <c r="M1970">
        <v>0.09</v>
      </c>
      <c r="N1970" s="1">
        <v>0.27</v>
      </c>
      <c r="O1970" s="1">
        <v>0.5</v>
      </c>
    </row>
    <row r="1971" spans="1:15" x14ac:dyDescent="0.25">
      <c r="A1971" t="s">
        <v>2988</v>
      </c>
      <c r="B1971" t="s">
        <v>210</v>
      </c>
      <c r="C1971" t="s">
        <v>209</v>
      </c>
      <c r="D1971">
        <v>823</v>
      </c>
      <c r="E1971">
        <v>1</v>
      </c>
      <c r="F1971">
        <v>209.9</v>
      </c>
      <c r="G1971">
        <v>1.1000000000000001</v>
      </c>
      <c r="H1971">
        <v>141.6</v>
      </c>
      <c r="I1971">
        <v>0.75</v>
      </c>
      <c r="J1971">
        <v>0.68</v>
      </c>
      <c r="K1971">
        <v>0.19</v>
      </c>
      <c r="L1971">
        <v>0.09</v>
      </c>
      <c r="M1971">
        <v>0.08</v>
      </c>
      <c r="N1971" s="1">
        <v>0.25</v>
      </c>
      <c r="O1971" s="1">
        <v>0.53</v>
      </c>
    </row>
    <row r="1972" spans="1:15" x14ac:dyDescent="0.25">
      <c r="A1972" t="s">
        <v>2987</v>
      </c>
      <c r="B1972" t="s">
        <v>67</v>
      </c>
      <c r="C1972" t="s">
        <v>995</v>
      </c>
      <c r="D1972">
        <v>467</v>
      </c>
      <c r="E1972">
        <v>1</v>
      </c>
      <c r="F1972">
        <v>209.4</v>
      </c>
      <c r="G1972">
        <v>1.01</v>
      </c>
      <c r="H1972">
        <v>137</v>
      </c>
      <c r="I1972">
        <v>0.73</v>
      </c>
      <c r="J1972">
        <v>0.72</v>
      </c>
      <c r="K1972">
        <v>0.21</v>
      </c>
      <c r="L1972">
        <v>0.1</v>
      </c>
      <c r="M1972">
        <v>0.1</v>
      </c>
      <c r="N1972" s="1">
        <v>0.27</v>
      </c>
      <c r="O1972" s="1">
        <v>0.51</v>
      </c>
    </row>
    <row r="1973" spans="1:15" x14ac:dyDescent="0.25">
      <c r="A1973" t="s">
        <v>2986</v>
      </c>
      <c r="B1973" t="s">
        <v>714</v>
      </c>
      <c r="C1973" t="s">
        <v>1309</v>
      </c>
      <c r="D1973">
        <v>1111</v>
      </c>
      <c r="E1973">
        <v>1</v>
      </c>
      <c r="F1973">
        <v>208.7</v>
      </c>
      <c r="G1973">
        <v>1.1100000000000001</v>
      </c>
      <c r="H1973">
        <v>136</v>
      </c>
      <c r="I1973">
        <v>0.74</v>
      </c>
      <c r="J1973">
        <v>0.67</v>
      </c>
      <c r="K1973">
        <v>0.16</v>
      </c>
      <c r="L1973">
        <v>0.11</v>
      </c>
      <c r="M1973">
        <v>7.0000000000000007E-2</v>
      </c>
      <c r="N1973" s="1">
        <v>0.28000000000000003</v>
      </c>
      <c r="O1973" s="1">
        <v>0.6</v>
      </c>
    </row>
    <row r="1974" spans="1:15" x14ac:dyDescent="0.25">
      <c r="A1974" t="s">
        <v>2985</v>
      </c>
      <c r="B1974" t="s">
        <v>79</v>
      </c>
      <c r="C1974" t="s">
        <v>2441</v>
      </c>
      <c r="D1974">
        <v>870</v>
      </c>
      <c r="E1974">
        <v>1</v>
      </c>
      <c r="F1974">
        <v>208.4</v>
      </c>
      <c r="G1974">
        <v>1.01</v>
      </c>
      <c r="H1974">
        <v>133.19999999999999</v>
      </c>
      <c r="I1974">
        <v>0.7</v>
      </c>
      <c r="J1974">
        <v>0.7</v>
      </c>
      <c r="K1974">
        <v>0.25</v>
      </c>
      <c r="L1974">
        <v>0.09</v>
      </c>
      <c r="M1974">
        <v>0.13</v>
      </c>
      <c r="N1974" s="1">
        <v>0.23</v>
      </c>
      <c r="O1974" s="1">
        <v>0.41</v>
      </c>
    </row>
    <row r="1975" spans="1:15" x14ac:dyDescent="0.25">
      <c r="A1975" t="s">
        <v>2984</v>
      </c>
      <c r="B1975" t="s">
        <v>54</v>
      </c>
      <c r="C1975" t="s">
        <v>1660</v>
      </c>
      <c r="D1975">
        <v>1565</v>
      </c>
      <c r="E1975">
        <v>1</v>
      </c>
      <c r="F1975">
        <v>207.7</v>
      </c>
      <c r="G1975">
        <v>1.07</v>
      </c>
      <c r="H1975">
        <v>136.5</v>
      </c>
      <c r="I1975">
        <v>0.75</v>
      </c>
      <c r="J1975">
        <v>0.7</v>
      </c>
      <c r="K1975">
        <v>0.19</v>
      </c>
      <c r="L1975">
        <v>0.1</v>
      </c>
      <c r="M1975">
        <v>0.1</v>
      </c>
      <c r="N1975" s="1">
        <v>0.28999999999999998</v>
      </c>
      <c r="O1975" s="1">
        <v>0.51</v>
      </c>
    </row>
    <row r="1976" spans="1:15" x14ac:dyDescent="0.25">
      <c r="A1976" t="s">
        <v>2983</v>
      </c>
      <c r="B1976" t="s">
        <v>79</v>
      </c>
      <c r="C1976" t="s">
        <v>676</v>
      </c>
      <c r="D1976">
        <v>1756</v>
      </c>
      <c r="E1976">
        <v>1</v>
      </c>
      <c r="F1976">
        <v>207.1</v>
      </c>
      <c r="G1976">
        <v>1.01</v>
      </c>
      <c r="H1976">
        <v>138.30000000000001</v>
      </c>
      <c r="I1976">
        <v>0.73</v>
      </c>
      <c r="J1976">
        <v>0.72</v>
      </c>
      <c r="K1976">
        <v>0.25</v>
      </c>
      <c r="L1976">
        <v>0.08</v>
      </c>
      <c r="M1976">
        <v>0.09</v>
      </c>
      <c r="N1976" s="1">
        <v>0.23</v>
      </c>
      <c r="O1976" s="1">
        <v>0.47</v>
      </c>
    </row>
    <row r="1977" spans="1:15" x14ac:dyDescent="0.25">
      <c r="A1977" t="s">
        <v>2982</v>
      </c>
      <c r="B1977" t="s">
        <v>90</v>
      </c>
      <c r="C1977" t="s">
        <v>342</v>
      </c>
      <c r="D1977">
        <v>312</v>
      </c>
      <c r="E1977">
        <v>1</v>
      </c>
      <c r="F1977">
        <v>206.9</v>
      </c>
      <c r="G1977">
        <v>1.04</v>
      </c>
      <c r="H1977">
        <v>137</v>
      </c>
      <c r="I1977">
        <v>0.74</v>
      </c>
      <c r="J1977">
        <v>0.71</v>
      </c>
      <c r="K1977">
        <v>0.22</v>
      </c>
      <c r="L1977">
        <v>0.1</v>
      </c>
      <c r="M1977">
        <v>0.08</v>
      </c>
      <c r="N1977" s="1">
        <v>0.32</v>
      </c>
      <c r="O1977" s="1">
        <v>0.55000000000000004</v>
      </c>
    </row>
    <row r="1978" spans="1:15" x14ac:dyDescent="0.25">
      <c r="A1978" t="s">
        <v>2981</v>
      </c>
      <c r="B1978" t="s">
        <v>59</v>
      </c>
      <c r="C1978" t="s">
        <v>2980</v>
      </c>
      <c r="D1978">
        <v>802</v>
      </c>
      <c r="E1978">
        <v>1</v>
      </c>
      <c r="F1978">
        <v>206.6</v>
      </c>
      <c r="G1978">
        <v>1</v>
      </c>
      <c r="H1978">
        <v>132.69999999999999</v>
      </c>
      <c r="I1978">
        <v>0.73</v>
      </c>
      <c r="J1978">
        <v>0.73</v>
      </c>
      <c r="K1978">
        <v>0.24</v>
      </c>
      <c r="L1978">
        <v>0.12</v>
      </c>
      <c r="M1978">
        <v>0.16</v>
      </c>
      <c r="N1978" s="1">
        <v>0.22</v>
      </c>
      <c r="O1978" s="1">
        <v>0.44</v>
      </c>
    </row>
    <row r="1979" spans="1:15" x14ac:dyDescent="0.25">
      <c r="A1979" t="s">
        <v>2979</v>
      </c>
      <c r="B1979" t="s">
        <v>59</v>
      </c>
      <c r="C1979" t="s">
        <v>2385</v>
      </c>
      <c r="D1979">
        <v>716</v>
      </c>
      <c r="E1979">
        <v>1</v>
      </c>
      <c r="F1979">
        <v>206.2</v>
      </c>
      <c r="G1979">
        <v>0.98</v>
      </c>
      <c r="H1979">
        <v>142</v>
      </c>
      <c r="I1979">
        <v>0.73</v>
      </c>
      <c r="J1979">
        <v>0.74</v>
      </c>
      <c r="K1979">
        <v>0.21</v>
      </c>
      <c r="L1979">
        <v>0.17</v>
      </c>
      <c r="M1979">
        <v>0.11</v>
      </c>
      <c r="N1979" s="1">
        <v>0.27</v>
      </c>
      <c r="O1979" s="1">
        <v>0.61</v>
      </c>
    </row>
    <row r="1980" spans="1:15" x14ac:dyDescent="0.25">
      <c r="A1980" t="s">
        <v>2978</v>
      </c>
      <c r="B1980" t="s">
        <v>126</v>
      </c>
      <c r="C1980" t="s">
        <v>2977</v>
      </c>
      <c r="D1980">
        <v>1534</v>
      </c>
      <c r="E1980">
        <v>1</v>
      </c>
      <c r="F1980">
        <v>206.2</v>
      </c>
      <c r="G1980">
        <v>1.08</v>
      </c>
      <c r="H1980">
        <v>135.4</v>
      </c>
      <c r="I1980">
        <v>0.73</v>
      </c>
      <c r="J1980">
        <v>0.68</v>
      </c>
      <c r="K1980">
        <v>0.23</v>
      </c>
      <c r="L1980">
        <v>0.12</v>
      </c>
      <c r="M1980">
        <v>0.13</v>
      </c>
      <c r="N1980" s="1">
        <v>0.3</v>
      </c>
      <c r="O1980" s="1">
        <v>0.48</v>
      </c>
    </row>
    <row r="1981" spans="1:15" x14ac:dyDescent="0.25">
      <c r="A1981" t="s">
        <v>2976</v>
      </c>
      <c r="B1981" t="s">
        <v>126</v>
      </c>
      <c r="D1981">
        <v>799</v>
      </c>
      <c r="E1981">
        <v>1</v>
      </c>
      <c r="F1981">
        <v>205.6</v>
      </c>
      <c r="G1981">
        <v>0.95</v>
      </c>
      <c r="H1981">
        <v>137.30000000000001</v>
      </c>
      <c r="I1981">
        <v>0.67</v>
      </c>
      <c r="J1981">
        <v>0.71</v>
      </c>
      <c r="K1981">
        <v>0.32</v>
      </c>
      <c r="L1981">
        <v>0.08</v>
      </c>
      <c r="M1981">
        <v>7.0000000000000007E-2</v>
      </c>
      <c r="N1981" s="1">
        <v>0.2</v>
      </c>
      <c r="O1981" s="1">
        <v>0.53</v>
      </c>
    </row>
    <row r="1982" spans="1:15" x14ac:dyDescent="0.25">
      <c r="A1982" t="s">
        <v>2975</v>
      </c>
      <c r="B1982" t="s">
        <v>166</v>
      </c>
      <c r="C1982" t="s">
        <v>2974</v>
      </c>
      <c r="D1982">
        <v>639</v>
      </c>
      <c r="E1982">
        <v>1</v>
      </c>
      <c r="F1982">
        <v>205.3</v>
      </c>
      <c r="G1982">
        <v>1.1299999999999999</v>
      </c>
      <c r="H1982">
        <v>133.9</v>
      </c>
      <c r="I1982">
        <v>0.72</v>
      </c>
      <c r="J1982">
        <v>0.64</v>
      </c>
      <c r="K1982">
        <v>0.23</v>
      </c>
      <c r="L1982">
        <v>0.08</v>
      </c>
      <c r="M1982">
        <v>7.0000000000000007E-2</v>
      </c>
      <c r="N1982" s="1">
        <v>0.18</v>
      </c>
      <c r="O1982" s="1">
        <v>0.53</v>
      </c>
    </row>
    <row r="1983" spans="1:15" x14ac:dyDescent="0.25">
      <c r="A1983" t="s">
        <v>2973</v>
      </c>
      <c r="B1983" t="s">
        <v>126</v>
      </c>
      <c r="C1983" t="s">
        <v>2539</v>
      </c>
      <c r="D1983">
        <v>773</v>
      </c>
      <c r="E1983">
        <v>1</v>
      </c>
      <c r="F1983">
        <v>205.2</v>
      </c>
      <c r="G1983">
        <v>1.02</v>
      </c>
      <c r="H1983">
        <v>138</v>
      </c>
      <c r="I1983">
        <v>0.72</v>
      </c>
      <c r="J1983">
        <v>0.7</v>
      </c>
      <c r="K1983">
        <v>0.28999999999999998</v>
      </c>
      <c r="L1983">
        <v>7.0000000000000007E-2</v>
      </c>
      <c r="M1983">
        <v>0.1</v>
      </c>
      <c r="N1983" s="1">
        <v>0.28000000000000003</v>
      </c>
      <c r="O1983" s="1">
        <v>0.41</v>
      </c>
    </row>
    <row r="1984" spans="1:15" x14ac:dyDescent="0.25">
      <c r="A1984" t="s">
        <v>2972</v>
      </c>
      <c r="B1984" t="s">
        <v>62</v>
      </c>
      <c r="C1984" t="s">
        <v>2893</v>
      </c>
      <c r="D1984">
        <v>1250</v>
      </c>
      <c r="E1984">
        <v>1</v>
      </c>
      <c r="F1984">
        <v>204.9</v>
      </c>
      <c r="G1984">
        <v>1.23</v>
      </c>
      <c r="H1984">
        <v>133.5</v>
      </c>
      <c r="I1984">
        <v>0.72</v>
      </c>
      <c r="J1984">
        <v>0.59</v>
      </c>
      <c r="K1984">
        <v>0.21</v>
      </c>
      <c r="L1984">
        <v>7.0000000000000007E-2</v>
      </c>
      <c r="M1984">
        <v>0.06</v>
      </c>
      <c r="N1984" s="1">
        <v>0.16</v>
      </c>
      <c r="O1984" s="1">
        <v>0.56000000000000005</v>
      </c>
    </row>
    <row r="1985" spans="1:15" x14ac:dyDescent="0.25">
      <c r="A1985" t="s">
        <v>2971</v>
      </c>
      <c r="B1985" t="s">
        <v>79</v>
      </c>
      <c r="C1985" t="s">
        <v>663</v>
      </c>
      <c r="D1985">
        <v>4172</v>
      </c>
      <c r="E1985">
        <v>1</v>
      </c>
      <c r="F1985">
        <v>204.3</v>
      </c>
      <c r="G1985">
        <v>0.98</v>
      </c>
      <c r="H1985">
        <v>137.1</v>
      </c>
      <c r="I1985">
        <v>0.69</v>
      </c>
      <c r="J1985">
        <v>0.7</v>
      </c>
      <c r="K1985">
        <v>0.31</v>
      </c>
      <c r="L1985">
        <v>7.0000000000000007E-2</v>
      </c>
      <c r="M1985">
        <v>0.09</v>
      </c>
      <c r="N1985" s="1">
        <v>0.24</v>
      </c>
      <c r="O1985" s="1">
        <v>0.44</v>
      </c>
    </row>
    <row r="1986" spans="1:15" x14ac:dyDescent="0.25">
      <c r="A1986" t="s">
        <v>2970</v>
      </c>
      <c r="B1986" t="s">
        <v>170</v>
      </c>
      <c r="C1986" t="s">
        <v>1566</v>
      </c>
      <c r="D1986">
        <v>760</v>
      </c>
      <c r="E1986">
        <v>1</v>
      </c>
      <c r="F1986">
        <v>203.5</v>
      </c>
      <c r="G1986">
        <v>1.1499999999999999</v>
      </c>
      <c r="H1986">
        <v>134.6</v>
      </c>
      <c r="I1986">
        <v>0.75</v>
      </c>
      <c r="J1986">
        <v>0.65</v>
      </c>
      <c r="K1986">
        <v>0.17</v>
      </c>
      <c r="L1986">
        <v>0.11</v>
      </c>
      <c r="M1986">
        <v>0.08</v>
      </c>
      <c r="N1986" s="1">
        <v>0.28999999999999998</v>
      </c>
      <c r="O1986" s="1">
        <v>0.59</v>
      </c>
    </row>
    <row r="1987" spans="1:15" x14ac:dyDescent="0.25">
      <c r="A1987" t="s">
        <v>2969</v>
      </c>
      <c r="B1987" t="s">
        <v>156</v>
      </c>
      <c r="C1987" t="s">
        <v>2968</v>
      </c>
      <c r="D1987">
        <v>873</v>
      </c>
      <c r="E1987">
        <v>1</v>
      </c>
      <c r="F1987">
        <v>203.2</v>
      </c>
      <c r="G1987">
        <v>1.1399999999999999</v>
      </c>
      <c r="H1987">
        <v>135.19999999999999</v>
      </c>
      <c r="I1987">
        <v>0.75</v>
      </c>
      <c r="J1987">
        <v>0.65</v>
      </c>
      <c r="K1987">
        <v>0.18</v>
      </c>
      <c r="L1987">
        <v>0.08</v>
      </c>
      <c r="M1987">
        <v>7.0000000000000007E-2</v>
      </c>
      <c r="N1987" s="1">
        <v>0.24</v>
      </c>
      <c r="O1987" s="1">
        <v>0.55000000000000004</v>
      </c>
    </row>
    <row r="1988" spans="1:15" x14ac:dyDescent="0.25">
      <c r="A1988" t="s">
        <v>2967</v>
      </c>
      <c r="B1988" t="s">
        <v>126</v>
      </c>
      <c r="D1988">
        <v>510</v>
      </c>
      <c r="E1988">
        <v>1</v>
      </c>
      <c r="F1988">
        <v>202.7</v>
      </c>
      <c r="G1988">
        <v>1.03</v>
      </c>
      <c r="H1988">
        <v>130.9</v>
      </c>
      <c r="I1988">
        <v>0.71</v>
      </c>
      <c r="J1988">
        <v>0.69</v>
      </c>
      <c r="K1988">
        <v>0.26</v>
      </c>
      <c r="L1988">
        <v>0.09</v>
      </c>
      <c r="M1988">
        <v>7.0000000000000007E-2</v>
      </c>
      <c r="N1988" s="1">
        <v>0.19</v>
      </c>
      <c r="O1988" s="1">
        <v>0.56000000000000005</v>
      </c>
    </row>
    <row r="1989" spans="1:15" x14ac:dyDescent="0.25">
      <c r="A1989" t="s">
        <v>2966</v>
      </c>
      <c r="B1989" t="s">
        <v>54</v>
      </c>
      <c r="C1989" t="s">
        <v>1626</v>
      </c>
      <c r="D1989">
        <v>428</v>
      </c>
      <c r="E1989">
        <v>1</v>
      </c>
      <c r="F1989">
        <v>202.3</v>
      </c>
      <c r="G1989">
        <v>1.01</v>
      </c>
      <c r="H1989">
        <v>134.4</v>
      </c>
      <c r="I1989">
        <v>0.75</v>
      </c>
      <c r="J1989">
        <v>0.74</v>
      </c>
      <c r="K1989">
        <v>0.23</v>
      </c>
      <c r="L1989">
        <v>0.1</v>
      </c>
      <c r="M1989">
        <v>0.09</v>
      </c>
      <c r="N1989" s="1">
        <v>0.15</v>
      </c>
      <c r="O1989" s="1">
        <v>0.54</v>
      </c>
    </row>
    <row r="1990" spans="1:15" x14ac:dyDescent="0.25">
      <c r="A1990" t="s">
        <v>2965</v>
      </c>
      <c r="B1990" t="s">
        <v>126</v>
      </c>
      <c r="C1990" t="s">
        <v>2738</v>
      </c>
      <c r="D1990">
        <v>952</v>
      </c>
      <c r="E1990">
        <v>1</v>
      </c>
      <c r="F1990">
        <v>202.3</v>
      </c>
      <c r="G1990">
        <v>1.01</v>
      </c>
      <c r="H1990">
        <v>140.6</v>
      </c>
      <c r="I1990">
        <v>0.68</v>
      </c>
      <c r="J1990">
        <v>0.67</v>
      </c>
      <c r="K1990">
        <v>0.33</v>
      </c>
      <c r="L1990">
        <v>0.08</v>
      </c>
      <c r="M1990">
        <v>0.09</v>
      </c>
      <c r="N1990" s="1">
        <v>0.25</v>
      </c>
      <c r="O1990" s="1">
        <v>0.49</v>
      </c>
    </row>
    <row r="1991" spans="1:15" x14ac:dyDescent="0.25">
      <c r="A1991" t="s">
        <v>2964</v>
      </c>
      <c r="B1991" t="s">
        <v>166</v>
      </c>
      <c r="C1991" t="s">
        <v>165</v>
      </c>
      <c r="D1991">
        <v>660</v>
      </c>
      <c r="E1991">
        <v>1</v>
      </c>
      <c r="F1991">
        <v>201.9</v>
      </c>
      <c r="G1991">
        <v>0.9</v>
      </c>
      <c r="H1991">
        <v>129.69999999999999</v>
      </c>
      <c r="I1991">
        <v>0.68</v>
      </c>
      <c r="J1991">
        <v>0.76</v>
      </c>
      <c r="K1991">
        <v>0.3</v>
      </c>
      <c r="L1991">
        <v>0.08</v>
      </c>
      <c r="M1991">
        <v>0.1</v>
      </c>
      <c r="N1991" s="1">
        <v>0.28000000000000003</v>
      </c>
      <c r="O1991" s="1">
        <v>0.44</v>
      </c>
    </row>
    <row r="1992" spans="1:15" x14ac:dyDescent="0.25">
      <c r="A1992" t="s">
        <v>2963</v>
      </c>
      <c r="B1992" t="s">
        <v>54</v>
      </c>
      <c r="C1992" t="s">
        <v>1452</v>
      </c>
      <c r="D1992">
        <v>2082</v>
      </c>
      <c r="E1992">
        <v>1</v>
      </c>
      <c r="F1992">
        <v>201.6</v>
      </c>
      <c r="G1992">
        <v>1.02</v>
      </c>
      <c r="H1992">
        <v>135.4</v>
      </c>
      <c r="I1992">
        <v>0.71</v>
      </c>
      <c r="J1992">
        <v>0.7</v>
      </c>
      <c r="K1992">
        <v>0.26</v>
      </c>
      <c r="L1992">
        <v>7.0000000000000007E-2</v>
      </c>
      <c r="M1992">
        <v>0.06</v>
      </c>
      <c r="N1992" s="1">
        <v>0.31</v>
      </c>
      <c r="O1992" s="1">
        <v>0.55000000000000004</v>
      </c>
    </row>
    <row r="1993" spans="1:15" x14ac:dyDescent="0.25">
      <c r="A1993" t="s">
        <v>2962</v>
      </c>
      <c r="B1993" t="s">
        <v>241</v>
      </c>
      <c r="C1993" t="s">
        <v>2961</v>
      </c>
      <c r="D1993">
        <v>686</v>
      </c>
      <c r="E1993">
        <v>1</v>
      </c>
      <c r="F1993">
        <v>200.7</v>
      </c>
      <c r="G1993">
        <v>1.06</v>
      </c>
      <c r="H1993">
        <v>131.80000000000001</v>
      </c>
      <c r="I1993">
        <v>0.71</v>
      </c>
      <c r="J1993">
        <v>0.67</v>
      </c>
      <c r="K1993">
        <v>0.3</v>
      </c>
      <c r="L1993">
        <v>0.08</v>
      </c>
      <c r="M1993">
        <v>7.0000000000000007E-2</v>
      </c>
      <c r="N1993" s="1">
        <v>0.19</v>
      </c>
      <c r="O1993" s="1">
        <v>0.56000000000000005</v>
      </c>
    </row>
    <row r="1994" spans="1:15" x14ac:dyDescent="0.25">
      <c r="A1994" t="s">
        <v>2960</v>
      </c>
      <c r="B1994" t="s">
        <v>123</v>
      </c>
      <c r="C1994" t="s">
        <v>1338</v>
      </c>
      <c r="D1994">
        <v>912</v>
      </c>
      <c r="E1994">
        <v>1</v>
      </c>
      <c r="F1994">
        <v>200.6</v>
      </c>
      <c r="G1994">
        <v>1.07</v>
      </c>
      <c r="H1994">
        <v>138.1</v>
      </c>
      <c r="I1994">
        <v>0.69</v>
      </c>
      <c r="J1994">
        <v>0.65</v>
      </c>
      <c r="K1994">
        <v>0.32</v>
      </c>
      <c r="L1994">
        <v>0.09</v>
      </c>
      <c r="M1994">
        <v>0.1</v>
      </c>
      <c r="N1994" s="1">
        <v>0.3</v>
      </c>
      <c r="O1994" s="1">
        <v>0.47</v>
      </c>
    </row>
    <row r="1995" spans="1:15" x14ac:dyDescent="0.25">
      <c r="A1995" t="s">
        <v>2959</v>
      </c>
      <c r="B1995" t="s">
        <v>126</v>
      </c>
      <c r="C1995" t="s">
        <v>2266</v>
      </c>
      <c r="D1995">
        <v>3652</v>
      </c>
      <c r="E1995">
        <v>1</v>
      </c>
      <c r="F1995">
        <v>200.4</v>
      </c>
      <c r="G1995">
        <v>1.1000000000000001</v>
      </c>
      <c r="H1995">
        <v>132.4</v>
      </c>
      <c r="I1995">
        <v>0.71</v>
      </c>
      <c r="J1995">
        <v>0.64</v>
      </c>
      <c r="K1995">
        <v>0.26</v>
      </c>
      <c r="L1995">
        <v>0.1</v>
      </c>
      <c r="M1995">
        <v>0.08</v>
      </c>
      <c r="N1995" s="1">
        <v>0.27</v>
      </c>
      <c r="O1995" s="1">
        <v>0.55000000000000004</v>
      </c>
    </row>
    <row r="1996" spans="1:15" x14ac:dyDescent="0.25">
      <c r="A1996" t="s">
        <v>2958</v>
      </c>
      <c r="B1996" t="s">
        <v>419</v>
      </c>
      <c r="C1996" t="s">
        <v>380</v>
      </c>
      <c r="D1996">
        <v>532</v>
      </c>
      <c r="E1996">
        <v>1</v>
      </c>
      <c r="F1996">
        <v>200.2</v>
      </c>
      <c r="G1996">
        <v>1.06</v>
      </c>
      <c r="H1996">
        <v>140.80000000000001</v>
      </c>
      <c r="I1996">
        <v>0.7</v>
      </c>
      <c r="J1996">
        <v>0.66</v>
      </c>
      <c r="K1996">
        <v>0.28999999999999998</v>
      </c>
      <c r="L1996">
        <v>0.05</v>
      </c>
      <c r="M1996">
        <v>0.05</v>
      </c>
      <c r="N1996" s="1">
        <v>0.21</v>
      </c>
      <c r="O1996" s="1">
        <v>0.5</v>
      </c>
    </row>
    <row r="1997" spans="1:15" x14ac:dyDescent="0.25">
      <c r="A1997" t="s">
        <v>2957</v>
      </c>
      <c r="B1997" t="s">
        <v>213</v>
      </c>
      <c r="C1997" t="s">
        <v>1467</v>
      </c>
      <c r="D1997">
        <v>627</v>
      </c>
      <c r="E1997">
        <v>1</v>
      </c>
      <c r="F1997">
        <v>199.9</v>
      </c>
      <c r="G1997">
        <v>1.08</v>
      </c>
      <c r="H1997">
        <v>139.4</v>
      </c>
      <c r="I1997">
        <v>0.74</v>
      </c>
      <c r="J1997">
        <v>0.68</v>
      </c>
      <c r="K1997">
        <v>0.27</v>
      </c>
      <c r="L1997">
        <v>0.09</v>
      </c>
      <c r="M1997">
        <v>0.08</v>
      </c>
      <c r="N1997" s="1">
        <v>0.44</v>
      </c>
      <c r="O1997" s="1">
        <v>0.51</v>
      </c>
    </row>
    <row r="1998" spans="1:15" x14ac:dyDescent="0.25">
      <c r="A1998" t="s">
        <v>2956</v>
      </c>
      <c r="B1998" t="s">
        <v>70</v>
      </c>
      <c r="C1998" t="s">
        <v>2955</v>
      </c>
      <c r="D1998">
        <v>332</v>
      </c>
      <c r="E1998">
        <v>1</v>
      </c>
      <c r="F1998">
        <v>199.8</v>
      </c>
      <c r="G1998">
        <v>1.07</v>
      </c>
      <c r="H1998">
        <v>132.80000000000001</v>
      </c>
      <c r="I1998">
        <v>0.73</v>
      </c>
      <c r="J1998">
        <v>0.69</v>
      </c>
      <c r="K1998">
        <v>0.24</v>
      </c>
      <c r="L1998">
        <v>0.11</v>
      </c>
      <c r="M1998">
        <v>0.13</v>
      </c>
      <c r="N1998" s="1">
        <v>0.23</v>
      </c>
      <c r="O1998" s="1">
        <v>0.46</v>
      </c>
    </row>
    <row r="1999" spans="1:15" x14ac:dyDescent="0.25">
      <c r="A1999" t="s">
        <v>2954</v>
      </c>
      <c r="B1999" t="s">
        <v>220</v>
      </c>
      <c r="C1999" t="s">
        <v>2342</v>
      </c>
      <c r="D1999">
        <v>808</v>
      </c>
      <c r="E1999">
        <v>1</v>
      </c>
      <c r="F1999">
        <v>199.3</v>
      </c>
      <c r="G1999">
        <v>1.04</v>
      </c>
      <c r="H1999">
        <v>131.4</v>
      </c>
      <c r="I1999">
        <v>0.69</v>
      </c>
      <c r="J1999">
        <v>0.66</v>
      </c>
      <c r="K1999">
        <v>0.3</v>
      </c>
      <c r="L1999">
        <v>0.05</v>
      </c>
      <c r="M1999">
        <v>0.05</v>
      </c>
      <c r="N1999" s="1">
        <v>0.2</v>
      </c>
      <c r="O1999" s="1">
        <v>0.49</v>
      </c>
    </row>
    <row r="2000" spans="1:15" x14ac:dyDescent="0.25">
      <c r="A2000" t="s">
        <v>2953</v>
      </c>
      <c r="B2000" t="s">
        <v>54</v>
      </c>
      <c r="C2000" t="s">
        <v>1905</v>
      </c>
      <c r="D2000">
        <v>797</v>
      </c>
      <c r="E2000">
        <v>1</v>
      </c>
      <c r="F2000">
        <v>199</v>
      </c>
      <c r="G2000">
        <v>0.98</v>
      </c>
      <c r="H2000">
        <v>129.9</v>
      </c>
      <c r="I2000">
        <v>0.67</v>
      </c>
      <c r="J2000">
        <v>0.68</v>
      </c>
      <c r="K2000">
        <v>0.35</v>
      </c>
      <c r="L2000">
        <v>0.09</v>
      </c>
      <c r="M2000">
        <v>7.0000000000000007E-2</v>
      </c>
      <c r="N2000" s="1">
        <v>0.17</v>
      </c>
      <c r="O2000" s="1">
        <v>0.54</v>
      </c>
    </row>
    <row r="2001" spans="1:15" x14ac:dyDescent="0.25">
      <c r="A2001" t="s">
        <v>2952</v>
      </c>
      <c r="B2001" t="s">
        <v>1428</v>
      </c>
      <c r="C2001" t="s">
        <v>263</v>
      </c>
      <c r="D2001">
        <v>1110</v>
      </c>
      <c r="E2001">
        <v>1</v>
      </c>
      <c r="F2001">
        <v>198.7</v>
      </c>
      <c r="G2001">
        <v>0.99</v>
      </c>
      <c r="H2001">
        <v>134.6</v>
      </c>
      <c r="I2001">
        <v>0.73</v>
      </c>
      <c r="J2001">
        <v>0.74</v>
      </c>
      <c r="K2001">
        <v>0.26</v>
      </c>
      <c r="L2001">
        <v>0.12</v>
      </c>
      <c r="M2001">
        <v>0.11</v>
      </c>
      <c r="N2001" s="1">
        <v>0.34</v>
      </c>
      <c r="O2001" s="1">
        <v>0.53</v>
      </c>
    </row>
    <row r="2002" spans="1:15" x14ac:dyDescent="0.25">
      <c r="A2002" t="s">
        <v>2951</v>
      </c>
      <c r="B2002" t="s">
        <v>370</v>
      </c>
      <c r="C2002" t="s">
        <v>742</v>
      </c>
      <c r="D2002">
        <v>780</v>
      </c>
      <c r="E2002">
        <v>1</v>
      </c>
      <c r="F2002">
        <v>198.5</v>
      </c>
      <c r="G2002">
        <v>0.97</v>
      </c>
      <c r="H2002">
        <v>136.19999999999999</v>
      </c>
      <c r="I2002">
        <v>0.7</v>
      </c>
      <c r="J2002">
        <v>0.72</v>
      </c>
      <c r="K2002">
        <v>0.36</v>
      </c>
      <c r="L2002">
        <v>0.11</v>
      </c>
      <c r="M2002">
        <v>0.11</v>
      </c>
      <c r="N2002" s="1">
        <v>0.28000000000000003</v>
      </c>
      <c r="O2002" s="1">
        <v>0.5</v>
      </c>
    </row>
    <row r="2003" spans="1:15" x14ac:dyDescent="0.25">
      <c r="A2003" t="s">
        <v>2950</v>
      </c>
      <c r="B2003" t="s">
        <v>54</v>
      </c>
      <c r="C2003" t="s">
        <v>1018</v>
      </c>
      <c r="D2003">
        <v>464</v>
      </c>
      <c r="E2003">
        <v>1</v>
      </c>
      <c r="F2003">
        <v>198.5</v>
      </c>
      <c r="G2003">
        <v>1.04</v>
      </c>
      <c r="H2003">
        <v>133.1</v>
      </c>
      <c r="I2003">
        <v>0.72</v>
      </c>
      <c r="J2003">
        <v>0.69</v>
      </c>
      <c r="K2003">
        <v>0.24</v>
      </c>
      <c r="L2003">
        <v>7.0000000000000007E-2</v>
      </c>
      <c r="M2003">
        <v>0.08</v>
      </c>
      <c r="N2003" s="1">
        <v>0.37</v>
      </c>
      <c r="O2003" s="1">
        <v>0.46</v>
      </c>
    </row>
    <row r="2004" spans="1:15" x14ac:dyDescent="0.25">
      <c r="A2004" t="s">
        <v>2949</v>
      </c>
      <c r="B2004" t="s">
        <v>79</v>
      </c>
      <c r="C2004" t="s">
        <v>2948</v>
      </c>
      <c r="D2004">
        <v>1212</v>
      </c>
      <c r="E2004">
        <v>1</v>
      </c>
      <c r="F2004">
        <v>198.5</v>
      </c>
      <c r="G2004">
        <v>1.1299999999999999</v>
      </c>
      <c r="H2004">
        <v>131.6</v>
      </c>
      <c r="I2004">
        <v>0.71</v>
      </c>
      <c r="J2004">
        <v>0.63</v>
      </c>
      <c r="K2004">
        <v>0.21</v>
      </c>
      <c r="L2004">
        <v>0.08</v>
      </c>
      <c r="M2004">
        <v>0.08</v>
      </c>
      <c r="N2004" s="1">
        <v>0.33</v>
      </c>
      <c r="O2004" s="1">
        <v>0.47</v>
      </c>
    </row>
    <row r="2005" spans="1:15" x14ac:dyDescent="0.25">
      <c r="A2005" t="s">
        <v>2947</v>
      </c>
      <c r="B2005" t="s">
        <v>70</v>
      </c>
      <c r="C2005" t="s">
        <v>2946</v>
      </c>
      <c r="D2005">
        <v>390</v>
      </c>
      <c r="E2005">
        <v>1</v>
      </c>
      <c r="F2005">
        <v>198.1</v>
      </c>
      <c r="G2005">
        <v>0.99</v>
      </c>
      <c r="H2005">
        <v>132.6</v>
      </c>
      <c r="I2005">
        <v>0.73</v>
      </c>
      <c r="J2005">
        <v>0.73</v>
      </c>
      <c r="K2005">
        <v>0.24</v>
      </c>
      <c r="L2005">
        <v>0.05</v>
      </c>
      <c r="M2005">
        <v>0.05</v>
      </c>
      <c r="N2005" s="1">
        <v>0.38</v>
      </c>
      <c r="O2005" s="1">
        <v>0.5</v>
      </c>
    </row>
    <row r="2006" spans="1:15" x14ac:dyDescent="0.25">
      <c r="A2006" t="s">
        <v>2945</v>
      </c>
      <c r="B2006" t="s">
        <v>62</v>
      </c>
      <c r="C2006" t="s">
        <v>142</v>
      </c>
      <c r="D2006">
        <v>2572</v>
      </c>
      <c r="E2006">
        <v>1</v>
      </c>
      <c r="F2006">
        <v>198</v>
      </c>
      <c r="G2006">
        <v>1.05</v>
      </c>
      <c r="H2006">
        <v>134.5</v>
      </c>
      <c r="I2006">
        <v>0.71</v>
      </c>
      <c r="J2006">
        <v>0.67</v>
      </c>
      <c r="K2006">
        <v>0.27</v>
      </c>
      <c r="L2006">
        <v>0.08</v>
      </c>
      <c r="M2006">
        <v>0.1</v>
      </c>
      <c r="N2006" s="1">
        <v>0.24</v>
      </c>
      <c r="O2006" s="1">
        <v>0.46</v>
      </c>
    </row>
    <row r="2007" spans="1:15" x14ac:dyDescent="0.25">
      <c r="A2007" t="s">
        <v>2944</v>
      </c>
      <c r="B2007" t="s">
        <v>126</v>
      </c>
      <c r="C2007" t="s">
        <v>2943</v>
      </c>
      <c r="D2007">
        <v>783</v>
      </c>
      <c r="E2007">
        <v>1</v>
      </c>
      <c r="F2007">
        <v>197.8</v>
      </c>
      <c r="G2007">
        <v>1.07</v>
      </c>
      <c r="H2007">
        <v>129.30000000000001</v>
      </c>
      <c r="I2007">
        <v>0.72</v>
      </c>
      <c r="J2007">
        <v>0.67</v>
      </c>
      <c r="K2007">
        <v>0.26</v>
      </c>
      <c r="L2007">
        <v>0.09</v>
      </c>
      <c r="M2007">
        <v>0.1</v>
      </c>
      <c r="N2007" s="1">
        <v>0.28999999999999998</v>
      </c>
      <c r="O2007" s="1">
        <v>0.49</v>
      </c>
    </row>
    <row r="2008" spans="1:15" x14ac:dyDescent="0.25">
      <c r="A2008" t="s">
        <v>2942</v>
      </c>
      <c r="B2008" t="s">
        <v>170</v>
      </c>
      <c r="C2008" t="s">
        <v>849</v>
      </c>
      <c r="D2008">
        <v>676</v>
      </c>
      <c r="E2008">
        <v>1</v>
      </c>
      <c r="F2008">
        <v>196.9</v>
      </c>
      <c r="G2008">
        <v>1</v>
      </c>
      <c r="H2008">
        <v>134.9</v>
      </c>
      <c r="I2008">
        <v>0.67</v>
      </c>
      <c r="J2008">
        <v>0.66</v>
      </c>
      <c r="K2008">
        <v>0.37</v>
      </c>
      <c r="L2008">
        <v>0.06</v>
      </c>
      <c r="M2008">
        <v>7.0000000000000007E-2</v>
      </c>
      <c r="N2008" s="1">
        <v>0.22</v>
      </c>
      <c r="O2008" s="1">
        <v>0.44</v>
      </c>
    </row>
    <row r="2009" spans="1:15" x14ac:dyDescent="0.25">
      <c r="A2009" t="s">
        <v>2941</v>
      </c>
      <c r="B2009" t="s">
        <v>419</v>
      </c>
      <c r="C2009" t="s">
        <v>1710</v>
      </c>
      <c r="D2009">
        <v>3038</v>
      </c>
      <c r="E2009">
        <v>1</v>
      </c>
      <c r="F2009">
        <v>196.4</v>
      </c>
      <c r="G2009">
        <v>0.97</v>
      </c>
      <c r="H2009">
        <v>132.19999999999999</v>
      </c>
      <c r="I2009">
        <v>0.69</v>
      </c>
      <c r="J2009">
        <v>0.71</v>
      </c>
      <c r="K2009">
        <v>0.34</v>
      </c>
      <c r="L2009">
        <v>0.08</v>
      </c>
      <c r="M2009">
        <v>0.09</v>
      </c>
      <c r="N2009" s="1">
        <v>0.28999999999999998</v>
      </c>
      <c r="O2009" s="1">
        <v>0.49</v>
      </c>
    </row>
    <row r="2010" spans="1:15" x14ac:dyDescent="0.25">
      <c r="A2010" t="s">
        <v>2940</v>
      </c>
      <c r="B2010" t="s">
        <v>159</v>
      </c>
      <c r="C2010" t="s">
        <v>2939</v>
      </c>
      <c r="D2010">
        <v>967</v>
      </c>
      <c r="E2010">
        <v>1</v>
      </c>
      <c r="F2010">
        <v>196.3</v>
      </c>
      <c r="G2010">
        <v>0.99</v>
      </c>
      <c r="H2010">
        <v>136.4</v>
      </c>
      <c r="I2010">
        <v>0.69</v>
      </c>
      <c r="J2010">
        <v>0.7</v>
      </c>
      <c r="K2010">
        <v>0.34</v>
      </c>
      <c r="L2010">
        <v>0.08</v>
      </c>
      <c r="M2010">
        <v>0.09</v>
      </c>
      <c r="N2010" s="1">
        <v>0.23</v>
      </c>
      <c r="O2010" s="1">
        <v>0.47</v>
      </c>
    </row>
    <row r="2011" spans="1:15" x14ac:dyDescent="0.25">
      <c r="A2011" t="s">
        <v>2938</v>
      </c>
      <c r="B2011" t="s">
        <v>419</v>
      </c>
      <c r="C2011" t="s">
        <v>1352</v>
      </c>
      <c r="D2011">
        <v>457</v>
      </c>
      <c r="E2011">
        <v>1</v>
      </c>
      <c r="F2011">
        <v>196.3</v>
      </c>
      <c r="G2011">
        <v>1.06</v>
      </c>
      <c r="H2011">
        <v>139.1</v>
      </c>
      <c r="I2011">
        <v>0.69</v>
      </c>
      <c r="J2011">
        <v>0.65</v>
      </c>
      <c r="K2011">
        <v>0.33</v>
      </c>
      <c r="L2011">
        <v>0.05</v>
      </c>
      <c r="M2011">
        <v>0.04</v>
      </c>
      <c r="N2011" s="1">
        <v>0.28999999999999998</v>
      </c>
      <c r="O2011" s="1">
        <v>0.54</v>
      </c>
    </row>
    <row r="2012" spans="1:15" x14ac:dyDescent="0.25">
      <c r="A2012" t="s">
        <v>2937</v>
      </c>
      <c r="B2012" t="s">
        <v>126</v>
      </c>
      <c r="C2012" t="s">
        <v>540</v>
      </c>
      <c r="D2012">
        <v>722</v>
      </c>
      <c r="E2012">
        <v>1</v>
      </c>
      <c r="F2012">
        <v>196</v>
      </c>
      <c r="G2012">
        <v>1.04</v>
      </c>
      <c r="H2012">
        <v>128.4</v>
      </c>
      <c r="I2012">
        <v>0.67</v>
      </c>
      <c r="J2012">
        <v>0.65</v>
      </c>
      <c r="K2012">
        <v>0.3</v>
      </c>
      <c r="L2012">
        <v>7.0000000000000007E-2</v>
      </c>
      <c r="M2012">
        <v>0.08</v>
      </c>
      <c r="N2012" s="1">
        <v>0.25</v>
      </c>
      <c r="O2012" s="1">
        <v>0.45</v>
      </c>
    </row>
    <row r="2013" spans="1:15" x14ac:dyDescent="0.25">
      <c r="A2013" t="s">
        <v>2936</v>
      </c>
      <c r="B2013" t="s">
        <v>126</v>
      </c>
      <c r="C2013" t="s">
        <v>2378</v>
      </c>
      <c r="D2013">
        <v>1250</v>
      </c>
      <c r="E2013">
        <v>1</v>
      </c>
      <c r="F2013">
        <v>195.9</v>
      </c>
      <c r="G2013">
        <v>1.01</v>
      </c>
      <c r="H2013">
        <v>127</v>
      </c>
      <c r="I2013">
        <v>0.69</v>
      </c>
      <c r="J2013">
        <v>0.68</v>
      </c>
      <c r="K2013">
        <v>0.32</v>
      </c>
      <c r="L2013">
        <v>0.11</v>
      </c>
      <c r="M2013">
        <v>0.12</v>
      </c>
      <c r="N2013" s="1">
        <v>0.23</v>
      </c>
      <c r="O2013" s="1">
        <v>0.47</v>
      </c>
    </row>
    <row r="2014" spans="1:15" x14ac:dyDescent="0.25">
      <c r="A2014" t="s">
        <v>2935</v>
      </c>
      <c r="B2014" t="s">
        <v>70</v>
      </c>
      <c r="C2014" t="s">
        <v>2934</v>
      </c>
      <c r="D2014">
        <v>372</v>
      </c>
      <c r="E2014">
        <v>1</v>
      </c>
      <c r="F2014">
        <v>195.6</v>
      </c>
      <c r="G2014">
        <v>0.93</v>
      </c>
      <c r="H2014">
        <v>138.69999999999999</v>
      </c>
      <c r="I2014">
        <v>0.68</v>
      </c>
      <c r="J2014">
        <v>0.73</v>
      </c>
      <c r="K2014">
        <v>0.37</v>
      </c>
      <c r="L2014">
        <v>0.1</v>
      </c>
      <c r="M2014">
        <v>0.11</v>
      </c>
      <c r="N2014" s="1">
        <v>0.28000000000000003</v>
      </c>
      <c r="O2014" s="1">
        <v>0.47</v>
      </c>
    </row>
    <row r="2015" spans="1:15" x14ac:dyDescent="0.25">
      <c r="A2015" t="s">
        <v>2933</v>
      </c>
      <c r="B2015" t="s">
        <v>220</v>
      </c>
      <c r="C2015" t="s">
        <v>2411</v>
      </c>
      <c r="D2015">
        <v>758</v>
      </c>
      <c r="E2015">
        <v>1</v>
      </c>
      <c r="F2015">
        <v>194.9</v>
      </c>
      <c r="G2015">
        <v>1.01</v>
      </c>
      <c r="H2015">
        <v>125.5</v>
      </c>
      <c r="I2015">
        <v>0.68</v>
      </c>
      <c r="J2015">
        <v>0.67</v>
      </c>
      <c r="K2015">
        <v>0.34</v>
      </c>
      <c r="L2015">
        <v>7.0000000000000007E-2</v>
      </c>
      <c r="M2015">
        <v>0.09</v>
      </c>
      <c r="N2015" s="1">
        <v>0.2</v>
      </c>
      <c r="O2015" s="1">
        <v>0.42</v>
      </c>
    </row>
    <row r="2016" spans="1:15" x14ac:dyDescent="0.25">
      <c r="A2016" t="s">
        <v>2932</v>
      </c>
      <c r="B2016" t="s">
        <v>54</v>
      </c>
      <c r="C2016" t="s">
        <v>1873</v>
      </c>
      <c r="D2016">
        <v>725</v>
      </c>
      <c r="E2016">
        <v>1</v>
      </c>
      <c r="F2016">
        <v>194.8</v>
      </c>
      <c r="G2016">
        <v>0.97</v>
      </c>
      <c r="H2016">
        <v>133.69999999999999</v>
      </c>
      <c r="I2016">
        <v>0.72</v>
      </c>
      <c r="J2016">
        <v>0.74</v>
      </c>
      <c r="K2016">
        <v>0.28999999999999998</v>
      </c>
      <c r="L2016">
        <v>0.09</v>
      </c>
      <c r="M2016">
        <v>0.09</v>
      </c>
      <c r="N2016" s="1">
        <v>0.32</v>
      </c>
      <c r="O2016" s="1">
        <v>0.5</v>
      </c>
    </row>
    <row r="2017" spans="1:15" x14ac:dyDescent="0.25">
      <c r="A2017" t="s">
        <v>2931</v>
      </c>
      <c r="B2017" t="s">
        <v>59</v>
      </c>
      <c r="C2017" t="s">
        <v>1421</v>
      </c>
      <c r="D2017">
        <v>1036</v>
      </c>
      <c r="E2017">
        <v>1</v>
      </c>
      <c r="F2017">
        <v>194.3</v>
      </c>
      <c r="G2017">
        <v>1.07</v>
      </c>
      <c r="H2017">
        <v>127.2</v>
      </c>
      <c r="I2017">
        <v>0.69</v>
      </c>
      <c r="J2017">
        <v>0.65</v>
      </c>
      <c r="K2017">
        <v>0.27</v>
      </c>
      <c r="L2017">
        <v>0.09</v>
      </c>
      <c r="M2017">
        <v>0.09</v>
      </c>
      <c r="N2017" s="1">
        <v>0.28000000000000003</v>
      </c>
      <c r="O2017" s="1">
        <v>0.51</v>
      </c>
    </row>
    <row r="2018" spans="1:15" x14ac:dyDescent="0.25">
      <c r="A2018" t="s">
        <v>2930</v>
      </c>
      <c r="B2018" t="s">
        <v>70</v>
      </c>
      <c r="C2018" t="s">
        <v>363</v>
      </c>
      <c r="D2018">
        <v>306</v>
      </c>
      <c r="E2018">
        <v>1</v>
      </c>
      <c r="F2018">
        <v>194.2</v>
      </c>
      <c r="G2018">
        <v>1</v>
      </c>
      <c r="H2018">
        <v>124.2</v>
      </c>
      <c r="I2018">
        <v>0.73</v>
      </c>
      <c r="J2018">
        <v>0.73</v>
      </c>
      <c r="K2018">
        <v>0.37</v>
      </c>
      <c r="L2018">
        <v>0.08</v>
      </c>
      <c r="M2018">
        <v>0.13</v>
      </c>
      <c r="N2018" s="1">
        <v>0.19</v>
      </c>
      <c r="O2018" s="1">
        <v>0.4</v>
      </c>
    </row>
    <row r="2019" spans="1:15" x14ac:dyDescent="0.25">
      <c r="A2019" t="s">
        <v>2929</v>
      </c>
      <c r="B2019" t="s">
        <v>54</v>
      </c>
      <c r="C2019" t="s">
        <v>1430</v>
      </c>
      <c r="D2019">
        <v>2079</v>
      </c>
      <c r="E2019">
        <v>1</v>
      </c>
      <c r="F2019">
        <v>193.9</v>
      </c>
      <c r="G2019">
        <v>0.98</v>
      </c>
      <c r="H2019">
        <v>126.2</v>
      </c>
      <c r="I2019">
        <v>0.7</v>
      </c>
      <c r="J2019">
        <v>0.72</v>
      </c>
      <c r="K2019">
        <v>0.32</v>
      </c>
      <c r="L2019">
        <v>0.09</v>
      </c>
      <c r="M2019">
        <v>0.09</v>
      </c>
      <c r="N2019" s="1">
        <v>0.25</v>
      </c>
      <c r="O2019" s="1">
        <v>0.48</v>
      </c>
    </row>
    <row r="2020" spans="1:15" x14ac:dyDescent="0.25">
      <c r="A2020" t="s">
        <v>2928</v>
      </c>
      <c r="B2020" t="s">
        <v>241</v>
      </c>
      <c r="C2020" t="s">
        <v>2836</v>
      </c>
      <c r="D2020">
        <v>516</v>
      </c>
      <c r="E2020">
        <v>1</v>
      </c>
      <c r="F2020">
        <v>193.6</v>
      </c>
      <c r="G2020">
        <v>1.04</v>
      </c>
      <c r="H2020">
        <v>130.19999999999999</v>
      </c>
      <c r="I2020">
        <v>0.66</v>
      </c>
      <c r="J2020">
        <v>0.63</v>
      </c>
      <c r="K2020">
        <v>0.36</v>
      </c>
      <c r="L2020">
        <v>0.06</v>
      </c>
      <c r="M2020">
        <v>0.06</v>
      </c>
      <c r="N2020" s="1">
        <v>0.24</v>
      </c>
      <c r="O2020" s="1">
        <v>0.51</v>
      </c>
    </row>
    <row r="2021" spans="1:15" x14ac:dyDescent="0.25">
      <c r="A2021" t="s">
        <v>2927</v>
      </c>
      <c r="B2021" t="s">
        <v>126</v>
      </c>
      <c r="C2021" t="s">
        <v>2926</v>
      </c>
      <c r="D2021">
        <v>2996</v>
      </c>
      <c r="E2021">
        <v>1</v>
      </c>
      <c r="F2021">
        <v>193.1</v>
      </c>
      <c r="G2021">
        <v>0.98</v>
      </c>
      <c r="H2021">
        <v>126.5</v>
      </c>
      <c r="I2021">
        <v>0.67</v>
      </c>
      <c r="J2021">
        <v>0.68</v>
      </c>
      <c r="K2021">
        <v>0.35</v>
      </c>
      <c r="L2021">
        <v>0.08</v>
      </c>
      <c r="M2021">
        <v>0.09</v>
      </c>
      <c r="N2021" s="1">
        <v>0.26</v>
      </c>
      <c r="O2021" s="1">
        <v>0.49</v>
      </c>
    </row>
    <row r="2022" spans="1:15" x14ac:dyDescent="0.25">
      <c r="A2022" t="s">
        <v>2925</v>
      </c>
      <c r="B2022" t="s">
        <v>126</v>
      </c>
      <c r="C2022" t="s">
        <v>2924</v>
      </c>
      <c r="D2022">
        <v>2166</v>
      </c>
      <c r="E2022">
        <v>1</v>
      </c>
      <c r="F2022">
        <v>192.9</v>
      </c>
      <c r="G2022">
        <v>1.01</v>
      </c>
      <c r="H2022">
        <v>126.4</v>
      </c>
      <c r="I2022">
        <v>0.69</v>
      </c>
      <c r="J2022">
        <v>0.68</v>
      </c>
      <c r="K2022">
        <v>0.31</v>
      </c>
      <c r="L2022">
        <v>0.06</v>
      </c>
      <c r="M2022">
        <v>0.06</v>
      </c>
      <c r="N2022" s="1">
        <v>0.35</v>
      </c>
      <c r="O2022" s="1">
        <v>0.51</v>
      </c>
    </row>
    <row r="2023" spans="1:15" x14ac:dyDescent="0.25">
      <c r="A2023" t="s">
        <v>2923</v>
      </c>
      <c r="B2023" t="s">
        <v>581</v>
      </c>
      <c r="C2023" t="s">
        <v>1801</v>
      </c>
      <c r="D2023">
        <v>904</v>
      </c>
      <c r="E2023">
        <v>1</v>
      </c>
      <c r="F2023">
        <v>192.9</v>
      </c>
      <c r="G2023">
        <v>1</v>
      </c>
      <c r="H2023">
        <v>126.3</v>
      </c>
      <c r="I2023">
        <v>0.68</v>
      </c>
      <c r="J2023">
        <v>0.68</v>
      </c>
      <c r="K2023">
        <v>0.35</v>
      </c>
      <c r="L2023">
        <v>0.1</v>
      </c>
      <c r="M2023">
        <v>0.1</v>
      </c>
      <c r="N2023" s="1">
        <v>0.28999999999999998</v>
      </c>
      <c r="O2023" s="1">
        <v>0.49</v>
      </c>
    </row>
    <row r="2024" spans="1:15" x14ac:dyDescent="0.25">
      <c r="A2024" t="s">
        <v>2922</v>
      </c>
      <c r="B2024" t="s">
        <v>62</v>
      </c>
      <c r="C2024" t="s">
        <v>2171</v>
      </c>
      <c r="D2024">
        <v>304</v>
      </c>
      <c r="E2024">
        <v>1</v>
      </c>
      <c r="F2024">
        <v>192.8</v>
      </c>
      <c r="G2024">
        <v>0.95</v>
      </c>
      <c r="H2024">
        <v>132.30000000000001</v>
      </c>
      <c r="I2024">
        <v>0.65</v>
      </c>
      <c r="J2024">
        <v>0.68</v>
      </c>
      <c r="K2024">
        <v>0.35</v>
      </c>
      <c r="L2024">
        <v>0.09</v>
      </c>
      <c r="M2024">
        <v>0.06</v>
      </c>
      <c r="N2024" s="1">
        <v>0.33</v>
      </c>
      <c r="O2024" s="1">
        <v>0.62</v>
      </c>
    </row>
    <row r="2025" spans="1:15" x14ac:dyDescent="0.25">
      <c r="A2025" t="s">
        <v>2921</v>
      </c>
      <c r="B2025" t="s">
        <v>868</v>
      </c>
      <c r="C2025" t="s">
        <v>1723</v>
      </c>
      <c r="D2025">
        <v>536</v>
      </c>
      <c r="E2025">
        <v>1</v>
      </c>
      <c r="F2025">
        <v>192.7</v>
      </c>
      <c r="G2025">
        <v>0.97</v>
      </c>
      <c r="H2025">
        <v>128.6</v>
      </c>
      <c r="I2025">
        <v>0.68</v>
      </c>
      <c r="J2025">
        <v>0.7</v>
      </c>
      <c r="K2025">
        <v>0.33</v>
      </c>
      <c r="L2025">
        <v>0.09</v>
      </c>
      <c r="M2025">
        <v>0.09</v>
      </c>
      <c r="N2025" s="1">
        <v>0.24</v>
      </c>
      <c r="O2025" s="1">
        <v>0.49</v>
      </c>
    </row>
    <row r="2026" spans="1:15" x14ac:dyDescent="0.25">
      <c r="A2026" t="s">
        <v>2920</v>
      </c>
      <c r="B2026" t="s">
        <v>153</v>
      </c>
      <c r="C2026" t="s">
        <v>2919</v>
      </c>
      <c r="D2026">
        <v>524</v>
      </c>
      <c r="E2026">
        <v>1</v>
      </c>
      <c r="F2026">
        <v>192.4</v>
      </c>
      <c r="G2026">
        <v>1.23</v>
      </c>
      <c r="H2026">
        <v>125.1</v>
      </c>
      <c r="I2026">
        <v>0.7</v>
      </c>
      <c r="J2026">
        <v>0.56999999999999995</v>
      </c>
      <c r="K2026">
        <v>0.22</v>
      </c>
      <c r="L2026">
        <v>0.14000000000000001</v>
      </c>
      <c r="M2026">
        <v>0.09</v>
      </c>
      <c r="N2026" s="1">
        <v>0.34</v>
      </c>
      <c r="O2026" s="1">
        <v>0.6</v>
      </c>
    </row>
    <row r="2027" spans="1:15" x14ac:dyDescent="0.25">
      <c r="A2027" t="s">
        <v>2918</v>
      </c>
      <c r="B2027" t="s">
        <v>714</v>
      </c>
      <c r="C2027" t="s">
        <v>2917</v>
      </c>
      <c r="D2027">
        <v>832</v>
      </c>
      <c r="E2027">
        <v>1</v>
      </c>
      <c r="F2027">
        <v>192.2</v>
      </c>
      <c r="G2027">
        <v>0.99</v>
      </c>
      <c r="H2027">
        <v>123.3</v>
      </c>
      <c r="I2027">
        <v>0.68</v>
      </c>
      <c r="J2027">
        <v>0.69</v>
      </c>
      <c r="K2027">
        <v>0.31</v>
      </c>
      <c r="L2027">
        <v>7.0000000000000007E-2</v>
      </c>
      <c r="M2027">
        <v>0.08</v>
      </c>
      <c r="N2027" s="1">
        <v>0.36</v>
      </c>
      <c r="O2027" s="1">
        <v>0.47</v>
      </c>
    </row>
    <row r="2028" spans="1:15" x14ac:dyDescent="0.25">
      <c r="A2028" t="s">
        <v>2916</v>
      </c>
      <c r="B2028" t="s">
        <v>54</v>
      </c>
      <c r="C2028" t="s">
        <v>2500</v>
      </c>
      <c r="D2028">
        <v>2406</v>
      </c>
      <c r="E2028">
        <v>1</v>
      </c>
      <c r="F2028">
        <v>192.1</v>
      </c>
      <c r="G2028">
        <v>0.98</v>
      </c>
      <c r="H2028">
        <v>124.8</v>
      </c>
      <c r="I2028">
        <v>0.67</v>
      </c>
      <c r="J2028">
        <v>0.68</v>
      </c>
      <c r="K2028">
        <v>0.33</v>
      </c>
      <c r="L2028">
        <v>0.06</v>
      </c>
      <c r="M2028">
        <v>0.08</v>
      </c>
      <c r="N2028" s="1">
        <v>0.25</v>
      </c>
      <c r="O2028" s="1">
        <v>0.43</v>
      </c>
    </row>
    <row r="2029" spans="1:15" x14ac:dyDescent="0.25">
      <c r="A2029" t="s">
        <v>2915</v>
      </c>
      <c r="B2029" t="s">
        <v>70</v>
      </c>
      <c r="C2029" t="s">
        <v>2914</v>
      </c>
      <c r="D2029">
        <v>412</v>
      </c>
      <c r="E2029">
        <v>1</v>
      </c>
      <c r="F2029">
        <v>191.8</v>
      </c>
      <c r="G2029">
        <v>0.99</v>
      </c>
      <c r="H2029">
        <v>125.1</v>
      </c>
      <c r="I2029">
        <v>0.69</v>
      </c>
      <c r="J2029">
        <v>0.7</v>
      </c>
      <c r="K2029">
        <v>0.28000000000000003</v>
      </c>
      <c r="L2029">
        <v>7.0000000000000007E-2</v>
      </c>
      <c r="M2029">
        <v>0.1</v>
      </c>
      <c r="N2029" s="1">
        <v>0.28000000000000003</v>
      </c>
      <c r="O2029" s="1">
        <v>0.41</v>
      </c>
    </row>
    <row r="2030" spans="1:15" x14ac:dyDescent="0.25">
      <c r="A2030" t="s">
        <v>2913</v>
      </c>
      <c r="B2030" t="s">
        <v>54</v>
      </c>
      <c r="C2030" t="s">
        <v>2734</v>
      </c>
      <c r="D2030">
        <v>1212</v>
      </c>
      <c r="E2030">
        <v>1</v>
      </c>
      <c r="F2030">
        <v>191.8</v>
      </c>
      <c r="G2030">
        <v>0.97</v>
      </c>
      <c r="H2030">
        <v>127.1</v>
      </c>
      <c r="I2030">
        <v>0.67</v>
      </c>
      <c r="J2030">
        <v>0.69</v>
      </c>
      <c r="K2030">
        <v>0.37</v>
      </c>
      <c r="L2030">
        <v>0.06</v>
      </c>
      <c r="M2030">
        <v>0.06</v>
      </c>
      <c r="N2030" s="1">
        <v>0.24</v>
      </c>
      <c r="O2030" s="1">
        <v>0.49</v>
      </c>
    </row>
    <row r="2031" spans="1:15" x14ac:dyDescent="0.25">
      <c r="A2031" t="s">
        <v>2912</v>
      </c>
      <c r="B2031" t="s">
        <v>213</v>
      </c>
      <c r="C2031" t="s">
        <v>2444</v>
      </c>
      <c r="D2031">
        <v>1564</v>
      </c>
      <c r="E2031">
        <v>1</v>
      </c>
      <c r="F2031">
        <v>191.1</v>
      </c>
      <c r="G2031">
        <v>0.97</v>
      </c>
      <c r="H2031">
        <v>127.2</v>
      </c>
      <c r="I2031">
        <v>0.65</v>
      </c>
      <c r="J2031">
        <v>0.68</v>
      </c>
      <c r="K2031">
        <v>0.35</v>
      </c>
      <c r="L2031">
        <v>0.08</v>
      </c>
      <c r="M2031">
        <v>0.1</v>
      </c>
      <c r="N2031" s="1">
        <v>0.3</v>
      </c>
      <c r="O2031" s="1">
        <v>0.45</v>
      </c>
    </row>
    <row r="2032" spans="1:15" x14ac:dyDescent="0.25">
      <c r="A2032" t="s">
        <v>2911</v>
      </c>
      <c r="B2032" t="s">
        <v>159</v>
      </c>
      <c r="D2032">
        <v>470</v>
      </c>
      <c r="E2032">
        <v>1</v>
      </c>
      <c r="F2032">
        <v>191</v>
      </c>
      <c r="G2032">
        <v>1.03</v>
      </c>
      <c r="H2032">
        <v>123.8</v>
      </c>
      <c r="I2032">
        <v>0.68</v>
      </c>
      <c r="J2032">
        <v>0.66</v>
      </c>
      <c r="K2032">
        <v>0.28999999999999998</v>
      </c>
      <c r="L2032">
        <v>7.0000000000000007E-2</v>
      </c>
      <c r="M2032">
        <v>7.0000000000000007E-2</v>
      </c>
      <c r="N2032" s="1">
        <v>0.26</v>
      </c>
      <c r="O2032" s="1">
        <v>0.49</v>
      </c>
    </row>
    <row r="2033" spans="1:15" x14ac:dyDescent="0.25">
      <c r="A2033" t="s">
        <v>2910</v>
      </c>
      <c r="B2033" t="s">
        <v>642</v>
      </c>
      <c r="C2033" t="s">
        <v>1566</v>
      </c>
      <c r="D2033">
        <v>317</v>
      </c>
      <c r="E2033">
        <v>1</v>
      </c>
      <c r="F2033">
        <v>190.9</v>
      </c>
      <c r="G2033">
        <v>0.99</v>
      </c>
      <c r="H2033">
        <v>124.8</v>
      </c>
      <c r="I2033">
        <v>0.67</v>
      </c>
      <c r="J2033">
        <v>0.68</v>
      </c>
      <c r="K2033">
        <v>0.36</v>
      </c>
      <c r="L2033">
        <v>0.06</v>
      </c>
      <c r="M2033">
        <v>0.08</v>
      </c>
      <c r="N2033" s="1">
        <v>0.25</v>
      </c>
      <c r="O2033" s="1">
        <v>0.43</v>
      </c>
    </row>
    <row r="2034" spans="1:15" x14ac:dyDescent="0.25">
      <c r="A2034" t="s">
        <v>2909</v>
      </c>
      <c r="B2034" t="s">
        <v>213</v>
      </c>
      <c r="C2034" t="s">
        <v>2505</v>
      </c>
      <c r="D2034">
        <v>748</v>
      </c>
      <c r="E2034">
        <v>1</v>
      </c>
      <c r="F2034">
        <v>190.2</v>
      </c>
      <c r="G2034">
        <v>1.04</v>
      </c>
      <c r="H2034">
        <v>132.69999999999999</v>
      </c>
      <c r="I2034">
        <v>0.65</v>
      </c>
      <c r="J2034">
        <v>0.62</v>
      </c>
      <c r="K2034">
        <v>0.38</v>
      </c>
      <c r="L2034">
        <v>0.05</v>
      </c>
      <c r="M2034">
        <v>0.04</v>
      </c>
      <c r="N2034" s="1">
        <v>0.28000000000000003</v>
      </c>
      <c r="O2034" s="1">
        <v>0.54</v>
      </c>
    </row>
    <row r="2035" spans="1:15" x14ac:dyDescent="0.25">
      <c r="A2035" t="s">
        <v>2908</v>
      </c>
      <c r="B2035" t="s">
        <v>419</v>
      </c>
      <c r="C2035" t="s">
        <v>2851</v>
      </c>
      <c r="D2035">
        <v>812</v>
      </c>
      <c r="E2035">
        <v>1</v>
      </c>
      <c r="F2035">
        <v>190.1</v>
      </c>
      <c r="G2035">
        <v>0.98</v>
      </c>
      <c r="H2035">
        <v>122.5</v>
      </c>
      <c r="I2035">
        <v>0.65</v>
      </c>
      <c r="J2035">
        <v>0.66</v>
      </c>
      <c r="K2035">
        <v>0.34</v>
      </c>
      <c r="L2035">
        <v>0.08</v>
      </c>
      <c r="M2035">
        <v>0.1</v>
      </c>
      <c r="N2035" s="1">
        <v>0.23</v>
      </c>
      <c r="O2035" s="1">
        <v>0.46</v>
      </c>
    </row>
    <row r="2036" spans="1:15" x14ac:dyDescent="0.25">
      <c r="A2036" t="s">
        <v>2907</v>
      </c>
      <c r="B2036" t="s">
        <v>59</v>
      </c>
      <c r="C2036" t="s">
        <v>1597</v>
      </c>
      <c r="D2036">
        <v>1226</v>
      </c>
      <c r="E2036">
        <v>1</v>
      </c>
      <c r="F2036">
        <v>189.1</v>
      </c>
      <c r="G2036">
        <v>1.1200000000000001</v>
      </c>
      <c r="H2036">
        <v>126.2</v>
      </c>
      <c r="I2036">
        <v>0.68</v>
      </c>
      <c r="J2036">
        <v>0.61</v>
      </c>
      <c r="K2036">
        <v>0.3</v>
      </c>
      <c r="L2036">
        <v>0.04</v>
      </c>
      <c r="M2036">
        <v>0.05</v>
      </c>
      <c r="N2036" s="1">
        <v>0.25</v>
      </c>
      <c r="O2036" s="1">
        <v>0.41</v>
      </c>
    </row>
    <row r="2037" spans="1:15" x14ac:dyDescent="0.25">
      <c r="A2037" t="s">
        <v>2906</v>
      </c>
      <c r="B2037" t="s">
        <v>642</v>
      </c>
      <c r="C2037" t="s">
        <v>2905</v>
      </c>
      <c r="D2037">
        <v>612</v>
      </c>
      <c r="E2037">
        <v>1</v>
      </c>
      <c r="F2037">
        <v>189.1</v>
      </c>
      <c r="G2037">
        <v>1.04</v>
      </c>
      <c r="H2037">
        <v>125.1</v>
      </c>
      <c r="I2037">
        <v>0.65</v>
      </c>
      <c r="J2037">
        <v>0.63</v>
      </c>
      <c r="K2037">
        <v>0.39</v>
      </c>
      <c r="L2037">
        <v>7.0000000000000007E-2</v>
      </c>
      <c r="M2037">
        <v>0.06</v>
      </c>
      <c r="N2037" s="1">
        <v>0.2</v>
      </c>
      <c r="O2037" s="1">
        <v>0.51</v>
      </c>
    </row>
    <row r="2038" spans="1:15" x14ac:dyDescent="0.25">
      <c r="A2038" t="s">
        <v>2904</v>
      </c>
      <c r="B2038" t="s">
        <v>62</v>
      </c>
      <c r="C2038" t="s">
        <v>2749</v>
      </c>
      <c r="D2038">
        <v>626</v>
      </c>
      <c r="E2038">
        <v>1</v>
      </c>
      <c r="F2038">
        <v>188.9</v>
      </c>
      <c r="G2038">
        <v>1.1100000000000001</v>
      </c>
      <c r="H2038">
        <v>127.4</v>
      </c>
      <c r="I2038">
        <v>0.68</v>
      </c>
      <c r="J2038">
        <v>0.61</v>
      </c>
      <c r="K2038">
        <v>0.28999999999999998</v>
      </c>
      <c r="L2038">
        <v>0.05</v>
      </c>
      <c r="M2038">
        <v>0.04</v>
      </c>
      <c r="N2038" s="1">
        <v>0.33</v>
      </c>
      <c r="O2038" s="1">
        <v>0.53</v>
      </c>
    </row>
    <row r="2039" spans="1:15" x14ac:dyDescent="0.25">
      <c r="A2039" t="s">
        <v>2903</v>
      </c>
      <c r="B2039" t="s">
        <v>153</v>
      </c>
      <c r="C2039" t="s">
        <v>1809</v>
      </c>
      <c r="D2039">
        <v>388</v>
      </c>
      <c r="E2039">
        <v>1</v>
      </c>
      <c r="F2039">
        <v>187.7</v>
      </c>
      <c r="G2039">
        <v>1.0900000000000001</v>
      </c>
      <c r="H2039">
        <v>123.3</v>
      </c>
      <c r="I2039">
        <v>0.68</v>
      </c>
      <c r="J2039">
        <v>0.62</v>
      </c>
      <c r="K2039">
        <v>0.3</v>
      </c>
      <c r="L2039">
        <v>0.06</v>
      </c>
      <c r="M2039">
        <v>0.04</v>
      </c>
      <c r="N2039" s="1">
        <v>0.17</v>
      </c>
      <c r="O2039" s="1">
        <v>0.63</v>
      </c>
    </row>
    <row r="2040" spans="1:15" x14ac:dyDescent="0.25">
      <c r="A2040" t="s">
        <v>2902</v>
      </c>
      <c r="B2040" t="s">
        <v>123</v>
      </c>
      <c r="C2040" t="s">
        <v>665</v>
      </c>
      <c r="D2040">
        <v>424</v>
      </c>
      <c r="E2040">
        <v>1</v>
      </c>
      <c r="F2040">
        <v>187.6</v>
      </c>
      <c r="G2040">
        <v>1.04</v>
      </c>
      <c r="H2040">
        <v>121.8</v>
      </c>
      <c r="I2040">
        <v>0.69</v>
      </c>
      <c r="J2040">
        <v>0.66</v>
      </c>
      <c r="K2040">
        <v>0.35</v>
      </c>
      <c r="L2040">
        <v>0.04</v>
      </c>
      <c r="M2040">
        <v>7.0000000000000007E-2</v>
      </c>
      <c r="N2040" s="1">
        <v>0.16</v>
      </c>
      <c r="O2040" s="1">
        <v>0.33</v>
      </c>
    </row>
    <row r="2041" spans="1:15" x14ac:dyDescent="0.25">
      <c r="A2041" t="s">
        <v>2901</v>
      </c>
      <c r="B2041" t="s">
        <v>419</v>
      </c>
      <c r="C2041" t="s">
        <v>2463</v>
      </c>
      <c r="D2041">
        <v>361</v>
      </c>
      <c r="E2041">
        <v>1</v>
      </c>
      <c r="F2041">
        <v>187.6</v>
      </c>
      <c r="G2041">
        <v>1.03</v>
      </c>
      <c r="H2041">
        <v>129.19999999999999</v>
      </c>
      <c r="I2041">
        <v>0.67</v>
      </c>
      <c r="J2041">
        <v>0.66</v>
      </c>
      <c r="K2041">
        <v>0.33</v>
      </c>
      <c r="L2041">
        <v>0.08</v>
      </c>
      <c r="M2041">
        <v>7.0000000000000007E-2</v>
      </c>
      <c r="N2041" s="1">
        <v>0.35</v>
      </c>
      <c r="O2041" s="1">
        <v>0.56000000000000005</v>
      </c>
    </row>
    <row r="2042" spans="1:15" x14ac:dyDescent="0.25">
      <c r="A2042" t="s">
        <v>2900</v>
      </c>
      <c r="B2042" t="s">
        <v>597</v>
      </c>
      <c r="C2042" t="s">
        <v>2236</v>
      </c>
      <c r="D2042">
        <v>628</v>
      </c>
      <c r="E2042">
        <v>1</v>
      </c>
      <c r="F2042">
        <v>187.3</v>
      </c>
      <c r="G2042">
        <v>0.91</v>
      </c>
      <c r="H2042">
        <v>120.3</v>
      </c>
      <c r="I2042">
        <v>0.66</v>
      </c>
      <c r="J2042">
        <v>0.73</v>
      </c>
      <c r="K2042">
        <v>0.35</v>
      </c>
      <c r="L2042">
        <v>0.1</v>
      </c>
      <c r="M2042">
        <v>0.1</v>
      </c>
      <c r="N2042" s="1">
        <v>0.27</v>
      </c>
      <c r="O2042" s="1">
        <v>0.49</v>
      </c>
    </row>
    <row r="2043" spans="1:15" x14ac:dyDescent="0.25">
      <c r="A2043" t="s">
        <v>2899</v>
      </c>
      <c r="B2043" t="s">
        <v>624</v>
      </c>
      <c r="D2043">
        <v>324</v>
      </c>
      <c r="E2043">
        <v>1</v>
      </c>
      <c r="F2043">
        <v>187.2</v>
      </c>
      <c r="G2043">
        <v>0.94</v>
      </c>
      <c r="H2043">
        <v>127.1</v>
      </c>
      <c r="I2043">
        <v>0.65</v>
      </c>
      <c r="J2043">
        <v>0.69</v>
      </c>
      <c r="K2043">
        <v>0.4</v>
      </c>
      <c r="L2043">
        <v>0.08</v>
      </c>
      <c r="M2043">
        <v>0.11</v>
      </c>
      <c r="N2043" s="1">
        <v>0.28000000000000003</v>
      </c>
      <c r="O2043" s="1">
        <v>0.43</v>
      </c>
    </row>
    <row r="2044" spans="1:15" x14ac:dyDescent="0.25">
      <c r="A2044" t="s">
        <v>2898</v>
      </c>
      <c r="B2044" t="s">
        <v>911</v>
      </c>
      <c r="C2044" t="s">
        <v>2897</v>
      </c>
      <c r="D2044">
        <v>376</v>
      </c>
      <c r="E2044">
        <v>1</v>
      </c>
      <c r="F2044">
        <v>185.2</v>
      </c>
      <c r="G2044">
        <v>0.98</v>
      </c>
      <c r="H2044">
        <v>122.6</v>
      </c>
      <c r="I2044">
        <v>0.69</v>
      </c>
      <c r="J2044">
        <v>0.7</v>
      </c>
      <c r="K2044">
        <v>0.27</v>
      </c>
      <c r="L2044">
        <v>7.0000000000000007E-2</v>
      </c>
      <c r="M2044">
        <v>0.08</v>
      </c>
      <c r="N2044" s="1">
        <v>0.32</v>
      </c>
      <c r="O2044" s="1">
        <v>0.48</v>
      </c>
    </row>
    <row r="2045" spans="1:15" x14ac:dyDescent="0.25">
      <c r="A2045" t="s">
        <v>2896</v>
      </c>
      <c r="B2045" t="s">
        <v>1517</v>
      </c>
      <c r="C2045" t="s">
        <v>2895</v>
      </c>
      <c r="D2045">
        <v>674</v>
      </c>
      <c r="E2045">
        <v>1</v>
      </c>
      <c r="F2045">
        <v>184.8</v>
      </c>
      <c r="G2045">
        <v>0.94</v>
      </c>
      <c r="H2045">
        <v>120.1</v>
      </c>
      <c r="I2045">
        <v>0.64</v>
      </c>
      <c r="J2045">
        <v>0.69</v>
      </c>
      <c r="K2045">
        <v>0.39</v>
      </c>
      <c r="L2045">
        <v>0.09</v>
      </c>
      <c r="M2045">
        <v>0.11</v>
      </c>
      <c r="N2045" s="1">
        <v>0.25</v>
      </c>
      <c r="O2045" s="1">
        <v>0.46</v>
      </c>
    </row>
    <row r="2046" spans="1:15" x14ac:dyDescent="0.25">
      <c r="A2046" t="s">
        <v>2894</v>
      </c>
      <c r="B2046" t="s">
        <v>62</v>
      </c>
      <c r="C2046" t="s">
        <v>2893</v>
      </c>
      <c r="D2046">
        <v>1250</v>
      </c>
      <c r="E2046">
        <v>1</v>
      </c>
      <c r="F2046">
        <v>184.8</v>
      </c>
      <c r="G2046">
        <v>1.06</v>
      </c>
      <c r="H2046">
        <v>117.5</v>
      </c>
      <c r="I2046">
        <v>0.64</v>
      </c>
      <c r="J2046">
        <v>0.6</v>
      </c>
      <c r="K2046">
        <v>0.42</v>
      </c>
      <c r="L2046">
        <v>0.08</v>
      </c>
      <c r="M2046">
        <v>0.08</v>
      </c>
      <c r="N2046" s="1">
        <v>0.17</v>
      </c>
      <c r="O2046" s="1">
        <v>0.48</v>
      </c>
    </row>
    <row r="2047" spans="1:15" x14ac:dyDescent="0.25">
      <c r="A2047" t="s">
        <v>2892</v>
      </c>
      <c r="B2047" t="s">
        <v>223</v>
      </c>
      <c r="C2047" t="s">
        <v>366</v>
      </c>
      <c r="D2047">
        <v>491</v>
      </c>
      <c r="E2047">
        <v>1</v>
      </c>
      <c r="F2047">
        <v>184.7</v>
      </c>
      <c r="G2047">
        <v>1.24</v>
      </c>
      <c r="H2047">
        <v>124.8</v>
      </c>
      <c r="I2047">
        <v>0.69</v>
      </c>
      <c r="J2047">
        <v>0.55000000000000004</v>
      </c>
      <c r="K2047">
        <v>0.26</v>
      </c>
      <c r="L2047">
        <v>0.04</v>
      </c>
      <c r="M2047">
        <v>0.03</v>
      </c>
      <c r="N2047" s="1">
        <v>0.28999999999999998</v>
      </c>
      <c r="O2047" s="1">
        <v>0.59</v>
      </c>
    </row>
    <row r="2048" spans="1:15" x14ac:dyDescent="0.25">
      <c r="A2048" t="s">
        <v>2891</v>
      </c>
      <c r="B2048" t="s">
        <v>54</v>
      </c>
      <c r="C2048" t="s">
        <v>2770</v>
      </c>
      <c r="D2048">
        <v>520</v>
      </c>
      <c r="E2048">
        <v>1</v>
      </c>
      <c r="F2048">
        <v>183.8</v>
      </c>
      <c r="G2048">
        <v>1.06</v>
      </c>
      <c r="H2048">
        <v>124</v>
      </c>
      <c r="I2048">
        <v>0.66</v>
      </c>
      <c r="J2048">
        <v>0.62</v>
      </c>
      <c r="K2048">
        <v>0.34</v>
      </c>
      <c r="L2048">
        <v>0.05</v>
      </c>
      <c r="M2048">
        <v>0.04</v>
      </c>
      <c r="N2048" s="1">
        <v>0.28999999999999998</v>
      </c>
      <c r="O2048" s="1">
        <v>0.53</v>
      </c>
    </row>
    <row r="2049" spans="1:15" x14ac:dyDescent="0.25">
      <c r="A2049" t="s">
        <v>2890</v>
      </c>
      <c r="B2049" t="s">
        <v>135</v>
      </c>
      <c r="C2049" t="s">
        <v>2889</v>
      </c>
      <c r="D2049">
        <v>606</v>
      </c>
      <c r="E2049">
        <v>1</v>
      </c>
      <c r="F2049">
        <v>182.9</v>
      </c>
      <c r="G2049">
        <v>1.03</v>
      </c>
      <c r="H2049">
        <v>121.8</v>
      </c>
      <c r="I2049">
        <v>0.66</v>
      </c>
      <c r="J2049">
        <v>0.64</v>
      </c>
      <c r="K2049">
        <v>0.38</v>
      </c>
      <c r="L2049">
        <v>0.04</v>
      </c>
      <c r="M2049">
        <v>0.04</v>
      </c>
      <c r="N2049" s="1">
        <v>0.26</v>
      </c>
      <c r="O2049" s="1">
        <v>0.52</v>
      </c>
    </row>
    <row r="2050" spans="1:15" x14ac:dyDescent="0.25">
      <c r="A2050" t="s">
        <v>2888</v>
      </c>
      <c r="B2050" t="s">
        <v>126</v>
      </c>
      <c r="D2050">
        <v>1092</v>
      </c>
      <c r="E2050">
        <v>1</v>
      </c>
      <c r="F2050">
        <v>182.7</v>
      </c>
      <c r="G2050">
        <v>1.01</v>
      </c>
      <c r="H2050">
        <v>123.2</v>
      </c>
      <c r="I2050">
        <v>0.69</v>
      </c>
      <c r="J2050">
        <v>0.69</v>
      </c>
      <c r="K2050">
        <v>0.32</v>
      </c>
      <c r="L2050">
        <v>0.06</v>
      </c>
      <c r="M2050">
        <v>7.0000000000000007E-2</v>
      </c>
      <c r="N2050" s="1">
        <v>0.32</v>
      </c>
      <c r="O2050" s="1">
        <v>0.46</v>
      </c>
    </row>
    <row r="2051" spans="1:15" x14ac:dyDescent="0.25">
      <c r="A2051" t="s">
        <v>2887</v>
      </c>
      <c r="B2051" t="s">
        <v>156</v>
      </c>
      <c r="C2051" t="s">
        <v>2886</v>
      </c>
      <c r="D2051">
        <v>668</v>
      </c>
      <c r="E2051">
        <v>1</v>
      </c>
      <c r="F2051">
        <v>182.5</v>
      </c>
      <c r="G2051">
        <v>0.98</v>
      </c>
      <c r="H2051">
        <v>124.9</v>
      </c>
      <c r="I2051">
        <v>0.65</v>
      </c>
      <c r="J2051">
        <v>0.66</v>
      </c>
      <c r="K2051">
        <v>0.4</v>
      </c>
      <c r="L2051">
        <v>0.04</v>
      </c>
      <c r="M2051">
        <v>7.0000000000000007E-2</v>
      </c>
      <c r="N2051" s="1">
        <v>0.27</v>
      </c>
      <c r="O2051" s="1">
        <v>0.39</v>
      </c>
    </row>
    <row r="2052" spans="1:15" x14ac:dyDescent="0.25">
      <c r="A2052" t="s">
        <v>2885</v>
      </c>
      <c r="B2052" t="s">
        <v>714</v>
      </c>
      <c r="D2052">
        <v>379</v>
      </c>
      <c r="E2052">
        <v>1</v>
      </c>
      <c r="F2052">
        <v>179.4</v>
      </c>
      <c r="G2052">
        <v>1.1100000000000001</v>
      </c>
      <c r="H2052">
        <v>122.3</v>
      </c>
      <c r="I2052">
        <v>0.68</v>
      </c>
      <c r="J2052">
        <v>0.61</v>
      </c>
      <c r="K2052">
        <v>0.3</v>
      </c>
      <c r="L2052">
        <v>0.04</v>
      </c>
      <c r="M2052">
        <v>0.02</v>
      </c>
      <c r="N2052" s="1">
        <v>0.24</v>
      </c>
      <c r="O2052" s="1">
        <v>0.74</v>
      </c>
    </row>
    <row r="2053" spans="1:15" x14ac:dyDescent="0.25">
      <c r="A2053" t="s">
        <v>2884</v>
      </c>
      <c r="B2053" t="s">
        <v>419</v>
      </c>
      <c r="C2053" t="s">
        <v>1560</v>
      </c>
      <c r="D2053">
        <v>407</v>
      </c>
      <c r="E2053">
        <v>1</v>
      </c>
      <c r="F2053">
        <v>175.4</v>
      </c>
      <c r="G2053">
        <v>1.05</v>
      </c>
      <c r="H2053">
        <v>116.4</v>
      </c>
      <c r="I2053">
        <v>0.66</v>
      </c>
      <c r="J2053">
        <v>0.62</v>
      </c>
      <c r="K2053">
        <v>0.33</v>
      </c>
      <c r="L2053">
        <v>0.06</v>
      </c>
      <c r="M2053">
        <v>7.0000000000000007E-2</v>
      </c>
      <c r="N2053" s="1">
        <v>0.34</v>
      </c>
      <c r="O2053" s="1">
        <v>0.48</v>
      </c>
    </row>
    <row r="2054" spans="1:15" x14ac:dyDescent="0.25">
      <c r="A2054" t="s">
        <v>2883</v>
      </c>
      <c r="B2054" t="s">
        <v>213</v>
      </c>
      <c r="C2054" t="s">
        <v>571</v>
      </c>
      <c r="D2054">
        <v>322</v>
      </c>
      <c r="E2054">
        <v>0.99</v>
      </c>
      <c r="F2054">
        <v>228.4</v>
      </c>
      <c r="G2054">
        <v>0.9</v>
      </c>
      <c r="H2054">
        <v>146.19999999999999</v>
      </c>
      <c r="I2054">
        <v>0.75</v>
      </c>
      <c r="J2054">
        <v>0.83</v>
      </c>
      <c r="K2054">
        <v>0.17</v>
      </c>
      <c r="L2054">
        <v>0.26</v>
      </c>
      <c r="M2054">
        <v>0.21</v>
      </c>
      <c r="N2054" s="1">
        <v>0.26</v>
      </c>
      <c r="O2054" s="1">
        <v>0.55000000000000004</v>
      </c>
    </row>
    <row r="2055" spans="1:15" x14ac:dyDescent="0.25">
      <c r="A2055" t="s">
        <v>2882</v>
      </c>
      <c r="B2055" t="s">
        <v>126</v>
      </c>
      <c r="C2055" t="s">
        <v>2881</v>
      </c>
      <c r="D2055">
        <v>1672</v>
      </c>
      <c r="E2055">
        <v>0.99</v>
      </c>
      <c r="F2055">
        <v>224</v>
      </c>
      <c r="G2055">
        <v>0.99</v>
      </c>
      <c r="H2055">
        <v>147.80000000000001</v>
      </c>
      <c r="I2055">
        <v>0.78</v>
      </c>
      <c r="J2055">
        <v>0.78</v>
      </c>
      <c r="K2055">
        <v>0.16</v>
      </c>
      <c r="L2055">
        <v>0.13</v>
      </c>
      <c r="M2055">
        <v>0.16</v>
      </c>
      <c r="N2055" s="1">
        <v>0.24</v>
      </c>
      <c r="O2055" s="1">
        <v>0.44</v>
      </c>
    </row>
    <row r="2056" spans="1:15" x14ac:dyDescent="0.25">
      <c r="A2056" t="s">
        <v>2880</v>
      </c>
      <c r="B2056" t="s">
        <v>976</v>
      </c>
      <c r="C2056" t="s">
        <v>1208</v>
      </c>
      <c r="D2056">
        <v>520</v>
      </c>
      <c r="E2056">
        <v>0.99</v>
      </c>
      <c r="F2056">
        <v>221</v>
      </c>
      <c r="G2056">
        <v>0.98</v>
      </c>
      <c r="H2056">
        <v>140.19999999999999</v>
      </c>
      <c r="I2056">
        <v>0.78</v>
      </c>
      <c r="J2056">
        <v>0.8</v>
      </c>
      <c r="K2056">
        <v>0.15</v>
      </c>
      <c r="L2056">
        <v>0.23</v>
      </c>
      <c r="M2056">
        <v>0.23</v>
      </c>
      <c r="N2056" s="1">
        <v>0.26</v>
      </c>
      <c r="O2056" s="1">
        <v>0.5</v>
      </c>
    </row>
    <row r="2057" spans="1:15" x14ac:dyDescent="0.25">
      <c r="A2057" t="s">
        <v>2879</v>
      </c>
      <c r="B2057" t="s">
        <v>213</v>
      </c>
      <c r="D2057">
        <v>491</v>
      </c>
      <c r="E2057">
        <v>0.99</v>
      </c>
      <c r="F2057">
        <v>220.8</v>
      </c>
      <c r="G2057">
        <v>1.02</v>
      </c>
      <c r="H2057">
        <v>144.19999999999999</v>
      </c>
      <c r="I2057">
        <v>0.74</v>
      </c>
      <c r="J2057">
        <v>0.73</v>
      </c>
      <c r="K2057">
        <v>0.18</v>
      </c>
      <c r="L2057">
        <v>0.17</v>
      </c>
      <c r="M2057">
        <v>0.17</v>
      </c>
      <c r="N2057" s="1">
        <v>0.2</v>
      </c>
      <c r="O2057" s="1">
        <v>0.51</v>
      </c>
    </row>
    <row r="2058" spans="1:15" x14ac:dyDescent="0.25">
      <c r="A2058" t="s">
        <v>2878</v>
      </c>
      <c r="B2058" t="s">
        <v>347</v>
      </c>
      <c r="C2058" t="s">
        <v>1077</v>
      </c>
      <c r="D2058">
        <v>653</v>
      </c>
      <c r="E2058">
        <v>0.99</v>
      </c>
      <c r="F2058">
        <v>218.6</v>
      </c>
      <c r="G2058">
        <v>0.98</v>
      </c>
      <c r="H2058">
        <v>141.30000000000001</v>
      </c>
      <c r="I2058">
        <v>0.75</v>
      </c>
      <c r="J2058">
        <v>0.76</v>
      </c>
      <c r="K2058">
        <v>0.21</v>
      </c>
      <c r="L2058">
        <v>0.12</v>
      </c>
      <c r="M2058">
        <v>0.14000000000000001</v>
      </c>
      <c r="N2058" s="1">
        <v>0.14000000000000001</v>
      </c>
      <c r="O2058" s="1">
        <v>0.46</v>
      </c>
    </row>
    <row r="2059" spans="1:15" x14ac:dyDescent="0.25">
      <c r="A2059" t="s">
        <v>2869</v>
      </c>
      <c r="B2059" t="s">
        <v>54</v>
      </c>
      <c r="C2059" t="s">
        <v>937</v>
      </c>
      <c r="D2059">
        <v>412</v>
      </c>
      <c r="E2059">
        <v>0.99</v>
      </c>
      <c r="F2059">
        <v>217.4</v>
      </c>
      <c r="G2059">
        <v>0.9</v>
      </c>
      <c r="H2059">
        <v>141</v>
      </c>
      <c r="I2059">
        <v>0.73</v>
      </c>
      <c r="J2059">
        <v>0.81</v>
      </c>
      <c r="K2059">
        <v>0.22</v>
      </c>
      <c r="L2059">
        <v>0.18</v>
      </c>
      <c r="M2059">
        <v>0.18</v>
      </c>
      <c r="N2059" s="1">
        <v>0.19</v>
      </c>
      <c r="O2059" s="1">
        <v>0.5</v>
      </c>
    </row>
    <row r="2060" spans="1:15" x14ac:dyDescent="0.25">
      <c r="A2060" t="s">
        <v>2877</v>
      </c>
      <c r="B2060" t="s">
        <v>123</v>
      </c>
      <c r="C2060" t="s">
        <v>1965</v>
      </c>
      <c r="D2060">
        <v>586</v>
      </c>
      <c r="E2060">
        <v>0.99</v>
      </c>
      <c r="F2060">
        <v>217.2</v>
      </c>
      <c r="G2060">
        <v>0.99</v>
      </c>
      <c r="H2060">
        <v>141</v>
      </c>
      <c r="I2060">
        <v>0.75</v>
      </c>
      <c r="J2060">
        <v>0.76</v>
      </c>
      <c r="K2060">
        <v>0.19</v>
      </c>
      <c r="L2060">
        <v>0.15</v>
      </c>
      <c r="M2060">
        <v>0.09</v>
      </c>
      <c r="N2060" s="1">
        <v>0.21</v>
      </c>
      <c r="O2060" s="1">
        <v>0.62</v>
      </c>
    </row>
    <row r="2061" spans="1:15" x14ac:dyDescent="0.25">
      <c r="A2061" t="s">
        <v>2876</v>
      </c>
      <c r="B2061" t="s">
        <v>54</v>
      </c>
      <c r="C2061" t="s">
        <v>286</v>
      </c>
      <c r="D2061">
        <v>384</v>
      </c>
      <c r="E2061">
        <v>0.99</v>
      </c>
      <c r="F2061">
        <v>216.5</v>
      </c>
      <c r="G2061">
        <v>1.01</v>
      </c>
      <c r="H2061">
        <v>142.19999999999999</v>
      </c>
      <c r="I2061">
        <v>0.77</v>
      </c>
      <c r="J2061">
        <v>0.77</v>
      </c>
      <c r="K2061">
        <v>0.17</v>
      </c>
      <c r="L2061">
        <v>0.19</v>
      </c>
      <c r="M2061">
        <v>0.11</v>
      </c>
      <c r="N2061" s="1">
        <v>0.23</v>
      </c>
      <c r="O2061" s="1">
        <v>0.63</v>
      </c>
    </row>
    <row r="2062" spans="1:15" x14ac:dyDescent="0.25">
      <c r="A2062" t="s">
        <v>2875</v>
      </c>
      <c r="B2062" t="s">
        <v>831</v>
      </c>
      <c r="C2062" t="s">
        <v>2120</v>
      </c>
      <c r="D2062">
        <v>445</v>
      </c>
      <c r="E2062">
        <v>0.99</v>
      </c>
      <c r="F2062">
        <v>214.7</v>
      </c>
      <c r="G2062">
        <v>1</v>
      </c>
      <c r="H2062">
        <v>138.19999999999999</v>
      </c>
      <c r="I2062">
        <v>0.74</v>
      </c>
      <c r="J2062">
        <v>0.75</v>
      </c>
      <c r="K2062">
        <v>0.17</v>
      </c>
      <c r="L2062">
        <v>0.17</v>
      </c>
      <c r="M2062">
        <v>0.14000000000000001</v>
      </c>
      <c r="N2062" s="1">
        <v>0.22</v>
      </c>
      <c r="O2062" s="1">
        <v>0.54</v>
      </c>
    </row>
    <row r="2063" spans="1:15" x14ac:dyDescent="0.25">
      <c r="A2063" t="s">
        <v>2874</v>
      </c>
      <c r="B2063" t="s">
        <v>54</v>
      </c>
      <c r="C2063" t="s">
        <v>659</v>
      </c>
      <c r="D2063">
        <v>653</v>
      </c>
      <c r="E2063">
        <v>0.99</v>
      </c>
      <c r="F2063">
        <v>212.2</v>
      </c>
      <c r="G2063">
        <v>0.96</v>
      </c>
      <c r="H2063">
        <v>141</v>
      </c>
      <c r="I2063">
        <v>0.73</v>
      </c>
      <c r="J2063">
        <v>0.76</v>
      </c>
      <c r="K2063">
        <v>0.24</v>
      </c>
      <c r="L2063">
        <v>0.09</v>
      </c>
      <c r="M2063">
        <v>0.11</v>
      </c>
      <c r="N2063" s="1">
        <v>0.19</v>
      </c>
      <c r="O2063" s="1">
        <v>0.44</v>
      </c>
    </row>
    <row r="2064" spans="1:15" x14ac:dyDescent="0.25">
      <c r="A2064" t="s">
        <v>2873</v>
      </c>
      <c r="B2064" t="s">
        <v>82</v>
      </c>
      <c r="C2064" t="s">
        <v>2438</v>
      </c>
      <c r="D2064">
        <v>498</v>
      </c>
      <c r="E2064">
        <v>0.99</v>
      </c>
      <c r="F2064">
        <v>211.6</v>
      </c>
      <c r="G2064">
        <v>1.03</v>
      </c>
      <c r="H2064">
        <v>141.4</v>
      </c>
      <c r="I2064">
        <v>0.73</v>
      </c>
      <c r="J2064">
        <v>0.71</v>
      </c>
      <c r="K2064">
        <v>0.22</v>
      </c>
      <c r="L2064">
        <v>0.18</v>
      </c>
      <c r="M2064">
        <v>0.15</v>
      </c>
      <c r="N2064" s="1">
        <v>0.2</v>
      </c>
      <c r="O2064" s="1">
        <v>0.55000000000000004</v>
      </c>
    </row>
    <row r="2065" spans="1:15" x14ac:dyDescent="0.25">
      <c r="A2065" t="s">
        <v>2872</v>
      </c>
      <c r="B2065" t="s">
        <v>714</v>
      </c>
      <c r="C2065" t="s">
        <v>2871</v>
      </c>
      <c r="D2065">
        <v>496</v>
      </c>
      <c r="E2065">
        <v>0.99</v>
      </c>
      <c r="F2065">
        <v>211.4</v>
      </c>
      <c r="G2065">
        <v>0.97</v>
      </c>
      <c r="H2065">
        <v>139.80000000000001</v>
      </c>
      <c r="I2065">
        <v>0.71</v>
      </c>
      <c r="J2065">
        <v>0.73</v>
      </c>
      <c r="K2065">
        <v>0.23</v>
      </c>
      <c r="L2065">
        <v>0.1</v>
      </c>
      <c r="M2065">
        <v>0.09</v>
      </c>
      <c r="N2065" s="1">
        <v>0.25</v>
      </c>
      <c r="O2065" s="1">
        <v>0.52</v>
      </c>
    </row>
    <row r="2066" spans="1:15" x14ac:dyDescent="0.25">
      <c r="A2066" t="s">
        <v>2870</v>
      </c>
      <c r="B2066" t="s">
        <v>67</v>
      </c>
      <c r="C2066" t="s">
        <v>2576</v>
      </c>
      <c r="D2066">
        <v>536</v>
      </c>
      <c r="E2066">
        <v>0.99</v>
      </c>
      <c r="F2066">
        <v>211.3</v>
      </c>
      <c r="G2066">
        <v>1.05</v>
      </c>
      <c r="H2066">
        <v>147.1</v>
      </c>
      <c r="I2066">
        <v>0.73</v>
      </c>
      <c r="J2066">
        <v>0.69</v>
      </c>
      <c r="K2066">
        <v>0.21</v>
      </c>
      <c r="L2066">
        <v>0.12</v>
      </c>
      <c r="M2066">
        <v>0.12</v>
      </c>
      <c r="N2066" s="1">
        <v>0.22</v>
      </c>
      <c r="O2066" s="1">
        <v>0.49</v>
      </c>
    </row>
    <row r="2067" spans="1:15" x14ac:dyDescent="0.25">
      <c r="A2067" t="s">
        <v>2869</v>
      </c>
      <c r="B2067" t="s">
        <v>347</v>
      </c>
      <c r="C2067" t="s">
        <v>795</v>
      </c>
      <c r="D2067">
        <v>972</v>
      </c>
      <c r="E2067">
        <v>0.99</v>
      </c>
      <c r="F2067">
        <v>210.8</v>
      </c>
      <c r="G2067">
        <v>1.1000000000000001</v>
      </c>
      <c r="H2067">
        <v>142.19999999999999</v>
      </c>
      <c r="I2067">
        <v>0.72</v>
      </c>
      <c r="J2067">
        <v>0.66</v>
      </c>
      <c r="K2067">
        <v>0.21</v>
      </c>
      <c r="L2067">
        <v>0.08</v>
      </c>
      <c r="M2067">
        <v>0.08</v>
      </c>
      <c r="N2067" s="1">
        <v>0.25</v>
      </c>
      <c r="O2067" s="1">
        <v>0.53</v>
      </c>
    </row>
    <row r="2068" spans="1:15" x14ac:dyDescent="0.25">
      <c r="A2068" t="s">
        <v>2868</v>
      </c>
      <c r="B2068" t="s">
        <v>2867</v>
      </c>
      <c r="D2068">
        <v>921</v>
      </c>
      <c r="E2068">
        <v>0.99</v>
      </c>
      <c r="F2068">
        <v>210.6</v>
      </c>
      <c r="G2068">
        <v>0.99</v>
      </c>
      <c r="H2068">
        <v>142.80000000000001</v>
      </c>
      <c r="I2068">
        <v>0.72</v>
      </c>
      <c r="J2068">
        <v>0.72</v>
      </c>
      <c r="K2068">
        <v>0.22</v>
      </c>
      <c r="L2068">
        <v>0.11</v>
      </c>
      <c r="M2068">
        <v>0.09</v>
      </c>
      <c r="N2068" s="1">
        <v>0.32</v>
      </c>
      <c r="O2068" s="1">
        <v>0.54</v>
      </c>
    </row>
    <row r="2069" spans="1:15" x14ac:dyDescent="0.25">
      <c r="A2069" t="s">
        <v>2866</v>
      </c>
      <c r="B2069" t="s">
        <v>126</v>
      </c>
      <c r="C2069" t="s">
        <v>2865</v>
      </c>
      <c r="D2069">
        <v>840</v>
      </c>
      <c r="E2069">
        <v>0.99</v>
      </c>
      <c r="F2069">
        <v>210.5</v>
      </c>
      <c r="G2069">
        <v>0.98</v>
      </c>
      <c r="H2069">
        <v>131.4</v>
      </c>
      <c r="I2069">
        <v>0.74</v>
      </c>
      <c r="J2069">
        <v>0.75</v>
      </c>
      <c r="K2069">
        <v>0.2</v>
      </c>
      <c r="L2069">
        <v>0.15</v>
      </c>
      <c r="M2069">
        <v>0.16</v>
      </c>
      <c r="N2069" s="1">
        <v>0.19</v>
      </c>
      <c r="O2069" s="1">
        <v>0.48</v>
      </c>
    </row>
    <row r="2070" spans="1:15" x14ac:dyDescent="0.25">
      <c r="A2070" t="s">
        <v>2864</v>
      </c>
      <c r="B2070" t="s">
        <v>223</v>
      </c>
      <c r="C2070" t="s">
        <v>1511</v>
      </c>
      <c r="D2070">
        <v>323</v>
      </c>
      <c r="E2070">
        <v>0.99</v>
      </c>
      <c r="F2070">
        <v>210.1</v>
      </c>
      <c r="G2070">
        <v>1.1399999999999999</v>
      </c>
      <c r="H2070">
        <v>137.80000000000001</v>
      </c>
      <c r="I2070">
        <v>0.74</v>
      </c>
      <c r="J2070">
        <v>0.65</v>
      </c>
      <c r="K2070">
        <v>0.15</v>
      </c>
      <c r="L2070">
        <v>0.12</v>
      </c>
      <c r="M2070">
        <v>0.11</v>
      </c>
      <c r="N2070" s="1">
        <v>0.28999999999999998</v>
      </c>
      <c r="O2070" s="1">
        <v>0.51</v>
      </c>
    </row>
    <row r="2071" spans="1:15" x14ac:dyDescent="0.25">
      <c r="A2071" t="s">
        <v>2863</v>
      </c>
      <c r="B2071" t="s">
        <v>54</v>
      </c>
      <c r="C2071" t="s">
        <v>2862</v>
      </c>
      <c r="D2071">
        <v>300</v>
      </c>
      <c r="E2071">
        <v>0.99</v>
      </c>
      <c r="F2071">
        <v>210</v>
      </c>
      <c r="G2071">
        <v>0.99</v>
      </c>
      <c r="H2071">
        <v>135.19999999999999</v>
      </c>
      <c r="I2071">
        <v>0.75</v>
      </c>
      <c r="J2071">
        <v>0.75</v>
      </c>
      <c r="K2071">
        <v>0.24</v>
      </c>
      <c r="L2071">
        <v>0.1</v>
      </c>
      <c r="M2071">
        <v>0.11</v>
      </c>
      <c r="N2071" s="1">
        <v>0.24</v>
      </c>
      <c r="O2071" s="1">
        <v>0.48</v>
      </c>
    </row>
    <row r="2072" spans="1:15" x14ac:dyDescent="0.25">
      <c r="A2072" t="s">
        <v>2861</v>
      </c>
      <c r="B2072" t="s">
        <v>54</v>
      </c>
      <c r="C2072" t="s">
        <v>144</v>
      </c>
      <c r="D2072">
        <v>716</v>
      </c>
      <c r="E2072">
        <v>0.99</v>
      </c>
      <c r="F2072">
        <v>208.8</v>
      </c>
      <c r="G2072">
        <v>1</v>
      </c>
      <c r="H2072">
        <v>140.19999999999999</v>
      </c>
      <c r="I2072">
        <v>0.75</v>
      </c>
      <c r="J2072">
        <v>0.75</v>
      </c>
      <c r="K2072">
        <v>0.22</v>
      </c>
      <c r="L2072">
        <v>0.09</v>
      </c>
      <c r="M2072">
        <v>0.09</v>
      </c>
      <c r="N2072" s="1">
        <v>0.27</v>
      </c>
      <c r="O2072" s="1">
        <v>0.49</v>
      </c>
    </row>
    <row r="2073" spans="1:15" x14ac:dyDescent="0.25">
      <c r="A2073" t="s">
        <v>2860</v>
      </c>
      <c r="B2073" t="s">
        <v>126</v>
      </c>
      <c r="C2073" t="s">
        <v>181</v>
      </c>
      <c r="D2073">
        <v>804</v>
      </c>
      <c r="E2073">
        <v>0.99</v>
      </c>
      <c r="F2073">
        <v>208.4</v>
      </c>
      <c r="G2073">
        <v>0.97</v>
      </c>
      <c r="H2073">
        <v>137.4</v>
      </c>
      <c r="I2073">
        <v>0.73</v>
      </c>
      <c r="J2073">
        <v>0.75</v>
      </c>
      <c r="K2073">
        <v>0.24</v>
      </c>
      <c r="L2073">
        <v>0.09</v>
      </c>
      <c r="M2073">
        <v>0.09</v>
      </c>
      <c r="N2073" s="1">
        <v>0.27</v>
      </c>
      <c r="O2073" s="1">
        <v>0.49</v>
      </c>
    </row>
    <row r="2074" spans="1:15" x14ac:dyDescent="0.25">
      <c r="A2074" t="s">
        <v>2859</v>
      </c>
      <c r="B2074" t="s">
        <v>126</v>
      </c>
      <c r="C2074" t="s">
        <v>2858</v>
      </c>
      <c r="D2074">
        <v>406</v>
      </c>
      <c r="E2074">
        <v>0.99</v>
      </c>
      <c r="F2074">
        <v>208</v>
      </c>
      <c r="G2074">
        <v>0.95</v>
      </c>
      <c r="H2074">
        <v>138.19999999999999</v>
      </c>
      <c r="I2074">
        <v>0.72</v>
      </c>
      <c r="J2074">
        <v>0.76</v>
      </c>
      <c r="K2074">
        <v>0.27</v>
      </c>
      <c r="L2074">
        <v>0.14000000000000001</v>
      </c>
      <c r="M2074">
        <v>0.14000000000000001</v>
      </c>
      <c r="N2074" s="1">
        <v>0.22</v>
      </c>
      <c r="O2074" s="1">
        <v>0.51</v>
      </c>
    </row>
    <row r="2075" spans="1:15" x14ac:dyDescent="0.25">
      <c r="A2075" t="s">
        <v>2857</v>
      </c>
      <c r="B2075" t="s">
        <v>150</v>
      </c>
      <c r="C2075" t="s">
        <v>2785</v>
      </c>
      <c r="D2075">
        <v>1848</v>
      </c>
      <c r="E2075">
        <v>0.99</v>
      </c>
      <c r="F2075">
        <v>207</v>
      </c>
      <c r="G2075">
        <v>1.05</v>
      </c>
      <c r="H2075">
        <v>139.4</v>
      </c>
      <c r="I2075">
        <v>0.71</v>
      </c>
      <c r="J2075">
        <v>0.68</v>
      </c>
      <c r="K2075">
        <v>0.28999999999999998</v>
      </c>
      <c r="L2075">
        <v>7.0000000000000007E-2</v>
      </c>
      <c r="M2075">
        <v>0.09</v>
      </c>
      <c r="N2075" s="1">
        <v>0.24</v>
      </c>
      <c r="O2075" s="1">
        <v>0.46</v>
      </c>
    </row>
    <row r="2076" spans="1:15" x14ac:dyDescent="0.25">
      <c r="A2076" t="s">
        <v>2856</v>
      </c>
      <c r="B2076" t="s">
        <v>67</v>
      </c>
      <c r="C2076" t="s">
        <v>2583</v>
      </c>
      <c r="D2076">
        <v>592</v>
      </c>
      <c r="E2076">
        <v>0.99</v>
      </c>
      <c r="F2076">
        <v>207</v>
      </c>
      <c r="G2076">
        <v>1.02</v>
      </c>
      <c r="H2076">
        <v>136</v>
      </c>
      <c r="I2076">
        <v>0.72</v>
      </c>
      <c r="J2076">
        <v>0.71</v>
      </c>
      <c r="K2076">
        <v>0.18</v>
      </c>
      <c r="L2076">
        <v>0.1</v>
      </c>
      <c r="M2076">
        <v>0.11</v>
      </c>
      <c r="N2076" s="1">
        <v>0.27</v>
      </c>
      <c r="O2076" s="1">
        <v>0.48</v>
      </c>
    </row>
    <row r="2077" spans="1:15" x14ac:dyDescent="0.25">
      <c r="A2077" t="s">
        <v>2855</v>
      </c>
      <c r="B2077" t="s">
        <v>597</v>
      </c>
      <c r="D2077">
        <v>573</v>
      </c>
      <c r="E2077">
        <v>0.99</v>
      </c>
      <c r="F2077">
        <v>206</v>
      </c>
      <c r="G2077">
        <v>1.02</v>
      </c>
      <c r="H2077">
        <v>138.4</v>
      </c>
      <c r="I2077">
        <v>0.7</v>
      </c>
      <c r="J2077">
        <v>0.69</v>
      </c>
      <c r="K2077">
        <v>0.28999999999999998</v>
      </c>
      <c r="L2077">
        <v>0.1</v>
      </c>
      <c r="M2077">
        <v>0.12</v>
      </c>
      <c r="N2077" s="1">
        <v>0.12</v>
      </c>
      <c r="O2077" s="1">
        <v>0.44</v>
      </c>
    </row>
    <row r="2078" spans="1:15" x14ac:dyDescent="0.25">
      <c r="A2078" t="s">
        <v>2854</v>
      </c>
      <c r="B2078" t="s">
        <v>126</v>
      </c>
      <c r="C2078" t="s">
        <v>2853</v>
      </c>
      <c r="D2078">
        <v>5620</v>
      </c>
      <c r="E2078">
        <v>0.99</v>
      </c>
      <c r="F2078">
        <v>205.6</v>
      </c>
      <c r="G2078">
        <v>1.17</v>
      </c>
      <c r="H2078">
        <v>137.9</v>
      </c>
      <c r="I2078">
        <v>0.73</v>
      </c>
      <c r="J2078">
        <v>0.63</v>
      </c>
      <c r="K2078">
        <v>0.19</v>
      </c>
      <c r="L2078">
        <v>0.08</v>
      </c>
      <c r="M2078">
        <v>7.0000000000000007E-2</v>
      </c>
      <c r="N2078" s="1">
        <v>0.21</v>
      </c>
      <c r="O2078" s="1">
        <v>0.54</v>
      </c>
    </row>
    <row r="2079" spans="1:15" x14ac:dyDescent="0.25">
      <c r="A2079" t="s">
        <v>2852</v>
      </c>
      <c r="B2079" t="s">
        <v>624</v>
      </c>
      <c r="C2079" t="s">
        <v>2851</v>
      </c>
      <c r="D2079">
        <v>812</v>
      </c>
      <c r="E2079">
        <v>0.99</v>
      </c>
      <c r="F2079">
        <v>205.4</v>
      </c>
      <c r="G2079">
        <v>1.1299999999999999</v>
      </c>
      <c r="H2079">
        <v>143.4</v>
      </c>
      <c r="I2079">
        <v>0.72</v>
      </c>
      <c r="J2079">
        <v>0.64</v>
      </c>
      <c r="K2079">
        <v>0.21</v>
      </c>
      <c r="L2079">
        <v>0.11</v>
      </c>
      <c r="M2079">
        <v>7.0000000000000007E-2</v>
      </c>
      <c r="N2079" s="1">
        <v>0.22</v>
      </c>
      <c r="O2079" s="1">
        <v>0.62</v>
      </c>
    </row>
    <row r="2080" spans="1:15" x14ac:dyDescent="0.25">
      <c r="A2080" t="s">
        <v>2850</v>
      </c>
      <c r="B2080" t="s">
        <v>2849</v>
      </c>
      <c r="C2080" t="s">
        <v>2848</v>
      </c>
      <c r="D2080">
        <v>1116</v>
      </c>
      <c r="E2080">
        <v>0.99</v>
      </c>
      <c r="F2080">
        <v>205.1</v>
      </c>
      <c r="G2080">
        <v>1.07</v>
      </c>
      <c r="H2080">
        <v>133.1</v>
      </c>
      <c r="I2080">
        <v>0.74</v>
      </c>
      <c r="J2080">
        <v>0.69</v>
      </c>
      <c r="K2080">
        <v>0.16</v>
      </c>
      <c r="L2080">
        <v>0.14000000000000001</v>
      </c>
      <c r="M2080">
        <v>0.08</v>
      </c>
      <c r="N2080" s="1">
        <v>0.24</v>
      </c>
      <c r="O2080" s="1">
        <v>0.64</v>
      </c>
    </row>
    <row r="2081" spans="1:15" x14ac:dyDescent="0.25">
      <c r="A2081" t="s">
        <v>2847</v>
      </c>
      <c r="B2081" t="s">
        <v>419</v>
      </c>
      <c r="D2081">
        <v>324</v>
      </c>
      <c r="E2081">
        <v>0.99</v>
      </c>
      <c r="F2081">
        <v>205.1</v>
      </c>
      <c r="G2081">
        <v>1.07</v>
      </c>
      <c r="H2081">
        <v>136.80000000000001</v>
      </c>
      <c r="I2081">
        <v>0.71</v>
      </c>
      <c r="J2081">
        <v>0.66</v>
      </c>
      <c r="K2081">
        <v>0.24</v>
      </c>
      <c r="L2081">
        <v>0.09</v>
      </c>
      <c r="M2081">
        <v>0.09</v>
      </c>
      <c r="N2081" s="1">
        <v>0.28000000000000003</v>
      </c>
      <c r="O2081" s="1">
        <v>0.5</v>
      </c>
    </row>
    <row r="2082" spans="1:15" x14ac:dyDescent="0.25">
      <c r="A2082" t="s">
        <v>2846</v>
      </c>
      <c r="B2082" t="s">
        <v>62</v>
      </c>
      <c r="C2082" t="s">
        <v>2845</v>
      </c>
      <c r="D2082">
        <v>429</v>
      </c>
      <c r="E2082">
        <v>0.99</v>
      </c>
      <c r="F2082">
        <v>205</v>
      </c>
      <c r="G2082">
        <v>1</v>
      </c>
      <c r="H2082">
        <v>129.69999999999999</v>
      </c>
      <c r="I2082">
        <v>0.69</v>
      </c>
      <c r="J2082">
        <v>0.69</v>
      </c>
      <c r="K2082">
        <v>0.26</v>
      </c>
      <c r="L2082">
        <v>0.1</v>
      </c>
      <c r="M2082">
        <v>7.0000000000000007E-2</v>
      </c>
      <c r="N2082" s="1">
        <v>0.21</v>
      </c>
      <c r="O2082" s="1">
        <v>0.57999999999999996</v>
      </c>
    </row>
    <row r="2083" spans="1:15" x14ac:dyDescent="0.25">
      <c r="A2083" t="s">
        <v>2844</v>
      </c>
      <c r="B2083" t="s">
        <v>241</v>
      </c>
      <c r="C2083" t="s">
        <v>2765</v>
      </c>
      <c r="D2083">
        <v>683</v>
      </c>
      <c r="E2083">
        <v>0.99</v>
      </c>
      <c r="F2083">
        <v>204.6</v>
      </c>
      <c r="G2083">
        <v>1</v>
      </c>
      <c r="H2083">
        <v>132.80000000000001</v>
      </c>
      <c r="I2083">
        <v>0.69</v>
      </c>
      <c r="J2083">
        <v>0.69</v>
      </c>
      <c r="K2083">
        <v>0.32</v>
      </c>
      <c r="L2083">
        <v>0.12</v>
      </c>
      <c r="M2083">
        <v>0.12</v>
      </c>
      <c r="N2083" s="1">
        <v>0.17</v>
      </c>
      <c r="O2083" s="1">
        <v>0.5</v>
      </c>
    </row>
    <row r="2084" spans="1:15" x14ac:dyDescent="0.25">
      <c r="A2084" t="s">
        <v>2843</v>
      </c>
      <c r="B2084" t="s">
        <v>1307</v>
      </c>
      <c r="C2084" t="s">
        <v>1410</v>
      </c>
      <c r="D2084">
        <v>1542</v>
      </c>
      <c r="E2084">
        <v>0.99</v>
      </c>
      <c r="F2084">
        <v>204.5</v>
      </c>
      <c r="G2084">
        <v>0.98</v>
      </c>
      <c r="H2084">
        <v>134.30000000000001</v>
      </c>
      <c r="I2084">
        <v>0.69</v>
      </c>
      <c r="J2084">
        <v>0.71</v>
      </c>
      <c r="K2084">
        <v>0.27</v>
      </c>
      <c r="L2084">
        <v>0.12</v>
      </c>
      <c r="M2084">
        <v>0.13</v>
      </c>
      <c r="N2084" s="1">
        <v>0.26</v>
      </c>
      <c r="O2084" s="1">
        <v>0.49</v>
      </c>
    </row>
    <row r="2085" spans="1:15" x14ac:dyDescent="0.25">
      <c r="A2085" t="s">
        <v>2842</v>
      </c>
      <c r="B2085" t="s">
        <v>70</v>
      </c>
      <c r="C2085" t="s">
        <v>981</v>
      </c>
      <c r="D2085">
        <v>329</v>
      </c>
      <c r="E2085">
        <v>0.99</v>
      </c>
      <c r="F2085">
        <v>204.3</v>
      </c>
      <c r="G2085">
        <v>0.99</v>
      </c>
      <c r="H2085">
        <v>137.69999999999999</v>
      </c>
      <c r="I2085">
        <v>0.74</v>
      </c>
      <c r="J2085">
        <v>0.75</v>
      </c>
      <c r="K2085">
        <v>0.17</v>
      </c>
      <c r="L2085">
        <v>0.12</v>
      </c>
      <c r="M2085">
        <v>0.1</v>
      </c>
      <c r="N2085" s="1">
        <v>0.34</v>
      </c>
      <c r="O2085" s="1">
        <v>0.54</v>
      </c>
    </row>
    <row r="2086" spans="1:15" x14ac:dyDescent="0.25">
      <c r="A2086" t="s">
        <v>2841</v>
      </c>
      <c r="B2086" t="s">
        <v>1528</v>
      </c>
      <c r="C2086" t="s">
        <v>1549</v>
      </c>
      <c r="D2086">
        <v>3303</v>
      </c>
      <c r="E2086">
        <v>0.99</v>
      </c>
      <c r="F2086">
        <v>203.8</v>
      </c>
      <c r="G2086">
        <v>1.01</v>
      </c>
      <c r="H2086">
        <v>131.69999999999999</v>
      </c>
      <c r="I2086">
        <v>0.72</v>
      </c>
      <c r="J2086">
        <v>0.72</v>
      </c>
      <c r="K2086">
        <v>0.22</v>
      </c>
      <c r="L2086">
        <v>0.13</v>
      </c>
      <c r="M2086">
        <v>0.11</v>
      </c>
      <c r="N2086" s="1">
        <v>0.26</v>
      </c>
      <c r="O2086" s="1">
        <v>0.56000000000000005</v>
      </c>
    </row>
    <row r="2087" spans="1:15" x14ac:dyDescent="0.25">
      <c r="A2087" t="s">
        <v>2840</v>
      </c>
      <c r="B2087" t="s">
        <v>62</v>
      </c>
      <c r="C2087" t="s">
        <v>2839</v>
      </c>
      <c r="D2087">
        <v>2540</v>
      </c>
      <c r="E2087">
        <v>0.99</v>
      </c>
      <c r="F2087">
        <v>203.4</v>
      </c>
      <c r="G2087">
        <v>0.97</v>
      </c>
      <c r="H2087">
        <v>132.1</v>
      </c>
      <c r="I2087">
        <v>0.7</v>
      </c>
      <c r="J2087">
        <v>0.72</v>
      </c>
      <c r="K2087">
        <v>0.26</v>
      </c>
      <c r="L2087">
        <v>0.14000000000000001</v>
      </c>
      <c r="M2087">
        <v>0.13</v>
      </c>
      <c r="N2087" s="1">
        <v>0.22</v>
      </c>
      <c r="O2087" s="1">
        <v>0.53</v>
      </c>
    </row>
    <row r="2088" spans="1:15" x14ac:dyDescent="0.25">
      <c r="A2088" t="s">
        <v>2838</v>
      </c>
      <c r="B2088" t="s">
        <v>159</v>
      </c>
      <c r="C2088" t="s">
        <v>1299</v>
      </c>
      <c r="D2088">
        <v>974</v>
      </c>
      <c r="E2088">
        <v>0.99</v>
      </c>
      <c r="F2088">
        <v>203.1</v>
      </c>
      <c r="G2088">
        <v>1.0900000000000001</v>
      </c>
      <c r="H2088">
        <v>135.9</v>
      </c>
      <c r="I2088">
        <v>0.75</v>
      </c>
      <c r="J2088">
        <v>0.68</v>
      </c>
      <c r="K2088">
        <v>0.17</v>
      </c>
      <c r="L2088">
        <v>0.11</v>
      </c>
      <c r="M2088">
        <v>0.08</v>
      </c>
      <c r="N2088" s="1">
        <v>0.27</v>
      </c>
      <c r="O2088" s="1">
        <v>0.57999999999999996</v>
      </c>
    </row>
    <row r="2089" spans="1:15" x14ac:dyDescent="0.25">
      <c r="A2089" t="s">
        <v>2837</v>
      </c>
      <c r="B2089" t="s">
        <v>241</v>
      </c>
      <c r="C2089" t="s">
        <v>2836</v>
      </c>
      <c r="D2089">
        <v>516</v>
      </c>
      <c r="E2089">
        <v>0.99</v>
      </c>
      <c r="F2089">
        <v>203</v>
      </c>
      <c r="G2089">
        <v>1.07</v>
      </c>
      <c r="H2089">
        <v>133</v>
      </c>
      <c r="I2089">
        <v>0.7</v>
      </c>
      <c r="J2089">
        <v>0.66</v>
      </c>
      <c r="K2089">
        <v>0.23</v>
      </c>
      <c r="L2089">
        <v>0.11</v>
      </c>
      <c r="M2089">
        <v>7.0000000000000007E-2</v>
      </c>
      <c r="N2089" s="1">
        <v>0.23</v>
      </c>
      <c r="O2089" s="1">
        <v>0.61</v>
      </c>
    </row>
    <row r="2090" spans="1:15" x14ac:dyDescent="0.25">
      <c r="A2090" t="s">
        <v>2835</v>
      </c>
      <c r="B2090" t="s">
        <v>54</v>
      </c>
      <c r="C2090" t="s">
        <v>2834</v>
      </c>
      <c r="D2090">
        <v>361</v>
      </c>
      <c r="E2090">
        <v>0.99</v>
      </c>
      <c r="F2090">
        <v>202.9</v>
      </c>
      <c r="G2090">
        <v>1.02</v>
      </c>
      <c r="H2090">
        <v>136.5</v>
      </c>
      <c r="I2090">
        <v>0.72</v>
      </c>
      <c r="J2090">
        <v>0.71</v>
      </c>
      <c r="K2090">
        <v>0.21</v>
      </c>
      <c r="L2090">
        <v>0.09</v>
      </c>
      <c r="M2090">
        <v>0.08</v>
      </c>
      <c r="N2090" s="1">
        <v>0.23</v>
      </c>
      <c r="O2090" s="1">
        <v>0.53</v>
      </c>
    </row>
    <row r="2091" spans="1:15" x14ac:dyDescent="0.25">
      <c r="A2091" t="s">
        <v>2833</v>
      </c>
      <c r="B2091" t="s">
        <v>62</v>
      </c>
      <c r="C2091" t="s">
        <v>2832</v>
      </c>
      <c r="D2091">
        <v>625</v>
      </c>
      <c r="E2091">
        <v>0.99</v>
      </c>
      <c r="F2091">
        <v>202.9</v>
      </c>
      <c r="G2091">
        <v>0.97</v>
      </c>
      <c r="H2091">
        <v>131.6</v>
      </c>
      <c r="I2091">
        <v>0.67</v>
      </c>
      <c r="J2091">
        <v>0.69</v>
      </c>
      <c r="K2091">
        <v>0.35</v>
      </c>
      <c r="L2091">
        <v>0.12</v>
      </c>
      <c r="M2091">
        <v>0.11</v>
      </c>
      <c r="N2091" s="1">
        <v>0.2</v>
      </c>
      <c r="O2091" s="1">
        <v>0.52</v>
      </c>
    </row>
    <row r="2092" spans="1:15" x14ac:dyDescent="0.25">
      <c r="A2092" t="s">
        <v>2831</v>
      </c>
      <c r="B2092" t="s">
        <v>241</v>
      </c>
      <c r="C2092" t="s">
        <v>2126</v>
      </c>
      <c r="D2092">
        <v>580</v>
      </c>
      <c r="E2092">
        <v>0.99</v>
      </c>
      <c r="F2092">
        <v>202.7</v>
      </c>
      <c r="G2092">
        <v>1.08</v>
      </c>
      <c r="H2092">
        <v>129.9</v>
      </c>
      <c r="I2092">
        <v>0.72</v>
      </c>
      <c r="J2092">
        <v>0.66</v>
      </c>
      <c r="K2092">
        <v>0.17</v>
      </c>
      <c r="L2092">
        <v>0.17</v>
      </c>
      <c r="M2092">
        <v>0.14000000000000001</v>
      </c>
      <c r="N2092" s="1">
        <v>0.22</v>
      </c>
      <c r="O2092" s="1">
        <v>0.54</v>
      </c>
    </row>
    <row r="2093" spans="1:15" x14ac:dyDescent="0.25">
      <c r="A2093" t="s">
        <v>2830</v>
      </c>
      <c r="B2093" t="s">
        <v>159</v>
      </c>
      <c r="C2093" t="s">
        <v>823</v>
      </c>
      <c r="D2093">
        <v>682</v>
      </c>
      <c r="E2093">
        <v>0.99</v>
      </c>
      <c r="F2093">
        <v>202.6</v>
      </c>
      <c r="G2093">
        <v>1.08</v>
      </c>
      <c r="H2093">
        <v>131</v>
      </c>
      <c r="I2093">
        <v>0.74</v>
      </c>
      <c r="J2093">
        <v>0.69</v>
      </c>
      <c r="K2093">
        <v>0.21</v>
      </c>
      <c r="L2093">
        <v>0.09</v>
      </c>
      <c r="M2093">
        <v>0.14000000000000001</v>
      </c>
      <c r="N2093" s="1">
        <v>0.22</v>
      </c>
      <c r="O2093" s="1">
        <v>0.38</v>
      </c>
    </row>
    <row r="2094" spans="1:15" x14ac:dyDescent="0.25">
      <c r="A2094" t="s">
        <v>2829</v>
      </c>
      <c r="B2094" t="s">
        <v>367</v>
      </c>
      <c r="D2094">
        <v>312</v>
      </c>
      <c r="E2094">
        <v>0.99</v>
      </c>
      <c r="F2094">
        <v>202.5</v>
      </c>
      <c r="G2094">
        <v>1.0900000000000001</v>
      </c>
      <c r="H2094">
        <v>136</v>
      </c>
      <c r="I2094">
        <v>0.73</v>
      </c>
      <c r="J2094">
        <v>0.67</v>
      </c>
      <c r="K2094">
        <v>0.17</v>
      </c>
      <c r="L2094">
        <v>0.09</v>
      </c>
      <c r="M2094">
        <v>0.08</v>
      </c>
      <c r="N2094" s="1">
        <v>0.27</v>
      </c>
      <c r="O2094" s="1">
        <v>0.51</v>
      </c>
    </row>
    <row r="2095" spans="1:15" x14ac:dyDescent="0.25">
      <c r="A2095" t="s">
        <v>2828</v>
      </c>
      <c r="B2095" t="s">
        <v>54</v>
      </c>
      <c r="C2095" t="s">
        <v>403</v>
      </c>
      <c r="D2095">
        <v>351</v>
      </c>
      <c r="E2095">
        <v>0.99</v>
      </c>
      <c r="F2095">
        <v>202.2</v>
      </c>
      <c r="G2095">
        <v>0.99</v>
      </c>
      <c r="H2095">
        <v>132.80000000000001</v>
      </c>
      <c r="I2095">
        <v>0.7</v>
      </c>
      <c r="J2095">
        <v>0.71</v>
      </c>
      <c r="K2095">
        <v>0.32</v>
      </c>
      <c r="L2095">
        <v>0.1</v>
      </c>
      <c r="M2095">
        <v>0.11</v>
      </c>
      <c r="N2095" s="1">
        <v>0.22</v>
      </c>
      <c r="O2095" s="1">
        <v>0.48</v>
      </c>
    </row>
    <row r="2096" spans="1:15" x14ac:dyDescent="0.25">
      <c r="A2096" t="s">
        <v>2827</v>
      </c>
      <c r="B2096" t="s">
        <v>126</v>
      </c>
      <c r="C2096" t="s">
        <v>1909</v>
      </c>
      <c r="D2096">
        <v>1600</v>
      </c>
      <c r="E2096">
        <v>0.99</v>
      </c>
      <c r="F2096">
        <v>202.1</v>
      </c>
      <c r="G2096">
        <v>1.02</v>
      </c>
      <c r="H2096">
        <v>132.6</v>
      </c>
      <c r="I2096">
        <v>0.7</v>
      </c>
      <c r="J2096">
        <v>0.69</v>
      </c>
      <c r="K2096">
        <v>0.25</v>
      </c>
      <c r="L2096">
        <v>0.1</v>
      </c>
      <c r="M2096">
        <v>0.11</v>
      </c>
      <c r="N2096" s="1">
        <v>0.26</v>
      </c>
      <c r="O2096" s="1">
        <v>0.48</v>
      </c>
    </row>
    <row r="2097" spans="1:15" x14ac:dyDescent="0.25">
      <c r="A2097" t="s">
        <v>2826</v>
      </c>
      <c r="B2097" t="s">
        <v>624</v>
      </c>
      <c r="C2097" t="s">
        <v>2721</v>
      </c>
      <c r="D2097">
        <v>378</v>
      </c>
      <c r="E2097">
        <v>0.99</v>
      </c>
      <c r="F2097">
        <v>202</v>
      </c>
      <c r="G2097">
        <v>0.92</v>
      </c>
      <c r="H2097">
        <v>136.69999999999999</v>
      </c>
      <c r="I2097">
        <v>0.67</v>
      </c>
      <c r="J2097">
        <v>0.73</v>
      </c>
      <c r="K2097">
        <v>0.4</v>
      </c>
      <c r="L2097">
        <v>0.12</v>
      </c>
      <c r="M2097">
        <v>0.11</v>
      </c>
      <c r="N2097" s="1">
        <v>0.15</v>
      </c>
      <c r="O2097" s="1">
        <v>0.53</v>
      </c>
    </row>
    <row r="2098" spans="1:15" x14ac:dyDescent="0.25">
      <c r="A2098" t="s">
        <v>2825</v>
      </c>
      <c r="B2098" t="s">
        <v>62</v>
      </c>
      <c r="C2098" t="s">
        <v>2824</v>
      </c>
      <c r="D2098">
        <v>376</v>
      </c>
      <c r="E2098">
        <v>0.99</v>
      </c>
      <c r="F2098">
        <v>201.6</v>
      </c>
      <c r="G2098">
        <v>1.01</v>
      </c>
      <c r="H2098">
        <v>131.80000000000001</v>
      </c>
      <c r="I2098">
        <v>0.68</v>
      </c>
      <c r="J2098">
        <v>0.67</v>
      </c>
      <c r="K2098">
        <v>0.31</v>
      </c>
      <c r="L2098">
        <v>7.0000000000000007E-2</v>
      </c>
      <c r="M2098">
        <v>0.1</v>
      </c>
      <c r="N2098" s="1">
        <v>0.23</v>
      </c>
      <c r="O2098" s="1">
        <v>0.42</v>
      </c>
    </row>
    <row r="2099" spans="1:15" x14ac:dyDescent="0.25">
      <c r="A2099" t="s">
        <v>2823</v>
      </c>
      <c r="B2099" t="s">
        <v>223</v>
      </c>
      <c r="C2099" t="s">
        <v>1404</v>
      </c>
      <c r="D2099">
        <v>858</v>
      </c>
      <c r="E2099">
        <v>0.99</v>
      </c>
      <c r="F2099">
        <v>201.5</v>
      </c>
      <c r="G2099">
        <v>1.03</v>
      </c>
      <c r="H2099">
        <v>133.4</v>
      </c>
      <c r="I2099">
        <v>0.71</v>
      </c>
      <c r="J2099">
        <v>0.69</v>
      </c>
      <c r="K2099">
        <v>0.28999999999999998</v>
      </c>
      <c r="L2099">
        <v>0.1</v>
      </c>
      <c r="M2099">
        <v>0.12</v>
      </c>
      <c r="N2099" s="1">
        <v>0.33</v>
      </c>
      <c r="O2099" s="1">
        <v>0.45</v>
      </c>
    </row>
    <row r="2100" spans="1:15" x14ac:dyDescent="0.25">
      <c r="A2100" t="s">
        <v>2822</v>
      </c>
      <c r="B2100" t="s">
        <v>1428</v>
      </c>
      <c r="C2100" t="s">
        <v>1666</v>
      </c>
      <c r="D2100">
        <v>733</v>
      </c>
      <c r="E2100">
        <v>0.99</v>
      </c>
      <c r="F2100">
        <v>201.3</v>
      </c>
      <c r="G2100">
        <v>1.1499999999999999</v>
      </c>
      <c r="H2100">
        <v>134.9</v>
      </c>
      <c r="I2100">
        <v>0.72</v>
      </c>
      <c r="J2100">
        <v>0.62</v>
      </c>
      <c r="K2100">
        <v>0.2</v>
      </c>
      <c r="L2100">
        <v>0.11</v>
      </c>
      <c r="M2100">
        <v>0.08</v>
      </c>
      <c r="N2100" s="1">
        <v>0.23</v>
      </c>
      <c r="O2100" s="1">
        <v>0.57999999999999996</v>
      </c>
    </row>
    <row r="2101" spans="1:15" x14ac:dyDescent="0.25">
      <c r="A2101" t="s">
        <v>2821</v>
      </c>
      <c r="B2101" t="s">
        <v>123</v>
      </c>
      <c r="C2101" t="s">
        <v>2820</v>
      </c>
      <c r="D2101">
        <v>758</v>
      </c>
      <c r="E2101">
        <v>0.99</v>
      </c>
      <c r="F2101">
        <v>201.2</v>
      </c>
      <c r="G2101">
        <v>0.97</v>
      </c>
      <c r="H2101">
        <v>137.4</v>
      </c>
      <c r="I2101">
        <v>0.68</v>
      </c>
      <c r="J2101">
        <v>0.7</v>
      </c>
      <c r="K2101">
        <v>0.36</v>
      </c>
      <c r="L2101">
        <v>0.06</v>
      </c>
      <c r="M2101">
        <v>0.1</v>
      </c>
      <c r="N2101" s="1">
        <v>0.17</v>
      </c>
      <c r="O2101" s="1">
        <v>0.39</v>
      </c>
    </row>
    <row r="2102" spans="1:15" x14ac:dyDescent="0.25">
      <c r="A2102" t="s">
        <v>2819</v>
      </c>
      <c r="B2102" t="s">
        <v>70</v>
      </c>
      <c r="C2102" t="s">
        <v>1545</v>
      </c>
      <c r="D2102">
        <v>356</v>
      </c>
      <c r="E2102">
        <v>0.99</v>
      </c>
      <c r="F2102">
        <v>201.1</v>
      </c>
      <c r="G2102">
        <v>0.91</v>
      </c>
      <c r="H2102">
        <v>135.6</v>
      </c>
      <c r="I2102">
        <v>0.71</v>
      </c>
      <c r="J2102">
        <v>0.78</v>
      </c>
      <c r="K2102">
        <v>0.34</v>
      </c>
      <c r="L2102">
        <v>0.08</v>
      </c>
      <c r="M2102">
        <v>0.08</v>
      </c>
      <c r="N2102" s="1">
        <v>0.28000000000000003</v>
      </c>
      <c r="O2102" s="1">
        <v>0.48</v>
      </c>
    </row>
    <row r="2103" spans="1:15" x14ac:dyDescent="0.25">
      <c r="A2103" t="s">
        <v>2818</v>
      </c>
      <c r="B2103" t="s">
        <v>597</v>
      </c>
      <c r="C2103" t="s">
        <v>2817</v>
      </c>
      <c r="D2103">
        <v>821</v>
      </c>
      <c r="E2103">
        <v>0.99</v>
      </c>
      <c r="F2103">
        <v>200.8</v>
      </c>
      <c r="G2103">
        <v>1.06</v>
      </c>
      <c r="H2103">
        <v>135.5</v>
      </c>
      <c r="I2103">
        <v>0.69</v>
      </c>
      <c r="J2103">
        <v>0.65</v>
      </c>
      <c r="K2103">
        <v>0.32</v>
      </c>
      <c r="L2103">
        <v>7.0000000000000007E-2</v>
      </c>
      <c r="M2103">
        <v>0.06</v>
      </c>
      <c r="N2103" s="1">
        <v>0.21</v>
      </c>
      <c r="O2103" s="1">
        <v>0.52</v>
      </c>
    </row>
    <row r="2104" spans="1:15" x14ac:dyDescent="0.25">
      <c r="A2104" t="s">
        <v>2816</v>
      </c>
      <c r="B2104" t="s">
        <v>170</v>
      </c>
      <c r="C2104" t="s">
        <v>2494</v>
      </c>
      <c r="D2104">
        <v>475</v>
      </c>
      <c r="E2104">
        <v>0.99</v>
      </c>
      <c r="F2104">
        <v>200.7</v>
      </c>
      <c r="G2104">
        <v>0.98</v>
      </c>
      <c r="H2104">
        <v>136.1</v>
      </c>
      <c r="I2104">
        <v>0.66</v>
      </c>
      <c r="J2104">
        <v>0.68</v>
      </c>
      <c r="K2104">
        <v>0.37</v>
      </c>
      <c r="L2104">
        <v>0.08</v>
      </c>
      <c r="M2104">
        <v>0.06</v>
      </c>
      <c r="N2104" s="1">
        <v>0.19</v>
      </c>
      <c r="O2104" s="1">
        <v>0.57999999999999996</v>
      </c>
    </row>
    <row r="2105" spans="1:15" x14ac:dyDescent="0.25">
      <c r="A2105" t="s">
        <v>2815</v>
      </c>
      <c r="B2105" t="s">
        <v>82</v>
      </c>
      <c r="C2105" t="s">
        <v>98</v>
      </c>
      <c r="D2105">
        <v>483</v>
      </c>
      <c r="E2105">
        <v>0.99</v>
      </c>
      <c r="F2105">
        <v>200.4</v>
      </c>
      <c r="G2105">
        <v>1.02</v>
      </c>
      <c r="H2105">
        <v>133.5</v>
      </c>
      <c r="I2105">
        <v>0.72</v>
      </c>
      <c r="J2105">
        <v>0.71</v>
      </c>
      <c r="K2105">
        <v>0.27</v>
      </c>
      <c r="L2105">
        <v>0.08</v>
      </c>
      <c r="M2105">
        <v>0.11</v>
      </c>
      <c r="N2105" s="1">
        <v>0.22</v>
      </c>
      <c r="O2105" s="1">
        <v>0.42</v>
      </c>
    </row>
    <row r="2106" spans="1:15" x14ac:dyDescent="0.25">
      <c r="A2106" t="s">
        <v>2814</v>
      </c>
      <c r="B2106" t="s">
        <v>642</v>
      </c>
      <c r="C2106" t="s">
        <v>2813</v>
      </c>
      <c r="D2106">
        <v>804</v>
      </c>
      <c r="E2106">
        <v>0.99</v>
      </c>
      <c r="F2106">
        <v>200.2</v>
      </c>
      <c r="G2106">
        <v>1.08</v>
      </c>
      <c r="H2106">
        <v>130.80000000000001</v>
      </c>
      <c r="I2106">
        <v>0.73</v>
      </c>
      <c r="J2106">
        <v>0.67</v>
      </c>
      <c r="K2106">
        <v>0.2</v>
      </c>
      <c r="L2106">
        <v>0.08</v>
      </c>
      <c r="M2106">
        <v>0.08</v>
      </c>
      <c r="N2106" s="1">
        <v>0.27</v>
      </c>
      <c r="O2106" s="1">
        <v>0.52</v>
      </c>
    </row>
    <row r="2107" spans="1:15" x14ac:dyDescent="0.25">
      <c r="A2107" t="s">
        <v>2812</v>
      </c>
      <c r="B2107" t="s">
        <v>267</v>
      </c>
      <c r="D2107">
        <v>305</v>
      </c>
      <c r="E2107">
        <v>0.99</v>
      </c>
      <c r="F2107">
        <v>199.8</v>
      </c>
      <c r="G2107">
        <v>0.96</v>
      </c>
      <c r="H2107">
        <v>132.30000000000001</v>
      </c>
      <c r="I2107">
        <v>0.7</v>
      </c>
      <c r="J2107">
        <v>0.73</v>
      </c>
      <c r="K2107">
        <v>0.28999999999999998</v>
      </c>
      <c r="L2107">
        <v>0.11</v>
      </c>
      <c r="M2107">
        <v>0.1</v>
      </c>
      <c r="N2107" s="1">
        <v>0.2</v>
      </c>
      <c r="O2107" s="1">
        <v>0.54</v>
      </c>
    </row>
    <row r="2108" spans="1:15" x14ac:dyDescent="0.25">
      <c r="A2108" t="s">
        <v>2811</v>
      </c>
      <c r="B2108" t="s">
        <v>419</v>
      </c>
      <c r="C2108" t="s">
        <v>1016</v>
      </c>
      <c r="D2108">
        <v>423</v>
      </c>
      <c r="E2108">
        <v>0.99</v>
      </c>
      <c r="F2108">
        <v>199.8</v>
      </c>
      <c r="G2108">
        <v>1</v>
      </c>
      <c r="H2108">
        <v>133.1</v>
      </c>
      <c r="I2108">
        <v>0.72</v>
      </c>
      <c r="J2108">
        <v>0.72</v>
      </c>
      <c r="K2108">
        <v>0.24</v>
      </c>
      <c r="L2108">
        <v>0.11</v>
      </c>
      <c r="M2108">
        <v>0.1</v>
      </c>
      <c r="N2108" s="1">
        <v>0.39</v>
      </c>
      <c r="O2108" s="1">
        <v>0.51</v>
      </c>
    </row>
    <row r="2109" spans="1:15" x14ac:dyDescent="0.25">
      <c r="A2109" t="s">
        <v>775</v>
      </c>
      <c r="B2109" t="s">
        <v>126</v>
      </c>
      <c r="C2109" t="s">
        <v>2539</v>
      </c>
      <c r="D2109">
        <v>793</v>
      </c>
      <c r="E2109">
        <v>0.99</v>
      </c>
      <c r="F2109">
        <v>199.6</v>
      </c>
      <c r="G2109">
        <v>0.88</v>
      </c>
      <c r="H2109">
        <v>128.5</v>
      </c>
      <c r="I2109">
        <v>0.67</v>
      </c>
      <c r="J2109">
        <v>0.77</v>
      </c>
      <c r="K2109">
        <v>0.36</v>
      </c>
      <c r="L2109">
        <v>0.09</v>
      </c>
      <c r="M2109">
        <v>0.12</v>
      </c>
      <c r="N2109" s="1">
        <v>0.26</v>
      </c>
      <c r="O2109" s="1">
        <v>0.42</v>
      </c>
    </row>
    <row r="2110" spans="1:15" x14ac:dyDescent="0.25">
      <c r="A2110" t="s">
        <v>2810</v>
      </c>
      <c r="B2110" t="s">
        <v>714</v>
      </c>
      <c r="D2110">
        <v>1440</v>
      </c>
      <c r="E2110">
        <v>0.99</v>
      </c>
      <c r="F2110">
        <v>199.5</v>
      </c>
      <c r="G2110">
        <v>1.04</v>
      </c>
      <c r="H2110">
        <v>133.6</v>
      </c>
      <c r="I2110">
        <v>0.71</v>
      </c>
      <c r="J2110">
        <v>0.68</v>
      </c>
      <c r="K2110">
        <v>0.25</v>
      </c>
      <c r="L2110">
        <v>7.0000000000000007E-2</v>
      </c>
      <c r="M2110">
        <v>0.08</v>
      </c>
      <c r="N2110" s="1">
        <v>0.28000000000000003</v>
      </c>
      <c r="O2110" s="1">
        <v>0.47</v>
      </c>
    </row>
    <row r="2111" spans="1:15" x14ac:dyDescent="0.25">
      <c r="A2111" t="s">
        <v>2809</v>
      </c>
      <c r="B2111" t="s">
        <v>62</v>
      </c>
      <c r="C2111" t="s">
        <v>2808</v>
      </c>
      <c r="D2111">
        <v>634</v>
      </c>
      <c r="E2111">
        <v>0.99</v>
      </c>
      <c r="F2111">
        <v>199.3</v>
      </c>
      <c r="G2111">
        <v>1.03</v>
      </c>
      <c r="H2111">
        <v>130.5</v>
      </c>
      <c r="I2111">
        <v>0.7</v>
      </c>
      <c r="J2111">
        <v>0.69</v>
      </c>
      <c r="K2111">
        <v>0.28000000000000003</v>
      </c>
      <c r="L2111">
        <v>0.11</v>
      </c>
      <c r="M2111">
        <v>0.12</v>
      </c>
      <c r="N2111" s="1">
        <v>0.21</v>
      </c>
      <c r="O2111" s="1">
        <v>0.49</v>
      </c>
    </row>
    <row r="2112" spans="1:15" x14ac:dyDescent="0.25">
      <c r="A2112" t="s">
        <v>2807</v>
      </c>
      <c r="B2112" t="s">
        <v>54</v>
      </c>
      <c r="D2112">
        <v>1297</v>
      </c>
      <c r="E2112">
        <v>0.99</v>
      </c>
      <c r="F2112">
        <v>198.7</v>
      </c>
      <c r="G2112">
        <v>1.06</v>
      </c>
      <c r="H2112">
        <v>132.9</v>
      </c>
      <c r="I2112">
        <v>0.7</v>
      </c>
      <c r="J2112">
        <v>0.66</v>
      </c>
      <c r="K2112">
        <v>0.26</v>
      </c>
      <c r="L2112">
        <v>0.08</v>
      </c>
      <c r="M2112">
        <v>0.08</v>
      </c>
      <c r="N2112" s="1">
        <v>0.27</v>
      </c>
      <c r="O2112" s="1">
        <v>0.5</v>
      </c>
    </row>
    <row r="2113" spans="1:15" x14ac:dyDescent="0.25">
      <c r="A2113" t="s">
        <v>2806</v>
      </c>
      <c r="B2113" t="s">
        <v>54</v>
      </c>
      <c r="C2113" t="s">
        <v>2805</v>
      </c>
      <c r="D2113">
        <v>435</v>
      </c>
      <c r="E2113">
        <v>0.99</v>
      </c>
      <c r="F2113">
        <v>198.5</v>
      </c>
      <c r="G2113">
        <v>1.04</v>
      </c>
      <c r="H2113">
        <v>129.4</v>
      </c>
      <c r="I2113">
        <v>0.74</v>
      </c>
      <c r="J2113">
        <v>0.71</v>
      </c>
      <c r="K2113">
        <v>0.19</v>
      </c>
      <c r="L2113">
        <v>0.11</v>
      </c>
      <c r="M2113">
        <v>0.08</v>
      </c>
      <c r="N2113" s="1">
        <v>0.27</v>
      </c>
      <c r="O2113" s="1">
        <v>0.57999999999999996</v>
      </c>
    </row>
    <row r="2114" spans="1:15" x14ac:dyDescent="0.25">
      <c r="A2114" t="s">
        <v>2804</v>
      </c>
      <c r="B2114" t="s">
        <v>213</v>
      </c>
      <c r="C2114" t="s">
        <v>350</v>
      </c>
      <c r="D2114">
        <v>729</v>
      </c>
      <c r="E2114">
        <v>0.99</v>
      </c>
      <c r="F2114">
        <v>198.4</v>
      </c>
      <c r="G2114">
        <v>1.05</v>
      </c>
      <c r="H2114">
        <v>133.1</v>
      </c>
      <c r="I2114">
        <v>0.69</v>
      </c>
      <c r="J2114">
        <v>0.66</v>
      </c>
      <c r="K2114">
        <v>0.28999999999999998</v>
      </c>
      <c r="L2114">
        <v>0.08</v>
      </c>
      <c r="M2114">
        <v>0.08</v>
      </c>
      <c r="N2114" s="1">
        <v>0.3</v>
      </c>
      <c r="O2114" s="1">
        <v>0.5</v>
      </c>
    </row>
    <row r="2115" spans="1:15" x14ac:dyDescent="0.25">
      <c r="A2115" t="s">
        <v>2803</v>
      </c>
      <c r="B2115" t="s">
        <v>54</v>
      </c>
      <c r="C2115" t="s">
        <v>2802</v>
      </c>
      <c r="D2115">
        <v>534</v>
      </c>
      <c r="E2115">
        <v>0.99</v>
      </c>
      <c r="F2115">
        <v>198.1</v>
      </c>
      <c r="G2115">
        <v>1.01</v>
      </c>
      <c r="H2115">
        <v>130.30000000000001</v>
      </c>
      <c r="I2115">
        <v>0.7</v>
      </c>
      <c r="J2115">
        <v>0.69</v>
      </c>
      <c r="K2115">
        <v>0.27</v>
      </c>
      <c r="L2115">
        <v>0.08</v>
      </c>
      <c r="M2115">
        <v>0.06</v>
      </c>
      <c r="N2115" s="1">
        <v>0.2</v>
      </c>
      <c r="O2115" s="1">
        <v>0.55000000000000004</v>
      </c>
    </row>
    <row r="2116" spans="1:15" x14ac:dyDescent="0.25">
      <c r="A2116" t="s">
        <v>2801</v>
      </c>
      <c r="B2116" t="s">
        <v>868</v>
      </c>
      <c r="C2116" t="s">
        <v>1797</v>
      </c>
      <c r="D2116">
        <v>387</v>
      </c>
      <c r="E2116">
        <v>0.99</v>
      </c>
      <c r="F2116">
        <v>197.9</v>
      </c>
      <c r="G2116">
        <v>0.96</v>
      </c>
      <c r="H2116">
        <v>133.5</v>
      </c>
      <c r="I2116">
        <v>0.66</v>
      </c>
      <c r="J2116">
        <v>0.69</v>
      </c>
      <c r="K2116">
        <v>0.35</v>
      </c>
      <c r="L2116">
        <v>0.1</v>
      </c>
      <c r="M2116">
        <v>0.11</v>
      </c>
      <c r="N2116" s="1">
        <v>0.32</v>
      </c>
      <c r="O2116" s="1">
        <v>0.48</v>
      </c>
    </row>
    <row r="2117" spans="1:15" x14ac:dyDescent="0.25">
      <c r="A2117" t="s">
        <v>2800</v>
      </c>
      <c r="B2117" t="s">
        <v>347</v>
      </c>
      <c r="C2117" t="s">
        <v>2799</v>
      </c>
      <c r="D2117">
        <v>831</v>
      </c>
      <c r="E2117">
        <v>0.99</v>
      </c>
      <c r="F2117">
        <v>197.9</v>
      </c>
      <c r="G2117">
        <v>0.98</v>
      </c>
      <c r="H2117">
        <v>134.6</v>
      </c>
      <c r="I2117">
        <v>0.7</v>
      </c>
      <c r="J2117">
        <v>0.71</v>
      </c>
      <c r="K2117">
        <v>0.28999999999999998</v>
      </c>
      <c r="L2117">
        <v>7.0000000000000007E-2</v>
      </c>
      <c r="M2117">
        <v>0.1</v>
      </c>
      <c r="N2117" s="1">
        <v>0.27</v>
      </c>
      <c r="O2117" s="1">
        <v>0.42</v>
      </c>
    </row>
    <row r="2118" spans="1:15" x14ac:dyDescent="0.25">
      <c r="A2118" t="s">
        <v>2798</v>
      </c>
      <c r="B2118" t="s">
        <v>54</v>
      </c>
      <c r="C2118" t="s">
        <v>2658</v>
      </c>
      <c r="D2118">
        <v>782</v>
      </c>
      <c r="E2118">
        <v>0.99</v>
      </c>
      <c r="F2118">
        <v>197.9</v>
      </c>
      <c r="G2118">
        <v>1.05</v>
      </c>
      <c r="H2118">
        <v>131.4</v>
      </c>
      <c r="I2118">
        <v>0.7</v>
      </c>
      <c r="J2118">
        <v>0.67</v>
      </c>
      <c r="K2118">
        <v>0.24</v>
      </c>
      <c r="L2118">
        <v>0.1</v>
      </c>
      <c r="M2118">
        <v>0.09</v>
      </c>
      <c r="N2118" s="1">
        <v>0.24</v>
      </c>
      <c r="O2118" s="1">
        <v>0.52</v>
      </c>
    </row>
    <row r="2119" spans="1:15" x14ac:dyDescent="0.25">
      <c r="A2119" t="s">
        <v>2797</v>
      </c>
      <c r="B2119" t="s">
        <v>126</v>
      </c>
      <c r="C2119" t="s">
        <v>862</v>
      </c>
      <c r="D2119">
        <v>712</v>
      </c>
      <c r="E2119">
        <v>0.99</v>
      </c>
      <c r="F2119">
        <v>197.3</v>
      </c>
      <c r="G2119">
        <v>0.99</v>
      </c>
      <c r="H2119">
        <v>127.3</v>
      </c>
      <c r="I2119">
        <v>0.7</v>
      </c>
      <c r="J2119">
        <v>0.71</v>
      </c>
      <c r="K2119">
        <v>0.26</v>
      </c>
      <c r="L2119">
        <v>0.1</v>
      </c>
      <c r="M2119">
        <v>0.1</v>
      </c>
      <c r="N2119" s="1">
        <v>0.23</v>
      </c>
      <c r="O2119" s="1">
        <v>0.5</v>
      </c>
    </row>
    <row r="2120" spans="1:15" x14ac:dyDescent="0.25">
      <c r="A2120" t="s">
        <v>2796</v>
      </c>
      <c r="B2120" t="s">
        <v>108</v>
      </c>
      <c r="C2120" t="s">
        <v>2795</v>
      </c>
      <c r="D2120">
        <v>1466</v>
      </c>
      <c r="E2120">
        <v>0.99</v>
      </c>
      <c r="F2120">
        <v>197.2</v>
      </c>
      <c r="G2120">
        <v>0.96</v>
      </c>
      <c r="H2120">
        <v>125.9</v>
      </c>
      <c r="I2120">
        <v>0.67</v>
      </c>
      <c r="J2120">
        <v>0.7</v>
      </c>
      <c r="K2120">
        <v>0.31</v>
      </c>
      <c r="L2120">
        <v>0.1</v>
      </c>
      <c r="M2120">
        <v>0.12</v>
      </c>
      <c r="N2120" s="1">
        <v>0.28999999999999998</v>
      </c>
      <c r="O2120" s="1">
        <v>0.46</v>
      </c>
    </row>
    <row r="2121" spans="1:15" x14ac:dyDescent="0.25">
      <c r="A2121" t="s">
        <v>2794</v>
      </c>
      <c r="B2121" t="s">
        <v>99</v>
      </c>
      <c r="C2121" t="s">
        <v>2793</v>
      </c>
      <c r="D2121">
        <v>440</v>
      </c>
      <c r="E2121">
        <v>0.99</v>
      </c>
      <c r="F2121">
        <v>197.2</v>
      </c>
      <c r="G2121">
        <v>0.96</v>
      </c>
      <c r="H2121">
        <v>134.69999999999999</v>
      </c>
      <c r="I2121">
        <v>0.67</v>
      </c>
      <c r="J2121">
        <v>0.7</v>
      </c>
      <c r="K2121">
        <v>0.32</v>
      </c>
      <c r="L2121">
        <v>0.1</v>
      </c>
      <c r="M2121">
        <v>0.05</v>
      </c>
      <c r="N2121" s="1">
        <v>0.27</v>
      </c>
      <c r="O2121" s="1">
        <v>0.66</v>
      </c>
    </row>
    <row r="2122" spans="1:15" x14ac:dyDescent="0.25">
      <c r="A2122" t="s">
        <v>2792</v>
      </c>
      <c r="B2122" t="s">
        <v>126</v>
      </c>
      <c r="C2122" t="s">
        <v>74</v>
      </c>
      <c r="D2122">
        <v>882</v>
      </c>
      <c r="E2122">
        <v>0.99</v>
      </c>
      <c r="F2122">
        <v>197</v>
      </c>
      <c r="G2122">
        <v>0.96</v>
      </c>
      <c r="H2122">
        <v>131.5</v>
      </c>
      <c r="I2122">
        <v>0.71</v>
      </c>
      <c r="J2122">
        <v>0.74</v>
      </c>
      <c r="K2122">
        <v>0.26</v>
      </c>
      <c r="L2122">
        <v>0.09</v>
      </c>
      <c r="M2122">
        <v>0.1</v>
      </c>
      <c r="N2122" s="1">
        <v>0.28000000000000003</v>
      </c>
      <c r="O2122" s="1">
        <v>0.47</v>
      </c>
    </row>
    <row r="2123" spans="1:15" x14ac:dyDescent="0.25">
      <c r="A2123" t="s">
        <v>2791</v>
      </c>
      <c r="B2123" t="s">
        <v>2790</v>
      </c>
      <c r="C2123" t="s">
        <v>2789</v>
      </c>
      <c r="D2123">
        <v>313</v>
      </c>
      <c r="E2123">
        <v>0.99</v>
      </c>
      <c r="F2123">
        <v>196.9</v>
      </c>
      <c r="G2123">
        <v>1.08</v>
      </c>
      <c r="H2123">
        <v>129.80000000000001</v>
      </c>
      <c r="I2123">
        <v>0.7</v>
      </c>
      <c r="J2123">
        <v>0.64</v>
      </c>
      <c r="K2123">
        <v>0.28000000000000003</v>
      </c>
      <c r="L2123">
        <v>0.09</v>
      </c>
      <c r="M2123">
        <v>0.11</v>
      </c>
      <c r="N2123" s="1">
        <v>0.25</v>
      </c>
      <c r="O2123" s="1">
        <v>0.47</v>
      </c>
    </row>
    <row r="2124" spans="1:15" x14ac:dyDescent="0.25">
      <c r="A2124" t="s">
        <v>2788</v>
      </c>
      <c r="B2124" t="s">
        <v>54</v>
      </c>
      <c r="C2124" t="s">
        <v>2787</v>
      </c>
      <c r="D2124">
        <v>864</v>
      </c>
      <c r="E2124">
        <v>0.99</v>
      </c>
      <c r="F2124">
        <v>196.9</v>
      </c>
      <c r="G2124">
        <v>1.04</v>
      </c>
      <c r="H2124">
        <v>130.30000000000001</v>
      </c>
      <c r="I2124">
        <v>0.71</v>
      </c>
      <c r="J2124">
        <v>0.68</v>
      </c>
      <c r="K2124">
        <v>0.24</v>
      </c>
      <c r="L2124">
        <v>7.0000000000000007E-2</v>
      </c>
      <c r="M2124">
        <v>7.0000000000000007E-2</v>
      </c>
      <c r="N2124" s="1">
        <v>0.24</v>
      </c>
      <c r="O2124" s="1">
        <v>0.48</v>
      </c>
    </row>
    <row r="2125" spans="1:15" x14ac:dyDescent="0.25">
      <c r="A2125" t="s">
        <v>2786</v>
      </c>
      <c r="B2125" t="s">
        <v>135</v>
      </c>
      <c r="C2125" t="s">
        <v>2785</v>
      </c>
      <c r="D2125">
        <v>570</v>
      </c>
      <c r="E2125">
        <v>0.99</v>
      </c>
      <c r="F2125">
        <v>196.9</v>
      </c>
      <c r="G2125">
        <v>1.01</v>
      </c>
      <c r="H2125">
        <v>128.19999999999999</v>
      </c>
      <c r="I2125">
        <v>0.68</v>
      </c>
      <c r="J2125">
        <v>0.68</v>
      </c>
      <c r="K2125">
        <v>0.3</v>
      </c>
      <c r="L2125">
        <v>0.11</v>
      </c>
      <c r="M2125">
        <v>0.11</v>
      </c>
      <c r="N2125" s="1">
        <v>0.32</v>
      </c>
      <c r="O2125" s="1">
        <v>0.5</v>
      </c>
    </row>
    <row r="2126" spans="1:15" x14ac:dyDescent="0.25">
      <c r="A2126" t="s">
        <v>2784</v>
      </c>
      <c r="B2126" t="s">
        <v>54</v>
      </c>
      <c r="C2126" t="s">
        <v>2783</v>
      </c>
      <c r="D2126">
        <v>1692</v>
      </c>
      <c r="E2126">
        <v>0.99</v>
      </c>
      <c r="F2126">
        <v>196.8</v>
      </c>
      <c r="G2126">
        <v>1.03</v>
      </c>
      <c r="H2126">
        <v>128.9</v>
      </c>
      <c r="I2126">
        <v>0.69</v>
      </c>
      <c r="J2126">
        <v>0.67</v>
      </c>
      <c r="K2126">
        <v>0.31</v>
      </c>
      <c r="L2126">
        <v>0.09</v>
      </c>
      <c r="M2126">
        <v>0.1</v>
      </c>
      <c r="N2126" s="1">
        <v>0.21</v>
      </c>
      <c r="O2126" s="1">
        <v>0.49</v>
      </c>
    </row>
    <row r="2127" spans="1:15" x14ac:dyDescent="0.25">
      <c r="A2127" t="s">
        <v>2782</v>
      </c>
      <c r="B2127" t="s">
        <v>108</v>
      </c>
      <c r="C2127" t="s">
        <v>2781</v>
      </c>
      <c r="D2127">
        <v>1635</v>
      </c>
      <c r="E2127">
        <v>0.99</v>
      </c>
      <c r="F2127">
        <v>196</v>
      </c>
      <c r="G2127">
        <v>0.98</v>
      </c>
      <c r="H2127">
        <v>122.6</v>
      </c>
      <c r="I2127">
        <v>0.69</v>
      </c>
      <c r="J2127">
        <v>0.71</v>
      </c>
      <c r="K2127">
        <v>0.28999999999999998</v>
      </c>
      <c r="L2127">
        <v>7.0000000000000007E-2</v>
      </c>
      <c r="M2127">
        <v>7.0000000000000007E-2</v>
      </c>
      <c r="N2127" s="1">
        <v>0.18</v>
      </c>
      <c r="O2127" s="1">
        <v>0.51</v>
      </c>
    </row>
    <row r="2128" spans="1:15" x14ac:dyDescent="0.25">
      <c r="A2128" t="s">
        <v>2780</v>
      </c>
      <c r="B2128" t="s">
        <v>419</v>
      </c>
      <c r="C2128" t="s">
        <v>2776</v>
      </c>
      <c r="D2128">
        <v>391</v>
      </c>
      <c r="E2128">
        <v>0.99</v>
      </c>
      <c r="F2128">
        <v>195.7</v>
      </c>
      <c r="G2128">
        <v>1.08</v>
      </c>
      <c r="H2128">
        <v>132.1</v>
      </c>
      <c r="I2128">
        <v>0.7</v>
      </c>
      <c r="J2128">
        <v>0.64</v>
      </c>
      <c r="K2128">
        <v>0.25</v>
      </c>
      <c r="L2128">
        <v>0.06</v>
      </c>
      <c r="M2128">
        <v>0.08</v>
      </c>
      <c r="N2128" s="1">
        <v>0.27</v>
      </c>
      <c r="O2128" s="1">
        <v>0.43</v>
      </c>
    </row>
    <row r="2129" spans="1:15" x14ac:dyDescent="0.25">
      <c r="A2129" t="s">
        <v>2779</v>
      </c>
      <c r="B2129" t="s">
        <v>2778</v>
      </c>
      <c r="C2129" t="s">
        <v>2260</v>
      </c>
      <c r="D2129">
        <v>316</v>
      </c>
      <c r="E2129">
        <v>0.99</v>
      </c>
      <c r="F2129">
        <v>195.5</v>
      </c>
      <c r="G2129">
        <v>1.02</v>
      </c>
      <c r="H2129">
        <v>133.69999999999999</v>
      </c>
      <c r="I2129">
        <v>0.71</v>
      </c>
      <c r="J2129">
        <v>0.7</v>
      </c>
      <c r="K2129">
        <v>0.24</v>
      </c>
      <c r="L2129">
        <v>0.1</v>
      </c>
      <c r="M2129">
        <v>0.09</v>
      </c>
      <c r="N2129" s="1">
        <v>0.18</v>
      </c>
      <c r="O2129" s="1">
        <v>0.53</v>
      </c>
    </row>
    <row r="2130" spans="1:15" x14ac:dyDescent="0.25">
      <c r="A2130" t="s">
        <v>2777</v>
      </c>
      <c r="B2130" t="s">
        <v>419</v>
      </c>
      <c r="C2130" t="s">
        <v>2776</v>
      </c>
      <c r="D2130">
        <v>391</v>
      </c>
      <c r="E2130">
        <v>0.99</v>
      </c>
      <c r="F2130">
        <v>195.2</v>
      </c>
      <c r="G2130">
        <v>1</v>
      </c>
      <c r="H2130">
        <v>132</v>
      </c>
      <c r="I2130">
        <v>0.66</v>
      </c>
      <c r="J2130">
        <v>0.67</v>
      </c>
      <c r="K2130">
        <v>0.33</v>
      </c>
      <c r="L2130">
        <v>0.11</v>
      </c>
      <c r="M2130">
        <v>7.0000000000000007E-2</v>
      </c>
      <c r="N2130" s="1">
        <v>0.28000000000000003</v>
      </c>
      <c r="O2130" s="1">
        <v>0.6</v>
      </c>
    </row>
    <row r="2131" spans="1:15" x14ac:dyDescent="0.25">
      <c r="A2131" t="s">
        <v>2775</v>
      </c>
      <c r="B2131" t="s">
        <v>642</v>
      </c>
      <c r="C2131" t="s">
        <v>1387</v>
      </c>
      <c r="D2131">
        <v>1054</v>
      </c>
      <c r="E2131">
        <v>0.99</v>
      </c>
      <c r="F2131">
        <v>194.9</v>
      </c>
      <c r="G2131">
        <v>1.06</v>
      </c>
      <c r="H2131">
        <v>131.5</v>
      </c>
      <c r="I2131">
        <v>0.7</v>
      </c>
      <c r="J2131">
        <v>0.66</v>
      </c>
      <c r="K2131">
        <v>0.27</v>
      </c>
      <c r="L2131">
        <v>0.08</v>
      </c>
      <c r="M2131">
        <v>0.09</v>
      </c>
      <c r="N2131" s="1">
        <v>0.18</v>
      </c>
      <c r="O2131" s="1">
        <v>0.47</v>
      </c>
    </row>
    <row r="2132" spans="1:15" x14ac:dyDescent="0.25">
      <c r="A2132" t="s">
        <v>2774</v>
      </c>
      <c r="B2132" t="s">
        <v>153</v>
      </c>
      <c r="C2132" t="s">
        <v>322</v>
      </c>
      <c r="D2132">
        <v>891</v>
      </c>
      <c r="E2132">
        <v>0.99</v>
      </c>
      <c r="F2132">
        <v>194.9</v>
      </c>
      <c r="G2132">
        <v>1.0900000000000001</v>
      </c>
      <c r="H2132">
        <v>135.1</v>
      </c>
      <c r="I2132">
        <v>0.68</v>
      </c>
      <c r="J2132">
        <v>0.63</v>
      </c>
      <c r="K2132">
        <v>0.36</v>
      </c>
      <c r="L2132">
        <v>7.0000000000000007E-2</v>
      </c>
      <c r="M2132">
        <v>0.05</v>
      </c>
      <c r="N2132" s="1">
        <v>0.22</v>
      </c>
      <c r="O2132" s="1">
        <v>0.56000000000000005</v>
      </c>
    </row>
    <row r="2133" spans="1:15" x14ac:dyDescent="0.25">
      <c r="A2133" t="s">
        <v>2773</v>
      </c>
      <c r="B2133" t="s">
        <v>126</v>
      </c>
      <c r="C2133" t="s">
        <v>1909</v>
      </c>
      <c r="D2133">
        <v>432</v>
      </c>
      <c r="E2133">
        <v>0.99</v>
      </c>
      <c r="F2133">
        <v>194.8</v>
      </c>
      <c r="G2133">
        <v>0.93</v>
      </c>
      <c r="H2133">
        <v>134.69999999999999</v>
      </c>
      <c r="I2133">
        <v>0.66</v>
      </c>
      <c r="J2133">
        <v>0.7</v>
      </c>
      <c r="K2133">
        <v>0.34</v>
      </c>
      <c r="L2133">
        <v>0.06</v>
      </c>
      <c r="M2133">
        <v>7.0000000000000007E-2</v>
      </c>
      <c r="N2133" s="1">
        <v>0.24</v>
      </c>
      <c r="O2133" s="1">
        <v>0.48</v>
      </c>
    </row>
    <row r="2134" spans="1:15" x14ac:dyDescent="0.25">
      <c r="A2134" t="s">
        <v>2772</v>
      </c>
      <c r="B2134" t="s">
        <v>868</v>
      </c>
      <c r="C2134" t="s">
        <v>2603</v>
      </c>
      <c r="D2134">
        <v>707</v>
      </c>
      <c r="E2134">
        <v>0.99</v>
      </c>
      <c r="F2134">
        <v>194.8</v>
      </c>
      <c r="G2134">
        <v>1.01</v>
      </c>
      <c r="H2134">
        <v>132.6</v>
      </c>
      <c r="I2134">
        <v>0.66</v>
      </c>
      <c r="J2134">
        <v>0.66</v>
      </c>
      <c r="K2134">
        <v>0.34</v>
      </c>
      <c r="L2134">
        <v>7.0000000000000007E-2</v>
      </c>
      <c r="M2134">
        <v>7.0000000000000007E-2</v>
      </c>
      <c r="N2134" s="1">
        <v>0.17</v>
      </c>
      <c r="O2134" s="1">
        <v>0.48</v>
      </c>
    </row>
    <row r="2135" spans="1:15" x14ac:dyDescent="0.25">
      <c r="A2135" t="s">
        <v>2771</v>
      </c>
      <c r="B2135" t="s">
        <v>54</v>
      </c>
      <c r="C2135" t="s">
        <v>2770</v>
      </c>
      <c r="D2135">
        <v>936</v>
      </c>
      <c r="E2135">
        <v>0.99</v>
      </c>
      <c r="F2135">
        <v>194.7</v>
      </c>
      <c r="G2135">
        <v>1.04</v>
      </c>
      <c r="H2135">
        <v>130.80000000000001</v>
      </c>
      <c r="I2135">
        <v>0.68</v>
      </c>
      <c r="J2135">
        <v>0.65</v>
      </c>
      <c r="K2135">
        <v>0.32</v>
      </c>
      <c r="L2135">
        <v>7.0000000000000007E-2</v>
      </c>
      <c r="M2135">
        <v>0.04</v>
      </c>
      <c r="N2135" s="1">
        <v>0.21</v>
      </c>
      <c r="O2135" s="1">
        <v>0.61</v>
      </c>
    </row>
    <row r="2136" spans="1:15" x14ac:dyDescent="0.25">
      <c r="A2136" t="s">
        <v>2769</v>
      </c>
      <c r="B2136" t="s">
        <v>419</v>
      </c>
      <c r="C2136" t="s">
        <v>1702</v>
      </c>
      <c r="D2136">
        <v>551</v>
      </c>
      <c r="E2136">
        <v>0.99</v>
      </c>
      <c r="F2136">
        <v>194.4</v>
      </c>
      <c r="G2136">
        <v>1.08</v>
      </c>
      <c r="H2136">
        <v>126.6</v>
      </c>
      <c r="I2136">
        <v>0.71</v>
      </c>
      <c r="J2136">
        <v>0.66</v>
      </c>
      <c r="K2136">
        <v>0.25</v>
      </c>
      <c r="L2136">
        <v>7.0000000000000007E-2</v>
      </c>
      <c r="M2136">
        <v>0.06</v>
      </c>
      <c r="N2136" s="1">
        <v>0.31</v>
      </c>
      <c r="O2136" s="1">
        <v>0.53</v>
      </c>
    </row>
    <row r="2137" spans="1:15" x14ac:dyDescent="0.25">
      <c r="A2137" t="s">
        <v>2768</v>
      </c>
      <c r="B2137" t="s">
        <v>406</v>
      </c>
      <c r="C2137" t="s">
        <v>2767</v>
      </c>
      <c r="D2137">
        <v>1222</v>
      </c>
      <c r="E2137">
        <v>0.99</v>
      </c>
      <c r="F2137">
        <v>194.4</v>
      </c>
      <c r="G2137">
        <v>0.99</v>
      </c>
      <c r="H2137">
        <v>125.2</v>
      </c>
      <c r="I2137">
        <v>0.67</v>
      </c>
      <c r="J2137">
        <v>0.67</v>
      </c>
      <c r="K2137">
        <v>0.33</v>
      </c>
      <c r="L2137">
        <v>7.0000000000000007E-2</v>
      </c>
      <c r="M2137">
        <v>0.05</v>
      </c>
      <c r="N2137" s="1">
        <v>0.22</v>
      </c>
      <c r="O2137" s="1">
        <v>0.57999999999999996</v>
      </c>
    </row>
    <row r="2138" spans="1:15" x14ac:dyDescent="0.25">
      <c r="A2138" t="s">
        <v>2766</v>
      </c>
      <c r="B2138" t="s">
        <v>241</v>
      </c>
      <c r="C2138" t="s">
        <v>2765</v>
      </c>
      <c r="D2138">
        <v>712</v>
      </c>
      <c r="E2138">
        <v>0.99</v>
      </c>
      <c r="F2138">
        <v>194</v>
      </c>
      <c r="G2138">
        <v>0.98</v>
      </c>
      <c r="H2138">
        <v>126</v>
      </c>
      <c r="I2138">
        <v>0.68</v>
      </c>
      <c r="J2138">
        <v>0.69</v>
      </c>
      <c r="K2138">
        <v>0.34</v>
      </c>
      <c r="L2138">
        <v>7.0000000000000007E-2</v>
      </c>
      <c r="M2138">
        <v>0.09</v>
      </c>
      <c r="N2138" s="1">
        <v>0.2</v>
      </c>
      <c r="O2138" s="1">
        <v>0.43</v>
      </c>
    </row>
    <row r="2139" spans="1:15" x14ac:dyDescent="0.25">
      <c r="A2139" t="s">
        <v>2764</v>
      </c>
      <c r="B2139" t="s">
        <v>54</v>
      </c>
      <c r="C2139" t="s">
        <v>369</v>
      </c>
      <c r="D2139">
        <v>3762</v>
      </c>
      <c r="E2139">
        <v>0.99</v>
      </c>
      <c r="F2139">
        <v>193.9</v>
      </c>
      <c r="G2139">
        <v>0.9</v>
      </c>
      <c r="H2139">
        <v>129.30000000000001</v>
      </c>
      <c r="I2139">
        <v>0.67</v>
      </c>
      <c r="J2139">
        <v>0.75</v>
      </c>
      <c r="K2139">
        <v>0.36</v>
      </c>
      <c r="L2139">
        <v>0.09</v>
      </c>
      <c r="M2139">
        <v>0.11</v>
      </c>
      <c r="N2139" s="1">
        <v>0.24</v>
      </c>
      <c r="O2139" s="1">
        <v>0.44</v>
      </c>
    </row>
    <row r="2140" spans="1:15" x14ac:dyDescent="0.25">
      <c r="A2140" t="s">
        <v>2763</v>
      </c>
      <c r="B2140" t="s">
        <v>126</v>
      </c>
      <c r="C2140" t="s">
        <v>521</v>
      </c>
      <c r="D2140">
        <v>652</v>
      </c>
      <c r="E2140">
        <v>0.99</v>
      </c>
      <c r="F2140">
        <v>193.8</v>
      </c>
      <c r="G2140">
        <v>1.02</v>
      </c>
      <c r="H2140">
        <v>130.19999999999999</v>
      </c>
      <c r="I2140">
        <v>0.67</v>
      </c>
      <c r="J2140">
        <v>0.66</v>
      </c>
      <c r="K2140">
        <v>0.34</v>
      </c>
      <c r="L2140">
        <v>7.0000000000000007E-2</v>
      </c>
      <c r="M2140">
        <v>7.0000000000000007E-2</v>
      </c>
      <c r="N2140" s="1">
        <v>0.26</v>
      </c>
      <c r="O2140" s="1">
        <v>0.5</v>
      </c>
    </row>
    <row r="2141" spans="1:15" x14ac:dyDescent="0.25">
      <c r="A2141" t="s">
        <v>2762</v>
      </c>
      <c r="B2141" t="s">
        <v>2761</v>
      </c>
      <c r="C2141" t="s">
        <v>2760</v>
      </c>
      <c r="D2141">
        <v>607</v>
      </c>
      <c r="E2141">
        <v>0.99</v>
      </c>
      <c r="F2141">
        <v>193.7</v>
      </c>
      <c r="G2141">
        <v>1</v>
      </c>
      <c r="H2141">
        <v>131.6</v>
      </c>
      <c r="I2141">
        <v>0.66</v>
      </c>
      <c r="J2141">
        <v>0.66</v>
      </c>
      <c r="K2141">
        <v>0.36</v>
      </c>
      <c r="L2141">
        <v>0.06</v>
      </c>
      <c r="M2141">
        <v>7.0000000000000007E-2</v>
      </c>
      <c r="N2141" s="1">
        <v>0.19</v>
      </c>
      <c r="O2141" s="1">
        <v>0.48</v>
      </c>
    </row>
    <row r="2142" spans="1:15" x14ac:dyDescent="0.25">
      <c r="A2142" t="s">
        <v>2759</v>
      </c>
      <c r="B2142" t="s">
        <v>59</v>
      </c>
      <c r="C2142" t="s">
        <v>1332</v>
      </c>
      <c r="D2142">
        <v>665</v>
      </c>
      <c r="E2142">
        <v>0.99</v>
      </c>
      <c r="F2142">
        <v>193</v>
      </c>
      <c r="G2142">
        <v>1.08</v>
      </c>
      <c r="H2142">
        <v>130</v>
      </c>
      <c r="I2142">
        <v>0.67</v>
      </c>
      <c r="J2142">
        <v>0.62</v>
      </c>
      <c r="K2142">
        <v>0.3</v>
      </c>
      <c r="L2142">
        <v>7.0000000000000007E-2</v>
      </c>
      <c r="M2142">
        <v>7.0000000000000007E-2</v>
      </c>
      <c r="N2142" s="1">
        <v>0.21</v>
      </c>
      <c r="O2142" s="1">
        <v>0.5</v>
      </c>
    </row>
    <row r="2143" spans="1:15" x14ac:dyDescent="0.25">
      <c r="A2143" t="s">
        <v>2758</v>
      </c>
      <c r="B2143" t="s">
        <v>220</v>
      </c>
      <c r="C2143" t="s">
        <v>1538</v>
      </c>
      <c r="D2143">
        <v>371</v>
      </c>
      <c r="E2143">
        <v>0.99</v>
      </c>
      <c r="F2143">
        <v>192.1</v>
      </c>
      <c r="G2143">
        <v>1.02</v>
      </c>
      <c r="H2143">
        <v>126.8</v>
      </c>
      <c r="I2143">
        <v>0.66</v>
      </c>
      <c r="J2143">
        <v>0.65</v>
      </c>
      <c r="K2143">
        <v>0.35</v>
      </c>
      <c r="L2143">
        <v>0.06</v>
      </c>
      <c r="M2143">
        <v>0.05</v>
      </c>
      <c r="N2143" s="1">
        <v>0.3</v>
      </c>
      <c r="O2143" s="1">
        <v>0.55000000000000004</v>
      </c>
    </row>
    <row r="2144" spans="1:15" x14ac:dyDescent="0.25">
      <c r="A2144" t="s">
        <v>2757</v>
      </c>
      <c r="B2144" t="s">
        <v>624</v>
      </c>
      <c r="C2144" t="s">
        <v>1795</v>
      </c>
      <c r="D2144">
        <v>511</v>
      </c>
      <c r="E2144">
        <v>0.99</v>
      </c>
      <c r="F2144">
        <v>191.9</v>
      </c>
      <c r="G2144">
        <v>1.01</v>
      </c>
      <c r="H2144">
        <v>130.80000000000001</v>
      </c>
      <c r="I2144">
        <v>0.68</v>
      </c>
      <c r="J2144">
        <v>0.68</v>
      </c>
      <c r="K2144">
        <v>0.32</v>
      </c>
      <c r="L2144">
        <v>7.0000000000000007E-2</v>
      </c>
      <c r="M2144">
        <v>0.1</v>
      </c>
      <c r="N2144" s="1">
        <v>0.24</v>
      </c>
      <c r="O2144" s="1">
        <v>0.4</v>
      </c>
    </row>
    <row r="2145" spans="1:15" x14ac:dyDescent="0.25">
      <c r="A2145" t="s">
        <v>2756</v>
      </c>
      <c r="B2145" t="s">
        <v>170</v>
      </c>
      <c r="C2145" t="s">
        <v>2755</v>
      </c>
      <c r="D2145">
        <v>618</v>
      </c>
      <c r="E2145">
        <v>0.99</v>
      </c>
      <c r="F2145">
        <v>191.8</v>
      </c>
      <c r="G2145">
        <v>0.97</v>
      </c>
      <c r="H2145">
        <v>125.9</v>
      </c>
      <c r="I2145">
        <v>0.67</v>
      </c>
      <c r="J2145">
        <v>0.69</v>
      </c>
      <c r="K2145">
        <v>0.36</v>
      </c>
      <c r="L2145">
        <v>0.06</v>
      </c>
      <c r="M2145">
        <v>0.06</v>
      </c>
      <c r="N2145" s="1">
        <v>0.24</v>
      </c>
      <c r="O2145" s="1">
        <v>0.49</v>
      </c>
    </row>
    <row r="2146" spans="1:15" x14ac:dyDescent="0.25">
      <c r="A2146" t="s">
        <v>2754</v>
      </c>
      <c r="B2146" t="s">
        <v>213</v>
      </c>
      <c r="C2146" t="s">
        <v>2011</v>
      </c>
      <c r="D2146">
        <v>350</v>
      </c>
      <c r="E2146">
        <v>0.99</v>
      </c>
      <c r="F2146">
        <v>191.7</v>
      </c>
      <c r="G2146">
        <v>0.98</v>
      </c>
      <c r="H2146">
        <v>128.1</v>
      </c>
      <c r="I2146">
        <v>0.69</v>
      </c>
      <c r="J2146">
        <v>0.7</v>
      </c>
      <c r="K2146">
        <v>0.28000000000000003</v>
      </c>
      <c r="L2146">
        <v>0.09</v>
      </c>
      <c r="M2146">
        <v>0.11</v>
      </c>
      <c r="N2146" s="1">
        <v>0.3</v>
      </c>
      <c r="O2146" s="1">
        <v>0.46</v>
      </c>
    </row>
    <row r="2147" spans="1:15" x14ac:dyDescent="0.25">
      <c r="A2147" t="s">
        <v>2753</v>
      </c>
      <c r="B2147" t="s">
        <v>213</v>
      </c>
      <c r="C2147" t="s">
        <v>2752</v>
      </c>
      <c r="D2147">
        <v>566</v>
      </c>
      <c r="E2147">
        <v>0.99</v>
      </c>
      <c r="F2147">
        <v>190.5</v>
      </c>
      <c r="G2147">
        <v>1.07</v>
      </c>
      <c r="H2147">
        <v>129.4</v>
      </c>
      <c r="I2147">
        <v>0.67</v>
      </c>
      <c r="J2147">
        <v>0.63</v>
      </c>
      <c r="K2147">
        <v>0.3</v>
      </c>
      <c r="L2147">
        <v>7.0000000000000007E-2</v>
      </c>
      <c r="M2147">
        <v>7.0000000000000007E-2</v>
      </c>
      <c r="N2147" s="1">
        <v>0.31</v>
      </c>
      <c r="O2147" s="1">
        <v>0.51</v>
      </c>
    </row>
    <row r="2148" spans="1:15" x14ac:dyDescent="0.25">
      <c r="A2148" t="s">
        <v>2751</v>
      </c>
      <c r="B2148" t="s">
        <v>223</v>
      </c>
      <c r="C2148" t="s">
        <v>2723</v>
      </c>
      <c r="D2148">
        <v>800</v>
      </c>
      <c r="E2148">
        <v>0.99</v>
      </c>
      <c r="F2148">
        <v>190.1</v>
      </c>
      <c r="G2148">
        <v>1.1100000000000001</v>
      </c>
      <c r="H2148">
        <v>128.4</v>
      </c>
      <c r="I2148">
        <v>0.68</v>
      </c>
      <c r="J2148">
        <v>0.61</v>
      </c>
      <c r="K2148">
        <v>0.28000000000000003</v>
      </c>
      <c r="L2148">
        <v>0.06</v>
      </c>
      <c r="M2148">
        <v>0.06</v>
      </c>
      <c r="N2148" s="1">
        <v>0.22</v>
      </c>
      <c r="O2148" s="1">
        <v>0.5</v>
      </c>
    </row>
    <row r="2149" spans="1:15" x14ac:dyDescent="0.25">
      <c r="A2149" t="s">
        <v>2750</v>
      </c>
      <c r="B2149" t="s">
        <v>62</v>
      </c>
      <c r="C2149" t="s">
        <v>2749</v>
      </c>
      <c r="D2149">
        <v>1380</v>
      </c>
      <c r="E2149">
        <v>0.99</v>
      </c>
      <c r="F2149">
        <v>190</v>
      </c>
      <c r="G2149">
        <v>1.01</v>
      </c>
      <c r="H2149">
        <v>122.4</v>
      </c>
      <c r="I2149">
        <v>0.68</v>
      </c>
      <c r="J2149">
        <v>0.67</v>
      </c>
      <c r="K2149">
        <v>0.3</v>
      </c>
      <c r="L2149">
        <v>0.08</v>
      </c>
      <c r="M2149">
        <v>7.0000000000000007E-2</v>
      </c>
      <c r="N2149" s="1">
        <v>0.26</v>
      </c>
      <c r="O2149" s="1">
        <v>0.53</v>
      </c>
    </row>
    <row r="2150" spans="1:15" x14ac:dyDescent="0.25">
      <c r="A2150" t="s">
        <v>2748</v>
      </c>
      <c r="B2150" t="s">
        <v>62</v>
      </c>
      <c r="C2150" t="s">
        <v>682</v>
      </c>
      <c r="D2150">
        <v>1500</v>
      </c>
      <c r="E2150">
        <v>0.99</v>
      </c>
      <c r="F2150">
        <v>189.7</v>
      </c>
      <c r="G2150">
        <v>1.19</v>
      </c>
      <c r="H2150">
        <v>122.1</v>
      </c>
      <c r="I2150">
        <v>0.71</v>
      </c>
      <c r="J2150">
        <v>0.6</v>
      </c>
      <c r="K2150">
        <v>0.28999999999999998</v>
      </c>
      <c r="L2150">
        <v>0.05</v>
      </c>
      <c r="M2150">
        <v>0.04</v>
      </c>
      <c r="N2150" s="1">
        <v>0.16</v>
      </c>
      <c r="O2150" s="1">
        <v>0.56999999999999995</v>
      </c>
    </row>
    <row r="2151" spans="1:15" x14ac:dyDescent="0.25">
      <c r="A2151" t="s">
        <v>2747</v>
      </c>
      <c r="B2151" t="s">
        <v>159</v>
      </c>
      <c r="C2151" t="s">
        <v>1871</v>
      </c>
      <c r="D2151">
        <v>370</v>
      </c>
      <c r="E2151">
        <v>0.99</v>
      </c>
      <c r="F2151">
        <v>189.6</v>
      </c>
      <c r="G2151">
        <v>0.97</v>
      </c>
      <c r="H2151">
        <v>123.4</v>
      </c>
      <c r="I2151">
        <v>0.67</v>
      </c>
      <c r="J2151">
        <v>0.69</v>
      </c>
      <c r="K2151">
        <v>0.3</v>
      </c>
      <c r="L2151">
        <v>0.1</v>
      </c>
      <c r="M2151">
        <v>0.08</v>
      </c>
      <c r="N2151" s="1">
        <v>0.33</v>
      </c>
      <c r="O2151" s="1">
        <v>0.54</v>
      </c>
    </row>
    <row r="2152" spans="1:15" x14ac:dyDescent="0.25">
      <c r="A2152" t="s">
        <v>2746</v>
      </c>
      <c r="B2152" t="s">
        <v>220</v>
      </c>
      <c r="C2152" t="s">
        <v>2741</v>
      </c>
      <c r="D2152">
        <v>987</v>
      </c>
      <c r="E2152">
        <v>0.99</v>
      </c>
      <c r="F2152">
        <v>189.5</v>
      </c>
      <c r="G2152">
        <v>1.07</v>
      </c>
      <c r="H2152">
        <v>131.5</v>
      </c>
      <c r="I2152">
        <v>0.64</v>
      </c>
      <c r="J2152">
        <v>0.59</v>
      </c>
      <c r="K2152">
        <v>0.35</v>
      </c>
      <c r="L2152">
        <v>0.08</v>
      </c>
      <c r="M2152">
        <v>0.05</v>
      </c>
      <c r="N2152" s="1">
        <v>0.19</v>
      </c>
      <c r="O2152" s="1">
        <v>0.59</v>
      </c>
    </row>
    <row r="2153" spans="1:15" x14ac:dyDescent="0.25">
      <c r="A2153" t="s">
        <v>2745</v>
      </c>
      <c r="B2153" t="s">
        <v>62</v>
      </c>
      <c r="C2153" t="s">
        <v>2324</v>
      </c>
      <c r="D2153">
        <v>3205</v>
      </c>
      <c r="E2153">
        <v>0.99</v>
      </c>
      <c r="F2153">
        <v>189.5</v>
      </c>
      <c r="G2153">
        <v>0.98</v>
      </c>
      <c r="H2153">
        <v>120.7</v>
      </c>
      <c r="I2153">
        <v>0.68</v>
      </c>
      <c r="J2153">
        <v>0.69</v>
      </c>
      <c r="K2153">
        <v>0.33</v>
      </c>
      <c r="L2153">
        <v>7.0000000000000007E-2</v>
      </c>
      <c r="M2153">
        <v>0.09</v>
      </c>
      <c r="N2153" s="1">
        <v>0.23</v>
      </c>
      <c r="O2153" s="1">
        <v>0.44</v>
      </c>
    </row>
    <row r="2154" spans="1:15" x14ac:dyDescent="0.25">
      <c r="A2154" t="s">
        <v>2744</v>
      </c>
      <c r="B2154" t="s">
        <v>241</v>
      </c>
      <c r="C2154" t="s">
        <v>2743</v>
      </c>
      <c r="D2154">
        <v>312</v>
      </c>
      <c r="E2154">
        <v>0.99</v>
      </c>
      <c r="F2154">
        <v>188.8</v>
      </c>
      <c r="G2154">
        <v>1.03</v>
      </c>
      <c r="H2154">
        <v>126.5</v>
      </c>
      <c r="I2154">
        <v>0.7</v>
      </c>
      <c r="J2154">
        <v>0.68</v>
      </c>
      <c r="K2154">
        <v>0.31</v>
      </c>
      <c r="L2154">
        <v>0.03</v>
      </c>
      <c r="M2154">
        <v>0.05</v>
      </c>
      <c r="N2154" s="1">
        <v>0.2</v>
      </c>
      <c r="O2154" s="1">
        <v>0.37</v>
      </c>
    </row>
    <row r="2155" spans="1:15" x14ac:dyDescent="0.25">
      <c r="A2155" t="s">
        <v>2742</v>
      </c>
      <c r="B2155" t="s">
        <v>220</v>
      </c>
      <c r="C2155" t="s">
        <v>2741</v>
      </c>
      <c r="D2155">
        <v>2588</v>
      </c>
      <c r="E2155">
        <v>0.99</v>
      </c>
      <c r="F2155">
        <v>188.8</v>
      </c>
      <c r="G2155">
        <v>1.07</v>
      </c>
      <c r="H2155">
        <v>118.8</v>
      </c>
      <c r="I2155">
        <v>0.67</v>
      </c>
      <c r="J2155">
        <v>0.63</v>
      </c>
      <c r="K2155">
        <v>0.32</v>
      </c>
      <c r="L2155">
        <v>0.08</v>
      </c>
      <c r="M2155">
        <v>0.08</v>
      </c>
      <c r="N2155" s="1">
        <v>0.25</v>
      </c>
      <c r="O2155" s="1">
        <v>0.49</v>
      </c>
    </row>
    <row r="2156" spans="1:15" x14ac:dyDescent="0.25">
      <c r="A2156" t="s">
        <v>2740</v>
      </c>
      <c r="B2156" t="s">
        <v>126</v>
      </c>
      <c r="C2156" t="s">
        <v>2156</v>
      </c>
      <c r="D2156">
        <v>486</v>
      </c>
      <c r="E2156">
        <v>0.99</v>
      </c>
      <c r="F2156">
        <v>188.8</v>
      </c>
      <c r="G2156">
        <v>1.02</v>
      </c>
      <c r="H2156">
        <v>128.5</v>
      </c>
      <c r="I2156">
        <v>0.67</v>
      </c>
      <c r="J2156">
        <v>0.66</v>
      </c>
      <c r="K2156">
        <v>0.33</v>
      </c>
      <c r="L2156">
        <v>7.0000000000000007E-2</v>
      </c>
      <c r="M2156">
        <v>7.0000000000000007E-2</v>
      </c>
      <c r="N2156" s="1">
        <v>0.23</v>
      </c>
      <c r="O2156" s="1">
        <v>0.52</v>
      </c>
    </row>
    <row r="2157" spans="1:15" x14ac:dyDescent="0.25">
      <c r="A2157" t="s">
        <v>2739</v>
      </c>
      <c r="B2157" t="s">
        <v>126</v>
      </c>
      <c r="C2157" t="s">
        <v>2738</v>
      </c>
      <c r="D2157">
        <v>3448</v>
      </c>
      <c r="E2157">
        <v>0.99</v>
      </c>
      <c r="F2157">
        <v>188.7</v>
      </c>
      <c r="G2157">
        <v>1.02</v>
      </c>
      <c r="H2157">
        <v>126.9</v>
      </c>
      <c r="I2157">
        <v>0.69</v>
      </c>
      <c r="J2157">
        <v>0.67</v>
      </c>
      <c r="K2157">
        <v>0.31</v>
      </c>
      <c r="L2157">
        <v>7.0000000000000007E-2</v>
      </c>
      <c r="M2157">
        <v>0.08</v>
      </c>
      <c r="N2157" s="1">
        <v>0.24</v>
      </c>
      <c r="O2157" s="1">
        <v>0.46</v>
      </c>
    </row>
    <row r="2158" spans="1:15" x14ac:dyDescent="0.25">
      <c r="A2158" t="s">
        <v>2737</v>
      </c>
      <c r="B2158" t="s">
        <v>952</v>
      </c>
      <c r="C2158" t="s">
        <v>2736</v>
      </c>
      <c r="D2158">
        <v>1224</v>
      </c>
      <c r="E2158">
        <v>0.99</v>
      </c>
      <c r="F2158">
        <v>188.4</v>
      </c>
      <c r="G2158">
        <v>0.92</v>
      </c>
      <c r="H2158">
        <v>125.1</v>
      </c>
      <c r="I2158">
        <v>0.67</v>
      </c>
      <c r="J2158">
        <v>0.73</v>
      </c>
      <c r="K2158">
        <v>0.36</v>
      </c>
      <c r="L2158">
        <v>7.0000000000000007E-2</v>
      </c>
      <c r="M2158">
        <v>0.1</v>
      </c>
      <c r="N2158" s="1">
        <v>0.25</v>
      </c>
      <c r="O2158" s="1">
        <v>0.43</v>
      </c>
    </row>
    <row r="2159" spans="1:15" x14ac:dyDescent="0.25">
      <c r="A2159" t="s">
        <v>2735</v>
      </c>
      <c r="B2159" t="s">
        <v>54</v>
      </c>
      <c r="C2159" t="s">
        <v>2734</v>
      </c>
      <c r="D2159">
        <v>425</v>
      </c>
      <c r="E2159">
        <v>0.99</v>
      </c>
      <c r="F2159">
        <v>187.3</v>
      </c>
      <c r="G2159">
        <v>0.99</v>
      </c>
      <c r="H2159">
        <v>121.5</v>
      </c>
      <c r="I2159">
        <v>0.65</v>
      </c>
      <c r="J2159">
        <v>0.66</v>
      </c>
      <c r="K2159">
        <v>0.35</v>
      </c>
      <c r="L2159">
        <v>0.06</v>
      </c>
      <c r="M2159">
        <v>0.09</v>
      </c>
      <c r="N2159" s="1">
        <v>0.26</v>
      </c>
      <c r="O2159" s="1">
        <v>0.41</v>
      </c>
    </row>
    <row r="2160" spans="1:15" x14ac:dyDescent="0.25">
      <c r="A2160" t="s">
        <v>2733</v>
      </c>
      <c r="B2160" t="s">
        <v>419</v>
      </c>
      <c r="C2160" t="s">
        <v>864</v>
      </c>
      <c r="D2160">
        <v>385</v>
      </c>
      <c r="E2160">
        <v>0.99</v>
      </c>
      <c r="F2160">
        <v>187.1</v>
      </c>
      <c r="G2160">
        <v>1</v>
      </c>
      <c r="H2160">
        <v>125.5</v>
      </c>
      <c r="I2160">
        <v>0.66</v>
      </c>
      <c r="J2160">
        <v>0.67</v>
      </c>
      <c r="K2160">
        <v>0.38</v>
      </c>
      <c r="L2160">
        <v>7.0000000000000007E-2</v>
      </c>
      <c r="M2160">
        <v>0.09</v>
      </c>
      <c r="N2160" s="1">
        <v>0.26</v>
      </c>
      <c r="O2160" s="1">
        <v>0.44</v>
      </c>
    </row>
    <row r="2161" spans="1:15" x14ac:dyDescent="0.25">
      <c r="A2161" t="s">
        <v>2732</v>
      </c>
      <c r="B2161" t="s">
        <v>54</v>
      </c>
      <c r="C2161" t="s">
        <v>937</v>
      </c>
      <c r="D2161">
        <v>412</v>
      </c>
      <c r="E2161">
        <v>0.99</v>
      </c>
      <c r="F2161">
        <v>186.7</v>
      </c>
      <c r="G2161">
        <v>0.95</v>
      </c>
      <c r="H2161">
        <v>123.3</v>
      </c>
      <c r="I2161">
        <v>0.66</v>
      </c>
      <c r="J2161">
        <v>0.69</v>
      </c>
      <c r="K2161">
        <v>0.37</v>
      </c>
      <c r="L2161">
        <v>7.0000000000000007E-2</v>
      </c>
      <c r="M2161">
        <v>0.06</v>
      </c>
      <c r="N2161" s="1">
        <v>0.24</v>
      </c>
      <c r="O2161" s="1">
        <v>0.55000000000000004</v>
      </c>
    </row>
    <row r="2162" spans="1:15" x14ac:dyDescent="0.25">
      <c r="A2162" t="s">
        <v>2731</v>
      </c>
      <c r="B2162" t="s">
        <v>166</v>
      </c>
      <c r="C2162" t="s">
        <v>1354</v>
      </c>
      <c r="D2162">
        <v>399</v>
      </c>
      <c r="E2162">
        <v>0.99</v>
      </c>
      <c r="F2162">
        <v>186.3</v>
      </c>
      <c r="G2162">
        <v>1.02</v>
      </c>
      <c r="H2162">
        <v>121.9</v>
      </c>
      <c r="I2162">
        <v>0.68</v>
      </c>
      <c r="J2162">
        <v>0.67</v>
      </c>
      <c r="K2162">
        <v>0.32</v>
      </c>
      <c r="L2162">
        <v>7.0000000000000007E-2</v>
      </c>
      <c r="M2162">
        <v>0.08</v>
      </c>
      <c r="N2162" s="1">
        <v>0.3</v>
      </c>
      <c r="O2162" s="1">
        <v>0.48</v>
      </c>
    </row>
    <row r="2163" spans="1:15" x14ac:dyDescent="0.25">
      <c r="A2163" t="s">
        <v>2730</v>
      </c>
      <c r="B2163" t="s">
        <v>370</v>
      </c>
      <c r="C2163" t="s">
        <v>2729</v>
      </c>
      <c r="D2163">
        <v>980</v>
      </c>
      <c r="E2163">
        <v>0.99</v>
      </c>
      <c r="F2163">
        <v>185.9</v>
      </c>
      <c r="G2163">
        <v>0.98</v>
      </c>
      <c r="H2163">
        <v>123</v>
      </c>
      <c r="I2163">
        <v>0.67</v>
      </c>
      <c r="J2163">
        <v>0.68</v>
      </c>
      <c r="K2163">
        <v>0.31</v>
      </c>
      <c r="L2163">
        <v>0.08</v>
      </c>
      <c r="M2163">
        <v>0.06</v>
      </c>
      <c r="N2163" s="1">
        <v>0.19</v>
      </c>
      <c r="O2163" s="1">
        <v>0.59</v>
      </c>
    </row>
    <row r="2164" spans="1:15" x14ac:dyDescent="0.25">
      <c r="A2164" t="s">
        <v>2728</v>
      </c>
      <c r="B2164" t="s">
        <v>54</v>
      </c>
      <c r="C2164" t="s">
        <v>1213</v>
      </c>
      <c r="D2164">
        <v>527</v>
      </c>
      <c r="E2164">
        <v>0.99</v>
      </c>
      <c r="F2164">
        <v>185.8</v>
      </c>
      <c r="G2164">
        <v>0.97</v>
      </c>
      <c r="H2164">
        <v>125.6</v>
      </c>
      <c r="I2164">
        <v>0.69</v>
      </c>
      <c r="J2164">
        <v>0.7</v>
      </c>
      <c r="K2164">
        <v>0.35</v>
      </c>
      <c r="L2164">
        <v>0.05</v>
      </c>
      <c r="M2164">
        <v>0.11</v>
      </c>
      <c r="N2164" s="1">
        <v>0.25</v>
      </c>
      <c r="O2164" s="1">
        <v>0.32</v>
      </c>
    </row>
    <row r="2165" spans="1:15" x14ac:dyDescent="0.25">
      <c r="A2165" t="s">
        <v>2727</v>
      </c>
      <c r="B2165" t="s">
        <v>213</v>
      </c>
      <c r="C2165" t="s">
        <v>565</v>
      </c>
      <c r="D2165">
        <v>426</v>
      </c>
      <c r="E2165">
        <v>0.99</v>
      </c>
      <c r="F2165">
        <v>185.5</v>
      </c>
      <c r="G2165">
        <v>1.06</v>
      </c>
      <c r="H2165">
        <v>128.6</v>
      </c>
      <c r="I2165">
        <v>0.66</v>
      </c>
      <c r="J2165">
        <v>0.63</v>
      </c>
      <c r="K2165">
        <v>0.34</v>
      </c>
      <c r="L2165">
        <v>0.06</v>
      </c>
      <c r="M2165">
        <v>0.05</v>
      </c>
      <c r="N2165" s="1">
        <v>0.26</v>
      </c>
      <c r="O2165" s="1">
        <v>0.55000000000000004</v>
      </c>
    </row>
    <row r="2166" spans="1:15" x14ac:dyDescent="0.25">
      <c r="A2166" t="s">
        <v>2726</v>
      </c>
      <c r="B2166" t="s">
        <v>241</v>
      </c>
      <c r="C2166" t="s">
        <v>2725</v>
      </c>
      <c r="D2166">
        <v>540</v>
      </c>
      <c r="E2166">
        <v>0.99</v>
      </c>
      <c r="F2166">
        <v>184.9</v>
      </c>
      <c r="G2166">
        <v>1.35</v>
      </c>
      <c r="H2166">
        <v>118.2</v>
      </c>
      <c r="I2166">
        <v>0.68</v>
      </c>
      <c r="J2166">
        <v>0.5</v>
      </c>
      <c r="K2166">
        <v>0.28000000000000003</v>
      </c>
      <c r="L2166">
        <v>7.0000000000000007E-2</v>
      </c>
      <c r="M2166">
        <v>7.0000000000000007E-2</v>
      </c>
      <c r="N2166" s="1">
        <v>0.18</v>
      </c>
      <c r="O2166" s="1">
        <v>0.49</v>
      </c>
    </row>
    <row r="2167" spans="1:15" x14ac:dyDescent="0.25">
      <c r="A2167" t="s">
        <v>2724</v>
      </c>
      <c r="B2167" t="s">
        <v>126</v>
      </c>
      <c r="C2167" t="s">
        <v>2723</v>
      </c>
      <c r="D2167">
        <v>800</v>
      </c>
      <c r="E2167">
        <v>0.99</v>
      </c>
      <c r="F2167">
        <v>183.8</v>
      </c>
      <c r="G2167">
        <v>0.96</v>
      </c>
      <c r="H2167">
        <v>114</v>
      </c>
      <c r="I2167">
        <v>0.64</v>
      </c>
      <c r="J2167">
        <v>0.66</v>
      </c>
      <c r="K2167">
        <v>0.38</v>
      </c>
      <c r="L2167">
        <v>0.09</v>
      </c>
      <c r="M2167">
        <v>0.08</v>
      </c>
      <c r="N2167" s="1">
        <v>0.15</v>
      </c>
      <c r="O2167" s="1">
        <v>0.55000000000000004</v>
      </c>
    </row>
    <row r="2168" spans="1:15" x14ac:dyDescent="0.25">
      <c r="A2168" t="s">
        <v>2722</v>
      </c>
      <c r="B2168" t="s">
        <v>624</v>
      </c>
      <c r="C2168" t="s">
        <v>2721</v>
      </c>
      <c r="D2168">
        <v>378</v>
      </c>
      <c r="E2168">
        <v>0.99</v>
      </c>
      <c r="F2168">
        <v>183.2</v>
      </c>
      <c r="G2168">
        <v>0.98</v>
      </c>
      <c r="H2168">
        <v>125</v>
      </c>
      <c r="I2168">
        <v>0.65</v>
      </c>
      <c r="J2168">
        <v>0.66</v>
      </c>
      <c r="K2168">
        <v>0.42</v>
      </c>
      <c r="L2168">
        <v>0.08</v>
      </c>
      <c r="M2168">
        <v>0.08</v>
      </c>
      <c r="N2168" s="1">
        <v>0.19</v>
      </c>
      <c r="O2168" s="1">
        <v>0.5</v>
      </c>
    </row>
    <row r="2169" spans="1:15" x14ac:dyDescent="0.25">
      <c r="A2169" t="s">
        <v>2720</v>
      </c>
      <c r="B2169" t="s">
        <v>714</v>
      </c>
      <c r="C2169" t="s">
        <v>2719</v>
      </c>
      <c r="D2169">
        <v>870</v>
      </c>
      <c r="E2169">
        <v>0.99</v>
      </c>
      <c r="F2169">
        <v>182.9</v>
      </c>
      <c r="G2169">
        <v>0.96</v>
      </c>
      <c r="H2169">
        <v>121.3</v>
      </c>
      <c r="I2169">
        <v>0.64</v>
      </c>
      <c r="J2169">
        <v>0.66</v>
      </c>
      <c r="K2169">
        <v>0.41</v>
      </c>
      <c r="L2169">
        <v>7.0000000000000007E-2</v>
      </c>
      <c r="M2169">
        <v>0.08</v>
      </c>
      <c r="N2169" s="1">
        <v>0.27</v>
      </c>
      <c r="O2169" s="1">
        <v>0.44</v>
      </c>
    </row>
    <row r="2170" spans="1:15" x14ac:dyDescent="0.25">
      <c r="A2170" t="s">
        <v>2718</v>
      </c>
      <c r="B2170" t="s">
        <v>166</v>
      </c>
      <c r="D2170">
        <v>773</v>
      </c>
      <c r="E2170">
        <v>0.99</v>
      </c>
      <c r="F2170">
        <v>180.4</v>
      </c>
      <c r="G2170">
        <v>1.05</v>
      </c>
      <c r="H2170">
        <v>118.1</v>
      </c>
      <c r="I2170">
        <v>0.65</v>
      </c>
      <c r="J2170">
        <v>0.61</v>
      </c>
      <c r="K2170">
        <v>0.36</v>
      </c>
      <c r="L2170">
        <v>0.05</v>
      </c>
      <c r="M2170">
        <v>0.06</v>
      </c>
      <c r="N2170" s="1">
        <v>0.27</v>
      </c>
      <c r="O2170" s="1">
        <v>0.45</v>
      </c>
    </row>
    <row r="2171" spans="1:15" x14ac:dyDescent="0.25">
      <c r="A2171" t="s">
        <v>2717</v>
      </c>
      <c r="B2171" t="s">
        <v>123</v>
      </c>
      <c r="C2171" t="s">
        <v>2716</v>
      </c>
      <c r="D2171">
        <v>528</v>
      </c>
      <c r="E2171">
        <v>0.99</v>
      </c>
      <c r="F2171">
        <v>174.2</v>
      </c>
      <c r="G2171">
        <v>1.01</v>
      </c>
      <c r="H2171">
        <v>111.5</v>
      </c>
      <c r="I2171">
        <v>0.66</v>
      </c>
      <c r="J2171">
        <v>0.65</v>
      </c>
      <c r="K2171">
        <v>0.33</v>
      </c>
      <c r="L2171">
        <v>0.06</v>
      </c>
      <c r="M2171">
        <v>0.06</v>
      </c>
      <c r="N2171" s="1">
        <v>0.27</v>
      </c>
      <c r="O2171" s="1">
        <v>0.5</v>
      </c>
    </row>
    <row r="2172" spans="1:15" x14ac:dyDescent="0.25">
      <c r="A2172" t="s">
        <v>2715</v>
      </c>
      <c r="B2172" t="s">
        <v>213</v>
      </c>
      <c r="D2172">
        <v>548</v>
      </c>
      <c r="E2172">
        <v>0.99</v>
      </c>
      <c r="F2172">
        <v>173.5</v>
      </c>
      <c r="G2172">
        <v>1.01</v>
      </c>
      <c r="H2172">
        <v>116.9</v>
      </c>
      <c r="I2172">
        <v>0.65</v>
      </c>
      <c r="J2172">
        <v>0.64</v>
      </c>
      <c r="K2172">
        <v>0.37</v>
      </c>
      <c r="L2172">
        <v>0.06</v>
      </c>
      <c r="M2172">
        <v>7.0000000000000007E-2</v>
      </c>
      <c r="N2172" s="1">
        <v>0.25</v>
      </c>
      <c r="O2172" s="1">
        <v>0.48</v>
      </c>
    </row>
    <row r="2173" spans="1:15" x14ac:dyDescent="0.25">
      <c r="A2173" t="s">
        <v>2714</v>
      </c>
      <c r="B2173" t="s">
        <v>90</v>
      </c>
      <c r="C2173" t="s">
        <v>1322</v>
      </c>
      <c r="D2173">
        <v>382</v>
      </c>
      <c r="E2173">
        <v>0.99</v>
      </c>
      <c r="F2173">
        <v>165.6</v>
      </c>
      <c r="G2173">
        <v>1.01</v>
      </c>
      <c r="H2173">
        <v>113.7</v>
      </c>
      <c r="I2173">
        <v>0.63</v>
      </c>
      <c r="J2173">
        <v>0.62</v>
      </c>
      <c r="K2173">
        <v>0.39</v>
      </c>
      <c r="L2173">
        <v>0.04</v>
      </c>
      <c r="M2173">
        <v>0.06</v>
      </c>
      <c r="N2173" s="1">
        <v>0.31</v>
      </c>
      <c r="O2173" s="1">
        <v>0.37</v>
      </c>
    </row>
    <row r="2174" spans="1:15" x14ac:dyDescent="0.25">
      <c r="A2174" t="s">
        <v>2713</v>
      </c>
      <c r="B2174" t="s">
        <v>587</v>
      </c>
      <c r="C2174" t="s">
        <v>750</v>
      </c>
      <c r="D2174">
        <v>462</v>
      </c>
      <c r="E2174">
        <v>0.98</v>
      </c>
      <c r="F2174">
        <v>219.2</v>
      </c>
      <c r="G2174">
        <v>1.01</v>
      </c>
      <c r="H2174">
        <v>136.9</v>
      </c>
      <c r="I2174">
        <v>0.79</v>
      </c>
      <c r="J2174">
        <v>0.79</v>
      </c>
      <c r="K2174">
        <v>0.1</v>
      </c>
      <c r="L2174">
        <v>0.17</v>
      </c>
      <c r="M2174">
        <v>0.13</v>
      </c>
      <c r="N2174" s="1">
        <v>0.28000000000000003</v>
      </c>
      <c r="O2174" s="1">
        <v>0.56999999999999995</v>
      </c>
    </row>
    <row r="2175" spans="1:15" x14ac:dyDescent="0.25">
      <c r="A2175" t="s">
        <v>2712</v>
      </c>
      <c r="B2175" t="s">
        <v>54</v>
      </c>
      <c r="C2175" t="s">
        <v>2711</v>
      </c>
      <c r="D2175">
        <v>388</v>
      </c>
      <c r="E2175">
        <v>0.98</v>
      </c>
      <c r="F2175">
        <v>218.6</v>
      </c>
      <c r="G2175">
        <v>0.93</v>
      </c>
      <c r="H2175">
        <v>149</v>
      </c>
      <c r="I2175">
        <v>0.73</v>
      </c>
      <c r="J2175">
        <v>0.78</v>
      </c>
      <c r="K2175">
        <v>0.25</v>
      </c>
      <c r="L2175">
        <v>0.09</v>
      </c>
      <c r="M2175">
        <v>0.08</v>
      </c>
      <c r="N2175" s="1">
        <v>0.21</v>
      </c>
      <c r="O2175" s="1">
        <v>0.55000000000000004</v>
      </c>
    </row>
    <row r="2176" spans="1:15" x14ac:dyDescent="0.25">
      <c r="A2176" t="s">
        <v>2710</v>
      </c>
      <c r="B2176" t="s">
        <v>347</v>
      </c>
      <c r="C2176" t="s">
        <v>1188</v>
      </c>
      <c r="D2176">
        <v>409</v>
      </c>
      <c r="E2176">
        <v>0.98</v>
      </c>
      <c r="F2176">
        <v>218.2</v>
      </c>
      <c r="G2176">
        <v>1.02</v>
      </c>
      <c r="H2176">
        <v>141.1</v>
      </c>
      <c r="I2176">
        <v>0.75</v>
      </c>
      <c r="J2176">
        <v>0.74</v>
      </c>
      <c r="K2176">
        <v>0.16</v>
      </c>
      <c r="L2176">
        <v>0.16</v>
      </c>
      <c r="M2176">
        <v>0.18</v>
      </c>
      <c r="N2176" s="1">
        <v>0.22</v>
      </c>
      <c r="O2176" s="1">
        <v>0.47</v>
      </c>
    </row>
    <row r="2177" spans="1:15" x14ac:dyDescent="0.25">
      <c r="A2177" t="s">
        <v>2709</v>
      </c>
      <c r="B2177" t="s">
        <v>264</v>
      </c>
      <c r="C2177" t="s">
        <v>1090</v>
      </c>
      <c r="D2177">
        <v>371</v>
      </c>
      <c r="E2177">
        <v>0.98</v>
      </c>
      <c r="F2177">
        <v>215.6</v>
      </c>
      <c r="G2177">
        <v>0.95</v>
      </c>
      <c r="H2177">
        <v>143.9</v>
      </c>
      <c r="I2177">
        <v>0.74</v>
      </c>
      <c r="J2177">
        <v>0.78</v>
      </c>
      <c r="K2177">
        <v>0.22</v>
      </c>
      <c r="L2177">
        <v>0.18</v>
      </c>
      <c r="M2177">
        <v>0.18</v>
      </c>
      <c r="N2177" s="1">
        <v>0.26</v>
      </c>
      <c r="O2177" s="1">
        <v>0.5</v>
      </c>
    </row>
    <row r="2178" spans="1:15" x14ac:dyDescent="0.25">
      <c r="A2178" t="s">
        <v>2708</v>
      </c>
      <c r="B2178" t="s">
        <v>123</v>
      </c>
      <c r="C2178" t="s">
        <v>614</v>
      </c>
      <c r="D2178">
        <v>379</v>
      </c>
      <c r="E2178">
        <v>0.98</v>
      </c>
      <c r="F2178">
        <v>215</v>
      </c>
      <c r="G2178">
        <v>0.99</v>
      </c>
      <c r="H2178">
        <v>142</v>
      </c>
      <c r="I2178">
        <v>0.77</v>
      </c>
      <c r="J2178">
        <v>0.78</v>
      </c>
      <c r="K2178">
        <v>0.16</v>
      </c>
      <c r="L2178">
        <v>0.19</v>
      </c>
      <c r="M2178">
        <v>0.17</v>
      </c>
      <c r="N2178" s="1">
        <v>0.23</v>
      </c>
      <c r="O2178" s="1">
        <v>0.53</v>
      </c>
    </row>
    <row r="2179" spans="1:15" x14ac:dyDescent="0.25">
      <c r="A2179" t="s">
        <v>2707</v>
      </c>
      <c r="B2179" t="s">
        <v>54</v>
      </c>
      <c r="C2179" t="s">
        <v>412</v>
      </c>
      <c r="D2179">
        <v>623</v>
      </c>
      <c r="E2179">
        <v>0.98</v>
      </c>
      <c r="F2179">
        <v>214.6</v>
      </c>
      <c r="G2179">
        <v>0.95</v>
      </c>
      <c r="H2179">
        <v>137.5</v>
      </c>
      <c r="I2179">
        <v>0.74</v>
      </c>
      <c r="J2179">
        <v>0.77</v>
      </c>
      <c r="K2179">
        <v>0.18</v>
      </c>
      <c r="L2179">
        <v>0.13</v>
      </c>
      <c r="M2179">
        <v>0.15</v>
      </c>
      <c r="N2179" s="1">
        <v>0.22</v>
      </c>
      <c r="O2179" s="1">
        <v>0.47</v>
      </c>
    </row>
    <row r="2180" spans="1:15" x14ac:dyDescent="0.25">
      <c r="A2180" t="s">
        <v>2706</v>
      </c>
      <c r="B2180" t="s">
        <v>347</v>
      </c>
      <c r="C2180" t="s">
        <v>791</v>
      </c>
      <c r="D2180">
        <v>444</v>
      </c>
      <c r="E2180">
        <v>0.98</v>
      </c>
      <c r="F2180">
        <v>213.6</v>
      </c>
      <c r="G2180">
        <v>0.92</v>
      </c>
      <c r="H2180">
        <v>139.30000000000001</v>
      </c>
      <c r="I2180">
        <v>0.75</v>
      </c>
      <c r="J2180">
        <v>0.82</v>
      </c>
      <c r="K2180">
        <v>0.17</v>
      </c>
      <c r="L2180">
        <v>0.15</v>
      </c>
      <c r="M2180">
        <v>0.16</v>
      </c>
      <c r="N2180" s="1">
        <v>0.27</v>
      </c>
      <c r="O2180" s="1">
        <v>0.49</v>
      </c>
    </row>
    <row r="2181" spans="1:15" x14ac:dyDescent="0.25">
      <c r="A2181" t="s">
        <v>2705</v>
      </c>
      <c r="B2181" t="s">
        <v>210</v>
      </c>
      <c r="C2181" t="s">
        <v>374</v>
      </c>
      <c r="D2181">
        <v>700</v>
      </c>
      <c r="E2181">
        <v>0.98</v>
      </c>
      <c r="F2181">
        <v>213.6</v>
      </c>
      <c r="G2181">
        <v>1.02</v>
      </c>
      <c r="H2181">
        <v>141.9</v>
      </c>
      <c r="I2181">
        <v>0.76</v>
      </c>
      <c r="J2181">
        <v>0.75</v>
      </c>
      <c r="K2181">
        <v>0.23</v>
      </c>
      <c r="L2181">
        <v>0.1</v>
      </c>
      <c r="M2181">
        <v>0.13</v>
      </c>
      <c r="N2181" s="1">
        <v>0.15</v>
      </c>
      <c r="O2181" s="1">
        <v>0.44</v>
      </c>
    </row>
    <row r="2182" spans="1:15" x14ac:dyDescent="0.25">
      <c r="A2182" t="s">
        <v>2704</v>
      </c>
      <c r="B2182" t="s">
        <v>347</v>
      </c>
      <c r="C2182" t="s">
        <v>2599</v>
      </c>
      <c r="D2182">
        <v>727</v>
      </c>
      <c r="E2182">
        <v>0.98</v>
      </c>
      <c r="F2182">
        <v>212.5</v>
      </c>
      <c r="G2182">
        <v>1.01</v>
      </c>
      <c r="H2182">
        <v>141.4</v>
      </c>
      <c r="I2182">
        <v>0.74</v>
      </c>
      <c r="J2182">
        <v>0.73</v>
      </c>
      <c r="K2182">
        <v>0.19</v>
      </c>
      <c r="L2182">
        <v>0.14000000000000001</v>
      </c>
      <c r="M2182">
        <v>0.14000000000000001</v>
      </c>
      <c r="N2182" s="1">
        <v>0.23</v>
      </c>
      <c r="O2182" s="1">
        <v>0.51</v>
      </c>
    </row>
    <row r="2183" spans="1:15" x14ac:dyDescent="0.25">
      <c r="A2183" t="s">
        <v>2703</v>
      </c>
      <c r="B2183" t="s">
        <v>419</v>
      </c>
      <c r="C2183" t="s">
        <v>2702</v>
      </c>
      <c r="D2183">
        <v>384</v>
      </c>
      <c r="E2183">
        <v>0.98</v>
      </c>
      <c r="F2183">
        <v>211.7</v>
      </c>
      <c r="G2183">
        <v>0.94</v>
      </c>
      <c r="H2183">
        <v>142.19999999999999</v>
      </c>
      <c r="I2183">
        <v>0.74</v>
      </c>
      <c r="J2183">
        <v>0.79</v>
      </c>
      <c r="K2183">
        <v>0.18</v>
      </c>
      <c r="L2183">
        <v>0.09</v>
      </c>
      <c r="M2183">
        <v>0.1</v>
      </c>
      <c r="N2183" s="1">
        <v>0.21</v>
      </c>
      <c r="O2183" s="1">
        <v>0.47</v>
      </c>
    </row>
    <row r="2184" spans="1:15" x14ac:dyDescent="0.25">
      <c r="A2184" t="s">
        <v>2701</v>
      </c>
      <c r="B2184" t="s">
        <v>1494</v>
      </c>
      <c r="C2184" t="s">
        <v>263</v>
      </c>
      <c r="D2184">
        <v>354</v>
      </c>
      <c r="E2184">
        <v>0.98</v>
      </c>
      <c r="F2184">
        <v>211.5</v>
      </c>
      <c r="G2184">
        <v>1.06</v>
      </c>
      <c r="H2184">
        <v>140.4</v>
      </c>
      <c r="I2184">
        <v>0.76</v>
      </c>
      <c r="J2184">
        <v>0.72</v>
      </c>
      <c r="K2184">
        <v>0.14000000000000001</v>
      </c>
      <c r="L2184">
        <v>0.11</v>
      </c>
      <c r="M2184">
        <v>0.17</v>
      </c>
      <c r="N2184" s="1">
        <v>0.26</v>
      </c>
      <c r="O2184" s="1">
        <v>0.39</v>
      </c>
    </row>
    <row r="2185" spans="1:15" x14ac:dyDescent="0.25">
      <c r="A2185" t="s">
        <v>2700</v>
      </c>
      <c r="B2185" t="s">
        <v>241</v>
      </c>
      <c r="C2185" t="s">
        <v>2699</v>
      </c>
      <c r="D2185">
        <v>858</v>
      </c>
      <c r="E2185">
        <v>0.98</v>
      </c>
      <c r="F2185">
        <v>211.1</v>
      </c>
      <c r="G2185">
        <v>1</v>
      </c>
      <c r="H2185">
        <v>135.9</v>
      </c>
      <c r="I2185">
        <v>0.74</v>
      </c>
      <c r="J2185">
        <v>0.74</v>
      </c>
      <c r="K2185">
        <v>0.15</v>
      </c>
      <c r="L2185">
        <v>0.13</v>
      </c>
      <c r="M2185">
        <v>0.11</v>
      </c>
      <c r="N2185" s="1">
        <v>0.25</v>
      </c>
      <c r="O2185" s="1">
        <v>0.53</v>
      </c>
    </row>
    <row r="2186" spans="1:15" x14ac:dyDescent="0.25">
      <c r="A2186" t="s">
        <v>2698</v>
      </c>
      <c r="B2186" t="s">
        <v>62</v>
      </c>
      <c r="C2186" t="s">
        <v>101</v>
      </c>
      <c r="D2186">
        <v>1128</v>
      </c>
      <c r="E2186">
        <v>0.98</v>
      </c>
      <c r="F2186">
        <v>210.1</v>
      </c>
      <c r="G2186">
        <v>1</v>
      </c>
      <c r="H2186">
        <v>139</v>
      </c>
      <c r="I2186">
        <v>0.75</v>
      </c>
      <c r="J2186">
        <v>0.75</v>
      </c>
      <c r="K2186">
        <v>0.19</v>
      </c>
      <c r="L2186">
        <v>0.12</v>
      </c>
      <c r="M2186">
        <v>0.15</v>
      </c>
      <c r="N2186" s="1">
        <v>0.21</v>
      </c>
      <c r="O2186" s="1">
        <v>0.45</v>
      </c>
    </row>
    <row r="2187" spans="1:15" x14ac:dyDescent="0.25">
      <c r="A2187" t="s">
        <v>2697</v>
      </c>
      <c r="B2187" t="s">
        <v>126</v>
      </c>
      <c r="C2187" t="s">
        <v>2539</v>
      </c>
      <c r="D2187">
        <v>770</v>
      </c>
      <c r="E2187">
        <v>0.98</v>
      </c>
      <c r="F2187">
        <v>209.8</v>
      </c>
      <c r="G2187">
        <v>1.01</v>
      </c>
      <c r="H2187">
        <v>138.6</v>
      </c>
      <c r="I2187">
        <v>0.74</v>
      </c>
      <c r="J2187">
        <v>0.74</v>
      </c>
      <c r="K2187">
        <v>0.16</v>
      </c>
      <c r="L2187">
        <v>0.15</v>
      </c>
      <c r="M2187">
        <v>0.11</v>
      </c>
      <c r="N2187" s="1">
        <v>0.24</v>
      </c>
      <c r="O2187" s="1">
        <v>0.56999999999999995</v>
      </c>
    </row>
    <row r="2188" spans="1:15" x14ac:dyDescent="0.25">
      <c r="A2188" t="s">
        <v>2696</v>
      </c>
      <c r="B2188" t="s">
        <v>419</v>
      </c>
      <c r="C2188" t="s">
        <v>1016</v>
      </c>
      <c r="D2188">
        <v>423</v>
      </c>
      <c r="E2188">
        <v>0.98</v>
      </c>
      <c r="F2188">
        <v>208.2</v>
      </c>
      <c r="G2188">
        <v>1.1499999999999999</v>
      </c>
      <c r="H2188">
        <v>134.1</v>
      </c>
      <c r="I2188">
        <v>0.74</v>
      </c>
      <c r="J2188">
        <v>0.64</v>
      </c>
      <c r="K2188">
        <v>0.14000000000000001</v>
      </c>
      <c r="L2188">
        <v>0.16</v>
      </c>
      <c r="M2188">
        <v>0.16</v>
      </c>
      <c r="N2188" s="1">
        <v>0.25</v>
      </c>
      <c r="O2188" s="1">
        <v>0.5</v>
      </c>
    </row>
    <row r="2189" spans="1:15" x14ac:dyDescent="0.25">
      <c r="A2189" t="s">
        <v>2695</v>
      </c>
      <c r="B2189" t="s">
        <v>126</v>
      </c>
      <c r="C2189" t="s">
        <v>473</v>
      </c>
      <c r="D2189">
        <v>324</v>
      </c>
      <c r="E2189">
        <v>0.98</v>
      </c>
      <c r="F2189">
        <v>207.7</v>
      </c>
      <c r="G2189">
        <v>0.97</v>
      </c>
      <c r="H2189">
        <v>131.80000000000001</v>
      </c>
      <c r="I2189">
        <v>0.74</v>
      </c>
      <c r="J2189">
        <v>0.77</v>
      </c>
      <c r="K2189">
        <v>0.17</v>
      </c>
      <c r="L2189">
        <v>0.14000000000000001</v>
      </c>
      <c r="M2189">
        <v>0.11</v>
      </c>
      <c r="N2189" s="1">
        <v>0.16</v>
      </c>
      <c r="O2189" s="1">
        <v>0.56000000000000005</v>
      </c>
    </row>
    <row r="2190" spans="1:15" x14ac:dyDescent="0.25">
      <c r="A2190" t="s">
        <v>2694</v>
      </c>
      <c r="B2190" t="s">
        <v>82</v>
      </c>
      <c r="C2190" t="s">
        <v>322</v>
      </c>
      <c r="D2190">
        <v>546</v>
      </c>
      <c r="E2190">
        <v>0.98</v>
      </c>
      <c r="F2190">
        <v>206.7</v>
      </c>
      <c r="G2190">
        <v>1.08</v>
      </c>
      <c r="H2190">
        <v>133.30000000000001</v>
      </c>
      <c r="I2190">
        <v>0.74</v>
      </c>
      <c r="J2190">
        <v>0.68</v>
      </c>
      <c r="K2190">
        <v>0.23</v>
      </c>
      <c r="L2190">
        <v>0.05</v>
      </c>
      <c r="M2190">
        <v>0.1</v>
      </c>
      <c r="N2190" s="1">
        <v>0.16</v>
      </c>
      <c r="O2190" s="1">
        <v>0.34</v>
      </c>
    </row>
    <row r="2191" spans="1:15" x14ac:dyDescent="0.25">
      <c r="A2191" t="s">
        <v>2693</v>
      </c>
      <c r="B2191" t="s">
        <v>347</v>
      </c>
      <c r="C2191" t="s">
        <v>1463</v>
      </c>
      <c r="D2191">
        <v>1410</v>
      </c>
      <c r="E2191">
        <v>0.98</v>
      </c>
      <c r="F2191">
        <v>206.5</v>
      </c>
      <c r="G2191">
        <v>1</v>
      </c>
      <c r="H2191">
        <v>137</v>
      </c>
      <c r="I2191">
        <v>0.72</v>
      </c>
      <c r="J2191">
        <v>0.72</v>
      </c>
      <c r="K2191">
        <v>0.24</v>
      </c>
      <c r="L2191">
        <v>0.11</v>
      </c>
      <c r="M2191">
        <v>0.09</v>
      </c>
      <c r="N2191" s="1">
        <v>0.21</v>
      </c>
      <c r="O2191" s="1">
        <v>0.55000000000000004</v>
      </c>
    </row>
    <row r="2192" spans="1:15" x14ac:dyDescent="0.25">
      <c r="A2192" t="s">
        <v>2692</v>
      </c>
      <c r="B2192" t="s">
        <v>70</v>
      </c>
      <c r="C2192" t="s">
        <v>988</v>
      </c>
      <c r="D2192">
        <v>336</v>
      </c>
      <c r="E2192">
        <v>0.98</v>
      </c>
      <c r="F2192">
        <v>205.9</v>
      </c>
      <c r="G2192">
        <v>1.03</v>
      </c>
      <c r="H2192">
        <v>135.80000000000001</v>
      </c>
      <c r="I2192">
        <v>0.71</v>
      </c>
      <c r="J2192">
        <v>0.69</v>
      </c>
      <c r="K2192">
        <v>0.24</v>
      </c>
      <c r="L2192">
        <v>0.13</v>
      </c>
      <c r="M2192">
        <v>0.12</v>
      </c>
      <c r="N2192" s="1">
        <v>0.16</v>
      </c>
      <c r="O2192" s="1">
        <v>0.52</v>
      </c>
    </row>
    <row r="2193" spans="1:15" x14ac:dyDescent="0.25">
      <c r="A2193" t="s">
        <v>2691</v>
      </c>
      <c r="B2193" t="s">
        <v>126</v>
      </c>
      <c r="C2193" t="s">
        <v>2690</v>
      </c>
      <c r="D2193">
        <v>864</v>
      </c>
      <c r="E2193">
        <v>0.98</v>
      </c>
      <c r="F2193">
        <v>205.7</v>
      </c>
      <c r="G2193">
        <v>0.92</v>
      </c>
      <c r="H2193">
        <v>133.4</v>
      </c>
      <c r="I2193">
        <v>0.7</v>
      </c>
      <c r="J2193">
        <v>0.76</v>
      </c>
      <c r="K2193">
        <v>0.3</v>
      </c>
      <c r="L2193">
        <v>0.1</v>
      </c>
      <c r="M2193">
        <v>0.13</v>
      </c>
      <c r="N2193" s="1">
        <v>0.23</v>
      </c>
      <c r="O2193" s="1">
        <v>0.44</v>
      </c>
    </row>
    <row r="2194" spans="1:15" x14ac:dyDescent="0.25">
      <c r="A2194" t="s">
        <v>2689</v>
      </c>
      <c r="B2194" t="s">
        <v>135</v>
      </c>
      <c r="C2194" t="s">
        <v>2407</v>
      </c>
      <c r="D2194">
        <v>4276</v>
      </c>
      <c r="E2194">
        <v>0.98</v>
      </c>
      <c r="F2194">
        <v>205.1</v>
      </c>
      <c r="G2194">
        <v>1.06</v>
      </c>
      <c r="H2194">
        <v>136.4</v>
      </c>
      <c r="I2194">
        <v>0.74</v>
      </c>
      <c r="J2194">
        <v>0.69</v>
      </c>
      <c r="K2194">
        <v>0.19</v>
      </c>
      <c r="L2194">
        <v>0.12</v>
      </c>
      <c r="M2194">
        <v>0.09</v>
      </c>
      <c r="N2194" s="1">
        <v>0.2</v>
      </c>
      <c r="O2194" s="1">
        <v>0.56000000000000005</v>
      </c>
    </row>
    <row r="2195" spans="1:15" x14ac:dyDescent="0.25">
      <c r="A2195" t="s">
        <v>2688</v>
      </c>
      <c r="B2195" t="s">
        <v>123</v>
      </c>
      <c r="C2195" t="s">
        <v>1135</v>
      </c>
      <c r="D2195">
        <v>2374</v>
      </c>
      <c r="E2195">
        <v>0.98</v>
      </c>
      <c r="F2195">
        <v>204.9</v>
      </c>
      <c r="G2195">
        <v>0.97</v>
      </c>
      <c r="H2195">
        <v>137</v>
      </c>
      <c r="I2195">
        <v>0.71</v>
      </c>
      <c r="J2195">
        <v>0.73</v>
      </c>
      <c r="K2195">
        <v>0.24</v>
      </c>
      <c r="L2195">
        <v>0.13</v>
      </c>
      <c r="M2195">
        <v>0.13</v>
      </c>
      <c r="N2195" s="1">
        <v>0.25</v>
      </c>
      <c r="O2195" s="1">
        <v>0.51</v>
      </c>
    </row>
    <row r="2196" spans="1:15" x14ac:dyDescent="0.25">
      <c r="A2196" t="s">
        <v>2687</v>
      </c>
      <c r="B2196" t="s">
        <v>1008</v>
      </c>
      <c r="C2196" t="s">
        <v>975</v>
      </c>
      <c r="D2196">
        <v>354</v>
      </c>
      <c r="E2196">
        <v>0.98</v>
      </c>
      <c r="F2196">
        <v>204.5</v>
      </c>
      <c r="G2196">
        <v>1.04</v>
      </c>
      <c r="H2196">
        <v>136.4</v>
      </c>
      <c r="I2196">
        <v>0.74</v>
      </c>
      <c r="J2196">
        <v>0.72</v>
      </c>
      <c r="K2196">
        <v>0.21</v>
      </c>
      <c r="L2196">
        <v>0.12</v>
      </c>
      <c r="M2196">
        <v>0.08</v>
      </c>
      <c r="N2196" s="1">
        <v>0.24</v>
      </c>
      <c r="O2196" s="1">
        <v>0.61</v>
      </c>
    </row>
    <row r="2197" spans="1:15" x14ac:dyDescent="0.25">
      <c r="A2197" t="s">
        <v>2686</v>
      </c>
      <c r="B2197" t="s">
        <v>220</v>
      </c>
      <c r="C2197" t="s">
        <v>2685</v>
      </c>
      <c r="D2197">
        <v>396</v>
      </c>
      <c r="E2197">
        <v>0.98</v>
      </c>
      <c r="F2197">
        <v>204.4</v>
      </c>
      <c r="G2197">
        <v>1.07</v>
      </c>
      <c r="H2197">
        <v>137.1</v>
      </c>
      <c r="I2197">
        <v>0.74</v>
      </c>
      <c r="J2197">
        <v>0.7</v>
      </c>
      <c r="K2197">
        <v>0.16</v>
      </c>
      <c r="L2197">
        <v>0.08</v>
      </c>
      <c r="M2197">
        <v>0.05</v>
      </c>
      <c r="N2197" s="1">
        <v>0.3</v>
      </c>
      <c r="O2197" s="1">
        <v>0.61</v>
      </c>
    </row>
    <row r="2198" spans="1:15" x14ac:dyDescent="0.25">
      <c r="A2198" t="s">
        <v>2684</v>
      </c>
      <c r="B2198" t="s">
        <v>62</v>
      </c>
      <c r="C2198" t="s">
        <v>910</v>
      </c>
      <c r="D2198">
        <v>370</v>
      </c>
      <c r="E2198">
        <v>0.98</v>
      </c>
      <c r="F2198">
        <v>204.4</v>
      </c>
      <c r="G2198">
        <v>1.08</v>
      </c>
      <c r="H2198">
        <v>139.19999999999999</v>
      </c>
      <c r="I2198">
        <v>0.72</v>
      </c>
      <c r="J2198">
        <v>0.66</v>
      </c>
      <c r="K2198">
        <v>0.21</v>
      </c>
      <c r="L2198">
        <v>0.06</v>
      </c>
      <c r="M2198">
        <v>0.06</v>
      </c>
      <c r="N2198" s="1">
        <v>0.28000000000000003</v>
      </c>
      <c r="O2198" s="1">
        <v>0.5</v>
      </c>
    </row>
    <row r="2199" spans="1:15" x14ac:dyDescent="0.25">
      <c r="A2199" t="s">
        <v>2683</v>
      </c>
      <c r="B2199" t="s">
        <v>54</v>
      </c>
      <c r="C2199" t="s">
        <v>1348</v>
      </c>
      <c r="D2199">
        <v>409</v>
      </c>
      <c r="E2199">
        <v>0.98</v>
      </c>
      <c r="F2199">
        <v>204.1</v>
      </c>
      <c r="G2199">
        <v>0.97</v>
      </c>
      <c r="H2199">
        <v>141.80000000000001</v>
      </c>
      <c r="I2199">
        <v>0.69</v>
      </c>
      <c r="J2199">
        <v>0.71</v>
      </c>
      <c r="K2199">
        <v>0.31</v>
      </c>
      <c r="L2199">
        <v>0.11</v>
      </c>
      <c r="M2199">
        <v>7.0000000000000007E-2</v>
      </c>
      <c r="N2199" s="1">
        <v>0.21</v>
      </c>
      <c r="O2199" s="1">
        <v>0.61</v>
      </c>
    </row>
    <row r="2200" spans="1:15" x14ac:dyDescent="0.25">
      <c r="A2200" t="s">
        <v>2682</v>
      </c>
      <c r="B2200" t="s">
        <v>213</v>
      </c>
      <c r="C2200" t="s">
        <v>2681</v>
      </c>
      <c r="D2200">
        <v>477</v>
      </c>
      <c r="E2200">
        <v>0.98</v>
      </c>
      <c r="F2200">
        <v>204</v>
      </c>
      <c r="G2200">
        <v>1.1100000000000001</v>
      </c>
      <c r="H2200">
        <v>136.30000000000001</v>
      </c>
      <c r="I2200">
        <v>0.71</v>
      </c>
      <c r="J2200">
        <v>0.64</v>
      </c>
      <c r="K2200">
        <v>0.17</v>
      </c>
      <c r="L2200">
        <v>0.1</v>
      </c>
      <c r="M2200">
        <v>7.0000000000000007E-2</v>
      </c>
      <c r="N2200" s="1">
        <v>0.25</v>
      </c>
      <c r="O2200" s="1">
        <v>0.57999999999999996</v>
      </c>
    </row>
    <row r="2201" spans="1:15" x14ac:dyDescent="0.25">
      <c r="A2201" t="s">
        <v>2680</v>
      </c>
      <c r="B2201" t="s">
        <v>54</v>
      </c>
      <c r="C2201" t="s">
        <v>1408</v>
      </c>
      <c r="D2201">
        <v>957</v>
      </c>
      <c r="E2201">
        <v>0.98</v>
      </c>
      <c r="F2201">
        <v>204</v>
      </c>
      <c r="G2201">
        <v>0.95</v>
      </c>
      <c r="H2201">
        <v>131.30000000000001</v>
      </c>
      <c r="I2201">
        <v>0.72</v>
      </c>
      <c r="J2201">
        <v>0.76</v>
      </c>
      <c r="K2201">
        <v>0.21</v>
      </c>
      <c r="L2201">
        <v>0.14000000000000001</v>
      </c>
      <c r="M2201">
        <v>0.15</v>
      </c>
      <c r="N2201" s="1">
        <v>0.32</v>
      </c>
      <c r="O2201" s="1">
        <v>0.48</v>
      </c>
    </row>
    <row r="2202" spans="1:15" x14ac:dyDescent="0.25">
      <c r="A2202" t="s">
        <v>2679</v>
      </c>
      <c r="B2202" t="s">
        <v>223</v>
      </c>
      <c r="C2202" t="s">
        <v>2022</v>
      </c>
      <c r="D2202">
        <v>324</v>
      </c>
      <c r="E2202">
        <v>0.98</v>
      </c>
      <c r="F2202">
        <v>203.8</v>
      </c>
      <c r="G2202">
        <v>1.1299999999999999</v>
      </c>
      <c r="H2202">
        <v>132.69999999999999</v>
      </c>
      <c r="I2202">
        <v>0.73</v>
      </c>
      <c r="J2202">
        <v>0.65</v>
      </c>
      <c r="K2202">
        <v>0.17</v>
      </c>
      <c r="L2202">
        <v>0.16</v>
      </c>
      <c r="M2202">
        <v>0.14000000000000001</v>
      </c>
      <c r="N2202" s="1">
        <v>0.23</v>
      </c>
      <c r="O2202" s="1">
        <v>0.53</v>
      </c>
    </row>
    <row r="2203" spans="1:15" x14ac:dyDescent="0.25">
      <c r="A2203" t="s">
        <v>2678</v>
      </c>
      <c r="B2203" t="s">
        <v>126</v>
      </c>
      <c r="C2203" t="s">
        <v>1935</v>
      </c>
      <c r="D2203">
        <v>1208</v>
      </c>
      <c r="E2203">
        <v>0.98</v>
      </c>
      <c r="F2203">
        <v>203.4</v>
      </c>
      <c r="G2203">
        <v>1.1100000000000001</v>
      </c>
      <c r="H2203">
        <v>137.4</v>
      </c>
      <c r="I2203">
        <v>0.73</v>
      </c>
      <c r="J2203">
        <v>0.66</v>
      </c>
      <c r="K2203">
        <v>0.16</v>
      </c>
      <c r="L2203">
        <v>0.1</v>
      </c>
      <c r="M2203">
        <v>0.09</v>
      </c>
      <c r="N2203" s="1">
        <v>0.25</v>
      </c>
      <c r="O2203" s="1">
        <v>0.55000000000000004</v>
      </c>
    </row>
    <row r="2204" spans="1:15" x14ac:dyDescent="0.25">
      <c r="A2204" t="s">
        <v>2677</v>
      </c>
      <c r="B2204" t="s">
        <v>123</v>
      </c>
      <c r="C2204" t="s">
        <v>1045</v>
      </c>
      <c r="D2204">
        <v>1821</v>
      </c>
      <c r="E2204">
        <v>0.98</v>
      </c>
      <c r="F2204">
        <v>202.7</v>
      </c>
      <c r="G2204">
        <v>1.01</v>
      </c>
      <c r="H2204">
        <v>140.4</v>
      </c>
      <c r="I2204">
        <v>0.69</v>
      </c>
      <c r="J2204">
        <v>0.69</v>
      </c>
      <c r="K2204">
        <v>0.27</v>
      </c>
      <c r="L2204">
        <v>7.0000000000000007E-2</v>
      </c>
      <c r="M2204">
        <v>0.08</v>
      </c>
      <c r="N2204" s="1">
        <v>0.25</v>
      </c>
      <c r="O2204" s="1">
        <v>0.47</v>
      </c>
    </row>
    <row r="2205" spans="1:15" x14ac:dyDescent="0.25">
      <c r="A2205" t="s">
        <v>2676</v>
      </c>
      <c r="B2205" t="s">
        <v>79</v>
      </c>
      <c r="C2205" t="s">
        <v>1373</v>
      </c>
      <c r="D2205">
        <v>550</v>
      </c>
      <c r="E2205">
        <v>0.98</v>
      </c>
      <c r="F2205">
        <v>202.5</v>
      </c>
      <c r="G2205">
        <v>1.02</v>
      </c>
      <c r="H2205">
        <v>134.9</v>
      </c>
      <c r="I2205">
        <v>0.77</v>
      </c>
      <c r="J2205">
        <v>0.75</v>
      </c>
      <c r="K2205">
        <v>0.18</v>
      </c>
      <c r="L2205">
        <v>7.0000000000000007E-2</v>
      </c>
      <c r="M2205">
        <v>0.09</v>
      </c>
      <c r="N2205" s="1">
        <v>0.27</v>
      </c>
      <c r="O2205" s="1">
        <v>0.45</v>
      </c>
    </row>
    <row r="2206" spans="1:15" x14ac:dyDescent="0.25">
      <c r="A2206" t="s">
        <v>2675</v>
      </c>
      <c r="B2206" t="s">
        <v>220</v>
      </c>
      <c r="C2206" t="s">
        <v>1156</v>
      </c>
      <c r="D2206">
        <v>548</v>
      </c>
      <c r="E2206">
        <v>0.98</v>
      </c>
      <c r="F2206">
        <v>202.5</v>
      </c>
      <c r="G2206">
        <v>1.05</v>
      </c>
      <c r="H2206">
        <v>129.30000000000001</v>
      </c>
      <c r="I2206">
        <v>0.76</v>
      </c>
      <c r="J2206">
        <v>0.73</v>
      </c>
      <c r="K2206">
        <v>0.2</v>
      </c>
      <c r="L2206">
        <v>0.12</v>
      </c>
      <c r="M2206">
        <v>0.11</v>
      </c>
      <c r="N2206" s="1">
        <v>0.23</v>
      </c>
      <c r="O2206" s="1">
        <v>0.53</v>
      </c>
    </row>
    <row r="2207" spans="1:15" x14ac:dyDescent="0.25">
      <c r="A2207" t="s">
        <v>2674</v>
      </c>
      <c r="B2207" t="s">
        <v>126</v>
      </c>
      <c r="C2207" t="s">
        <v>2669</v>
      </c>
      <c r="D2207">
        <v>4222</v>
      </c>
      <c r="E2207">
        <v>0.98</v>
      </c>
      <c r="F2207">
        <v>202.3</v>
      </c>
      <c r="G2207">
        <v>0.99</v>
      </c>
      <c r="H2207">
        <v>135.19999999999999</v>
      </c>
      <c r="I2207">
        <v>0.69</v>
      </c>
      <c r="J2207">
        <v>0.69</v>
      </c>
      <c r="K2207">
        <v>0.28999999999999998</v>
      </c>
      <c r="L2207">
        <v>0.1</v>
      </c>
      <c r="M2207">
        <v>0.1</v>
      </c>
      <c r="N2207" s="1">
        <v>0.22</v>
      </c>
      <c r="O2207" s="1">
        <v>0.5</v>
      </c>
    </row>
    <row r="2208" spans="1:15" x14ac:dyDescent="0.25">
      <c r="A2208" t="s">
        <v>2673</v>
      </c>
      <c r="B2208" t="s">
        <v>213</v>
      </c>
      <c r="C2208" t="s">
        <v>2505</v>
      </c>
      <c r="D2208">
        <v>1143</v>
      </c>
      <c r="E2208">
        <v>0.98</v>
      </c>
      <c r="F2208">
        <v>202.3</v>
      </c>
      <c r="G2208">
        <v>1.1000000000000001</v>
      </c>
      <c r="H2208">
        <v>134.30000000000001</v>
      </c>
      <c r="I2208">
        <v>0.71</v>
      </c>
      <c r="J2208">
        <v>0.64</v>
      </c>
      <c r="K2208">
        <v>0.2</v>
      </c>
      <c r="L2208">
        <v>0.1</v>
      </c>
      <c r="M2208">
        <v>0.08</v>
      </c>
      <c r="N2208" s="1">
        <v>0.26</v>
      </c>
      <c r="O2208" s="1">
        <v>0.56000000000000005</v>
      </c>
    </row>
    <row r="2209" spans="1:15" x14ac:dyDescent="0.25">
      <c r="A2209" t="s">
        <v>2672</v>
      </c>
      <c r="B2209" t="s">
        <v>624</v>
      </c>
      <c r="C2209" t="s">
        <v>1564</v>
      </c>
      <c r="D2209">
        <v>559</v>
      </c>
      <c r="E2209">
        <v>0.98</v>
      </c>
      <c r="F2209">
        <v>202.3</v>
      </c>
      <c r="G2209">
        <v>1.03</v>
      </c>
      <c r="H2209">
        <v>136.69999999999999</v>
      </c>
      <c r="I2209">
        <v>0.68</v>
      </c>
      <c r="J2209">
        <v>0.65</v>
      </c>
      <c r="K2209">
        <v>0.28000000000000003</v>
      </c>
      <c r="L2209">
        <v>7.0000000000000007E-2</v>
      </c>
      <c r="M2209">
        <v>7.0000000000000007E-2</v>
      </c>
      <c r="N2209" s="1">
        <v>0.21</v>
      </c>
      <c r="O2209" s="1">
        <v>0.52</v>
      </c>
    </row>
    <row r="2210" spans="1:15" x14ac:dyDescent="0.25">
      <c r="A2210" t="s">
        <v>2671</v>
      </c>
      <c r="B2210" t="s">
        <v>223</v>
      </c>
      <c r="C2210" t="s">
        <v>1404</v>
      </c>
      <c r="D2210">
        <v>858</v>
      </c>
      <c r="E2210">
        <v>0.98</v>
      </c>
      <c r="F2210">
        <v>202.2</v>
      </c>
      <c r="G2210">
        <v>1.1499999999999999</v>
      </c>
      <c r="H2210">
        <v>135.4</v>
      </c>
      <c r="I2210">
        <v>0.73</v>
      </c>
      <c r="J2210">
        <v>0.63</v>
      </c>
      <c r="K2210">
        <v>0.21</v>
      </c>
      <c r="L2210">
        <v>0.08</v>
      </c>
      <c r="M2210">
        <v>0.06</v>
      </c>
      <c r="N2210" s="1">
        <v>0.27</v>
      </c>
      <c r="O2210" s="1">
        <v>0.57999999999999996</v>
      </c>
    </row>
    <row r="2211" spans="1:15" x14ac:dyDescent="0.25">
      <c r="A2211" t="s">
        <v>2670</v>
      </c>
      <c r="B2211" t="s">
        <v>54</v>
      </c>
      <c r="C2211" t="s">
        <v>2669</v>
      </c>
      <c r="D2211">
        <v>2316</v>
      </c>
      <c r="E2211">
        <v>0.98</v>
      </c>
      <c r="F2211">
        <v>202.2</v>
      </c>
      <c r="G2211">
        <v>1.04</v>
      </c>
      <c r="H2211">
        <v>135.9</v>
      </c>
      <c r="I2211">
        <v>0.71</v>
      </c>
      <c r="J2211">
        <v>0.69</v>
      </c>
      <c r="K2211">
        <v>0.21</v>
      </c>
      <c r="L2211">
        <v>0.09</v>
      </c>
      <c r="M2211">
        <v>0.08</v>
      </c>
      <c r="N2211" s="1">
        <v>0.25</v>
      </c>
      <c r="O2211" s="1">
        <v>0.53</v>
      </c>
    </row>
    <row r="2212" spans="1:15" x14ac:dyDescent="0.25">
      <c r="A2212" t="s">
        <v>2668</v>
      </c>
      <c r="B2212" t="s">
        <v>126</v>
      </c>
      <c r="C2212" t="s">
        <v>2667</v>
      </c>
      <c r="D2212">
        <v>632</v>
      </c>
      <c r="E2212">
        <v>0.98</v>
      </c>
      <c r="F2212">
        <v>202.1</v>
      </c>
      <c r="G2212">
        <v>1.06</v>
      </c>
      <c r="H2212">
        <v>132.30000000000001</v>
      </c>
      <c r="I2212">
        <v>0.69</v>
      </c>
      <c r="J2212">
        <v>0.65</v>
      </c>
      <c r="K2212">
        <v>0.25</v>
      </c>
      <c r="L2212">
        <v>0.1</v>
      </c>
      <c r="M2212">
        <v>0.12</v>
      </c>
      <c r="N2212" s="1">
        <v>0.22</v>
      </c>
      <c r="O2212" s="1">
        <v>0.44</v>
      </c>
    </row>
    <row r="2213" spans="1:15" x14ac:dyDescent="0.25">
      <c r="A2213" t="s">
        <v>2666</v>
      </c>
      <c r="B2213" t="s">
        <v>54</v>
      </c>
      <c r="C2213" t="s">
        <v>1213</v>
      </c>
      <c r="D2213">
        <v>966</v>
      </c>
      <c r="E2213">
        <v>0.98</v>
      </c>
      <c r="F2213">
        <v>201.8</v>
      </c>
      <c r="G2213">
        <v>1.01</v>
      </c>
      <c r="H2213">
        <v>137.69999999999999</v>
      </c>
      <c r="I2213">
        <v>0.72</v>
      </c>
      <c r="J2213">
        <v>0.71</v>
      </c>
      <c r="K2213">
        <v>0.24</v>
      </c>
      <c r="L2213">
        <v>7.0000000000000007E-2</v>
      </c>
      <c r="M2213">
        <v>0.08</v>
      </c>
      <c r="N2213" s="1">
        <v>0.28000000000000003</v>
      </c>
      <c r="O2213" s="1">
        <v>0.46</v>
      </c>
    </row>
    <row r="2214" spans="1:15" x14ac:dyDescent="0.25">
      <c r="A2214" t="s">
        <v>2665</v>
      </c>
      <c r="B2214" t="s">
        <v>126</v>
      </c>
      <c r="C2214" t="s">
        <v>2664</v>
      </c>
      <c r="D2214">
        <v>1774</v>
      </c>
      <c r="E2214">
        <v>0.98</v>
      </c>
      <c r="F2214">
        <v>201.6</v>
      </c>
      <c r="G2214">
        <v>1.01</v>
      </c>
      <c r="H2214">
        <v>133.1</v>
      </c>
      <c r="I2214">
        <v>0.7</v>
      </c>
      <c r="J2214">
        <v>0.69</v>
      </c>
      <c r="K2214">
        <v>0.24</v>
      </c>
      <c r="L2214">
        <v>0.08</v>
      </c>
      <c r="M2214">
        <v>0.06</v>
      </c>
      <c r="N2214" s="1">
        <v>0.27</v>
      </c>
      <c r="O2214" s="1">
        <v>0.56000000000000005</v>
      </c>
    </row>
    <row r="2215" spans="1:15" x14ac:dyDescent="0.25">
      <c r="A2215" t="s">
        <v>2663</v>
      </c>
      <c r="B2215" t="s">
        <v>90</v>
      </c>
      <c r="C2215" t="s">
        <v>2662</v>
      </c>
      <c r="D2215">
        <v>734</v>
      </c>
      <c r="E2215">
        <v>0.98</v>
      </c>
      <c r="F2215">
        <v>201.6</v>
      </c>
      <c r="G2215">
        <v>1.0900000000000001</v>
      </c>
      <c r="H2215">
        <v>140.6</v>
      </c>
      <c r="I2215">
        <v>0.72</v>
      </c>
      <c r="J2215">
        <v>0.66</v>
      </c>
      <c r="K2215">
        <v>0.21</v>
      </c>
      <c r="L2215">
        <v>0.09</v>
      </c>
      <c r="M2215">
        <v>7.0000000000000007E-2</v>
      </c>
      <c r="N2215" s="1">
        <v>0.3</v>
      </c>
      <c r="O2215" s="1">
        <v>0.57999999999999996</v>
      </c>
    </row>
    <row r="2216" spans="1:15" x14ac:dyDescent="0.25">
      <c r="A2216" t="s">
        <v>2661</v>
      </c>
      <c r="B2216" t="s">
        <v>419</v>
      </c>
      <c r="C2216" t="s">
        <v>2660</v>
      </c>
      <c r="D2216">
        <v>666</v>
      </c>
      <c r="E2216">
        <v>0.98</v>
      </c>
      <c r="F2216">
        <v>201.5</v>
      </c>
      <c r="G2216">
        <v>1.1000000000000001</v>
      </c>
      <c r="H2216">
        <v>133.1</v>
      </c>
      <c r="I2216">
        <v>0.71</v>
      </c>
      <c r="J2216">
        <v>0.65</v>
      </c>
      <c r="K2216">
        <v>0.21</v>
      </c>
      <c r="L2216">
        <v>0.09</v>
      </c>
      <c r="M2216">
        <v>0.1</v>
      </c>
      <c r="N2216" s="1">
        <v>0.25</v>
      </c>
      <c r="O2216" s="1">
        <v>0.48</v>
      </c>
    </row>
    <row r="2217" spans="1:15" x14ac:dyDescent="0.25">
      <c r="A2217" t="s">
        <v>2659</v>
      </c>
      <c r="B2217" t="s">
        <v>126</v>
      </c>
      <c r="C2217" t="s">
        <v>2658</v>
      </c>
      <c r="D2217">
        <v>1798</v>
      </c>
      <c r="E2217">
        <v>0.98</v>
      </c>
      <c r="F2217">
        <v>201.3</v>
      </c>
      <c r="G2217">
        <v>1</v>
      </c>
      <c r="H2217">
        <v>135.9</v>
      </c>
      <c r="I2217">
        <v>0.68</v>
      </c>
      <c r="J2217">
        <v>0.69</v>
      </c>
      <c r="K2217">
        <v>0.25</v>
      </c>
      <c r="L2217">
        <v>0.09</v>
      </c>
      <c r="M2217">
        <v>0.1</v>
      </c>
      <c r="N2217" s="1">
        <v>0.28999999999999998</v>
      </c>
      <c r="O2217" s="1">
        <v>0.48</v>
      </c>
    </row>
    <row r="2218" spans="1:15" x14ac:dyDescent="0.25">
      <c r="A2218" t="s">
        <v>2657</v>
      </c>
      <c r="B2218" t="s">
        <v>220</v>
      </c>
      <c r="C2218" t="s">
        <v>2656</v>
      </c>
      <c r="D2218">
        <v>402</v>
      </c>
      <c r="E2218">
        <v>0.98</v>
      </c>
      <c r="F2218">
        <v>200.7</v>
      </c>
      <c r="G2218">
        <v>0.93</v>
      </c>
      <c r="H2218">
        <v>133.69999999999999</v>
      </c>
      <c r="I2218">
        <v>0.7</v>
      </c>
      <c r="J2218">
        <v>0.75</v>
      </c>
      <c r="K2218">
        <v>0.35</v>
      </c>
      <c r="L2218">
        <v>0.08</v>
      </c>
      <c r="M2218">
        <v>0.09</v>
      </c>
      <c r="N2218" s="1">
        <v>0.17</v>
      </c>
      <c r="O2218" s="1">
        <v>0.47</v>
      </c>
    </row>
    <row r="2219" spans="1:15" x14ac:dyDescent="0.25">
      <c r="A2219" t="s">
        <v>2655</v>
      </c>
      <c r="B2219" t="s">
        <v>153</v>
      </c>
      <c r="C2219" t="s">
        <v>772</v>
      </c>
      <c r="D2219">
        <v>1424</v>
      </c>
      <c r="E2219">
        <v>0.98</v>
      </c>
      <c r="F2219">
        <v>200.4</v>
      </c>
      <c r="G2219">
        <v>1.04</v>
      </c>
      <c r="H2219">
        <v>133.19999999999999</v>
      </c>
      <c r="I2219">
        <v>0.72</v>
      </c>
      <c r="J2219">
        <v>0.69</v>
      </c>
      <c r="K2219">
        <v>0.2</v>
      </c>
      <c r="L2219">
        <v>7.0000000000000007E-2</v>
      </c>
      <c r="M2219">
        <v>7.0000000000000007E-2</v>
      </c>
      <c r="N2219" s="1">
        <v>0.24</v>
      </c>
      <c r="O2219" s="1">
        <v>0.49</v>
      </c>
    </row>
    <row r="2220" spans="1:15" x14ac:dyDescent="0.25">
      <c r="A2220" t="s">
        <v>2654</v>
      </c>
      <c r="B2220" t="s">
        <v>79</v>
      </c>
      <c r="C2220" t="s">
        <v>1301</v>
      </c>
      <c r="D2220">
        <v>2876</v>
      </c>
      <c r="E2220">
        <v>0.98</v>
      </c>
      <c r="F2220">
        <v>199.7</v>
      </c>
      <c r="G2220">
        <v>1.0900000000000001</v>
      </c>
      <c r="H2220">
        <v>130.19999999999999</v>
      </c>
      <c r="I2220">
        <v>0.71</v>
      </c>
      <c r="J2220">
        <v>0.65</v>
      </c>
      <c r="K2220">
        <v>0.23</v>
      </c>
      <c r="L2220">
        <v>7.0000000000000007E-2</v>
      </c>
      <c r="M2220">
        <v>0.08</v>
      </c>
      <c r="N2220" s="1">
        <v>0.23</v>
      </c>
      <c r="O2220" s="1">
        <v>0.47</v>
      </c>
    </row>
    <row r="2221" spans="1:15" x14ac:dyDescent="0.25">
      <c r="A2221" t="s">
        <v>2653</v>
      </c>
      <c r="B2221" t="s">
        <v>1428</v>
      </c>
      <c r="C2221" t="s">
        <v>2652</v>
      </c>
      <c r="D2221">
        <v>692</v>
      </c>
      <c r="E2221">
        <v>0.98</v>
      </c>
      <c r="F2221">
        <v>199.6</v>
      </c>
      <c r="G2221">
        <v>0.94</v>
      </c>
      <c r="H2221">
        <v>135.30000000000001</v>
      </c>
      <c r="I2221">
        <v>0.66</v>
      </c>
      <c r="J2221">
        <v>0.71</v>
      </c>
      <c r="K2221">
        <v>0.34</v>
      </c>
      <c r="L2221">
        <v>0.08</v>
      </c>
      <c r="M2221">
        <v>0.11</v>
      </c>
      <c r="N2221" s="1">
        <v>0.3</v>
      </c>
      <c r="O2221" s="1">
        <v>0.41</v>
      </c>
    </row>
    <row r="2222" spans="1:15" x14ac:dyDescent="0.25">
      <c r="A2222" t="s">
        <v>2651</v>
      </c>
      <c r="B2222" t="s">
        <v>126</v>
      </c>
      <c r="C2222" t="s">
        <v>789</v>
      </c>
      <c r="D2222">
        <v>704</v>
      </c>
      <c r="E2222">
        <v>0.98</v>
      </c>
      <c r="F2222">
        <v>198.9</v>
      </c>
      <c r="G2222">
        <v>0.94</v>
      </c>
      <c r="H2222">
        <v>134.6</v>
      </c>
      <c r="I2222">
        <v>0.68</v>
      </c>
      <c r="J2222">
        <v>0.73</v>
      </c>
      <c r="K2222">
        <v>0.31</v>
      </c>
      <c r="L2222">
        <v>0.08</v>
      </c>
      <c r="M2222">
        <v>0.11</v>
      </c>
      <c r="N2222" s="1">
        <v>0.19</v>
      </c>
      <c r="O2222" s="1">
        <v>0.43</v>
      </c>
    </row>
    <row r="2223" spans="1:15" x14ac:dyDescent="0.25">
      <c r="A2223" t="s">
        <v>2650</v>
      </c>
      <c r="B2223" t="s">
        <v>223</v>
      </c>
      <c r="C2223" t="s">
        <v>1404</v>
      </c>
      <c r="D2223">
        <v>1716</v>
      </c>
      <c r="E2223">
        <v>0.98</v>
      </c>
      <c r="F2223">
        <v>198.6</v>
      </c>
      <c r="G2223">
        <v>0.98</v>
      </c>
      <c r="H2223">
        <v>128.9</v>
      </c>
      <c r="I2223">
        <v>0.7</v>
      </c>
      <c r="J2223">
        <v>0.72</v>
      </c>
      <c r="K2223">
        <v>0.27</v>
      </c>
      <c r="L2223">
        <v>0.14000000000000001</v>
      </c>
      <c r="M2223">
        <v>0.11</v>
      </c>
      <c r="N2223" s="1">
        <v>0.22</v>
      </c>
      <c r="O2223" s="1">
        <v>0.54</v>
      </c>
    </row>
    <row r="2224" spans="1:15" x14ac:dyDescent="0.25">
      <c r="A2224" t="s">
        <v>2649</v>
      </c>
      <c r="B2224" t="s">
        <v>123</v>
      </c>
      <c r="C2224" t="s">
        <v>1096</v>
      </c>
      <c r="D2224">
        <v>870</v>
      </c>
      <c r="E2224">
        <v>0.98</v>
      </c>
      <c r="F2224">
        <v>198.5</v>
      </c>
      <c r="G2224">
        <v>0.96</v>
      </c>
      <c r="H2224">
        <v>136.5</v>
      </c>
      <c r="I2224">
        <v>0.68</v>
      </c>
      <c r="J2224">
        <v>0.7</v>
      </c>
      <c r="K2224">
        <v>0.32</v>
      </c>
      <c r="L2224">
        <v>7.0000000000000007E-2</v>
      </c>
      <c r="M2224">
        <v>0.05</v>
      </c>
      <c r="N2224" s="1">
        <v>0.18</v>
      </c>
      <c r="O2224" s="1">
        <v>0.56000000000000005</v>
      </c>
    </row>
    <row r="2225" spans="1:15" x14ac:dyDescent="0.25">
      <c r="A2225" t="s">
        <v>2648</v>
      </c>
      <c r="B2225" t="s">
        <v>126</v>
      </c>
      <c r="C2225" t="s">
        <v>903</v>
      </c>
      <c r="D2225">
        <v>400</v>
      </c>
      <c r="E2225">
        <v>0.98</v>
      </c>
      <c r="F2225">
        <v>198.3</v>
      </c>
      <c r="G2225">
        <v>1.03</v>
      </c>
      <c r="H2225">
        <v>138.80000000000001</v>
      </c>
      <c r="I2225">
        <v>0.68</v>
      </c>
      <c r="J2225">
        <v>0.66</v>
      </c>
      <c r="K2225">
        <v>0.32</v>
      </c>
      <c r="L2225">
        <v>7.0000000000000007E-2</v>
      </c>
      <c r="M2225">
        <v>0.06</v>
      </c>
      <c r="N2225" s="1">
        <v>0.24</v>
      </c>
      <c r="O2225" s="1">
        <v>0.52</v>
      </c>
    </row>
    <row r="2226" spans="1:15" x14ac:dyDescent="0.25">
      <c r="A2226" t="s">
        <v>2647</v>
      </c>
      <c r="B2226" t="s">
        <v>347</v>
      </c>
      <c r="C2226" t="s">
        <v>2646</v>
      </c>
      <c r="D2226">
        <v>1126</v>
      </c>
      <c r="E2226">
        <v>0.98</v>
      </c>
      <c r="F2226">
        <v>197.9</v>
      </c>
      <c r="G2226">
        <v>1.03</v>
      </c>
      <c r="H2226">
        <v>132.4</v>
      </c>
      <c r="I2226">
        <v>0.69</v>
      </c>
      <c r="J2226">
        <v>0.67</v>
      </c>
      <c r="K2226">
        <v>0.28999999999999998</v>
      </c>
      <c r="L2226">
        <v>0.06</v>
      </c>
      <c r="M2226">
        <v>7.0000000000000007E-2</v>
      </c>
      <c r="N2226" s="1">
        <v>0.26</v>
      </c>
      <c r="O2226" s="1">
        <v>0.44</v>
      </c>
    </row>
    <row r="2227" spans="1:15" x14ac:dyDescent="0.25">
      <c r="A2227" t="s">
        <v>2645</v>
      </c>
      <c r="B2227" t="s">
        <v>59</v>
      </c>
      <c r="C2227" t="s">
        <v>1788</v>
      </c>
      <c r="D2227">
        <v>840</v>
      </c>
      <c r="E2227">
        <v>0.98</v>
      </c>
      <c r="F2227">
        <v>197.8</v>
      </c>
      <c r="G2227">
        <v>1.05</v>
      </c>
      <c r="H2227">
        <v>134.6</v>
      </c>
      <c r="I2227">
        <v>0.69</v>
      </c>
      <c r="J2227">
        <v>0.66</v>
      </c>
      <c r="K2227">
        <v>0.27</v>
      </c>
      <c r="L2227">
        <v>0.03</v>
      </c>
      <c r="M2227">
        <v>0.03</v>
      </c>
      <c r="N2227" s="1">
        <v>0.31</v>
      </c>
      <c r="O2227" s="1">
        <v>0.56000000000000005</v>
      </c>
    </row>
    <row r="2228" spans="1:15" x14ac:dyDescent="0.25">
      <c r="A2228" t="s">
        <v>2644</v>
      </c>
      <c r="B2228" t="s">
        <v>54</v>
      </c>
      <c r="C2228" t="s">
        <v>563</v>
      </c>
      <c r="D2228">
        <v>399</v>
      </c>
      <c r="E2228">
        <v>0.98</v>
      </c>
      <c r="F2228">
        <v>197.8</v>
      </c>
      <c r="G2228">
        <v>0.88</v>
      </c>
      <c r="H2228">
        <v>134.9</v>
      </c>
      <c r="I2228">
        <v>0.69</v>
      </c>
      <c r="J2228">
        <v>0.79</v>
      </c>
      <c r="K2228">
        <v>0.34</v>
      </c>
      <c r="L2228">
        <v>0.12</v>
      </c>
      <c r="M2228">
        <v>0.12</v>
      </c>
      <c r="N2228" s="1">
        <v>0.25</v>
      </c>
      <c r="O2228" s="1">
        <v>0.49</v>
      </c>
    </row>
    <row r="2229" spans="1:15" x14ac:dyDescent="0.25">
      <c r="A2229" t="s">
        <v>2643</v>
      </c>
      <c r="B2229" t="s">
        <v>96</v>
      </c>
      <c r="C2229" t="s">
        <v>2642</v>
      </c>
      <c r="D2229">
        <v>528</v>
      </c>
      <c r="E2229">
        <v>0.98</v>
      </c>
      <c r="F2229">
        <v>197.7</v>
      </c>
      <c r="G2229">
        <v>1.04</v>
      </c>
      <c r="H2229">
        <v>129.30000000000001</v>
      </c>
      <c r="I2229">
        <v>0.7</v>
      </c>
      <c r="J2229">
        <v>0.68</v>
      </c>
      <c r="K2229">
        <v>0.19</v>
      </c>
      <c r="L2229">
        <v>0.13</v>
      </c>
      <c r="M2229">
        <v>0.13</v>
      </c>
      <c r="N2229" s="1">
        <v>0.21</v>
      </c>
      <c r="O2229" s="1">
        <v>0.51</v>
      </c>
    </row>
    <row r="2230" spans="1:15" x14ac:dyDescent="0.25">
      <c r="A2230" t="s">
        <v>2641</v>
      </c>
      <c r="B2230" t="s">
        <v>54</v>
      </c>
      <c r="C2230" t="s">
        <v>2479</v>
      </c>
      <c r="D2230">
        <v>2568</v>
      </c>
      <c r="E2230">
        <v>0.98</v>
      </c>
      <c r="F2230">
        <v>197.6</v>
      </c>
      <c r="G2230">
        <v>0.97</v>
      </c>
      <c r="H2230">
        <v>128.80000000000001</v>
      </c>
      <c r="I2230">
        <v>0.69</v>
      </c>
      <c r="J2230">
        <v>0.71</v>
      </c>
      <c r="K2230">
        <v>0.27</v>
      </c>
      <c r="L2230">
        <v>7.0000000000000007E-2</v>
      </c>
      <c r="M2230">
        <v>0.08</v>
      </c>
      <c r="N2230" s="1">
        <v>0.18</v>
      </c>
      <c r="O2230" s="1">
        <v>0.47</v>
      </c>
    </row>
    <row r="2231" spans="1:15" x14ac:dyDescent="0.25">
      <c r="A2231" t="s">
        <v>2640</v>
      </c>
      <c r="B2231" t="s">
        <v>213</v>
      </c>
      <c r="C2231" t="s">
        <v>2639</v>
      </c>
      <c r="D2231">
        <v>420</v>
      </c>
      <c r="E2231">
        <v>0.98</v>
      </c>
      <c r="F2231">
        <v>197</v>
      </c>
      <c r="G2231">
        <v>1.01</v>
      </c>
      <c r="H2231">
        <v>132.6</v>
      </c>
      <c r="I2231">
        <v>0.71</v>
      </c>
      <c r="J2231">
        <v>0.71</v>
      </c>
      <c r="K2231">
        <v>0.31</v>
      </c>
      <c r="L2231">
        <v>0.06</v>
      </c>
      <c r="M2231">
        <v>0.09</v>
      </c>
      <c r="N2231" s="1">
        <v>0.16</v>
      </c>
      <c r="O2231" s="1">
        <v>0.42</v>
      </c>
    </row>
    <row r="2232" spans="1:15" x14ac:dyDescent="0.25">
      <c r="A2232" t="s">
        <v>2638</v>
      </c>
      <c r="B2232" t="s">
        <v>419</v>
      </c>
      <c r="C2232" t="s">
        <v>709</v>
      </c>
      <c r="D2232">
        <v>416</v>
      </c>
      <c r="E2232">
        <v>0.98</v>
      </c>
      <c r="F2232">
        <v>196.7</v>
      </c>
      <c r="G2232">
        <v>1.06</v>
      </c>
      <c r="H2232">
        <v>140.69999999999999</v>
      </c>
      <c r="I2232">
        <v>0.71</v>
      </c>
      <c r="J2232">
        <v>0.67</v>
      </c>
      <c r="K2232">
        <v>0.26</v>
      </c>
      <c r="L2232">
        <v>0.05</v>
      </c>
      <c r="M2232">
        <v>0.09</v>
      </c>
      <c r="N2232" s="1">
        <v>0.34</v>
      </c>
      <c r="O2232" s="1">
        <v>0.37</v>
      </c>
    </row>
    <row r="2233" spans="1:15" x14ac:dyDescent="0.25">
      <c r="A2233" t="s">
        <v>2637</v>
      </c>
      <c r="B2233" t="s">
        <v>54</v>
      </c>
      <c r="C2233" t="s">
        <v>1213</v>
      </c>
      <c r="D2233">
        <v>939</v>
      </c>
      <c r="E2233">
        <v>0.98</v>
      </c>
      <c r="F2233">
        <v>196.3</v>
      </c>
      <c r="G2233">
        <v>0.94</v>
      </c>
      <c r="H2233">
        <v>130.30000000000001</v>
      </c>
      <c r="I2233">
        <v>0.69</v>
      </c>
      <c r="J2233">
        <v>0.73</v>
      </c>
      <c r="K2233">
        <v>0.32</v>
      </c>
      <c r="L2233">
        <v>0.09</v>
      </c>
      <c r="M2233">
        <v>0.11</v>
      </c>
      <c r="N2233" s="1">
        <v>0.24</v>
      </c>
      <c r="O2233" s="1">
        <v>0.45</v>
      </c>
    </row>
    <row r="2234" spans="1:15" x14ac:dyDescent="0.25">
      <c r="A2234" t="s">
        <v>2636</v>
      </c>
      <c r="B2234" t="s">
        <v>1494</v>
      </c>
      <c r="C2234" t="s">
        <v>2635</v>
      </c>
      <c r="D2234">
        <v>390</v>
      </c>
      <c r="E2234">
        <v>0.98</v>
      </c>
      <c r="F2234">
        <v>196.1</v>
      </c>
      <c r="G2234">
        <v>0.86</v>
      </c>
      <c r="H2234">
        <v>135.5</v>
      </c>
      <c r="I2234">
        <v>0.66</v>
      </c>
      <c r="J2234">
        <v>0.76</v>
      </c>
      <c r="K2234">
        <v>0.36</v>
      </c>
      <c r="L2234">
        <v>0.08</v>
      </c>
      <c r="M2234">
        <v>0.08</v>
      </c>
      <c r="N2234" s="1">
        <v>0.24</v>
      </c>
      <c r="O2234" s="1">
        <v>0.52</v>
      </c>
    </row>
    <row r="2235" spans="1:15" x14ac:dyDescent="0.25">
      <c r="A2235" t="s">
        <v>2634</v>
      </c>
      <c r="B2235" t="s">
        <v>597</v>
      </c>
      <c r="C2235" t="s">
        <v>2236</v>
      </c>
      <c r="D2235">
        <v>594</v>
      </c>
      <c r="E2235">
        <v>0.98</v>
      </c>
      <c r="F2235">
        <v>195.9</v>
      </c>
      <c r="G2235">
        <v>0.99</v>
      </c>
      <c r="H2235">
        <v>133.1</v>
      </c>
      <c r="I2235">
        <v>0.67</v>
      </c>
      <c r="J2235">
        <v>0.68</v>
      </c>
      <c r="K2235">
        <v>0.3</v>
      </c>
      <c r="L2235">
        <v>0.09</v>
      </c>
      <c r="M2235">
        <v>7.0000000000000007E-2</v>
      </c>
      <c r="N2235" s="1">
        <v>0.23</v>
      </c>
      <c r="O2235" s="1">
        <v>0.56999999999999995</v>
      </c>
    </row>
    <row r="2236" spans="1:15" x14ac:dyDescent="0.25">
      <c r="A2236" t="s">
        <v>2633</v>
      </c>
      <c r="B2236" t="s">
        <v>624</v>
      </c>
      <c r="C2236" t="s">
        <v>737</v>
      </c>
      <c r="D2236">
        <v>694</v>
      </c>
      <c r="E2236">
        <v>0.98</v>
      </c>
      <c r="F2236">
        <v>195.6</v>
      </c>
      <c r="G2236">
        <v>1.03</v>
      </c>
      <c r="H2236">
        <v>130.9</v>
      </c>
      <c r="I2236">
        <v>0.67</v>
      </c>
      <c r="J2236">
        <v>0.65</v>
      </c>
      <c r="K2236">
        <v>0.32</v>
      </c>
      <c r="L2236">
        <v>7.0000000000000007E-2</v>
      </c>
      <c r="M2236">
        <v>7.0000000000000007E-2</v>
      </c>
      <c r="N2236" s="1">
        <v>0.2</v>
      </c>
      <c r="O2236" s="1">
        <v>0.48</v>
      </c>
    </row>
    <row r="2237" spans="1:15" x14ac:dyDescent="0.25">
      <c r="A2237" t="s">
        <v>2632</v>
      </c>
      <c r="B2237" t="s">
        <v>54</v>
      </c>
      <c r="C2237" t="s">
        <v>879</v>
      </c>
      <c r="D2237">
        <v>3825</v>
      </c>
      <c r="E2237">
        <v>0.98</v>
      </c>
      <c r="F2237">
        <v>195.5</v>
      </c>
      <c r="G2237">
        <v>0.94</v>
      </c>
      <c r="H2237">
        <v>131</v>
      </c>
      <c r="I2237">
        <v>0.68</v>
      </c>
      <c r="J2237">
        <v>0.72</v>
      </c>
      <c r="K2237">
        <v>0.31</v>
      </c>
      <c r="L2237">
        <v>0.08</v>
      </c>
      <c r="M2237">
        <v>0.1</v>
      </c>
      <c r="N2237" s="1">
        <v>0.25</v>
      </c>
      <c r="O2237" s="1">
        <v>0.46</v>
      </c>
    </row>
    <row r="2238" spans="1:15" x14ac:dyDescent="0.25">
      <c r="A2238" t="s">
        <v>2631</v>
      </c>
      <c r="B2238" t="s">
        <v>213</v>
      </c>
      <c r="C2238" t="s">
        <v>1855</v>
      </c>
      <c r="D2238">
        <v>952</v>
      </c>
      <c r="E2238">
        <v>0.98</v>
      </c>
      <c r="F2238">
        <v>195.5</v>
      </c>
      <c r="G2238">
        <v>1</v>
      </c>
      <c r="H2238">
        <v>129.5</v>
      </c>
      <c r="I2238">
        <v>0.69</v>
      </c>
      <c r="J2238">
        <v>0.69</v>
      </c>
      <c r="K2238">
        <v>0.28999999999999998</v>
      </c>
      <c r="L2238">
        <v>0.08</v>
      </c>
      <c r="M2238">
        <v>0.1</v>
      </c>
      <c r="N2238" s="1">
        <v>0.33</v>
      </c>
      <c r="O2238" s="1">
        <v>0.45</v>
      </c>
    </row>
    <row r="2239" spans="1:15" x14ac:dyDescent="0.25">
      <c r="A2239" t="s">
        <v>2630</v>
      </c>
      <c r="B2239" t="s">
        <v>223</v>
      </c>
      <c r="D2239">
        <v>324</v>
      </c>
      <c r="E2239">
        <v>0.98</v>
      </c>
      <c r="F2239">
        <v>195.2</v>
      </c>
      <c r="G2239">
        <v>0.97</v>
      </c>
      <c r="H2239">
        <v>130.1</v>
      </c>
      <c r="I2239">
        <v>0.67</v>
      </c>
      <c r="J2239">
        <v>0.69</v>
      </c>
      <c r="K2239">
        <v>0.31</v>
      </c>
      <c r="L2239">
        <v>0.08</v>
      </c>
      <c r="M2239">
        <v>0.12</v>
      </c>
      <c r="N2239" s="1">
        <v>0.31</v>
      </c>
      <c r="O2239" s="1">
        <v>0.38</v>
      </c>
    </row>
    <row r="2240" spans="1:15" x14ac:dyDescent="0.25">
      <c r="A2240" t="s">
        <v>2629</v>
      </c>
      <c r="B2240" t="s">
        <v>213</v>
      </c>
      <c r="C2240" t="s">
        <v>612</v>
      </c>
      <c r="D2240">
        <v>905</v>
      </c>
      <c r="E2240">
        <v>0.98</v>
      </c>
      <c r="F2240">
        <v>195.1</v>
      </c>
      <c r="G2240">
        <v>0.98</v>
      </c>
      <c r="H2240">
        <v>132.1</v>
      </c>
      <c r="I2240">
        <v>0.7</v>
      </c>
      <c r="J2240">
        <v>0.72</v>
      </c>
      <c r="K2240">
        <v>0.28000000000000003</v>
      </c>
      <c r="L2240">
        <v>0.08</v>
      </c>
      <c r="M2240">
        <v>0.09</v>
      </c>
      <c r="N2240" s="1">
        <v>0.26</v>
      </c>
      <c r="O2240" s="1">
        <v>0.48</v>
      </c>
    </row>
    <row r="2241" spans="1:15" x14ac:dyDescent="0.25">
      <c r="A2241" t="s">
        <v>2628</v>
      </c>
      <c r="B2241" t="s">
        <v>241</v>
      </c>
      <c r="C2241" t="s">
        <v>2627</v>
      </c>
      <c r="D2241">
        <v>1068</v>
      </c>
      <c r="E2241">
        <v>0.98</v>
      </c>
      <c r="F2241">
        <v>195</v>
      </c>
      <c r="G2241">
        <v>0.97</v>
      </c>
      <c r="H2241">
        <v>132.69999999999999</v>
      </c>
      <c r="I2241">
        <v>0.7</v>
      </c>
      <c r="J2241">
        <v>0.73</v>
      </c>
      <c r="K2241">
        <v>0.31</v>
      </c>
      <c r="L2241">
        <v>7.0000000000000007E-2</v>
      </c>
      <c r="M2241">
        <v>0.09</v>
      </c>
      <c r="N2241" s="1">
        <v>0.21</v>
      </c>
      <c r="O2241" s="1">
        <v>0.43</v>
      </c>
    </row>
    <row r="2242" spans="1:15" x14ac:dyDescent="0.25">
      <c r="A2242" t="s">
        <v>2626</v>
      </c>
      <c r="B2242" t="s">
        <v>54</v>
      </c>
      <c r="C2242" t="s">
        <v>1234</v>
      </c>
      <c r="D2242">
        <v>818</v>
      </c>
      <c r="E2242">
        <v>0.98</v>
      </c>
      <c r="F2242">
        <v>194.9</v>
      </c>
      <c r="G2242">
        <v>0.91</v>
      </c>
      <c r="H2242">
        <v>132.1</v>
      </c>
      <c r="I2242">
        <v>0.67</v>
      </c>
      <c r="J2242">
        <v>0.73</v>
      </c>
      <c r="K2242">
        <v>0.4</v>
      </c>
      <c r="L2242">
        <v>0.1</v>
      </c>
      <c r="M2242">
        <v>0.13</v>
      </c>
      <c r="N2242" s="1">
        <v>0.2</v>
      </c>
      <c r="O2242" s="1">
        <v>0.44</v>
      </c>
    </row>
    <row r="2243" spans="1:15" x14ac:dyDescent="0.25">
      <c r="A2243" t="s">
        <v>2625</v>
      </c>
      <c r="B2243" t="s">
        <v>597</v>
      </c>
      <c r="C2243" t="s">
        <v>2409</v>
      </c>
      <c r="D2243">
        <v>496</v>
      </c>
      <c r="E2243">
        <v>0.98</v>
      </c>
      <c r="F2243">
        <v>194.4</v>
      </c>
      <c r="G2243">
        <v>1.1299999999999999</v>
      </c>
      <c r="H2243">
        <v>133.69999999999999</v>
      </c>
      <c r="I2243">
        <v>0.69</v>
      </c>
      <c r="J2243">
        <v>0.61</v>
      </c>
      <c r="K2243">
        <v>0.25</v>
      </c>
      <c r="L2243">
        <v>0.04</v>
      </c>
      <c r="M2243">
        <v>0.06</v>
      </c>
      <c r="N2243" s="1">
        <v>0.18</v>
      </c>
      <c r="O2243" s="1">
        <v>0.39</v>
      </c>
    </row>
    <row r="2244" spans="1:15" x14ac:dyDescent="0.25">
      <c r="A2244" t="s">
        <v>2624</v>
      </c>
      <c r="B2244" t="s">
        <v>220</v>
      </c>
      <c r="C2244" t="s">
        <v>635</v>
      </c>
      <c r="D2244">
        <v>503</v>
      </c>
      <c r="E2244">
        <v>0.98</v>
      </c>
      <c r="F2244">
        <v>194.3</v>
      </c>
      <c r="G2244">
        <v>1.1299999999999999</v>
      </c>
      <c r="H2244">
        <v>129</v>
      </c>
      <c r="I2244">
        <v>0.72</v>
      </c>
      <c r="J2244">
        <v>0.64</v>
      </c>
      <c r="K2244">
        <v>0.2</v>
      </c>
      <c r="L2244">
        <v>0.08</v>
      </c>
      <c r="M2244">
        <v>7.0000000000000007E-2</v>
      </c>
      <c r="N2244" s="1">
        <v>0.28999999999999998</v>
      </c>
      <c r="O2244" s="1">
        <v>0.55000000000000004</v>
      </c>
    </row>
    <row r="2245" spans="1:15" x14ac:dyDescent="0.25">
      <c r="A2245" t="s">
        <v>2623</v>
      </c>
      <c r="B2245" t="s">
        <v>62</v>
      </c>
      <c r="C2245" t="s">
        <v>2622</v>
      </c>
      <c r="D2245">
        <v>2200</v>
      </c>
      <c r="E2245">
        <v>0.98</v>
      </c>
      <c r="F2245">
        <v>194</v>
      </c>
      <c r="G2245">
        <v>0.98</v>
      </c>
      <c r="H2245">
        <v>128.1</v>
      </c>
      <c r="I2245">
        <v>0.68</v>
      </c>
      <c r="J2245">
        <v>0.69</v>
      </c>
      <c r="K2245">
        <v>0.28999999999999998</v>
      </c>
      <c r="L2245">
        <v>7.0000000000000007E-2</v>
      </c>
      <c r="M2245">
        <v>7.0000000000000007E-2</v>
      </c>
      <c r="N2245" s="1">
        <v>0.34</v>
      </c>
      <c r="O2245" s="1">
        <v>0.49</v>
      </c>
    </row>
    <row r="2246" spans="1:15" x14ac:dyDescent="0.25">
      <c r="A2246" t="s">
        <v>2621</v>
      </c>
      <c r="B2246" t="s">
        <v>1525</v>
      </c>
      <c r="C2246" t="s">
        <v>1801</v>
      </c>
      <c r="D2246">
        <v>608</v>
      </c>
      <c r="E2246">
        <v>0.98</v>
      </c>
      <c r="F2246">
        <v>194</v>
      </c>
      <c r="G2246">
        <v>1.01</v>
      </c>
      <c r="H2246">
        <v>131.9</v>
      </c>
      <c r="I2246">
        <v>0.69</v>
      </c>
      <c r="J2246">
        <v>0.69</v>
      </c>
      <c r="K2246">
        <v>0.27</v>
      </c>
      <c r="L2246">
        <v>0.09</v>
      </c>
      <c r="M2246">
        <v>7.0000000000000007E-2</v>
      </c>
      <c r="N2246" s="1">
        <v>0.31</v>
      </c>
      <c r="O2246" s="1">
        <v>0.54</v>
      </c>
    </row>
    <row r="2247" spans="1:15" x14ac:dyDescent="0.25">
      <c r="A2247" t="s">
        <v>2620</v>
      </c>
      <c r="B2247" t="s">
        <v>90</v>
      </c>
      <c r="C2247" t="s">
        <v>1513</v>
      </c>
      <c r="D2247">
        <v>817</v>
      </c>
      <c r="E2247">
        <v>0.98</v>
      </c>
      <c r="F2247">
        <v>193.6</v>
      </c>
      <c r="G2247">
        <v>1.05</v>
      </c>
      <c r="H2247">
        <v>127.1</v>
      </c>
      <c r="I2247">
        <v>0.69</v>
      </c>
      <c r="J2247">
        <v>0.65</v>
      </c>
      <c r="K2247">
        <v>0.28000000000000003</v>
      </c>
      <c r="L2247">
        <v>0.08</v>
      </c>
      <c r="M2247">
        <v>0.08</v>
      </c>
      <c r="N2247" s="1">
        <v>0.21</v>
      </c>
      <c r="O2247" s="1">
        <v>0.48</v>
      </c>
    </row>
    <row r="2248" spans="1:15" x14ac:dyDescent="0.25">
      <c r="A2248" t="s">
        <v>2619</v>
      </c>
      <c r="B2248" t="s">
        <v>54</v>
      </c>
      <c r="C2248" t="s">
        <v>2618</v>
      </c>
      <c r="D2248">
        <v>2481</v>
      </c>
      <c r="E2248">
        <v>0.98</v>
      </c>
      <c r="F2248">
        <v>193.6</v>
      </c>
      <c r="G2248">
        <v>1.05</v>
      </c>
      <c r="H2248">
        <v>130.30000000000001</v>
      </c>
      <c r="I2248">
        <v>0.69</v>
      </c>
      <c r="J2248">
        <v>0.65</v>
      </c>
      <c r="K2248">
        <v>0.27</v>
      </c>
      <c r="L2248">
        <v>0.08</v>
      </c>
      <c r="M2248">
        <v>0.06</v>
      </c>
      <c r="N2248" s="1">
        <v>0.28999999999999998</v>
      </c>
      <c r="O2248" s="1">
        <v>0.57999999999999996</v>
      </c>
    </row>
    <row r="2249" spans="1:15" x14ac:dyDescent="0.25">
      <c r="A2249" t="s">
        <v>2617</v>
      </c>
      <c r="B2249" t="s">
        <v>123</v>
      </c>
      <c r="C2249" t="s">
        <v>2616</v>
      </c>
      <c r="D2249">
        <v>1214</v>
      </c>
      <c r="E2249">
        <v>0.98</v>
      </c>
      <c r="F2249">
        <v>193.6</v>
      </c>
      <c r="G2249">
        <v>1.01</v>
      </c>
      <c r="H2249">
        <v>131.9</v>
      </c>
      <c r="I2249">
        <v>0.68</v>
      </c>
      <c r="J2249">
        <v>0.68</v>
      </c>
      <c r="K2249">
        <v>0.32</v>
      </c>
      <c r="L2249">
        <v>0.06</v>
      </c>
      <c r="M2249">
        <v>0.05</v>
      </c>
      <c r="N2249" s="1">
        <v>0.24</v>
      </c>
      <c r="O2249" s="1">
        <v>0.54</v>
      </c>
    </row>
    <row r="2250" spans="1:15" x14ac:dyDescent="0.25">
      <c r="A2250" t="s">
        <v>2615</v>
      </c>
      <c r="B2250" t="s">
        <v>1517</v>
      </c>
      <c r="C2250" t="s">
        <v>2614</v>
      </c>
      <c r="D2250">
        <v>576</v>
      </c>
      <c r="E2250">
        <v>0.98</v>
      </c>
      <c r="F2250">
        <v>193.6</v>
      </c>
      <c r="G2250">
        <v>1</v>
      </c>
      <c r="H2250">
        <v>126.7</v>
      </c>
      <c r="I2250">
        <v>0.71</v>
      </c>
      <c r="J2250">
        <v>0.71</v>
      </c>
      <c r="K2250">
        <v>0.23</v>
      </c>
      <c r="L2250">
        <v>0.13</v>
      </c>
      <c r="M2250">
        <v>0.11</v>
      </c>
      <c r="N2250" s="1">
        <v>0.31</v>
      </c>
      <c r="O2250" s="1">
        <v>0.52</v>
      </c>
    </row>
    <row r="2251" spans="1:15" x14ac:dyDescent="0.25">
      <c r="A2251" t="s">
        <v>2613</v>
      </c>
      <c r="B2251" t="s">
        <v>59</v>
      </c>
      <c r="C2251" t="s">
        <v>2469</v>
      </c>
      <c r="D2251">
        <v>410</v>
      </c>
      <c r="E2251">
        <v>0.98</v>
      </c>
      <c r="F2251">
        <v>193.3</v>
      </c>
      <c r="G2251">
        <v>1</v>
      </c>
      <c r="H2251">
        <v>123.7</v>
      </c>
      <c r="I2251">
        <v>0.67</v>
      </c>
      <c r="J2251">
        <v>0.67</v>
      </c>
      <c r="K2251">
        <v>0.32</v>
      </c>
      <c r="L2251">
        <v>0.06</v>
      </c>
      <c r="M2251">
        <v>0.08</v>
      </c>
      <c r="N2251" s="1">
        <v>0.21</v>
      </c>
      <c r="O2251" s="1">
        <v>0.43</v>
      </c>
    </row>
    <row r="2252" spans="1:15" x14ac:dyDescent="0.25">
      <c r="A2252" t="s">
        <v>2612</v>
      </c>
      <c r="B2252" t="s">
        <v>54</v>
      </c>
      <c r="C2252" t="s">
        <v>999</v>
      </c>
      <c r="D2252">
        <v>722</v>
      </c>
      <c r="E2252">
        <v>0.98</v>
      </c>
      <c r="F2252">
        <v>193</v>
      </c>
      <c r="G2252">
        <v>1.04</v>
      </c>
      <c r="H2252">
        <v>128.19999999999999</v>
      </c>
      <c r="I2252">
        <v>0.7</v>
      </c>
      <c r="J2252">
        <v>0.67</v>
      </c>
      <c r="K2252">
        <v>0.3</v>
      </c>
      <c r="L2252">
        <v>0.06</v>
      </c>
      <c r="M2252">
        <v>0.09</v>
      </c>
      <c r="N2252" s="1">
        <v>0.27</v>
      </c>
      <c r="O2252" s="1">
        <v>0.41</v>
      </c>
    </row>
    <row r="2253" spans="1:15" x14ac:dyDescent="0.25">
      <c r="A2253" t="s">
        <v>2611</v>
      </c>
      <c r="B2253" t="s">
        <v>370</v>
      </c>
      <c r="D2253">
        <v>810</v>
      </c>
      <c r="E2253">
        <v>0.98</v>
      </c>
      <c r="F2253">
        <v>192.8</v>
      </c>
      <c r="G2253">
        <v>1.07</v>
      </c>
      <c r="H2253">
        <v>134.1</v>
      </c>
      <c r="I2253">
        <v>0.68</v>
      </c>
      <c r="J2253">
        <v>0.64</v>
      </c>
      <c r="K2253">
        <v>0.3</v>
      </c>
      <c r="L2253">
        <v>0.06</v>
      </c>
      <c r="M2253">
        <v>0.06</v>
      </c>
      <c r="N2253" s="1">
        <v>0.28999999999999998</v>
      </c>
      <c r="O2253" s="1">
        <v>0.5</v>
      </c>
    </row>
    <row r="2254" spans="1:15" x14ac:dyDescent="0.25">
      <c r="A2254" t="s">
        <v>2610</v>
      </c>
      <c r="B2254" t="s">
        <v>123</v>
      </c>
      <c r="C2254" t="s">
        <v>2609</v>
      </c>
      <c r="D2254">
        <v>704</v>
      </c>
      <c r="E2254">
        <v>0.98</v>
      </c>
      <c r="F2254">
        <v>192.7</v>
      </c>
      <c r="G2254">
        <v>0.95</v>
      </c>
      <c r="H2254">
        <v>125.3</v>
      </c>
      <c r="I2254">
        <v>0.65</v>
      </c>
      <c r="J2254">
        <v>0.69</v>
      </c>
      <c r="K2254">
        <v>0.39</v>
      </c>
      <c r="L2254">
        <v>0.09</v>
      </c>
      <c r="M2254">
        <v>0.1</v>
      </c>
      <c r="N2254" s="1">
        <v>0.16</v>
      </c>
      <c r="O2254" s="1">
        <v>0.49</v>
      </c>
    </row>
    <row r="2255" spans="1:15" x14ac:dyDescent="0.25">
      <c r="A2255" t="s">
        <v>2608</v>
      </c>
      <c r="B2255" t="s">
        <v>597</v>
      </c>
      <c r="C2255" t="s">
        <v>2607</v>
      </c>
      <c r="D2255">
        <v>398</v>
      </c>
      <c r="E2255">
        <v>0.98</v>
      </c>
      <c r="F2255">
        <v>192.7</v>
      </c>
      <c r="G2255">
        <v>0.99</v>
      </c>
      <c r="H2255">
        <v>124.5</v>
      </c>
      <c r="I2255">
        <v>0.68</v>
      </c>
      <c r="J2255">
        <v>0.68</v>
      </c>
      <c r="K2255">
        <v>0.3</v>
      </c>
      <c r="L2255">
        <v>0.09</v>
      </c>
      <c r="M2255">
        <v>0.09</v>
      </c>
      <c r="N2255" s="1">
        <v>0.25</v>
      </c>
      <c r="O2255" s="1">
        <v>0.51</v>
      </c>
    </row>
    <row r="2256" spans="1:15" x14ac:dyDescent="0.25">
      <c r="A2256" t="s">
        <v>2606</v>
      </c>
      <c r="B2256" t="s">
        <v>90</v>
      </c>
      <c r="C2256" t="s">
        <v>2605</v>
      </c>
      <c r="D2256">
        <v>447</v>
      </c>
      <c r="E2256">
        <v>0.98</v>
      </c>
      <c r="F2256">
        <v>192.3</v>
      </c>
      <c r="G2256">
        <v>0.97</v>
      </c>
      <c r="H2256">
        <v>129</v>
      </c>
      <c r="I2256">
        <v>0.66</v>
      </c>
      <c r="J2256">
        <v>0.68</v>
      </c>
      <c r="K2256">
        <v>0.33</v>
      </c>
      <c r="L2256">
        <v>0.09</v>
      </c>
      <c r="M2256">
        <v>0.09</v>
      </c>
      <c r="N2256" s="1">
        <v>0.27</v>
      </c>
      <c r="O2256" s="1">
        <v>0.5</v>
      </c>
    </row>
    <row r="2257" spans="1:15" x14ac:dyDescent="0.25">
      <c r="A2257" t="s">
        <v>2604</v>
      </c>
      <c r="B2257" t="s">
        <v>714</v>
      </c>
      <c r="C2257" t="s">
        <v>2603</v>
      </c>
      <c r="D2257">
        <v>707</v>
      </c>
      <c r="E2257">
        <v>0.98</v>
      </c>
      <c r="F2257">
        <v>192.2</v>
      </c>
      <c r="G2257">
        <v>0.94</v>
      </c>
      <c r="H2257">
        <v>129.9</v>
      </c>
      <c r="I2257">
        <v>0.67</v>
      </c>
      <c r="J2257">
        <v>0.72</v>
      </c>
      <c r="K2257">
        <v>0.32</v>
      </c>
      <c r="L2257">
        <v>0.1</v>
      </c>
      <c r="M2257">
        <v>0.11</v>
      </c>
      <c r="N2257" s="1">
        <v>0.27</v>
      </c>
      <c r="O2257" s="1">
        <v>0.48</v>
      </c>
    </row>
    <row r="2258" spans="1:15" x14ac:dyDescent="0.25">
      <c r="A2258" t="s">
        <v>2602</v>
      </c>
      <c r="B2258" t="s">
        <v>54</v>
      </c>
      <c r="C2258" t="s">
        <v>999</v>
      </c>
      <c r="D2258">
        <v>722</v>
      </c>
      <c r="E2258">
        <v>0.98</v>
      </c>
      <c r="F2258">
        <v>192</v>
      </c>
      <c r="G2258">
        <v>0.97</v>
      </c>
      <c r="H2258">
        <v>127.9</v>
      </c>
      <c r="I2258">
        <v>0.67</v>
      </c>
      <c r="J2258">
        <v>0.69</v>
      </c>
      <c r="K2258">
        <v>0.3</v>
      </c>
      <c r="L2258">
        <v>0.09</v>
      </c>
      <c r="M2258">
        <v>0.09</v>
      </c>
      <c r="N2258" s="1">
        <v>0.21</v>
      </c>
      <c r="O2258" s="1">
        <v>0.51</v>
      </c>
    </row>
    <row r="2259" spans="1:15" x14ac:dyDescent="0.25">
      <c r="A2259" t="s">
        <v>2601</v>
      </c>
      <c r="B2259" t="s">
        <v>126</v>
      </c>
      <c r="D2259">
        <v>649</v>
      </c>
      <c r="E2259">
        <v>0.98</v>
      </c>
      <c r="F2259">
        <v>191.9</v>
      </c>
      <c r="G2259">
        <v>1.08</v>
      </c>
      <c r="H2259">
        <v>135</v>
      </c>
      <c r="I2259">
        <v>0.69</v>
      </c>
      <c r="J2259">
        <v>0.64</v>
      </c>
      <c r="K2259">
        <v>0.28000000000000003</v>
      </c>
      <c r="L2259">
        <v>0.06</v>
      </c>
      <c r="M2259">
        <v>0.06</v>
      </c>
      <c r="N2259" s="1">
        <v>0.26</v>
      </c>
      <c r="O2259" s="1">
        <v>0.53</v>
      </c>
    </row>
    <row r="2260" spans="1:15" x14ac:dyDescent="0.25">
      <c r="A2260" t="s">
        <v>2600</v>
      </c>
      <c r="B2260" t="s">
        <v>126</v>
      </c>
      <c r="C2260" t="s">
        <v>2599</v>
      </c>
      <c r="D2260">
        <v>749</v>
      </c>
      <c r="E2260">
        <v>0.98</v>
      </c>
      <c r="F2260">
        <v>191.7</v>
      </c>
      <c r="G2260">
        <v>0.89</v>
      </c>
      <c r="H2260">
        <v>120.2</v>
      </c>
      <c r="I2260">
        <v>0.65</v>
      </c>
      <c r="J2260">
        <v>0.73</v>
      </c>
      <c r="K2260">
        <v>0.39</v>
      </c>
      <c r="L2260">
        <v>0.11</v>
      </c>
      <c r="M2260">
        <v>0.15</v>
      </c>
      <c r="N2260" s="1">
        <v>0.2</v>
      </c>
      <c r="O2260" s="1">
        <v>0.43</v>
      </c>
    </row>
    <row r="2261" spans="1:15" x14ac:dyDescent="0.25">
      <c r="A2261" t="s">
        <v>2598</v>
      </c>
      <c r="B2261" t="s">
        <v>1525</v>
      </c>
      <c r="C2261" t="s">
        <v>1524</v>
      </c>
      <c r="D2261">
        <v>509</v>
      </c>
      <c r="E2261">
        <v>0.98</v>
      </c>
      <c r="F2261">
        <v>191.6</v>
      </c>
      <c r="G2261">
        <v>1.04</v>
      </c>
      <c r="H2261">
        <v>132.6</v>
      </c>
      <c r="I2261">
        <v>0.71</v>
      </c>
      <c r="J2261">
        <v>0.68</v>
      </c>
      <c r="K2261">
        <v>0.22</v>
      </c>
      <c r="L2261">
        <v>7.0000000000000007E-2</v>
      </c>
      <c r="M2261">
        <v>7.0000000000000007E-2</v>
      </c>
      <c r="N2261" s="1">
        <v>0.31</v>
      </c>
      <c r="O2261" s="1">
        <v>0.51</v>
      </c>
    </row>
    <row r="2262" spans="1:15" x14ac:dyDescent="0.25">
      <c r="A2262" t="s">
        <v>2597</v>
      </c>
      <c r="B2262" t="s">
        <v>54</v>
      </c>
      <c r="C2262" t="s">
        <v>1324</v>
      </c>
      <c r="D2262">
        <v>982</v>
      </c>
      <c r="E2262">
        <v>0.98</v>
      </c>
      <c r="F2262">
        <v>191.6</v>
      </c>
      <c r="G2262">
        <v>1.08</v>
      </c>
      <c r="H2262">
        <v>132.30000000000001</v>
      </c>
      <c r="I2262">
        <v>0.68</v>
      </c>
      <c r="J2262">
        <v>0.63</v>
      </c>
      <c r="K2262">
        <v>0.3</v>
      </c>
      <c r="L2262">
        <v>7.0000000000000007E-2</v>
      </c>
      <c r="M2262">
        <v>0.08</v>
      </c>
      <c r="N2262" s="1">
        <v>0.3</v>
      </c>
      <c r="O2262" s="1">
        <v>0.48</v>
      </c>
    </row>
    <row r="2263" spans="1:15" x14ac:dyDescent="0.25">
      <c r="A2263" t="s">
        <v>2596</v>
      </c>
      <c r="B2263" t="s">
        <v>126</v>
      </c>
      <c r="C2263" t="s">
        <v>1741</v>
      </c>
      <c r="D2263">
        <v>820</v>
      </c>
      <c r="E2263">
        <v>0.98</v>
      </c>
      <c r="F2263">
        <v>191.4</v>
      </c>
      <c r="G2263">
        <v>0.94</v>
      </c>
      <c r="H2263">
        <v>122.2</v>
      </c>
      <c r="I2263">
        <v>0.66</v>
      </c>
      <c r="J2263">
        <v>0.71</v>
      </c>
      <c r="K2263">
        <v>0.35</v>
      </c>
      <c r="L2263">
        <v>0.05</v>
      </c>
      <c r="M2263">
        <v>0.08</v>
      </c>
      <c r="N2263" s="1">
        <v>0.2</v>
      </c>
      <c r="O2263" s="1">
        <v>0.4</v>
      </c>
    </row>
    <row r="2264" spans="1:15" x14ac:dyDescent="0.25">
      <c r="A2264" t="s">
        <v>662</v>
      </c>
      <c r="B2264" t="s">
        <v>347</v>
      </c>
      <c r="C2264" t="s">
        <v>2595</v>
      </c>
      <c r="D2264">
        <v>748</v>
      </c>
      <c r="E2264">
        <v>0.98</v>
      </c>
      <c r="F2264">
        <v>191.3</v>
      </c>
      <c r="G2264">
        <v>1.1599999999999999</v>
      </c>
      <c r="H2264">
        <v>129.30000000000001</v>
      </c>
      <c r="I2264">
        <v>0.69</v>
      </c>
      <c r="J2264">
        <v>0.59</v>
      </c>
      <c r="K2264">
        <v>0.23</v>
      </c>
      <c r="L2264">
        <v>0.04</v>
      </c>
      <c r="M2264">
        <v>0.05</v>
      </c>
      <c r="N2264" s="1">
        <v>0.21</v>
      </c>
      <c r="O2264" s="1">
        <v>0.45</v>
      </c>
    </row>
    <row r="2265" spans="1:15" x14ac:dyDescent="0.25">
      <c r="A2265" t="s">
        <v>2594</v>
      </c>
      <c r="B2265" t="s">
        <v>123</v>
      </c>
      <c r="C2265" t="s">
        <v>1045</v>
      </c>
      <c r="D2265">
        <v>339</v>
      </c>
      <c r="E2265">
        <v>0.98</v>
      </c>
      <c r="F2265">
        <v>191</v>
      </c>
      <c r="G2265">
        <v>1</v>
      </c>
      <c r="H2265">
        <v>122.3</v>
      </c>
      <c r="I2265">
        <v>0.7</v>
      </c>
      <c r="J2265">
        <v>0.7</v>
      </c>
      <c r="K2265">
        <v>0.28000000000000003</v>
      </c>
      <c r="L2265">
        <v>7.0000000000000007E-2</v>
      </c>
      <c r="M2265">
        <v>0.1</v>
      </c>
      <c r="N2265" s="1">
        <v>0.27</v>
      </c>
      <c r="O2265" s="1">
        <v>0.41</v>
      </c>
    </row>
    <row r="2266" spans="1:15" x14ac:dyDescent="0.25">
      <c r="A2266" t="s">
        <v>2593</v>
      </c>
      <c r="B2266" t="s">
        <v>135</v>
      </c>
      <c r="C2266" t="s">
        <v>2592</v>
      </c>
      <c r="D2266">
        <v>600</v>
      </c>
      <c r="E2266">
        <v>0.98</v>
      </c>
      <c r="F2266">
        <v>190.7</v>
      </c>
      <c r="G2266">
        <v>1.1399999999999999</v>
      </c>
      <c r="H2266">
        <v>130.9</v>
      </c>
      <c r="I2266">
        <v>0.66</v>
      </c>
      <c r="J2266">
        <v>0.57999999999999996</v>
      </c>
      <c r="K2266">
        <v>0.28999999999999998</v>
      </c>
      <c r="L2266">
        <v>7.0000000000000007E-2</v>
      </c>
      <c r="M2266">
        <v>0.05</v>
      </c>
      <c r="N2266" s="1">
        <v>0.22</v>
      </c>
      <c r="O2266" s="1">
        <v>0.57999999999999996</v>
      </c>
    </row>
    <row r="2267" spans="1:15" x14ac:dyDescent="0.25">
      <c r="A2267" t="s">
        <v>2591</v>
      </c>
      <c r="B2267" t="s">
        <v>70</v>
      </c>
      <c r="C2267" t="s">
        <v>2070</v>
      </c>
      <c r="D2267">
        <v>796</v>
      </c>
      <c r="E2267">
        <v>0.98</v>
      </c>
      <c r="F2267">
        <v>190.1</v>
      </c>
      <c r="G2267">
        <v>1.02</v>
      </c>
      <c r="H2267">
        <v>131.30000000000001</v>
      </c>
      <c r="I2267">
        <v>0.68</v>
      </c>
      <c r="J2267">
        <v>0.67</v>
      </c>
      <c r="K2267">
        <v>0.33</v>
      </c>
      <c r="L2267">
        <v>0.06</v>
      </c>
      <c r="M2267">
        <v>0.05</v>
      </c>
      <c r="N2267" s="1">
        <v>0.23</v>
      </c>
      <c r="O2267" s="1">
        <v>0.52</v>
      </c>
    </row>
    <row r="2268" spans="1:15" x14ac:dyDescent="0.25">
      <c r="A2268" t="s">
        <v>2590</v>
      </c>
      <c r="B2268" t="s">
        <v>54</v>
      </c>
      <c r="C2268" t="s">
        <v>427</v>
      </c>
      <c r="D2268">
        <v>737</v>
      </c>
      <c r="E2268">
        <v>0.98</v>
      </c>
      <c r="F2268">
        <v>189.9</v>
      </c>
      <c r="G2268">
        <v>0.9</v>
      </c>
      <c r="H2268">
        <v>126.4</v>
      </c>
      <c r="I2268">
        <v>0.65</v>
      </c>
      <c r="J2268">
        <v>0.72</v>
      </c>
      <c r="K2268">
        <v>0.39</v>
      </c>
      <c r="L2268">
        <v>0.06</v>
      </c>
      <c r="M2268">
        <v>0.08</v>
      </c>
      <c r="N2268" s="1">
        <v>0.23</v>
      </c>
      <c r="O2268" s="1">
        <v>0.43</v>
      </c>
    </row>
    <row r="2269" spans="1:15" x14ac:dyDescent="0.25">
      <c r="A2269" t="s">
        <v>2589</v>
      </c>
      <c r="B2269" t="s">
        <v>62</v>
      </c>
      <c r="C2269" t="s">
        <v>329</v>
      </c>
      <c r="D2269">
        <v>548</v>
      </c>
      <c r="E2269">
        <v>0.98</v>
      </c>
      <c r="F2269">
        <v>189.9</v>
      </c>
      <c r="G2269">
        <v>0.98</v>
      </c>
      <c r="H2269">
        <v>125.7</v>
      </c>
      <c r="I2269">
        <v>0.65</v>
      </c>
      <c r="J2269">
        <v>0.67</v>
      </c>
      <c r="K2269">
        <v>0.38</v>
      </c>
      <c r="L2269">
        <v>0.08</v>
      </c>
      <c r="M2269">
        <v>0.08</v>
      </c>
      <c r="N2269" s="1">
        <v>0.23</v>
      </c>
      <c r="O2269" s="1">
        <v>0.51</v>
      </c>
    </row>
    <row r="2270" spans="1:15" x14ac:dyDescent="0.25">
      <c r="A2270" t="s">
        <v>2588</v>
      </c>
      <c r="B2270" t="s">
        <v>220</v>
      </c>
      <c r="C2270" t="s">
        <v>2587</v>
      </c>
      <c r="D2270">
        <v>1784</v>
      </c>
      <c r="E2270">
        <v>0.98</v>
      </c>
      <c r="F2270">
        <v>189.8</v>
      </c>
      <c r="G2270">
        <v>0.99</v>
      </c>
      <c r="H2270">
        <v>132.6</v>
      </c>
      <c r="I2270">
        <v>0.66</v>
      </c>
      <c r="J2270">
        <v>0.66</v>
      </c>
      <c r="K2270">
        <v>0.34</v>
      </c>
      <c r="L2270">
        <v>0.04</v>
      </c>
      <c r="M2270">
        <v>0.05</v>
      </c>
      <c r="N2270" s="1">
        <v>0.24</v>
      </c>
      <c r="O2270" s="1">
        <v>0.49</v>
      </c>
    </row>
    <row r="2271" spans="1:15" x14ac:dyDescent="0.25">
      <c r="A2271" t="s">
        <v>2586</v>
      </c>
      <c r="B2271" t="s">
        <v>868</v>
      </c>
      <c r="C2271" t="s">
        <v>1723</v>
      </c>
      <c r="D2271">
        <v>536</v>
      </c>
      <c r="E2271">
        <v>0.98</v>
      </c>
      <c r="F2271">
        <v>189.3</v>
      </c>
      <c r="G2271">
        <v>1.04</v>
      </c>
      <c r="H2271">
        <v>126.1</v>
      </c>
      <c r="I2271">
        <v>0.7</v>
      </c>
      <c r="J2271">
        <v>0.67</v>
      </c>
      <c r="K2271">
        <v>0.25</v>
      </c>
      <c r="L2271">
        <v>0.09</v>
      </c>
      <c r="M2271">
        <v>7.0000000000000007E-2</v>
      </c>
      <c r="N2271" s="1">
        <v>0.25</v>
      </c>
      <c r="O2271" s="1">
        <v>0.53</v>
      </c>
    </row>
    <row r="2272" spans="1:15" x14ac:dyDescent="0.25">
      <c r="A2272" t="s">
        <v>2585</v>
      </c>
      <c r="B2272" t="s">
        <v>166</v>
      </c>
      <c r="C2272" t="s">
        <v>2416</v>
      </c>
      <c r="D2272">
        <v>1002</v>
      </c>
      <c r="E2272">
        <v>0.98</v>
      </c>
      <c r="F2272">
        <v>189.2</v>
      </c>
      <c r="G2272">
        <v>0.92</v>
      </c>
      <c r="H2272">
        <v>128.4</v>
      </c>
      <c r="I2272">
        <v>0.64</v>
      </c>
      <c r="J2272">
        <v>0.69</v>
      </c>
      <c r="K2272">
        <v>0.38</v>
      </c>
      <c r="L2272">
        <v>0.05</v>
      </c>
      <c r="M2272">
        <v>0.05</v>
      </c>
      <c r="N2272" s="1">
        <v>0.34</v>
      </c>
      <c r="O2272" s="1">
        <v>0.49</v>
      </c>
    </row>
    <row r="2273" spans="1:15" x14ac:dyDescent="0.25">
      <c r="A2273" t="s">
        <v>741</v>
      </c>
      <c r="B2273" t="s">
        <v>123</v>
      </c>
      <c r="C2273" t="s">
        <v>1112</v>
      </c>
      <c r="D2273">
        <v>849</v>
      </c>
      <c r="E2273">
        <v>0.98</v>
      </c>
      <c r="F2273">
        <v>188.9</v>
      </c>
      <c r="G2273">
        <v>1.04</v>
      </c>
      <c r="H2273">
        <v>130.30000000000001</v>
      </c>
      <c r="I2273">
        <v>0.66</v>
      </c>
      <c r="J2273">
        <v>0.63</v>
      </c>
      <c r="K2273">
        <v>0.32</v>
      </c>
      <c r="L2273">
        <v>7.0000000000000007E-2</v>
      </c>
      <c r="M2273">
        <v>0.05</v>
      </c>
      <c r="N2273" s="1">
        <v>0.26</v>
      </c>
      <c r="O2273" s="1">
        <v>0.61</v>
      </c>
    </row>
    <row r="2274" spans="1:15" x14ac:dyDescent="0.25">
      <c r="A2274" t="s">
        <v>2584</v>
      </c>
      <c r="B2274" t="s">
        <v>177</v>
      </c>
      <c r="C2274" t="s">
        <v>2583</v>
      </c>
      <c r="D2274">
        <v>400</v>
      </c>
      <c r="E2274">
        <v>0.98</v>
      </c>
      <c r="F2274">
        <v>188.9</v>
      </c>
      <c r="G2274">
        <v>1.05</v>
      </c>
      <c r="H2274">
        <v>126.2</v>
      </c>
      <c r="I2274">
        <v>0.67</v>
      </c>
      <c r="J2274">
        <v>0.64</v>
      </c>
      <c r="K2274">
        <v>0.31</v>
      </c>
      <c r="L2274">
        <v>0.05</v>
      </c>
      <c r="M2274">
        <v>0.08</v>
      </c>
      <c r="N2274" s="1">
        <v>0.24</v>
      </c>
      <c r="O2274" s="1">
        <v>0.38</v>
      </c>
    </row>
    <row r="2275" spans="1:15" x14ac:dyDescent="0.25">
      <c r="A2275" t="s">
        <v>2582</v>
      </c>
      <c r="B2275" t="s">
        <v>59</v>
      </c>
      <c r="C2275" t="s">
        <v>1932</v>
      </c>
      <c r="D2275">
        <v>598</v>
      </c>
      <c r="E2275">
        <v>0.98</v>
      </c>
      <c r="F2275">
        <v>188.7</v>
      </c>
      <c r="G2275">
        <v>1</v>
      </c>
      <c r="H2275">
        <v>123.3</v>
      </c>
      <c r="I2275">
        <v>0.67</v>
      </c>
      <c r="J2275">
        <v>0.67</v>
      </c>
      <c r="K2275">
        <v>0.32</v>
      </c>
      <c r="L2275">
        <v>0.08</v>
      </c>
      <c r="M2275">
        <v>0.08</v>
      </c>
      <c r="N2275" s="1">
        <v>0.34</v>
      </c>
      <c r="O2275" s="1">
        <v>0.51</v>
      </c>
    </row>
    <row r="2276" spans="1:15" x14ac:dyDescent="0.25">
      <c r="A2276" t="s">
        <v>2581</v>
      </c>
      <c r="B2276" t="s">
        <v>213</v>
      </c>
      <c r="C2276" t="s">
        <v>571</v>
      </c>
      <c r="D2276">
        <v>322</v>
      </c>
      <c r="E2276">
        <v>0.98</v>
      </c>
      <c r="F2276">
        <v>188.1</v>
      </c>
      <c r="G2276">
        <v>0.95</v>
      </c>
      <c r="H2276">
        <v>123.2</v>
      </c>
      <c r="I2276">
        <v>0.67</v>
      </c>
      <c r="J2276">
        <v>0.7</v>
      </c>
      <c r="K2276">
        <v>0.34</v>
      </c>
      <c r="L2276">
        <v>7.0000000000000007E-2</v>
      </c>
      <c r="M2276">
        <v>7.0000000000000007E-2</v>
      </c>
      <c r="N2276" s="1">
        <v>0.25</v>
      </c>
      <c r="O2276" s="1">
        <v>0.52</v>
      </c>
    </row>
    <row r="2277" spans="1:15" x14ac:dyDescent="0.25">
      <c r="A2277" t="s">
        <v>2580</v>
      </c>
      <c r="B2277" t="s">
        <v>135</v>
      </c>
      <c r="C2277" t="s">
        <v>2407</v>
      </c>
      <c r="D2277">
        <v>4276</v>
      </c>
      <c r="E2277">
        <v>0.98</v>
      </c>
      <c r="F2277">
        <v>187.9</v>
      </c>
      <c r="G2277">
        <v>1.1200000000000001</v>
      </c>
      <c r="H2277">
        <v>128.1</v>
      </c>
      <c r="I2277">
        <v>0.68</v>
      </c>
      <c r="J2277">
        <v>0.61</v>
      </c>
      <c r="K2277">
        <v>0.31</v>
      </c>
      <c r="L2277">
        <v>0.05</v>
      </c>
      <c r="M2277">
        <v>0.04</v>
      </c>
      <c r="N2277" s="1">
        <v>0.27</v>
      </c>
      <c r="O2277" s="1">
        <v>0.56000000000000005</v>
      </c>
    </row>
    <row r="2278" spans="1:15" x14ac:dyDescent="0.25">
      <c r="A2278" t="s">
        <v>2579</v>
      </c>
      <c r="B2278" t="s">
        <v>126</v>
      </c>
      <c r="C2278" t="s">
        <v>2578</v>
      </c>
      <c r="D2278">
        <v>4220</v>
      </c>
      <c r="E2278">
        <v>0.98</v>
      </c>
      <c r="F2278">
        <v>187.6</v>
      </c>
      <c r="G2278">
        <v>1.03</v>
      </c>
      <c r="H2278">
        <v>124</v>
      </c>
      <c r="I2278">
        <v>0.65</v>
      </c>
      <c r="J2278">
        <v>0.63</v>
      </c>
      <c r="K2278">
        <v>0.31</v>
      </c>
      <c r="L2278">
        <v>7.0000000000000007E-2</v>
      </c>
      <c r="M2278">
        <v>0.05</v>
      </c>
      <c r="N2278" s="1">
        <v>0.31</v>
      </c>
      <c r="O2278" s="1">
        <v>0.55000000000000004</v>
      </c>
    </row>
    <row r="2279" spans="1:15" x14ac:dyDescent="0.25">
      <c r="A2279" t="s">
        <v>2577</v>
      </c>
      <c r="B2279" t="s">
        <v>67</v>
      </c>
      <c r="C2279" t="s">
        <v>2576</v>
      </c>
      <c r="D2279">
        <v>536</v>
      </c>
      <c r="E2279">
        <v>0.98</v>
      </c>
      <c r="F2279">
        <v>186.7</v>
      </c>
      <c r="G2279">
        <v>1</v>
      </c>
      <c r="H2279">
        <v>119.4</v>
      </c>
      <c r="I2279">
        <v>0.67</v>
      </c>
      <c r="J2279">
        <v>0.67</v>
      </c>
      <c r="K2279">
        <v>0.3</v>
      </c>
      <c r="L2279">
        <v>0.12</v>
      </c>
      <c r="M2279">
        <v>0.1</v>
      </c>
      <c r="N2279" s="1">
        <v>0.22</v>
      </c>
      <c r="O2279" s="1">
        <v>0.54</v>
      </c>
    </row>
    <row r="2280" spans="1:15" x14ac:dyDescent="0.25">
      <c r="A2280" t="s">
        <v>2575</v>
      </c>
      <c r="B2280" t="s">
        <v>213</v>
      </c>
      <c r="D2280">
        <v>378</v>
      </c>
      <c r="E2280">
        <v>0.98</v>
      </c>
      <c r="F2280">
        <v>186.7</v>
      </c>
      <c r="G2280">
        <v>1</v>
      </c>
      <c r="H2280">
        <v>127.5</v>
      </c>
      <c r="I2280">
        <v>0.66</v>
      </c>
      <c r="J2280">
        <v>0.67</v>
      </c>
      <c r="K2280">
        <v>0.33</v>
      </c>
      <c r="L2280">
        <v>0.06</v>
      </c>
      <c r="M2280">
        <v>0.11</v>
      </c>
      <c r="N2280" s="1">
        <v>0.21</v>
      </c>
      <c r="O2280" s="1">
        <v>0.34</v>
      </c>
    </row>
    <row r="2281" spans="1:15" x14ac:dyDescent="0.25">
      <c r="A2281" t="s">
        <v>2574</v>
      </c>
      <c r="B2281" t="s">
        <v>367</v>
      </c>
      <c r="C2281" t="s">
        <v>2353</v>
      </c>
      <c r="D2281">
        <v>410</v>
      </c>
      <c r="E2281">
        <v>0.98</v>
      </c>
      <c r="F2281">
        <v>186.2</v>
      </c>
      <c r="G2281">
        <v>1.08</v>
      </c>
      <c r="H2281">
        <v>127.8</v>
      </c>
      <c r="I2281">
        <v>0.66</v>
      </c>
      <c r="J2281">
        <v>0.61</v>
      </c>
      <c r="K2281">
        <v>0.3</v>
      </c>
      <c r="L2281">
        <v>0.06</v>
      </c>
      <c r="M2281">
        <v>0.05</v>
      </c>
      <c r="N2281" s="1">
        <v>0.28999999999999998</v>
      </c>
      <c r="O2281" s="1">
        <v>0.53</v>
      </c>
    </row>
    <row r="2282" spans="1:15" x14ac:dyDescent="0.25">
      <c r="A2282" t="s">
        <v>2573</v>
      </c>
      <c r="B2282" t="s">
        <v>213</v>
      </c>
      <c r="D2282">
        <v>322</v>
      </c>
      <c r="E2282">
        <v>0.98</v>
      </c>
      <c r="F2282">
        <v>185.5</v>
      </c>
      <c r="G2282">
        <v>0.92</v>
      </c>
      <c r="H2282">
        <v>126.9</v>
      </c>
      <c r="I2282">
        <v>0.67</v>
      </c>
      <c r="J2282">
        <v>0.73</v>
      </c>
      <c r="K2282">
        <v>0.34</v>
      </c>
      <c r="L2282">
        <v>7.0000000000000007E-2</v>
      </c>
      <c r="M2282">
        <v>7.0000000000000007E-2</v>
      </c>
      <c r="N2282" s="1">
        <v>0.25</v>
      </c>
      <c r="O2282" s="1">
        <v>0.5</v>
      </c>
    </row>
    <row r="2283" spans="1:15" x14ac:dyDescent="0.25">
      <c r="A2283" t="s">
        <v>2572</v>
      </c>
      <c r="B2283" t="s">
        <v>126</v>
      </c>
      <c r="C2283" t="s">
        <v>2563</v>
      </c>
      <c r="D2283">
        <v>2322</v>
      </c>
      <c r="E2283">
        <v>0.98</v>
      </c>
      <c r="F2283">
        <v>185.5</v>
      </c>
      <c r="G2283">
        <v>0.99</v>
      </c>
      <c r="H2283">
        <v>123.4</v>
      </c>
      <c r="I2283">
        <v>0.64</v>
      </c>
      <c r="J2283">
        <v>0.65</v>
      </c>
      <c r="K2283">
        <v>0.36</v>
      </c>
      <c r="L2283">
        <v>7.0000000000000007E-2</v>
      </c>
      <c r="M2283">
        <v>0.08</v>
      </c>
      <c r="N2283" s="1">
        <v>0.27</v>
      </c>
      <c r="O2283" s="1">
        <v>0.46</v>
      </c>
    </row>
    <row r="2284" spans="1:15" x14ac:dyDescent="0.25">
      <c r="A2284" t="s">
        <v>2571</v>
      </c>
      <c r="B2284" t="s">
        <v>123</v>
      </c>
      <c r="C2284" t="s">
        <v>1040</v>
      </c>
      <c r="D2284">
        <v>339</v>
      </c>
      <c r="E2284">
        <v>0.98</v>
      </c>
      <c r="F2284">
        <v>185.4</v>
      </c>
      <c r="G2284">
        <v>0.86</v>
      </c>
      <c r="H2284">
        <v>121.6</v>
      </c>
      <c r="I2284">
        <v>0.63</v>
      </c>
      <c r="J2284">
        <v>0.74</v>
      </c>
      <c r="K2284">
        <v>0.4</v>
      </c>
      <c r="L2284">
        <v>0.08</v>
      </c>
      <c r="M2284">
        <v>0.09</v>
      </c>
      <c r="N2284" s="1">
        <v>0.25</v>
      </c>
      <c r="O2284" s="1">
        <v>0.47</v>
      </c>
    </row>
    <row r="2285" spans="1:15" x14ac:dyDescent="0.25">
      <c r="A2285" t="s">
        <v>2570</v>
      </c>
      <c r="B2285" t="s">
        <v>62</v>
      </c>
      <c r="C2285" t="s">
        <v>2141</v>
      </c>
      <c r="D2285">
        <v>571</v>
      </c>
      <c r="E2285">
        <v>0.98</v>
      </c>
      <c r="F2285">
        <v>185.3</v>
      </c>
      <c r="G2285">
        <v>0.97</v>
      </c>
      <c r="H2285">
        <v>125.5</v>
      </c>
      <c r="I2285">
        <v>0.68</v>
      </c>
      <c r="J2285">
        <v>0.7</v>
      </c>
      <c r="K2285">
        <v>0.32</v>
      </c>
      <c r="L2285">
        <v>0.08</v>
      </c>
      <c r="M2285">
        <v>7.0000000000000007E-2</v>
      </c>
      <c r="N2285" s="1">
        <v>0.26</v>
      </c>
      <c r="O2285" s="1">
        <v>0.53</v>
      </c>
    </row>
    <row r="2286" spans="1:15" x14ac:dyDescent="0.25">
      <c r="A2286" t="s">
        <v>2569</v>
      </c>
      <c r="B2286" t="s">
        <v>213</v>
      </c>
      <c r="C2286" t="s">
        <v>844</v>
      </c>
      <c r="D2286">
        <v>357</v>
      </c>
      <c r="E2286">
        <v>0.98</v>
      </c>
      <c r="F2286">
        <v>184.3</v>
      </c>
      <c r="G2286">
        <v>0.91</v>
      </c>
      <c r="H2286">
        <v>123.4</v>
      </c>
      <c r="I2286">
        <v>0.64</v>
      </c>
      <c r="J2286">
        <v>0.71</v>
      </c>
      <c r="K2286">
        <v>0.36</v>
      </c>
      <c r="L2286">
        <v>0.08</v>
      </c>
      <c r="M2286">
        <v>0.08</v>
      </c>
      <c r="N2286" s="1">
        <v>0.31</v>
      </c>
      <c r="O2286" s="1">
        <v>0.5</v>
      </c>
    </row>
    <row r="2287" spans="1:15" x14ac:dyDescent="0.25">
      <c r="A2287" t="s">
        <v>2568</v>
      </c>
      <c r="B2287" t="s">
        <v>62</v>
      </c>
      <c r="C2287" t="s">
        <v>2567</v>
      </c>
      <c r="D2287">
        <v>1580</v>
      </c>
      <c r="E2287">
        <v>0.98</v>
      </c>
      <c r="F2287">
        <v>182.7</v>
      </c>
      <c r="G2287">
        <v>0.95</v>
      </c>
      <c r="H2287">
        <v>123.2</v>
      </c>
      <c r="I2287">
        <v>0.65</v>
      </c>
      <c r="J2287">
        <v>0.69</v>
      </c>
      <c r="K2287">
        <v>0.35</v>
      </c>
      <c r="L2287">
        <v>0.08</v>
      </c>
      <c r="M2287">
        <v>0.09</v>
      </c>
      <c r="N2287" s="1">
        <v>0.25</v>
      </c>
      <c r="O2287" s="1">
        <v>0.46</v>
      </c>
    </row>
    <row r="2288" spans="1:15" x14ac:dyDescent="0.25">
      <c r="A2288" t="s">
        <v>2566</v>
      </c>
      <c r="B2288" t="s">
        <v>126</v>
      </c>
      <c r="C2288" t="s">
        <v>2565</v>
      </c>
      <c r="D2288">
        <v>7272</v>
      </c>
      <c r="E2288">
        <v>0.98</v>
      </c>
      <c r="F2288">
        <v>182.7</v>
      </c>
      <c r="G2288">
        <v>1</v>
      </c>
      <c r="H2288">
        <v>120.2</v>
      </c>
      <c r="I2288">
        <v>0.65</v>
      </c>
      <c r="J2288">
        <v>0.65</v>
      </c>
      <c r="K2288">
        <v>0.35</v>
      </c>
      <c r="L2288">
        <v>0.08</v>
      </c>
      <c r="M2288">
        <v>0.08</v>
      </c>
      <c r="N2288" s="1">
        <v>0.28000000000000003</v>
      </c>
      <c r="O2288" s="1">
        <v>0.52</v>
      </c>
    </row>
    <row r="2289" spans="1:15" x14ac:dyDescent="0.25">
      <c r="A2289" t="s">
        <v>2564</v>
      </c>
      <c r="B2289" t="s">
        <v>370</v>
      </c>
      <c r="C2289" t="s">
        <v>2563</v>
      </c>
      <c r="D2289">
        <v>1425</v>
      </c>
      <c r="E2289">
        <v>0.98</v>
      </c>
      <c r="F2289">
        <v>181.7</v>
      </c>
      <c r="G2289">
        <v>1.07</v>
      </c>
      <c r="H2289">
        <v>121.5</v>
      </c>
      <c r="I2289">
        <v>0.66</v>
      </c>
      <c r="J2289">
        <v>0.62</v>
      </c>
      <c r="K2289">
        <v>0.32</v>
      </c>
      <c r="L2289">
        <v>0.05</v>
      </c>
      <c r="M2289">
        <v>0.05</v>
      </c>
      <c r="N2289" s="1">
        <v>0.24</v>
      </c>
      <c r="O2289" s="1">
        <v>0.49</v>
      </c>
    </row>
    <row r="2290" spans="1:15" x14ac:dyDescent="0.25">
      <c r="A2290" t="s">
        <v>2562</v>
      </c>
      <c r="B2290" t="s">
        <v>82</v>
      </c>
      <c r="C2290" t="s">
        <v>2561</v>
      </c>
      <c r="D2290">
        <v>366</v>
      </c>
      <c r="E2290">
        <v>0.98</v>
      </c>
      <c r="F2290">
        <v>181.2</v>
      </c>
      <c r="G2290">
        <v>0.91</v>
      </c>
      <c r="H2290">
        <v>118.1</v>
      </c>
      <c r="I2290">
        <v>0.63</v>
      </c>
      <c r="J2290">
        <v>0.69</v>
      </c>
      <c r="K2290">
        <v>0.42</v>
      </c>
      <c r="L2290">
        <v>0.08</v>
      </c>
      <c r="M2290">
        <v>0.11</v>
      </c>
      <c r="N2290" s="1">
        <v>0.2</v>
      </c>
      <c r="O2290" s="1">
        <v>0.42</v>
      </c>
    </row>
    <row r="2291" spans="1:15" x14ac:dyDescent="0.25">
      <c r="A2291" t="s">
        <v>2560</v>
      </c>
      <c r="B2291" t="s">
        <v>194</v>
      </c>
      <c r="C2291" t="s">
        <v>529</v>
      </c>
      <c r="D2291">
        <v>682</v>
      </c>
      <c r="E2291">
        <v>0.98</v>
      </c>
      <c r="F2291">
        <v>180.9</v>
      </c>
      <c r="G2291">
        <v>0.94</v>
      </c>
      <c r="H2291">
        <v>121.3</v>
      </c>
      <c r="I2291">
        <v>0.65</v>
      </c>
      <c r="J2291">
        <v>0.69</v>
      </c>
      <c r="K2291">
        <v>0.37</v>
      </c>
      <c r="L2291">
        <v>0.09</v>
      </c>
      <c r="M2291">
        <v>0.09</v>
      </c>
      <c r="N2291" s="1">
        <v>0.25</v>
      </c>
      <c r="O2291" s="1">
        <v>0.51</v>
      </c>
    </row>
    <row r="2292" spans="1:15" x14ac:dyDescent="0.25">
      <c r="A2292" t="s">
        <v>2559</v>
      </c>
      <c r="B2292" t="s">
        <v>170</v>
      </c>
      <c r="C2292" t="s">
        <v>2558</v>
      </c>
      <c r="D2292">
        <v>1496</v>
      </c>
      <c r="E2292">
        <v>0.98</v>
      </c>
      <c r="F2292">
        <v>180.9</v>
      </c>
      <c r="G2292">
        <v>0.99</v>
      </c>
      <c r="H2292">
        <v>116.7</v>
      </c>
      <c r="I2292">
        <v>0.64</v>
      </c>
      <c r="J2292">
        <v>0.64</v>
      </c>
      <c r="K2292">
        <v>0.39</v>
      </c>
      <c r="L2292">
        <v>0.08</v>
      </c>
      <c r="M2292">
        <v>7.0000000000000007E-2</v>
      </c>
      <c r="N2292" s="1">
        <v>0.22</v>
      </c>
      <c r="O2292" s="1">
        <v>0.53</v>
      </c>
    </row>
    <row r="2293" spans="1:15" x14ac:dyDescent="0.25">
      <c r="A2293" t="s">
        <v>2557</v>
      </c>
      <c r="B2293" t="s">
        <v>868</v>
      </c>
      <c r="C2293" t="s">
        <v>1954</v>
      </c>
      <c r="D2293">
        <v>372</v>
      </c>
      <c r="E2293">
        <v>0.98</v>
      </c>
      <c r="F2293">
        <v>179.3</v>
      </c>
      <c r="G2293">
        <v>0.95</v>
      </c>
      <c r="H2293">
        <v>114.4</v>
      </c>
      <c r="I2293">
        <v>0.66</v>
      </c>
      <c r="J2293">
        <v>0.7</v>
      </c>
      <c r="K2293">
        <v>0.31</v>
      </c>
      <c r="L2293">
        <v>0.06</v>
      </c>
      <c r="M2293">
        <v>0.05</v>
      </c>
      <c r="N2293" s="1">
        <v>0.21</v>
      </c>
      <c r="O2293" s="1">
        <v>0.55000000000000004</v>
      </c>
    </row>
    <row r="2294" spans="1:15" x14ac:dyDescent="0.25">
      <c r="A2294" t="s">
        <v>2556</v>
      </c>
      <c r="B2294" t="s">
        <v>123</v>
      </c>
      <c r="C2294" t="s">
        <v>1112</v>
      </c>
      <c r="D2294">
        <v>849</v>
      </c>
      <c r="E2294">
        <v>0.98</v>
      </c>
      <c r="F2294">
        <v>178.4</v>
      </c>
      <c r="G2294">
        <v>0.99</v>
      </c>
      <c r="H2294">
        <v>118.3</v>
      </c>
      <c r="I2294">
        <v>0.65</v>
      </c>
      <c r="J2294">
        <v>0.65</v>
      </c>
      <c r="K2294">
        <v>0.35</v>
      </c>
      <c r="L2294">
        <v>0.05</v>
      </c>
      <c r="M2294">
        <v>0.05</v>
      </c>
      <c r="N2294" s="1">
        <v>0.28000000000000003</v>
      </c>
      <c r="O2294" s="1">
        <v>0.49</v>
      </c>
    </row>
    <row r="2295" spans="1:15" x14ac:dyDescent="0.25">
      <c r="A2295" t="s">
        <v>2555</v>
      </c>
      <c r="B2295" t="s">
        <v>99</v>
      </c>
      <c r="C2295" t="s">
        <v>1642</v>
      </c>
      <c r="D2295">
        <v>411</v>
      </c>
      <c r="E2295">
        <v>0.97</v>
      </c>
      <c r="F2295">
        <v>220.1</v>
      </c>
      <c r="G2295">
        <v>0.96</v>
      </c>
      <c r="H2295">
        <v>143.1</v>
      </c>
      <c r="I2295">
        <v>0.72</v>
      </c>
      <c r="J2295">
        <v>0.75</v>
      </c>
      <c r="K2295">
        <v>0.2</v>
      </c>
      <c r="L2295">
        <v>0.12</v>
      </c>
      <c r="M2295">
        <v>0.15</v>
      </c>
      <c r="N2295" s="1">
        <v>0.19</v>
      </c>
      <c r="O2295" s="1">
        <v>0.46</v>
      </c>
    </row>
    <row r="2296" spans="1:15" x14ac:dyDescent="0.25">
      <c r="A2296" t="s">
        <v>2554</v>
      </c>
      <c r="B2296" t="s">
        <v>59</v>
      </c>
      <c r="D2296">
        <v>305</v>
      </c>
      <c r="E2296">
        <v>0.97</v>
      </c>
      <c r="F2296">
        <v>216.2</v>
      </c>
      <c r="G2296">
        <v>0.94</v>
      </c>
      <c r="H2296">
        <v>143.5</v>
      </c>
      <c r="I2296">
        <v>0.79</v>
      </c>
      <c r="J2296">
        <v>0.84</v>
      </c>
      <c r="K2296">
        <v>0.14000000000000001</v>
      </c>
      <c r="L2296">
        <v>0.16</v>
      </c>
      <c r="M2296">
        <v>0.17</v>
      </c>
      <c r="N2296" s="1">
        <v>0.33</v>
      </c>
      <c r="O2296" s="1">
        <v>0.48</v>
      </c>
    </row>
    <row r="2297" spans="1:15" x14ac:dyDescent="0.25">
      <c r="A2297" t="s">
        <v>2553</v>
      </c>
      <c r="B2297" t="s">
        <v>62</v>
      </c>
      <c r="C2297" t="s">
        <v>2552</v>
      </c>
      <c r="D2297">
        <v>326</v>
      </c>
      <c r="E2297">
        <v>0.97</v>
      </c>
      <c r="F2297">
        <v>215.4</v>
      </c>
      <c r="G2297">
        <v>0.86</v>
      </c>
      <c r="H2297">
        <v>155</v>
      </c>
      <c r="I2297">
        <v>0.7</v>
      </c>
      <c r="J2297">
        <v>0.81</v>
      </c>
      <c r="K2297">
        <v>0.34</v>
      </c>
      <c r="L2297">
        <v>0.06</v>
      </c>
      <c r="M2297">
        <v>0.12</v>
      </c>
      <c r="N2297" s="1">
        <v>0.3</v>
      </c>
      <c r="O2297" s="1">
        <v>0.33</v>
      </c>
    </row>
    <row r="2298" spans="1:15" x14ac:dyDescent="0.25">
      <c r="A2298" t="s">
        <v>2551</v>
      </c>
      <c r="B2298" t="s">
        <v>714</v>
      </c>
      <c r="C2298" t="s">
        <v>1788</v>
      </c>
      <c r="D2298">
        <v>373</v>
      </c>
      <c r="E2298">
        <v>0.97</v>
      </c>
      <c r="F2298">
        <v>214.5</v>
      </c>
      <c r="G2298">
        <v>1.02</v>
      </c>
      <c r="H2298">
        <v>139.69999999999999</v>
      </c>
      <c r="I2298">
        <v>0.73</v>
      </c>
      <c r="J2298">
        <v>0.72</v>
      </c>
      <c r="K2298">
        <v>0.21</v>
      </c>
      <c r="L2298">
        <v>0.16</v>
      </c>
      <c r="M2298">
        <v>0.2</v>
      </c>
      <c r="N2298" s="1">
        <v>0.21</v>
      </c>
      <c r="O2298" s="1">
        <v>0.44</v>
      </c>
    </row>
    <row r="2299" spans="1:15" x14ac:dyDescent="0.25">
      <c r="A2299" t="s">
        <v>2550</v>
      </c>
      <c r="B2299" t="s">
        <v>370</v>
      </c>
      <c r="C2299" t="s">
        <v>1678</v>
      </c>
      <c r="D2299">
        <v>396</v>
      </c>
      <c r="E2299">
        <v>0.97</v>
      </c>
      <c r="F2299">
        <v>214.2</v>
      </c>
      <c r="G2299">
        <v>0.94</v>
      </c>
      <c r="H2299">
        <v>144.69999999999999</v>
      </c>
      <c r="I2299">
        <v>0.75</v>
      </c>
      <c r="J2299">
        <v>0.8</v>
      </c>
      <c r="K2299">
        <v>0.21</v>
      </c>
      <c r="L2299">
        <v>0.11</v>
      </c>
      <c r="M2299">
        <v>0.18</v>
      </c>
      <c r="N2299" s="1">
        <v>0.16</v>
      </c>
      <c r="O2299" s="1">
        <v>0.38</v>
      </c>
    </row>
    <row r="2300" spans="1:15" x14ac:dyDescent="0.25">
      <c r="A2300" t="s">
        <v>2549</v>
      </c>
      <c r="B2300" t="s">
        <v>213</v>
      </c>
      <c r="C2300" t="s">
        <v>212</v>
      </c>
      <c r="D2300">
        <v>490</v>
      </c>
      <c r="E2300">
        <v>0.97</v>
      </c>
      <c r="F2300">
        <v>213.9</v>
      </c>
      <c r="G2300">
        <v>1.03</v>
      </c>
      <c r="H2300">
        <v>145.19999999999999</v>
      </c>
      <c r="I2300">
        <v>0.73</v>
      </c>
      <c r="J2300">
        <v>0.7</v>
      </c>
      <c r="K2300">
        <v>0.21</v>
      </c>
      <c r="L2300">
        <v>0.11</v>
      </c>
      <c r="M2300">
        <v>0.08</v>
      </c>
      <c r="N2300" s="1">
        <v>0.28000000000000003</v>
      </c>
      <c r="O2300" s="1">
        <v>0.56000000000000005</v>
      </c>
    </row>
    <row r="2301" spans="1:15" x14ac:dyDescent="0.25">
      <c r="A2301" t="s">
        <v>2548</v>
      </c>
      <c r="B2301" t="s">
        <v>220</v>
      </c>
      <c r="C2301" t="s">
        <v>1211</v>
      </c>
      <c r="D2301">
        <v>326</v>
      </c>
      <c r="E2301">
        <v>0.97</v>
      </c>
      <c r="F2301">
        <v>213.8</v>
      </c>
      <c r="G2301">
        <v>0.96</v>
      </c>
      <c r="H2301">
        <v>141.9</v>
      </c>
      <c r="I2301">
        <v>0.75</v>
      </c>
      <c r="J2301">
        <v>0.79</v>
      </c>
      <c r="K2301">
        <v>0.14000000000000001</v>
      </c>
      <c r="L2301">
        <v>0.16</v>
      </c>
      <c r="M2301">
        <v>0.19</v>
      </c>
      <c r="N2301" s="1">
        <v>0.27</v>
      </c>
      <c r="O2301" s="1">
        <v>0.46</v>
      </c>
    </row>
    <row r="2302" spans="1:15" x14ac:dyDescent="0.25">
      <c r="A2302" t="s">
        <v>2547</v>
      </c>
      <c r="B2302" t="s">
        <v>126</v>
      </c>
      <c r="C2302" t="s">
        <v>427</v>
      </c>
      <c r="D2302">
        <v>2811</v>
      </c>
      <c r="E2302">
        <v>0.97</v>
      </c>
      <c r="F2302">
        <v>213.7</v>
      </c>
      <c r="G2302">
        <v>0.92</v>
      </c>
      <c r="H2302">
        <v>139.5</v>
      </c>
      <c r="I2302">
        <v>0.75</v>
      </c>
      <c r="J2302">
        <v>0.81</v>
      </c>
      <c r="K2302">
        <v>0.19</v>
      </c>
      <c r="L2302">
        <v>0.15</v>
      </c>
      <c r="M2302">
        <v>0.15</v>
      </c>
      <c r="N2302" s="1">
        <v>0.28000000000000003</v>
      </c>
      <c r="O2302" s="1">
        <v>0.5</v>
      </c>
    </row>
    <row r="2303" spans="1:15" x14ac:dyDescent="0.25">
      <c r="A2303" t="s">
        <v>2546</v>
      </c>
      <c r="B2303" t="s">
        <v>135</v>
      </c>
      <c r="C2303" t="s">
        <v>2545</v>
      </c>
      <c r="D2303">
        <v>333</v>
      </c>
      <c r="E2303">
        <v>0.97</v>
      </c>
      <c r="F2303">
        <v>212</v>
      </c>
      <c r="G2303">
        <v>0.89</v>
      </c>
      <c r="H2303">
        <v>140.69999999999999</v>
      </c>
      <c r="I2303">
        <v>0.73</v>
      </c>
      <c r="J2303">
        <v>0.82</v>
      </c>
      <c r="K2303">
        <v>0.24</v>
      </c>
      <c r="L2303">
        <v>0.08</v>
      </c>
      <c r="M2303">
        <v>0.1</v>
      </c>
      <c r="N2303" s="1">
        <v>0.28999999999999998</v>
      </c>
      <c r="O2303" s="1">
        <v>0.45</v>
      </c>
    </row>
    <row r="2304" spans="1:15" x14ac:dyDescent="0.25">
      <c r="A2304" t="s">
        <v>2544</v>
      </c>
      <c r="B2304" t="s">
        <v>54</v>
      </c>
      <c r="C2304" t="s">
        <v>659</v>
      </c>
      <c r="D2304">
        <v>588</v>
      </c>
      <c r="E2304">
        <v>0.97</v>
      </c>
      <c r="F2304">
        <v>211.7</v>
      </c>
      <c r="G2304">
        <v>1.04</v>
      </c>
      <c r="H2304">
        <v>140</v>
      </c>
      <c r="I2304">
        <v>0.75</v>
      </c>
      <c r="J2304">
        <v>0.72</v>
      </c>
      <c r="K2304">
        <v>0.15</v>
      </c>
      <c r="L2304">
        <v>0.12</v>
      </c>
      <c r="M2304">
        <v>0.15</v>
      </c>
      <c r="N2304" s="1">
        <v>0.32</v>
      </c>
      <c r="O2304" s="1">
        <v>0.44</v>
      </c>
    </row>
    <row r="2305" spans="1:15" x14ac:dyDescent="0.25">
      <c r="A2305" t="s">
        <v>2543</v>
      </c>
      <c r="B2305" t="s">
        <v>90</v>
      </c>
      <c r="C2305" t="s">
        <v>89</v>
      </c>
      <c r="D2305">
        <v>405</v>
      </c>
      <c r="E2305">
        <v>0.97</v>
      </c>
      <c r="F2305">
        <v>211.6</v>
      </c>
      <c r="G2305">
        <v>1.04</v>
      </c>
      <c r="H2305">
        <v>148.80000000000001</v>
      </c>
      <c r="I2305">
        <v>0.79</v>
      </c>
      <c r="J2305">
        <v>0.76</v>
      </c>
      <c r="K2305">
        <v>0.21</v>
      </c>
      <c r="L2305">
        <v>0.11</v>
      </c>
      <c r="M2305">
        <v>0.1</v>
      </c>
      <c r="N2305" s="1">
        <v>0.26</v>
      </c>
      <c r="O2305" s="1">
        <v>0.54</v>
      </c>
    </row>
    <row r="2306" spans="1:15" x14ac:dyDescent="0.25">
      <c r="A2306" t="s">
        <v>2542</v>
      </c>
      <c r="B2306" t="s">
        <v>213</v>
      </c>
      <c r="C2306" t="s">
        <v>1153</v>
      </c>
      <c r="D2306">
        <v>943</v>
      </c>
      <c r="E2306">
        <v>0.97</v>
      </c>
      <c r="F2306">
        <v>210.6</v>
      </c>
      <c r="G2306">
        <v>0.97</v>
      </c>
      <c r="H2306">
        <v>140.9</v>
      </c>
      <c r="I2306">
        <v>0.72</v>
      </c>
      <c r="J2306">
        <v>0.75</v>
      </c>
      <c r="K2306">
        <v>0.2</v>
      </c>
      <c r="L2306">
        <v>0.09</v>
      </c>
      <c r="M2306">
        <v>0.09</v>
      </c>
      <c r="N2306" s="1">
        <v>0.25</v>
      </c>
      <c r="O2306" s="1">
        <v>0.51</v>
      </c>
    </row>
    <row r="2307" spans="1:15" x14ac:dyDescent="0.25">
      <c r="A2307" t="s">
        <v>2541</v>
      </c>
      <c r="B2307" t="s">
        <v>126</v>
      </c>
      <c r="D2307">
        <v>431</v>
      </c>
      <c r="E2307">
        <v>0.97</v>
      </c>
      <c r="F2307">
        <v>209.1</v>
      </c>
      <c r="G2307">
        <v>1.05</v>
      </c>
      <c r="H2307">
        <v>139.19999999999999</v>
      </c>
      <c r="I2307">
        <v>0.75</v>
      </c>
      <c r="J2307">
        <v>0.72</v>
      </c>
      <c r="K2307">
        <v>0.15</v>
      </c>
      <c r="L2307">
        <v>0.11</v>
      </c>
      <c r="M2307">
        <v>0.1</v>
      </c>
      <c r="N2307" s="1">
        <v>0.25</v>
      </c>
      <c r="O2307" s="1">
        <v>0.53</v>
      </c>
    </row>
    <row r="2308" spans="1:15" x14ac:dyDescent="0.25">
      <c r="A2308" t="s">
        <v>2540</v>
      </c>
      <c r="B2308" t="s">
        <v>54</v>
      </c>
      <c r="C2308" t="s">
        <v>2539</v>
      </c>
      <c r="D2308">
        <v>793</v>
      </c>
      <c r="E2308">
        <v>0.97</v>
      </c>
      <c r="F2308">
        <v>208.7</v>
      </c>
      <c r="G2308">
        <v>0.98</v>
      </c>
      <c r="H2308">
        <v>135</v>
      </c>
      <c r="I2308">
        <v>0.74</v>
      </c>
      <c r="J2308">
        <v>0.75</v>
      </c>
      <c r="K2308">
        <v>0.17</v>
      </c>
      <c r="L2308">
        <v>0.12</v>
      </c>
      <c r="M2308">
        <v>0.11</v>
      </c>
      <c r="N2308" s="1">
        <v>0.26</v>
      </c>
      <c r="O2308" s="1">
        <v>0.51</v>
      </c>
    </row>
    <row r="2309" spans="1:15" x14ac:dyDescent="0.25">
      <c r="A2309" t="s">
        <v>2538</v>
      </c>
      <c r="B2309" t="s">
        <v>126</v>
      </c>
      <c r="D2309">
        <v>1159</v>
      </c>
      <c r="E2309">
        <v>0.97</v>
      </c>
      <c r="F2309">
        <v>208.1</v>
      </c>
      <c r="G2309">
        <v>1.02</v>
      </c>
      <c r="H2309">
        <v>133</v>
      </c>
      <c r="I2309">
        <v>0.71</v>
      </c>
      <c r="J2309">
        <v>0.7</v>
      </c>
      <c r="K2309">
        <v>0.2</v>
      </c>
      <c r="L2309">
        <v>0.17</v>
      </c>
      <c r="M2309">
        <v>0.15</v>
      </c>
      <c r="N2309" s="1">
        <v>0.18</v>
      </c>
      <c r="O2309" s="1">
        <v>0.53</v>
      </c>
    </row>
    <row r="2310" spans="1:15" x14ac:dyDescent="0.25">
      <c r="A2310" t="s">
        <v>2537</v>
      </c>
      <c r="B2310" t="s">
        <v>62</v>
      </c>
      <c r="C2310" t="s">
        <v>2536</v>
      </c>
      <c r="D2310">
        <v>2204</v>
      </c>
      <c r="E2310">
        <v>0.97</v>
      </c>
      <c r="F2310">
        <v>206.4</v>
      </c>
      <c r="G2310">
        <v>1.02</v>
      </c>
      <c r="H2310">
        <v>136.30000000000001</v>
      </c>
      <c r="I2310">
        <v>0.71</v>
      </c>
      <c r="J2310">
        <v>0.7</v>
      </c>
      <c r="K2310">
        <v>0.2</v>
      </c>
      <c r="L2310">
        <v>0.11</v>
      </c>
      <c r="M2310">
        <v>0.11</v>
      </c>
      <c r="N2310" s="1">
        <v>0.24</v>
      </c>
      <c r="O2310" s="1">
        <v>0.49</v>
      </c>
    </row>
    <row r="2311" spans="1:15" x14ac:dyDescent="0.25">
      <c r="A2311" t="s">
        <v>2535</v>
      </c>
      <c r="B2311" t="s">
        <v>54</v>
      </c>
      <c r="C2311" t="s">
        <v>331</v>
      </c>
      <c r="D2311">
        <v>356</v>
      </c>
      <c r="E2311">
        <v>0.97</v>
      </c>
      <c r="F2311">
        <v>206.2</v>
      </c>
      <c r="G2311">
        <v>0.92</v>
      </c>
      <c r="H2311">
        <v>130.30000000000001</v>
      </c>
      <c r="I2311">
        <v>0.73</v>
      </c>
      <c r="J2311">
        <v>0.8</v>
      </c>
      <c r="K2311">
        <v>0.17</v>
      </c>
      <c r="L2311">
        <v>0.12</v>
      </c>
      <c r="M2311">
        <v>0.14000000000000001</v>
      </c>
      <c r="N2311" s="1">
        <v>0.37</v>
      </c>
      <c r="O2311" s="1">
        <v>0.47</v>
      </c>
    </row>
    <row r="2312" spans="1:15" x14ac:dyDescent="0.25">
      <c r="A2312" t="s">
        <v>2534</v>
      </c>
      <c r="B2312" t="s">
        <v>62</v>
      </c>
      <c r="C2312" t="s">
        <v>2533</v>
      </c>
      <c r="D2312">
        <v>1036</v>
      </c>
      <c r="E2312">
        <v>0.97</v>
      </c>
      <c r="F2312">
        <v>206.2</v>
      </c>
      <c r="G2312">
        <v>1.06</v>
      </c>
      <c r="H2312">
        <v>136</v>
      </c>
      <c r="I2312">
        <v>0.68</v>
      </c>
      <c r="J2312">
        <v>0.64</v>
      </c>
      <c r="K2312">
        <v>0.25</v>
      </c>
      <c r="L2312">
        <v>0.1</v>
      </c>
      <c r="M2312">
        <v>0.09</v>
      </c>
      <c r="N2312" s="1">
        <v>0.2</v>
      </c>
      <c r="O2312" s="1">
        <v>0.53</v>
      </c>
    </row>
    <row r="2313" spans="1:15" x14ac:dyDescent="0.25">
      <c r="A2313" t="s">
        <v>2532</v>
      </c>
      <c r="B2313" t="s">
        <v>54</v>
      </c>
      <c r="C2313" t="s">
        <v>331</v>
      </c>
      <c r="D2313">
        <v>578</v>
      </c>
      <c r="E2313">
        <v>0.97</v>
      </c>
      <c r="F2313">
        <v>205.7</v>
      </c>
      <c r="G2313">
        <v>1</v>
      </c>
      <c r="H2313">
        <v>134.5</v>
      </c>
      <c r="I2313">
        <v>0.73</v>
      </c>
      <c r="J2313">
        <v>0.73</v>
      </c>
      <c r="K2313">
        <v>0.19</v>
      </c>
      <c r="L2313">
        <v>0.11</v>
      </c>
      <c r="M2313">
        <v>0.12</v>
      </c>
      <c r="N2313" s="1">
        <v>0.3</v>
      </c>
      <c r="O2313" s="1">
        <v>0.48</v>
      </c>
    </row>
    <row r="2314" spans="1:15" x14ac:dyDescent="0.25">
      <c r="A2314" t="s">
        <v>2531</v>
      </c>
      <c r="B2314" t="s">
        <v>126</v>
      </c>
      <c r="C2314" t="s">
        <v>2530</v>
      </c>
      <c r="D2314">
        <v>1134</v>
      </c>
      <c r="E2314">
        <v>0.97</v>
      </c>
      <c r="F2314">
        <v>205.5</v>
      </c>
      <c r="G2314">
        <v>0.96</v>
      </c>
      <c r="H2314">
        <v>133</v>
      </c>
      <c r="I2314">
        <v>0.7</v>
      </c>
      <c r="J2314">
        <v>0.73</v>
      </c>
      <c r="K2314">
        <v>0.23</v>
      </c>
      <c r="L2314">
        <v>0.1</v>
      </c>
      <c r="M2314">
        <v>0.12</v>
      </c>
      <c r="N2314" s="1">
        <v>0.19</v>
      </c>
      <c r="O2314" s="1">
        <v>0.46</v>
      </c>
    </row>
    <row r="2315" spans="1:15" x14ac:dyDescent="0.25">
      <c r="A2315" t="s">
        <v>2529</v>
      </c>
      <c r="B2315" t="s">
        <v>62</v>
      </c>
      <c r="C2315" t="s">
        <v>2528</v>
      </c>
      <c r="D2315">
        <v>325</v>
      </c>
      <c r="E2315">
        <v>0.97</v>
      </c>
      <c r="F2315">
        <v>205</v>
      </c>
      <c r="G2315">
        <v>0.95</v>
      </c>
      <c r="H2315">
        <v>134.6</v>
      </c>
      <c r="I2315">
        <v>0.7</v>
      </c>
      <c r="J2315">
        <v>0.74</v>
      </c>
      <c r="K2315">
        <v>0.21</v>
      </c>
      <c r="L2315">
        <v>0.15</v>
      </c>
      <c r="M2315">
        <v>0.15</v>
      </c>
      <c r="N2315" s="1">
        <v>0.28000000000000003</v>
      </c>
      <c r="O2315" s="1">
        <v>0.51</v>
      </c>
    </row>
    <row r="2316" spans="1:15" x14ac:dyDescent="0.25">
      <c r="A2316" t="s">
        <v>2527</v>
      </c>
      <c r="B2316" t="s">
        <v>90</v>
      </c>
      <c r="C2316" t="s">
        <v>2429</v>
      </c>
      <c r="D2316">
        <v>776</v>
      </c>
      <c r="E2316">
        <v>0.97</v>
      </c>
      <c r="F2316">
        <v>203.4</v>
      </c>
      <c r="G2316">
        <v>1.1599999999999999</v>
      </c>
      <c r="H2316">
        <v>137.9</v>
      </c>
      <c r="I2316">
        <v>0.74</v>
      </c>
      <c r="J2316">
        <v>0.63</v>
      </c>
      <c r="K2316">
        <v>0.18</v>
      </c>
      <c r="L2316">
        <v>0.08</v>
      </c>
      <c r="M2316">
        <v>0.09</v>
      </c>
      <c r="N2316" s="1">
        <v>0.31</v>
      </c>
      <c r="O2316" s="1">
        <v>0.47</v>
      </c>
    </row>
    <row r="2317" spans="1:15" x14ac:dyDescent="0.25">
      <c r="A2317" t="s">
        <v>2526</v>
      </c>
      <c r="B2317" t="s">
        <v>54</v>
      </c>
      <c r="D2317">
        <v>333</v>
      </c>
      <c r="E2317">
        <v>0.97</v>
      </c>
      <c r="F2317">
        <v>203.3</v>
      </c>
      <c r="G2317">
        <v>1</v>
      </c>
      <c r="H2317">
        <v>139.1</v>
      </c>
      <c r="I2317">
        <v>0.71</v>
      </c>
      <c r="J2317">
        <v>0.71</v>
      </c>
      <c r="K2317">
        <v>0.28000000000000003</v>
      </c>
      <c r="L2317">
        <v>0.08</v>
      </c>
      <c r="M2317">
        <v>0.11</v>
      </c>
      <c r="N2317" s="1">
        <v>0.19</v>
      </c>
      <c r="O2317" s="1">
        <v>0.42</v>
      </c>
    </row>
    <row r="2318" spans="1:15" x14ac:dyDescent="0.25">
      <c r="A2318" t="s">
        <v>2525</v>
      </c>
      <c r="B2318" t="s">
        <v>79</v>
      </c>
      <c r="C2318" t="s">
        <v>2086</v>
      </c>
      <c r="D2318">
        <v>1056</v>
      </c>
      <c r="E2318">
        <v>0.97</v>
      </c>
      <c r="F2318">
        <v>203.1</v>
      </c>
      <c r="G2318">
        <v>1.02</v>
      </c>
      <c r="H2318">
        <v>135</v>
      </c>
      <c r="I2318">
        <v>0.7</v>
      </c>
      <c r="J2318">
        <v>0.68</v>
      </c>
      <c r="K2318">
        <v>0.28999999999999998</v>
      </c>
      <c r="L2318">
        <v>0.13</v>
      </c>
      <c r="M2318">
        <v>0.11</v>
      </c>
      <c r="N2318" s="1">
        <v>0.18</v>
      </c>
      <c r="O2318" s="1">
        <v>0.52</v>
      </c>
    </row>
    <row r="2319" spans="1:15" x14ac:dyDescent="0.25">
      <c r="A2319" t="s">
        <v>2524</v>
      </c>
      <c r="B2319" t="s">
        <v>54</v>
      </c>
      <c r="C2319" t="s">
        <v>2154</v>
      </c>
      <c r="D2319">
        <v>390</v>
      </c>
      <c r="E2319">
        <v>0.97</v>
      </c>
      <c r="F2319">
        <v>203</v>
      </c>
      <c r="G2319">
        <v>1.07</v>
      </c>
      <c r="H2319">
        <v>136.30000000000001</v>
      </c>
      <c r="I2319">
        <v>0.73</v>
      </c>
      <c r="J2319">
        <v>0.68</v>
      </c>
      <c r="K2319">
        <v>0.17</v>
      </c>
      <c r="L2319">
        <v>0.12</v>
      </c>
      <c r="M2319">
        <v>0.13</v>
      </c>
      <c r="N2319" s="1">
        <v>0.34</v>
      </c>
      <c r="O2319" s="1">
        <v>0.49</v>
      </c>
    </row>
    <row r="2320" spans="1:15" x14ac:dyDescent="0.25">
      <c r="A2320" t="s">
        <v>2523</v>
      </c>
      <c r="B2320" t="s">
        <v>126</v>
      </c>
      <c r="C2320" t="s">
        <v>1225</v>
      </c>
      <c r="D2320">
        <v>1080</v>
      </c>
      <c r="E2320">
        <v>0.97</v>
      </c>
      <c r="F2320">
        <v>202.7</v>
      </c>
      <c r="G2320">
        <v>1.02</v>
      </c>
      <c r="H2320">
        <v>134.4</v>
      </c>
      <c r="I2320">
        <v>0.69</v>
      </c>
      <c r="J2320">
        <v>0.68</v>
      </c>
      <c r="K2320">
        <v>0.25</v>
      </c>
      <c r="L2320">
        <v>0.08</v>
      </c>
      <c r="M2320">
        <v>0.08</v>
      </c>
      <c r="N2320" s="1">
        <v>0.22</v>
      </c>
      <c r="O2320" s="1">
        <v>0.49</v>
      </c>
    </row>
    <row r="2321" spans="1:15" x14ac:dyDescent="0.25">
      <c r="A2321" t="s">
        <v>2522</v>
      </c>
      <c r="B2321" t="s">
        <v>54</v>
      </c>
      <c r="C2321" t="s">
        <v>2521</v>
      </c>
      <c r="D2321">
        <v>3186</v>
      </c>
      <c r="E2321">
        <v>0.97</v>
      </c>
      <c r="F2321">
        <v>202</v>
      </c>
      <c r="G2321">
        <v>1.0900000000000001</v>
      </c>
      <c r="H2321">
        <v>133.9</v>
      </c>
      <c r="I2321">
        <v>0.71</v>
      </c>
      <c r="J2321">
        <v>0.65</v>
      </c>
      <c r="K2321">
        <v>0.21</v>
      </c>
      <c r="L2321">
        <v>0.09</v>
      </c>
      <c r="M2321">
        <v>0.08</v>
      </c>
      <c r="N2321" s="1">
        <v>0.18</v>
      </c>
      <c r="O2321" s="1">
        <v>0.52</v>
      </c>
    </row>
    <row r="2322" spans="1:15" x14ac:dyDescent="0.25">
      <c r="A2322" t="s">
        <v>2520</v>
      </c>
      <c r="B2322" t="s">
        <v>54</v>
      </c>
      <c r="C2322" t="s">
        <v>312</v>
      </c>
      <c r="D2322">
        <v>755</v>
      </c>
      <c r="E2322">
        <v>0.97</v>
      </c>
      <c r="F2322">
        <v>202</v>
      </c>
      <c r="G2322">
        <v>0.95</v>
      </c>
      <c r="H2322">
        <v>134.9</v>
      </c>
      <c r="I2322">
        <v>0.69</v>
      </c>
      <c r="J2322">
        <v>0.72</v>
      </c>
      <c r="K2322">
        <v>0.26</v>
      </c>
      <c r="L2322">
        <v>7.0000000000000007E-2</v>
      </c>
      <c r="M2322">
        <v>0.1</v>
      </c>
      <c r="N2322" s="1">
        <v>0.22</v>
      </c>
      <c r="O2322" s="1">
        <v>0.43</v>
      </c>
    </row>
    <row r="2323" spans="1:15" x14ac:dyDescent="0.25">
      <c r="A2323" t="s">
        <v>2519</v>
      </c>
      <c r="B2323" t="s">
        <v>62</v>
      </c>
      <c r="C2323" t="s">
        <v>101</v>
      </c>
      <c r="D2323">
        <v>484</v>
      </c>
      <c r="E2323">
        <v>0.97</v>
      </c>
      <c r="F2323">
        <v>201.9</v>
      </c>
      <c r="G2323">
        <v>1.1100000000000001</v>
      </c>
      <c r="H2323">
        <v>130.19999999999999</v>
      </c>
      <c r="I2323">
        <v>0.73</v>
      </c>
      <c r="J2323">
        <v>0.65</v>
      </c>
      <c r="K2323">
        <v>0.14000000000000001</v>
      </c>
      <c r="L2323">
        <v>0.08</v>
      </c>
      <c r="M2323">
        <v>0.06</v>
      </c>
      <c r="N2323" s="1">
        <v>0.16</v>
      </c>
      <c r="O2323" s="1">
        <v>0.56000000000000005</v>
      </c>
    </row>
    <row r="2324" spans="1:15" x14ac:dyDescent="0.25">
      <c r="A2324" t="s">
        <v>2518</v>
      </c>
      <c r="B2324" t="s">
        <v>126</v>
      </c>
      <c r="C2324" t="s">
        <v>1348</v>
      </c>
      <c r="D2324">
        <v>409</v>
      </c>
      <c r="E2324">
        <v>0.97</v>
      </c>
      <c r="F2324">
        <v>201.6</v>
      </c>
      <c r="G2324">
        <v>0.92</v>
      </c>
      <c r="H2324">
        <v>132.5</v>
      </c>
      <c r="I2324">
        <v>0.7</v>
      </c>
      <c r="J2324">
        <v>0.76</v>
      </c>
      <c r="K2324">
        <v>0.27</v>
      </c>
      <c r="L2324">
        <v>0.09</v>
      </c>
      <c r="M2324">
        <v>0.12</v>
      </c>
      <c r="N2324" s="1">
        <v>0.28000000000000003</v>
      </c>
      <c r="O2324" s="1">
        <v>0.44</v>
      </c>
    </row>
    <row r="2325" spans="1:15" x14ac:dyDescent="0.25">
      <c r="A2325" t="s">
        <v>2517</v>
      </c>
      <c r="B2325" t="s">
        <v>108</v>
      </c>
      <c r="C2325" t="s">
        <v>1173</v>
      </c>
      <c r="D2325">
        <v>745</v>
      </c>
      <c r="E2325">
        <v>0.97</v>
      </c>
      <c r="F2325">
        <v>201</v>
      </c>
      <c r="G2325">
        <v>1</v>
      </c>
      <c r="H2325">
        <v>132</v>
      </c>
      <c r="I2325">
        <v>0.69</v>
      </c>
      <c r="J2325">
        <v>0.7</v>
      </c>
      <c r="K2325">
        <v>0.25</v>
      </c>
      <c r="L2325">
        <v>0.08</v>
      </c>
      <c r="M2325">
        <v>0.12</v>
      </c>
      <c r="N2325" s="1">
        <v>0.32</v>
      </c>
      <c r="O2325" s="1">
        <v>0.4</v>
      </c>
    </row>
    <row r="2326" spans="1:15" x14ac:dyDescent="0.25">
      <c r="A2326" t="s">
        <v>2516</v>
      </c>
      <c r="B2326" t="s">
        <v>419</v>
      </c>
      <c r="C2326" t="s">
        <v>2515</v>
      </c>
      <c r="D2326">
        <v>872</v>
      </c>
      <c r="E2326">
        <v>0.97</v>
      </c>
      <c r="F2326">
        <v>200.8</v>
      </c>
      <c r="G2326">
        <v>1.01</v>
      </c>
      <c r="H2326">
        <v>130.9</v>
      </c>
      <c r="I2326">
        <v>0.74</v>
      </c>
      <c r="J2326">
        <v>0.73</v>
      </c>
      <c r="K2326">
        <v>0.18</v>
      </c>
      <c r="L2326">
        <v>0.13</v>
      </c>
      <c r="M2326">
        <v>0.14000000000000001</v>
      </c>
      <c r="N2326" s="1">
        <v>0.26</v>
      </c>
      <c r="O2326" s="1">
        <v>0.49</v>
      </c>
    </row>
    <row r="2327" spans="1:15" x14ac:dyDescent="0.25">
      <c r="A2327" t="s">
        <v>2514</v>
      </c>
      <c r="B2327" t="s">
        <v>126</v>
      </c>
      <c r="C2327" t="s">
        <v>281</v>
      </c>
      <c r="D2327">
        <v>732</v>
      </c>
      <c r="E2327">
        <v>0.97</v>
      </c>
      <c r="F2327">
        <v>200.2</v>
      </c>
      <c r="G2327">
        <v>0.92</v>
      </c>
      <c r="H2327">
        <v>133.80000000000001</v>
      </c>
      <c r="I2327">
        <v>0.69</v>
      </c>
      <c r="J2327">
        <v>0.75</v>
      </c>
      <c r="K2327">
        <v>0.28999999999999998</v>
      </c>
      <c r="L2327">
        <v>0.09</v>
      </c>
      <c r="M2327">
        <v>0.1</v>
      </c>
      <c r="N2327" s="1">
        <v>0.27</v>
      </c>
      <c r="O2327" s="1">
        <v>0.48</v>
      </c>
    </row>
    <row r="2328" spans="1:15" x14ac:dyDescent="0.25">
      <c r="A2328" t="s">
        <v>2513</v>
      </c>
      <c r="B2328" t="s">
        <v>126</v>
      </c>
      <c r="C2328" t="s">
        <v>1499</v>
      </c>
      <c r="D2328">
        <v>3748</v>
      </c>
      <c r="E2328">
        <v>0.97</v>
      </c>
      <c r="F2328">
        <v>199.8</v>
      </c>
      <c r="G2328">
        <v>0.92</v>
      </c>
      <c r="H2328">
        <v>132.80000000000001</v>
      </c>
      <c r="I2328">
        <v>0.69</v>
      </c>
      <c r="J2328">
        <v>0.75</v>
      </c>
      <c r="K2328">
        <v>0.28999999999999998</v>
      </c>
      <c r="L2328">
        <v>0.09</v>
      </c>
      <c r="M2328">
        <v>7.0000000000000007E-2</v>
      </c>
      <c r="N2328" s="1">
        <v>0.28000000000000003</v>
      </c>
      <c r="O2328" s="1">
        <v>0.55000000000000004</v>
      </c>
    </row>
    <row r="2329" spans="1:15" x14ac:dyDescent="0.25">
      <c r="A2329" t="s">
        <v>2512</v>
      </c>
      <c r="B2329" t="s">
        <v>126</v>
      </c>
      <c r="C2329" t="s">
        <v>2511</v>
      </c>
      <c r="D2329">
        <v>580</v>
      </c>
      <c r="E2329">
        <v>0.97</v>
      </c>
      <c r="F2329">
        <v>199.6</v>
      </c>
      <c r="G2329">
        <v>0.99</v>
      </c>
      <c r="H2329">
        <v>127.2</v>
      </c>
      <c r="I2329">
        <v>0.68</v>
      </c>
      <c r="J2329">
        <v>0.69</v>
      </c>
      <c r="K2329">
        <v>0.26</v>
      </c>
      <c r="L2329">
        <v>0.1</v>
      </c>
      <c r="M2329">
        <v>0.11</v>
      </c>
      <c r="N2329" s="1">
        <v>0.18</v>
      </c>
      <c r="O2329" s="1">
        <v>0.48</v>
      </c>
    </row>
    <row r="2330" spans="1:15" x14ac:dyDescent="0.25">
      <c r="A2330" t="s">
        <v>2510</v>
      </c>
      <c r="B2330" t="s">
        <v>126</v>
      </c>
      <c r="C2330" t="s">
        <v>1741</v>
      </c>
      <c r="D2330">
        <v>2252</v>
      </c>
      <c r="E2330">
        <v>0.97</v>
      </c>
      <c r="F2330">
        <v>199.4</v>
      </c>
      <c r="G2330">
        <v>0.98</v>
      </c>
      <c r="H2330">
        <v>130.19999999999999</v>
      </c>
      <c r="I2330">
        <v>0.7</v>
      </c>
      <c r="J2330">
        <v>0.71</v>
      </c>
      <c r="K2330">
        <v>0.25</v>
      </c>
      <c r="L2330">
        <v>0.1</v>
      </c>
      <c r="M2330">
        <v>0.1</v>
      </c>
      <c r="N2330" s="1">
        <v>0.28999999999999998</v>
      </c>
      <c r="O2330" s="1">
        <v>0.5</v>
      </c>
    </row>
    <row r="2331" spans="1:15" x14ac:dyDescent="0.25">
      <c r="A2331" t="s">
        <v>2509</v>
      </c>
      <c r="B2331" t="s">
        <v>760</v>
      </c>
      <c r="C2331" t="s">
        <v>1757</v>
      </c>
      <c r="D2331">
        <v>1118</v>
      </c>
      <c r="E2331">
        <v>0.97</v>
      </c>
      <c r="F2331">
        <v>199.2</v>
      </c>
      <c r="G2331">
        <v>1.0900000000000001</v>
      </c>
      <c r="H2331">
        <v>135.80000000000001</v>
      </c>
      <c r="I2331">
        <v>0.72</v>
      </c>
      <c r="J2331">
        <v>0.66</v>
      </c>
      <c r="K2331">
        <v>0.21</v>
      </c>
      <c r="L2331">
        <v>0.09</v>
      </c>
      <c r="M2331">
        <v>0.12</v>
      </c>
      <c r="N2331" s="1">
        <v>0.27</v>
      </c>
      <c r="O2331" s="1">
        <v>0.42</v>
      </c>
    </row>
    <row r="2332" spans="1:15" x14ac:dyDescent="0.25">
      <c r="A2332" t="s">
        <v>2508</v>
      </c>
      <c r="B2332" t="s">
        <v>79</v>
      </c>
      <c r="C2332" t="s">
        <v>1721</v>
      </c>
      <c r="D2332">
        <v>2060</v>
      </c>
      <c r="E2332">
        <v>0.97</v>
      </c>
      <c r="F2332">
        <v>198.6</v>
      </c>
      <c r="G2332">
        <v>0.96</v>
      </c>
      <c r="H2332">
        <v>127.6</v>
      </c>
      <c r="I2332">
        <v>0.69</v>
      </c>
      <c r="J2332">
        <v>0.72</v>
      </c>
      <c r="K2332">
        <v>0.31</v>
      </c>
      <c r="L2332">
        <v>0.09</v>
      </c>
      <c r="M2332">
        <v>0.12</v>
      </c>
      <c r="N2332" s="1">
        <v>0.31</v>
      </c>
      <c r="O2332" s="1">
        <v>0.42</v>
      </c>
    </row>
    <row r="2333" spans="1:15" x14ac:dyDescent="0.25">
      <c r="A2333" t="s">
        <v>2507</v>
      </c>
      <c r="B2333" t="s">
        <v>62</v>
      </c>
      <c r="C2333" t="s">
        <v>835</v>
      </c>
      <c r="D2333">
        <v>676</v>
      </c>
      <c r="E2333">
        <v>0.97</v>
      </c>
      <c r="F2333">
        <v>198.6</v>
      </c>
      <c r="G2333">
        <v>1.1000000000000001</v>
      </c>
      <c r="H2333">
        <v>130.80000000000001</v>
      </c>
      <c r="I2333">
        <v>0.71</v>
      </c>
      <c r="J2333">
        <v>0.65</v>
      </c>
      <c r="K2333">
        <v>0.24</v>
      </c>
      <c r="L2333">
        <v>0.09</v>
      </c>
      <c r="M2333">
        <v>0.1</v>
      </c>
      <c r="N2333" s="1">
        <v>0.25</v>
      </c>
      <c r="O2333" s="1">
        <v>0.48</v>
      </c>
    </row>
    <row r="2334" spans="1:15" x14ac:dyDescent="0.25">
      <c r="A2334" t="s">
        <v>2506</v>
      </c>
      <c r="B2334" t="s">
        <v>213</v>
      </c>
      <c r="C2334" t="s">
        <v>2505</v>
      </c>
      <c r="D2334">
        <v>613</v>
      </c>
      <c r="E2334">
        <v>0.97</v>
      </c>
      <c r="F2334">
        <v>198.2</v>
      </c>
      <c r="G2334">
        <v>0.96</v>
      </c>
      <c r="H2334">
        <v>134.6</v>
      </c>
      <c r="I2334">
        <v>0.68</v>
      </c>
      <c r="J2334">
        <v>0.71</v>
      </c>
      <c r="K2334">
        <v>0.28999999999999998</v>
      </c>
      <c r="L2334">
        <v>0.1</v>
      </c>
      <c r="M2334">
        <v>0.09</v>
      </c>
      <c r="N2334" s="1">
        <v>0.28999999999999998</v>
      </c>
      <c r="O2334" s="1">
        <v>0.53</v>
      </c>
    </row>
    <row r="2335" spans="1:15" x14ac:dyDescent="0.25">
      <c r="A2335" t="s">
        <v>2504</v>
      </c>
      <c r="B2335" t="s">
        <v>223</v>
      </c>
      <c r="C2335" t="s">
        <v>2503</v>
      </c>
      <c r="D2335">
        <v>398</v>
      </c>
      <c r="E2335">
        <v>0.97</v>
      </c>
      <c r="F2335">
        <v>198.1</v>
      </c>
      <c r="G2335">
        <v>0.96</v>
      </c>
      <c r="H2335">
        <v>139.69999999999999</v>
      </c>
      <c r="I2335">
        <v>0.67</v>
      </c>
      <c r="J2335">
        <v>0.69</v>
      </c>
      <c r="K2335">
        <v>0.31</v>
      </c>
      <c r="L2335">
        <v>7.0000000000000007E-2</v>
      </c>
      <c r="M2335">
        <v>0.05</v>
      </c>
      <c r="N2335" s="1">
        <v>0.27</v>
      </c>
      <c r="O2335" s="1">
        <v>0.56999999999999995</v>
      </c>
    </row>
    <row r="2336" spans="1:15" x14ac:dyDescent="0.25">
      <c r="A2336" t="s">
        <v>2502</v>
      </c>
      <c r="B2336" t="s">
        <v>159</v>
      </c>
      <c r="C2336" t="s">
        <v>158</v>
      </c>
      <c r="D2336">
        <v>722</v>
      </c>
      <c r="E2336">
        <v>0.97</v>
      </c>
      <c r="F2336">
        <v>198</v>
      </c>
      <c r="G2336">
        <v>1.05</v>
      </c>
      <c r="H2336">
        <v>134.19999999999999</v>
      </c>
      <c r="I2336">
        <v>0.72</v>
      </c>
      <c r="J2336">
        <v>0.69</v>
      </c>
      <c r="K2336">
        <v>0.21</v>
      </c>
      <c r="L2336">
        <v>0.1</v>
      </c>
      <c r="M2336">
        <v>0.09</v>
      </c>
      <c r="N2336" s="1">
        <v>0.33</v>
      </c>
      <c r="O2336" s="1">
        <v>0.53</v>
      </c>
    </row>
    <row r="2337" spans="1:15" x14ac:dyDescent="0.25">
      <c r="A2337" t="s">
        <v>2501</v>
      </c>
      <c r="B2337" t="s">
        <v>126</v>
      </c>
      <c r="C2337" t="s">
        <v>2500</v>
      </c>
      <c r="D2337">
        <v>2569</v>
      </c>
      <c r="E2337">
        <v>0.97</v>
      </c>
      <c r="F2337">
        <v>197.5</v>
      </c>
      <c r="G2337">
        <v>1.03</v>
      </c>
      <c r="H2337">
        <v>132.1</v>
      </c>
      <c r="I2337">
        <v>0.7</v>
      </c>
      <c r="J2337">
        <v>0.68</v>
      </c>
      <c r="K2337">
        <v>0.22</v>
      </c>
      <c r="L2337">
        <v>0.1</v>
      </c>
      <c r="M2337">
        <v>0.11</v>
      </c>
      <c r="N2337" s="1">
        <v>0.27</v>
      </c>
      <c r="O2337" s="1">
        <v>0.46</v>
      </c>
    </row>
    <row r="2338" spans="1:15" x14ac:dyDescent="0.25">
      <c r="A2338" t="s">
        <v>2499</v>
      </c>
      <c r="B2338" t="s">
        <v>126</v>
      </c>
      <c r="C2338" t="s">
        <v>531</v>
      </c>
      <c r="D2338">
        <v>1146</v>
      </c>
      <c r="E2338">
        <v>0.97</v>
      </c>
      <c r="F2338">
        <v>197.1</v>
      </c>
      <c r="G2338">
        <v>0.92</v>
      </c>
      <c r="H2338">
        <v>138.19999999999999</v>
      </c>
      <c r="I2338">
        <v>0.71</v>
      </c>
      <c r="J2338">
        <v>0.77</v>
      </c>
      <c r="K2338">
        <v>0.28999999999999998</v>
      </c>
      <c r="L2338">
        <v>0.08</v>
      </c>
      <c r="M2338">
        <v>0.09</v>
      </c>
      <c r="N2338" s="1">
        <v>0.28999999999999998</v>
      </c>
      <c r="O2338" s="1">
        <v>0.48</v>
      </c>
    </row>
    <row r="2339" spans="1:15" x14ac:dyDescent="0.25">
      <c r="A2339" t="s">
        <v>2498</v>
      </c>
      <c r="B2339" t="s">
        <v>62</v>
      </c>
      <c r="C2339" t="s">
        <v>2497</v>
      </c>
      <c r="D2339">
        <v>550</v>
      </c>
      <c r="E2339">
        <v>0.97</v>
      </c>
      <c r="F2339">
        <v>197</v>
      </c>
      <c r="G2339">
        <v>0.9</v>
      </c>
      <c r="H2339">
        <v>134.30000000000001</v>
      </c>
      <c r="I2339">
        <v>0.65</v>
      </c>
      <c r="J2339">
        <v>0.73</v>
      </c>
      <c r="K2339">
        <v>0.32</v>
      </c>
      <c r="L2339">
        <v>0.08</v>
      </c>
      <c r="M2339">
        <v>0.05</v>
      </c>
      <c r="N2339" s="1">
        <v>0.28000000000000003</v>
      </c>
      <c r="O2339" s="1">
        <v>0.61</v>
      </c>
    </row>
    <row r="2340" spans="1:15" x14ac:dyDescent="0.25">
      <c r="A2340" t="s">
        <v>2496</v>
      </c>
      <c r="B2340" t="s">
        <v>90</v>
      </c>
      <c r="C2340" t="s">
        <v>917</v>
      </c>
      <c r="D2340">
        <v>418</v>
      </c>
      <c r="E2340">
        <v>0.97</v>
      </c>
      <c r="F2340">
        <v>196.7</v>
      </c>
      <c r="G2340">
        <v>0.92</v>
      </c>
      <c r="H2340">
        <v>128.80000000000001</v>
      </c>
      <c r="I2340">
        <v>0.7</v>
      </c>
      <c r="J2340">
        <v>0.76</v>
      </c>
      <c r="K2340">
        <v>0.27</v>
      </c>
      <c r="L2340">
        <v>0.13</v>
      </c>
      <c r="M2340">
        <v>0.13</v>
      </c>
      <c r="N2340" s="1">
        <v>0.24</v>
      </c>
      <c r="O2340" s="1">
        <v>0.5</v>
      </c>
    </row>
    <row r="2341" spans="1:15" x14ac:dyDescent="0.25">
      <c r="A2341" t="s">
        <v>2495</v>
      </c>
      <c r="B2341" t="s">
        <v>126</v>
      </c>
      <c r="C2341" t="s">
        <v>2494</v>
      </c>
      <c r="D2341">
        <v>2768</v>
      </c>
      <c r="E2341">
        <v>0.97</v>
      </c>
      <c r="F2341">
        <v>196.5</v>
      </c>
      <c r="G2341">
        <v>1.02</v>
      </c>
      <c r="H2341">
        <v>128.6</v>
      </c>
      <c r="I2341">
        <v>0.68</v>
      </c>
      <c r="J2341">
        <v>0.67</v>
      </c>
      <c r="K2341">
        <v>0.26</v>
      </c>
      <c r="L2341">
        <v>0.09</v>
      </c>
      <c r="M2341">
        <v>0.09</v>
      </c>
      <c r="N2341" s="1">
        <v>0.22</v>
      </c>
      <c r="O2341" s="1">
        <v>0.51</v>
      </c>
    </row>
    <row r="2342" spans="1:15" x14ac:dyDescent="0.25">
      <c r="A2342" t="s">
        <v>2493</v>
      </c>
      <c r="B2342" t="s">
        <v>59</v>
      </c>
      <c r="C2342" t="s">
        <v>1098</v>
      </c>
      <c r="D2342">
        <v>810</v>
      </c>
      <c r="E2342">
        <v>0.97</v>
      </c>
      <c r="F2342">
        <v>196.5</v>
      </c>
      <c r="G2342">
        <v>1.04</v>
      </c>
      <c r="H2342">
        <v>131</v>
      </c>
      <c r="I2342">
        <v>0.7</v>
      </c>
      <c r="J2342">
        <v>0.68</v>
      </c>
      <c r="K2342">
        <v>0.26</v>
      </c>
      <c r="L2342">
        <v>7.0000000000000007E-2</v>
      </c>
      <c r="M2342">
        <v>7.0000000000000007E-2</v>
      </c>
      <c r="N2342" s="1">
        <v>0.28000000000000003</v>
      </c>
      <c r="O2342" s="1">
        <v>0.51</v>
      </c>
    </row>
    <row r="2343" spans="1:15" x14ac:dyDescent="0.25">
      <c r="A2343" t="s">
        <v>2492</v>
      </c>
      <c r="B2343" t="s">
        <v>70</v>
      </c>
      <c r="C2343" t="s">
        <v>1128</v>
      </c>
      <c r="D2343">
        <v>305</v>
      </c>
      <c r="E2343">
        <v>0.97</v>
      </c>
      <c r="F2343">
        <v>196.4</v>
      </c>
      <c r="G2343">
        <v>1.07</v>
      </c>
      <c r="H2343">
        <v>135.80000000000001</v>
      </c>
      <c r="I2343">
        <v>0.71</v>
      </c>
      <c r="J2343">
        <v>0.67</v>
      </c>
      <c r="K2343">
        <v>0.23</v>
      </c>
      <c r="L2343">
        <v>0.08</v>
      </c>
      <c r="M2343">
        <v>0.08</v>
      </c>
      <c r="N2343" s="1">
        <v>0.28000000000000003</v>
      </c>
      <c r="O2343" s="1">
        <v>0.52</v>
      </c>
    </row>
    <row r="2344" spans="1:15" x14ac:dyDescent="0.25">
      <c r="A2344" t="s">
        <v>2491</v>
      </c>
      <c r="B2344" t="s">
        <v>868</v>
      </c>
      <c r="C2344" t="s">
        <v>1723</v>
      </c>
      <c r="D2344">
        <v>536</v>
      </c>
      <c r="E2344">
        <v>0.97</v>
      </c>
      <c r="F2344">
        <v>196.4</v>
      </c>
      <c r="G2344">
        <v>0.97</v>
      </c>
      <c r="H2344">
        <v>127.5</v>
      </c>
      <c r="I2344">
        <v>0.68</v>
      </c>
      <c r="J2344">
        <v>0.7</v>
      </c>
      <c r="K2344">
        <v>0.31</v>
      </c>
      <c r="L2344">
        <v>0.1</v>
      </c>
      <c r="M2344">
        <v>0.1</v>
      </c>
      <c r="N2344" s="1">
        <v>0.24</v>
      </c>
      <c r="O2344" s="1">
        <v>0.52</v>
      </c>
    </row>
    <row r="2345" spans="1:15" x14ac:dyDescent="0.25">
      <c r="A2345" t="s">
        <v>2490</v>
      </c>
      <c r="B2345" t="s">
        <v>54</v>
      </c>
      <c r="C2345" t="s">
        <v>1660</v>
      </c>
      <c r="D2345">
        <v>1079</v>
      </c>
      <c r="E2345">
        <v>0.97</v>
      </c>
      <c r="F2345">
        <v>196</v>
      </c>
      <c r="G2345">
        <v>0.97</v>
      </c>
      <c r="H2345">
        <v>129.1</v>
      </c>
      <c r="I2345">
        <v>0.68</v>
      </c>
      <c r="J2345">
        <v>0.7</v>
      </c>
      <c r="K2345">
        <v>0.28000000000000003</v>
      </c>
      <c r="L2345">
        <v>0.09</v>
      </c>
      <c r="M2345">
        <v>0.09</v>
      </c>
      <c r="N2345" s="1">
        <v>0.25</v>
      </c>
      <c r="O2345" s="1">
        <v>0.5</v>
      </c>
    </row>
    <row r="2346" spans="1:15" x14ac:dyDescent="0.25">
      <c r="A2346" t="s">
        <v>2489</v>
      </c>
      <c r="B2346" t="s">
        <v>54</v>
      </c>
      <c r="C2346" t="s">
        <v>2488</v>
      </c>
      <c r="D2346">
        <v>314</v>
      </c>
      <c r="E2346">
        <v>0.97</v>
      </c>
      <c r="F2346">
        <v>195.3</v>
      </c>
      <c r="G2346">
        <v>0.95</v>
      </c>
      <c r="H2346">
        <v>132</v>
      </c>
      <c r="I2346">
        <v>0.65</v>
      </c>
      <c r="J2346">
        <v>0.68</v>
      </c>
      <c r="K2346">
        <v>0.28000000000000003</v>
      </c>
      <c r="L2346">
        <v>0.06</v>
      </c>
      <c r="M2346">
        <v>0.05</v>
      </c>
      <c r="N2346" s="1">
        <v>0.23</v>
      </c>
      <c r="O2346" s="1">
        <v>0.56000000000000005</v>
      </c>
    </row>
    <row r="2347" spans="1:15" x14ac:dyDescent="0.25">
      <c r="A2347" t="s">
        <v>2487</v>
      </c>
      <c r="B2347" t="s">
        <v>156</v>
      </c>
      <c r="C2347" t="s">
        <v>2486</v>
      </c>
      <c r="D2347">
        <v>1934</v>
      </c>
      <c r="E2347">
        <v>0.97</v>
      </c>
      <c r="F2347">
        <v>195.3</v>
      </c>
      <c r="G2347">
        <v>0.95</v>
      </c>
      <c r="H2347">
        <v>132.80000000000001</v>
      </c>
      <c r="I2347">
        <v>0.67</v>
      </c>
      <c r="J2347">
        <v>0.7</v>
      </c>
      <c r="K2347">
        <v>0.32</v>
      </c>
      <c r="L2347">
        <v>0.09</v>
      </c>
      <c r="M2347">
        <v>0.1</v>
      </c>
      <c r="N2347" s="1">
        <v>0.3</v>
      </c>
      <c r="O2347" s="1">
        <v>0.48</v>
      </c>
    </row>
    <row r="2348" spans="1:15" x14ac:dyDescent="0.25">
      <c r="A2348" t="s">
        <v>2485</v>
      </c>
      <c r="B2348" t="s">
        <v>153</v>
      </c>
      <c r="C2348" t="s">
        <v>2141</v>
      </c>
      <c r="D2348">
        <v>571</v>
      </c>
      <c r="E2348">
        <v>0.97</v>
      </c>
      <c r="F2348">
        <v>195.1</v>
      </c>
      <c r="G2348">
        <v>0.95</v>
      </c>
      <c r="H2348">
        <v>132.19999999999999</v>
      </c>
      <c r="I2348">
        <v>0.65</v>
      </c>
      <c r="J2348">
        <v>0.68</v>
      </c>
      <c r="K2348">
        <v>0.39</v>
      </c>
      <c r="L2348">
        <v>0.1</v>
      </c>
      <c r="M2348">
        <v>0.09</v>
      </c>
      <c r="N2348" s="1">
        <v>0.19</v>
      </c>
      <c r="O2348" s="1">
        <v>0.53</v>
      </c>
    </row>
    <row r="2349" spans="1:15" x14ac:dyDescent="0.25">
      <c r="A2349" t="s">
        <v>2484</v>
      </c>
      <c r="B2349" t="s">
        <v>868</v>
      </c>
      <c r="C2349" t="s">
        <v>2483</v>
      </c>
      <c r="D2349">
        <v>749</v>
      </c>
      <c r="E2349">
        <v>0.97</v>
      </c>
      <c r="F2349">
        <v>195.1</v>
      </c>
      <c r="G2349">
        <v>0.99</v>
      </c>
      <c r="H2349">
        <v>134.4</v>
      </c>
      <c r="I2349">
        <v>0.63</v>
      </c>
      <c r="J2349">
        <v>0.64</v>
      </c>
      <c r="K2349">
        <v>0.36</v>
      </c>
      <c r="L2349">
        <v>0.05</v>
      </c>
      <c r="M2349">
        <v>0.04</v>
      </c>
      <c r="N2349" s="1">
        <v>0.23</v>
      </c>
      <c r="O2349" s="1">
        <v>0.59</v>
      </c>
    </row>
    <row r="2350" spans="1:15" x14ac:dyDescent="0.25">
      <c r="A2350" t="s">
        <v>2482</v>
      </c>
      <c r="B2350" t="s">
        <v>123</v>
      </c>
      <c r="C2350" t="s">
        <v>2481</v>
      </c>
      <c r="D2350">
        <v>335</v>
      </c>
      <c r="E2350">
        <v>0.97</v>
      </c>
      <c r="F2350">
        <v>194.8</v>
      </c>
      <c r="G2350">
        <v>1.1000000000000001</v>
      </c>
      <c r="H2350">
        <v>136.5</v>
      </c>
      <c r="I2350">
        <v>0.71</v>
      </c>
      <c r="J2350">
        <v>0.65</v>
      </c>
      <c r="K2350">
        <v>0.25</v>
      </c>
      <c r="L2350">
        <v>7.0000000000000007E-2</v>
      </c>
      <c r="M2350">
        <v>0.06</v>
      </c>
      <c r="N2350" s="1">
        <v>0.3</v>
      </c>
      <c r="O2350" s="1">
        <v>0.54</v>
      </c>
    </row>
    <row r="2351" spans="1:15" x14ac:dyDescent="0.25">
      <c r="A2351" t="s">
        <v>2480</v>
      </c>
      <c r="B2351" t="s">
        <v>54</v>
      </c>
      <c r="C2351" t="s">
        <v>2479</v>
      </c>
      <c r="D2351">
        <v>2568</v>
      </c>
      <c r="E2351">
        <v>0.97</v>
      </c>
      <c r="F2351">
        <v>194.6</v>
      </c>
      <c r="G2351">
        <v>0.97</v>
      </c>
      <c r="H2351">
        <v>130</v>
      </c>
      <c r="I2351">
        <v>0.68</v>
      </c>
      <c r="J2351">
        <v>0.7</v>
      </c>
      <c r="K2351">
        <v>0.31</v>
      </c>
      <c r="L2351">
        <v>7.0000000000000007E-2</v>
      </c>
      <c r="M2351">
        <v>0.09</v>
      </c>
      <c r="N2351" s="1">
        <v>0.27</v>
      </c>
      <c r="O2351" s="1">
        <v>0.46</v>
      </c>
    </row>
    <row r="2352" spans="1:15" x14ac:dyDescent="0.25">
      <c r="A2352" t="s">
        <v>2478</v>
      </c>
      <c r="B2352" t="s">
        <v>67</v>
      </c>
      <c r="C2352" t="s">
        <v>2477</v>
      </c>
      <c r="D2352">
        <v>318</v>
      </c>
      <c r="E2352">
        <v>0.97</v>
      </c>
      <c r="F2352">
        <v>194.3</v>
      </c>
      <c r="G2352">
        <v>0.86</v>
      </c>
      <c r="H2352">
        <v>135</v>
      </c>
      <c r="I2352">
        <v>0.67</v>
      </c>
      <c r="J2352">
        <v>0.79</v>
      </c>
      <c r="K2352">
        <v>0.36</v>
      </c>
      <c r="L2352">
        <v>0.11</v>
      </c>
      <c r="M2352">
        <v>0.13</v>
      </c>
      <c r="N2352" s="1">
        <v>0.23</v>
      </c>
      <c r="O2352" s="1">
        <v>0.46</v>
      </c>
    </row>
    <row r="2353" spans="1:15" x14ac:dyDescent="0.25">
      <c r="A2353" t="s">
        <v>2476</v>
      </c>
      <c r="B2353" t="s">
        <v>159</v>
      </c>
      <c r="C2353" t="s">
        <v>1003</v>
      </c>
      <c r="D2353">
        <v>431</v>
      </c>
      <c r="E2353">
        <v>0.97</v>
      </c>
      <c r="F2353">
        <v>194.3</v>
      </c>
      <c r="G2353">
        <v>0.92</v>
      </c>
      <c r="H2353">
        <v>131.19999999999999</v>
      </c>
      <c r="I2353">
        <v>0.68</v>
      </c>
      <c r="J2353">
        <v>0.74</v>
      </c>
      <c r="K2353">
        <v>0.36</v>
      </c>
      <c r="L2353">
        <v>0.06</v>
      </c>
      <c r="M2353">
        <v>0.08</v>
      </c>
      <c r="N2353" s="1">
        <v>0.21</v>
      </c>
      <c r="O2353" s="1">
        <v>0.44</v>
      </c>
    </row>
    <row r="2354" spans="1:15" x14ac:dyDescent="0.25">
      <c r="A2354" t="s">
        <v>2475</v>
      </c>
      <c r="B2354" t="s">
        <v>213</v>
      </c>
      <c r="C2354" t="s">
        <v>2474</v>
      </c>
      <c r="D2354">
        <v>736</v>
      </c>
      <c r="E2354">
        <v>0.97</v>
      </c>
      <c r="F2354">
        <v>194.1</v>
      </c>
      <c r="G2354">
        <v>0.95</v>
      </c>
      <c r="H2354">
        <v>134.69999999999999</v>
      </c>
      <c r="I2354">
        <v>0.68</v>
      </c>
      <c r="J2354">
        <v>0.71</v>
      </c>
      <c r="K2354">
        <v>0.28000000000000003</v>
      </c>
      <c r="L2354">
        <v>0.11</v>
      </c>
      <c r="M2354">
        <v>0.13</v>
      </c>
      <c r="N2354" s="1">
        <v>0.24</v>
      </c>
      <c r="O2354" s="1">
        <v>0.46</v>
      </c>
    </row>
    <row r="2355" spans="1:15" x14ac:dyDescent="0.25">
      <c r="A2355" t="s">
        <v>2473</v>
      </c>
      <c r="B2355" t="s">
        <v>90</v>
      </c>
      <c r="C2355" t="s">
        <v>2472</v>
      </c>
      <c r="D2355">
        <v>514</v>
      </c>
      <c r="E2355">
        <v>0.97</v>
      </c>
      <c r="F2355">
        <v>194</v>
      </c>
      <c r="G2355">
        <v>1.02</v>
      </c>
      <c r="H2355">
        <v>127.5</v>
      </c>
      <c r="I2355">
        <v>0.68</v>
      </c>
      <c r="J2355">
        <v>0.67</v>
      </c>
      <c r="K2355">
        <v>0.26</v>
      </c>
      <c r="L2355">
        <v>0.1</v>
      </c>
      <c r="M2355">
        <v>0.06</v>
      </c>
      <c r="N2355" s="1">
        <v>0.28000000000000003</v>
      </c>
      <c r="O2355" s="1">
        <v>0.62</v>
      </c>
    </row>
    <row r="2356" spans="1:15" x14ac:dyDescent="0.25">
      <c r="A2356" t="s">
        <v>2471</v>
      </c>
      <c r="B2356" t="s">
        <v>213</v>
      </c>
      <c r="C2356" t="s">
        <v>844</v>
      </c>
      <c r="D2356">
        <v>357</v>
      </c>
      <c r="E2356">
        <v>0.97</v>
      </c>
      <c r="F2356">
        <v>193.7</v>
      </c>
      <c r="G2356">
        <v>1.1200000000000001</v>
      </c>
      <c r="H2356">
        <v>129.1</v>
      </c>
      <c r="I2356">
        <v>0.72</v>
      </c>
      <c r="J2356">
        <v>0.65</v>
      </c>
      <c r="K2356">
        <v>0.19</v>
      </c>
      <c r="L2356">
        <v>0.08</v>
      </c>
      <c r="M2356">
        <v>0.1</v>
      </c>
      <c r="N2356" s="1">
        <v>0.25</v>
      </c>
      <c r="O2356" s="1">
        <v>0.46</v>
      </c>
    </row>
    <row r="2357" spans="1:15" x14ac:dyDescent="0.25">
      <c r="A2357" t="s">
        <v>2470</v>
      </c>
      <c r="B2357" t="s">
        <v>868</v>
      </c>
      <c r="C2357" t="s">
        <v>2469</v>
      </c>
      <c r="D2357">
        <v>461</v>
      </c>
      <c r="E2357">
        <v>0.97</v>
      </c>
      <c r="F2357">
        <v>193.5</v>
      </c>
      <c r="G2357">
        <v>1.08</v>
      </c>
      <c r="H2357">
        <v>135.1</v>
      </c>
      <c r="I2357">
        <v>0.65</v>
      </c>
      <c r="J2357">
        <v>0.6</v>
      </c>
      <c r="K2357">
        <v>0.34</v>
      </c>
      <c r="L2357">
        <v>0.08</v>
      </c>
      <c r="M2357">
        <v>0.08</v>
      </c>
      <c r="N2357" s="1">
        <v>0.23</v>
      </c>
      <c r="O2357" s="1">
        <v>0.48</v>
      </c>
    </row>
    <row r="2358" spans="1:15" x14ac:dyDescent="0.25">
      <c r="A2358" t="s">
        <v>2468</v>
      </c>
      <c r="B2358" t="s">
        <v>714</v>
      </c>
      <c r="C2358" t="s">
        <v>648</v>
      </c>
      <c r="D2358">
        <v>1044</v>
      </c>
      <c r="E2358">
        <v>0.97</v>
      </c>
      <c r="F2358">
        <v>193.4</v>
      </c>
      <c r="G2358">
        <v>0.99</v>
      </c>
      <c r="H2358">
        <v>127.3</v>
      </c>
      <c r="I2358">
        <v>0.68</v>
      </c>
      <c r="J2358">
        <v>0.69</v>
      </c>
      <c r="K2358">
        <v>0.28000000000000003</v>
      </c>
      <c r="L2358">
        <v>0.06</v>
      </c>
      <c r="M2358">
        <v>0.08</v>
      </c>
      <c r="N2358" s="1">
        <v>0.23</v>
      </c>
      <c r="O2358" s="1">
        <v>0.42</v>
      </c>
    </row>
    <row r="2359" spans="1:15" x14ac:dyDescent="0.25">
      <c r="A2359" t="s">
        <v>2467</v>
      </c>
      <c r="B2359" t="s">
        <v>62</v>
      </c>
      <c r="C2359" t="s">
        <v>1290</v>
      </c>
      <c r="D2359">
        <v>820</v>
      </c>
      <c r="E2359">
        <v>0.97</v>
      </c>
      <c r="F2359">
        <v>193.2</v>
      </c>
      <c r="G2359">
        <v>0.96</v>
      </c>
      <c r="H2359">
        <v>125.5</v>
      </c>
      <c r="I2359">
        <v>0.68</v>
      </c>
      <c r="J2359">
        <v>0.7</v>
      </c>
      <c r="K2359">
        <v>0.28999999999999998</v>
      </c>
      <c r="L2359">
        <v>0.08</v>
      </c>
      <c r="M2359">
        <v>0.1</v>
      </c>
      <c r="N2359" s="1">
        <v>0.24</v>
      </c>
      <c r="O2359" s="1">
        <v>0.44</v>
      </c>
    </row>
    <row r="2360" spans="1:15" x14ac:dyDescent="0.25">
      <c r="A2360" t="s">
        <v>2466</v>
      </c>
      <c r="B2360" t="s">
        <v>79</v>
      </c>
      <c r="D2360">
        <v>571</v>
      </c>
      <c r="E2360">
        <v>0.97</v>
      </c>
      <c r="F2360">
        <v>193.1</v>
      </c>
      <c r="G2360">
        <v>0.95</v>
      </c>
      <c r="H2360">
        <v>131.69999999999999</v>
      </c>
      <c r="I2360">
        <v>0.68</v>
      </c>
      <c r="J2360">
        <v>0.72</v>
      </c>
      <c r="K2360">
        <v>0.32</v>
      </c>
      <c r="L2360">
        <v>7.0000000000000007E-2</v>
      </c>
      <c r="M2360">
        <v>0.09</v>
      </c>
      <c r="N2360" s="1">
        <v>0.27</v>
      </c>
      <c r="O2360" s="1">
        <v>0.42</v>
      </c>
    </row>
    <row r="2361" spans="1:15" x14ac:dyDescent="0.25">
      <c r="A2361" t="s">
        <v>2465</v>
      </c>
      <c r="B2361" t="s">
        <v>159</v>
      </c>
      <c r="C2361" t="s">
        <v>1299</v>
      </c>
      <c r="D2361">
        <v>974</v>
      </c>
      <c r="E2361">
        <v>0.97</v>
      </c>
      <c r="F2361">
        <v>192.7</v>
      </c>
      <c r="G2361">
        <v>1.05</v>
      </c>
      <c r="H2361">
        <v>130.30000000000001</v>
      </c>
      <c r="I2361">
        <v>0.69</v>
      </c>
      <c r="J2361">
        <v>0.66</v>
      </c>
      <c r="K2361">
        <v>0.3</v>
      </c>
      <c r="L2361">
        <v>0.09</v>
      </c>
      <c r="M2361">
        <v>0.08</v>
      </c>
      <c r="N2361" s="1">
        <v>0.31</v>
      </c>
      <c r="O2361" s="1">
        <v>0.53</v>
      </c>
    </row>
    <row r="2362" spans="1:15" x14ac:dyDescent="0.25">
      <c r="A2362" t="s">
        <v>2464</v>
      </c>
      <c r="B2362" t="s">
        <v>70</v>
      </c>
      <c r="C2362" t="s">
        <v>2463</v>
      </c>
      <c r="D2362">
        <v>361</v>
      </c>
      <c r="E2362">
        <v>0.97</v>
      </c>
      <c r="F2362">
        <v>192.6</v>
      </c>
      <c r="G2362">
        <v>1.1499999999999999</v>
      </c>
      <c r="H2362">
        <v>127.5</v>
      </c>
      <c r="I2362">
        <v>0.72</v>
      </c>
      <c r="J2362">
        <v>0.63</v>
      </c>
      <c r="K2362">
        <v>0.18</v>
      </c>
      <c r="L2362">
        <v>0.09</v>
      </c>
      <c r="M2362">
        <v>0.09</v>
      </c>
      <c r="N2362" s="1">
        <v>0.24</v>
      </c>
      <c r="O2362" s="1">
        <v>0.52</v>
      </c>
    </row>
    <row r="2363" spans="1:15" x14ac:dyDescent="0.25">
      <c r="A2363" t="s">
        <v>2462</v>
      </c>
      <c r="B2363" t="s">
        <v>347</v>
      </c>
      <c r="C2363" t="s">
        <v>1188</v>
      </c>
      <c r="D2363">
        <v>409</v>
      </c>
      <c r="E2363">
        <v>0.97</v>
      </c>
      <c r="F2363">
        <v>192.5</v>
      </c>
      <c r="G2363">
        <v>0.96</v>
      </c>
      <c r="H2363">
        <v>130.5</v>
      </c>
      <c r="I2363">
        <v>0.65</v>
      </c>
      <c r="J2363">
        <v>0.68</v>
      </c>
      <c r="K2363">
        <v>0.35</v>
      </c>
      <c r="L2363">
        <v>0.04</v>
      </c>
      <c r="M2363">
        <v>0.04</v>
      </c>
      <c r="N2363" s="1">
        <v>0.26</v>
      </c>
      <c r="O2363" s="1">
        <v>0.5</v>
      </c>
    </row>
    <row r="2364" spans="1:15" x14ac:dyDescent="0.25">
      <c r="A2364" t="s">
        <v>2461</v>
      </c>
      <c r="B2364" t="s">
        <v>62</v>
      </c>
      <c r="C2364" t="s">
        <v>138</v>
      </c>
      <c r="D2364">
        <v>412</v>
      </c>
      <c r="E2364">
        <v>0.97</v>
      </c>
      <c r="F2364">
        <v>192.4</v>
      </c>
      <c r="G2364">
        <v>0.99</v>
      </c>
      <c r="H2364">
        <v>123.9</v>
      </c>
      <c r="I2364">
        <v>0.69</v>
      </c>
      <c r="J2364">
        <v>0.69</v>
      </c>
      <c r="K2364">
        <v>0.23</v>
      </c>
      <c r="L2364">
        <v>7.0000000000000007E-2</v>
      </c>
      <c r="M2364">
        <v>0.02</v>
      </c>
      <c r="N2364" s="1">
        <v>0.23</v>
      </c>
      <c r="O2364" s="1">
        <v>0.74</v>
      </c>
    </row>
    <row r="2365" spans="1:15" x14ac:dyDescent="0.25">
      <c r="A2365" t="s">
        <v>2460</v>
      </c>
      <c r="B2365" t="s">
        <v>831</v>
      </c>
      <c r="C2365" t="s">
        <v>981</v>
      </c>
      <c r="D2365">
        <v>808</v>
      </c>
      <c r="E2365">
        <v>0.97</v>
      </c>
      <c r="F2365">
        <v>192.3</v>
      </c>
      <c r="G2365">
        <v>1.1499999999999999</v>
      </c>
      <c r="H2365">
        <v>132</v>
      </c>
      <c r="I2365">
        <v>0.71</v>
      </c>
      <c r="J2365">
        <v>0.61</v>
      </c>
      <c r="K2365">
        <v>0.21</v>
      </c>
      <c r="L2365">
        <v>7.0000000000000007E-2</v>
      </c>
      <c r="M2365">
        <v>0.03</v>
      </c>
      <c r="N2365" s="1">
        <v>0.31</v>
      </c>
      <c r="O2365" s="1">
        <v>0.73</v>
      </c>
    </row>
    <row r="2366" spans="1:15" x14ac:dyDescent="0.25">
      <c r="A2366" t="s">
        <v>2459</v>
      </c>
      <c r="B2366" t="s">
        <v>213</v>
      </c>
      <c r="C2366" t="s">
        <v>612</v>
      </c>
      <c r="D2366">
        <v>654</v>
      </c>
      <c r="E2366">
        <v>0.97</v>
      </c>
      <c r="F2366">
        <v>192.1</v>
      </c>
      <c r="G2366">
        <v>0.98</v>
      </c>
      <c r="H2366">
        <v>130</v>
      </c>
      <c r="I2366">
        <v>0.67</v>
      </c>
      <c r="J2366">
        <v>0.69</v>
      </c>
      <c r="K2366">
        <v>0.3</v>
      </c>
      <c r="L2366">
        <v>0.08</v>
      </c>
      <c r="M2366">
        <v>7.0000000000000007E-2</v>
      </c>
      <c r="N2366" s="1">
        <v>0.31</v>
      </c>
      <c r="O2366" s="1">
        <v>0.51</v>
      </c>
    </row>
    <row r="2367" spans="1:15" x14ac:dyDescent="0.25">
      <c r="A2367" t="s">
        <v>2458</v>
      </c>
      <c r="B2367" t="s">
        <v>213</v>
      </c>
      <c r="C2367" t="s">
        <v>2457</v>
      </c>
      <c r="D2367">
        <v>366</v>
      </c>
      <c r="E2367">
        <v>0.97</v>
      </c>
      <c r="F2367">
        <v>192</v>
      </c>
      <c r="G2367">
        <v>0.96</v>
      </c>
      <c r="H2367">
        <v>134.5</v>
      </c>
      <c r="I2367">
        <v>0.67</v>
      </c>
      <c r="J2367">
        <v>0.7</v>
      </c>
      <c r="K2367">
        <v>0.28999999999999998</v>
      </c>
      <c r="L2367">
        <v>0.05</v>
      </c>
      <c r="M2367">
        <v>0.06</v>
      </c>
      <c r="N2367" s="1">
        <v>0.22</v>
      </c>
      <c r="O2367" s="1">
        <v>0.44</v>
      </c>
    </row>
    <row r="2368" spans="1:15" x14ac:dyDescent="0.25">
      <c r="A2368" t="s">
        <v>2456</v>
      </c>
      <c r="B2368" t="s">
        <v>70</v>
      </c>
      <c r="C2368" t="s">
        <v>793</v>
      </c>
      <c r="D2368">
        <v>730</v>
      </c>
      <c r="E2368">
        <v>0.97</v>
      </c>
      <c r="F2368">
        <v>191.6</v>
      </c>
      <c r="G2368">
        <v>0.95</v>
      </c>
      <c r="H2368">
        <v>127.9</v>
      </c>
      <c r="I2368">
        <v>0.69</v>
      </c>
      <c r="J2368">
        <v>0.73</v>
      </c>
      <c r="K2368">
        <v>0.3</v>
      </c>
      <c r="L2368">
        <v>7.0000000000000007E-2</v>
      </c>
      <c r="M2368">
        <v>0.08</v>
      </c>
      <c r="N2368" s="1">
        <v>0.23</v>
      </c>
      <c r="O2368" s="1">
        <v>0.47</v>
      </c>
    </row>
    <row r="2369" spans="1:15" x14ac:dyDescent="0.25">
      <c r="A2369" t="s">
        <v>2455</v>
      </c>
      <c r="B2369" t="s">
        <v>419</v>
      </c>
      <c r="C2369" t="s">
        <v>2077</v>
      </c>
      <c r="D2369">
        <v>2346</v>
      </c>
      <c r="E2369">
        <v>0.97</v>
      </c>
      <c r="F2369">
        <v>191.5</v>
      </c>
      <c r="G2369">
        <v>1.06</v>
      </c>
      <c r="H2369">
        <v>132.4</v>
      </c>
      <c r="I2369">
        <v>0.66</v>
      </c>
      <c r="J2369">
        <v>0.62</v>
      </c>
      <c r="K2369">
        <v>0.31</v>
      </c>
      <c r="L2369">
        <v>0.05</v>
      </c>
      <c r="M2369">
        <v>0.06</v>
      </c>
      <c r="N2369" s="1">
        <v>0.25</v>
      </c>
      <c r="O2369" s="1">
        <v>0.47</v>
      </c>
    </row>
    <row r="2370" spans="1:15" x14ac:dyDescent="0.25">
      <c r="A2370" t="s">
        <v>2454</v>
      </c>
      <c r="B2370" t="s">
        <v>54</v>
      </c>
      <c r="C2370" t="s">
        <v>2453</v>
      </c>
      <c r="D2370">
        <v>2702</v>
      </c>
      <c r="E2370">
        <v>0.97</v>
      </c>
      <c r="F2370">
        <v>191.2</v>
      </c>
      <c r="G2370">
        <v>0.98</v>
      </c>
      <c r="H2370">
        <v>129</v>
      </c>
      <c r="I2370">
        <v>0.66</v>
      </c>
      <c r="J2370">
        <v>0.67</v>
      </c>
      <c r="K2370">
        <v>0.34</v>
      </c>
      <c r="L2370">
        <v>0.06</v>
      </c>
      <c r="M2370">
        <v>0.08</v>
      </c>
      <c r="N2370" s="1">
        <v>0.23</v>
      </c>
      <c r="O2370" s="1">
        <v>0.45</v>
      </c>
    </row>
    <row r="2371" spans="1:15" x14ac:dyDescent="0.25">
      <c r="A2371" t="s">
        <v>2452</v>
      </c>
      <c r="B2371" t="s">
        <v>126</v>
      </c>
      <c r="C2371" t="s">
        <v>2451</v>
      </c>
      <c r="D2371">
        <v>3632</v>
      </c>
      <c r="E2371">
        <v>0.97</v>
      </c>
      <c r="F2371">
        <v>191.1</v>
      </c>
      <c r="G2371">
        <v>1.01</v>
      </c>
      <c r="H2371">
        <v>131.5</v>
      </c>
      <c r="I2371">
        <v>0.67</v>
      </c>
      <c r="J2371">
        <v>0.66</v>
      </c>
      <c r="K2371">
        <v>0.28999999999999998</v>
      </c>
      <c r="L2371">
        <v>0.06</v>
      </c>
      <c r="M2371">
        <v>7.0000000000000007E-2</v>
      </c>
      <c r="N2371" s="1">
        <v>0.25</v>
      </c>
      <c r="O2371" s="1">
        <v>0.48</v>
      </c>
    </row>
    <row r="2372" spans="1:15" x14ac:dyDescent="0.25">
      <c r="A2372" t="s">
        <v>2450</v>
      </c>
      <c r="B2372" t="s">
        <v>126</v>
      </c>
      <c r="C2372" t="s">
        <v>931</v>
      </c>
      <c r="D2372">
        <v>2016</v>
      </c>
      <c r="E2372">
        <v>0.97</v>
      </c>
      <c r="F2372">
        <v>190.8</v>
      </c>
      <c r="G2372">
        <v>0.98</v>
      </c>
      <c r="H2372">
        <v>128.80000000000001</v>
      </c>
      <c r="I2372">
        <v>0.64</v>
      </c>
      <c r="J2372">
        <v>0.65</v>
      </c>
      <c r="K2372">
        <v>0.35</v>
      </c>
      <c r="L2372">
        <v>0.05</v>
      </c>
      <c r="M2372">
        <v>0.05</v>
      </c>
      <c r="N2372" s="1">
        <v>0.24</v>
      </c>
      <c r="O2372" s="1">
        <v>0.5</v>
      </c>
    </row>
    <row r="2373" spans="1:15" x14ac:dyDescent="0.25">
      <c r="A2373" t="s">
        <v>2449</v>
      </c>
      <c r="B2373" t="s">
        <v>126</v>
      </c>
      <c r="C2373" t="s">
        <v>2448</v>
      </c>
      <c r="D2373">
        <v>420</v>
      </c>
      <c r="E2373">
        <v>0.97</v>
      </c>
      <c r="F2373">
        <v>190.7</v>
      </c>
      <c r="G2373">
        <v>1.04</v>
      </c>
      <c r="H2373">
        <v>123</v>
      </c>
      <c r="I2373">
        <v>0.67</v>
      </c>
      <c r="J2373">
        <v>0.64</v>
      </c>
      <c r="K2373">
        <v>0.28000000000000003</v>
      </c>
      <c r="L2373">
        <v>0.06</v>
      </c>
      <c r="M2373">
        <v>7.0000000000000007E-2</v>
      </c>
      <c r="N2373" s="1">
        <v>0.22</v>
      </c>
      <c r="O2373" s="1">
        <v>0.48</v>
      </c>
    </row>
    <row r="2374" spans="1:15" x14ac:dyDescent="0.25">
      <c r="A2374" t="s">
        <v>2447</v>
      </c>
      <c r="B2374" t="s">
        <v>90</v>
      </c>
      <c r="C2374" t="s">
        <v>853</v>
      </c>
      <c r="D2374">
        <v>614</v>
      </c>
      <c r="E2374">
        <v>0.97</v>
      </c>
      <c r="F2374">
        <v>190</v>
      </c>
      <c r="G2374">
        <v>1</v>
      </c>
      <c r="H2374">
        <v>123.2</v>
      </c>
      <c r="I2374">
        <v>0.68</v>
      </c>
      <c r="J2374">
        <v>0.68</v>
      </c>
      <c r="K2374">
        <v>0.28000000000000003</v>
      </c>
      <c r="L2374">
        <v>0.06</v>
      </c>
      <c r="M2374">
        <v>0.08</v>
      </c>
      <c r="N2374" s="1">
        <v>0.34</v>
      </c>
      <c r="O2374" s="1">
        <v>0.42</v>
      </c>
    </row>
    <row r="2375" spans="1:15" x14ac:dyDescent="0.25">
      <c r="A2375" t="s">
        <v>2446</v>
      </c>
      <c r="B2375" t="s">
        <v>126</v>
      </c>
      <c r="D2375">
        <v>1792</v>
      </c>
      <c r="E2375">
        <v>0.97</v>
      </c>
      <c r="F2375">
        <v>190</v>
      </c>
      <c r="G2375">
        <v>1.01</v>
      </c>
      <c r="H2375">
        <v>127.6</v>
      </c>
      <c r="I2375">
        <v>0.67</v>
      </c>
      <c r="J2375">
        <v>0.66</v>
      </c>
      <c r="K2375">
        <v>0.28999999999999998</v>
      </c>
      <c r="L2375">
        <v>0.06</v>
      </c>
      <c r="M2375">
        <v>0.06</v>
      </c>
      <c r="N2375" s="1">
        <v>0.3</v>
      </c>
      <c r="O2375" s="1">
        <v>0.51</v>
      </c>
    </row>
    <row r="2376" spans="1:15" x14ac:dyDescent="0.25">
      <c r="A2376" t="s">
        <v>2445</v>
      </c>
      <c r="B2376" t="s">
        <v>213</v>
      </c>
      <c r="C2376" t="s">
        <v>2444</v>
      </c>
      <c r="D2376">
        <v>1543</v>
      </c>
      <c r="E2376">
        <v>0.97</v>
      </c>
      <c r="F2376">
        <v>189.7</v>
      </c>
      <c r="G2376">
        <v>0.97</v>
      </c>
      <c r="H2376">
        <v>126</v>
      </c>
      <c r="I2376">
        <v>0.66</v>
      </c>
      <c r="J2376">
        <v>0.68</v>
      </c>
      <c r="K2376">
        <v>0.31</v>
      </c>
      <c r="L2376">
        <v>0.08</v>
      </c>
      <c r="M2376">
        <v>0.09</v>
      </c>
      <c r="N2376" s="1">
        <v>0.32</v>
      </c>
      <c r="O2376" s="1">
        <v>0.49</v>
      </c>
    </row>
    <row r="2377" spans="1:15" x14ac:dyDescent="0.25">
      <c r="A2377" t="s">
        <v>2443</v>
      </c>
      <c r="B2377" t="s">
        <v>1318</v>
      </c>
      <c r="C2377" t="s">
        <v>1317</v>
      </c>
      <c r="D2377">
        <v>593</v>
      </c>
      <c r="E2377">
        <v>0.97</v>
      </c>
      <c r="F2377">
        <v>189.4</v>
      </c>
      <c r="G2377">
        <v>0.98</v>
      </c>
      <c r="H2377">
        <v>129.5</v>
      </c>
      <c r="I2377">
        <v>0.65</v>
      </c>
      <c r="J2377">
        <v>0.67</v>
      </c>
      <c r="K2377">
        <v>0.33</v>
      </c>
      <c r="L2377">
        <v>0.06</v>
      </c>
      <c r="M2377">
        <v>0.04</v>
      </c>
      <c r="N2377" s="1">
        <v>0.26</v>
      </c>
      <c r="O2377" s="1">
        <v>0.59</v>
      </c>
    </row>
    <row r="2378" spans="1:15" x14ac:dyDescent="0.25">
      <c r="A2378" t="s">
        <v>2442</v>
      </c>
      <c r="B2378" t="s">
        <v>79</v>
      </c>
      <c r="C2378" t="s">
        <v>2441</v>
      </c>
      <c r="D2378">
        <v>1004</v>
      </c>
      <c r="E2378">
        <v>0.97</v>
      </c>
      <c r="F2378">
        <v>189.3</v>
      </c>
      <c r="G2378">
        <v>0.99</v>
      </c>
      <c r="H2378">
        <v>122.1</v>
      </c>
      <c r="I2378">
        <v>0.67</v>
      </c>
      <c r="J2378">
        <v>0.68</v>
      </c>
      <c r="K2378">
        <v>0.32</v>
      </c>
      <c r="L2378">
        <v>0.08</v>
      </c>
      <c r="M2378">
        <v>0.08</v>
      </c>
      <c r="N2378" s="1">
        <v>0.3</v>
      </c>
      <c r="O2378" s="1">
        <v>0.49</v>
      </c>
    </row>
    <row r="2379" spans="1:15" x14ac:dyDescent="0.25">
      <c r="A2379" t="s">
        <v>2440</v>
      </c>
      <c r="B2379" t="s">
        <v>62</v>
      </c>
      <c r="C2379" t="s">
        <v>910</v>
      </c>
      <c r="D2379">
        <v>370</v>
      </c>
      <c r="E2379">
        <v>0.97</v>
      </c>
      <c r="F2379">
        <v>189.1</v>
      </c>
      <c r="G2379">
        <v>0.89</v>
      </c>
      <c r="H2379">
        <v>122.1</v>
      </c>
      <c r="I2379">
        <v>0.66</v>
      </c>
      <c r="J2379">
        <v>0.74</v>
      </c>
      <c r="K2379">
        <v>0.37</v>
      </c>
      <c r="L2379">
        <v>7.0000000000000007E-2</v>
      </c>
      <c r="M2379">
        <v>0.1</v>
      </c>
      <c r="N2379" s="1">
        <v>0.31</v>
      </c>
      <c r="O2379" s="1">
        <v>0.42</v>
      </c>
    </row>
    <row r="2380" spans="1:15" x14ac:dyDescent="0.25">
      <c r="A2380" t="s">
        <v>2439</v>
      </c>
      <c r="B2380" t="s">
        <v>99</v>
      </c>
      <c r="C2380" t="s">
        <v>2438</v>
      </c>
      <c r="D2380">
        <v>528</v>
      </c>
      <c r="E2380">
        <v>0.97</v>
      </c>
      <c r="F2380">
        <v>188.9</v>
      </c>
      <c r="G2380">
        <v>1.1000000000000001</v>
      </c>
      <c r="H2380">
        <v>126.3</v>
      </c>
      <c r="I2380">
        <v>0.7</v>
      </c>
      <c r="J2380">
        <v>0.64</v>
      </c>
      <c r="K2380">
        <v>0.27</v>
      </c>
      <c r="L2380">
        <v>0.08</v>
      </c>
      <c r="M2380">
        <v>7.0000000000000007E-2</v>
      </c>
      <c r="N2380" s="1">
        <v>0.26</v>
      </c>
      <c r="O2380" s="1">
        <v>0.53</v>
      </c>
    </row>
    <row r="2381" spans="1:15" x14ac:dyDescent="0.25">
      <c r="A2381" t="s">
        <v>2437</v>
      </c>
      <c r="B2381" t="s">
        <v>90</v>
      </c>
      <c r="C2381" t="s">
        <v>951</v>
      </c>
      <c r="D2381">
        <v>669</v>
      </c>
      <c r="E2381">
        <v>0.97</v>
      </c>
      <c r="F2381">
        <v>188.5</v>
      </c>
      <c r="G2381">
        <v>1.03</v>
      </c>
      <c r="H2381">
        <v>121.9</v>
      </c>
      <c r="I2381">
        <v>0.66</v>
      </c>
      <c r="J2381">
        <v>0.64</v>
      </c>
      <c r="K2381">
        <v>0.32</v>
      </c>
      <c r="L2381">
        <v>0.05</v>
      </c>
      <c r="M2381">
        <v>0.04</v>
      </c>
      <c r="N2381" s="1">
        <v>0.2</v>
      </c>
      <c r="O2381" s="1">
        <v>0.54</v>
      </c>
    </row>
    <row r="2382" spans="1:15" x14ac:dyDescent="0.25">
      <c r="A2382" t="s">
        <v>2436</v>
      </c>
      <c r="B2382" t="s">
        <v>126</v>
      </c>
      <c r="C2382" t="s">
        <v>1935</v>
      </c>
      <c r="D2382">
        <v>1208</v>
      </c>
      <c r="E2382">
        <v>0.97</v>
      </c>
      <c r="F2382">
        <v>187.7</v>
      </c>
      <c r="G2382">
        <v>1.04</v>
      </c>
      <c r="H2382">
        <v>127.6</v>
      </c>
      <c r="I2382">
        <v>0.67</v>
      </c>
      <c r="J2382">
        <v>0.64</v>
      </c>
      <c r="K2382">
        <v>0.28999999999999998</v>
      </c>
      <c r="L2382">
        <v>0.05</v>
      </c>
      <c r="M2382">
        <v>7.0000000000000007E-2</v>
      </c>
      <c r="N2382" s="1">
        <v>0.28000000000000003</v>
      </c>
      <c r="O2382" s="1">
        <v>0.43</v>
      </c>
    </row>
    <row r="2383" spans="1:15" x14ac:dyDescent="0.25">
      <c r="A2383" t="s">
        <v>2435</v>
      </c>
      <c r="B2383" t="s">
        <v>54</v>
      </c>
      <c r="C2383" t="s">
        <v>1036</v>
      </c>
      <c r="D2383">
        <v>519</v>
      </c>
      <c r="E2383">
        <v>0.97</v>
      </c>
      <c r="F2383">
        <v>187.4</v>
      </c>
      <c r="G2383">
        <v>0.99</v>
      </c>
      <c r="H2383">
        <v>125.7</v>
      </c>
      <c r="I2383">
        <v>0.68</v>
      </c>
      <c r="J2383">
        <v>0.69</v>
      </c>
      <c r="K2383">
        <v>0.3</v>
      </c>
      <c r="L2383">
        <v>0.05</v>
      </c>
      <c r="M2383">
        <v>0.06</v>
      </c>
      <c r="N2383" s="1">
        <v>0.27</v>
      </c>
      <c r="O2383" s="1">
        <v>0.48</v>
      </c>
    </row>
    <row r="2384" spans="1:15" x14ac:dyDescent="0.25">
      <c r="A2384" t="s">
        <v>2434</v>
      </c>
      <c r="B2384" t="s">
        <v>126</v>
      </c>
      <c r="D2384">
        <v>1437</v>
      </c>
      <c r="E2384">
        <v>0.97</v>
      </c>
      <c r="F2384">
        <v>187.3</v>
      </c>
      <c r="G2384">
        <v>1.08</v>
      </c>
      <c r="H2384">
        <v>126.9</v>
      </c>
      <c r="I2384">
        <v>0.65</v>
      </c>
      <c r="J2384">
        <v>0.6</v>
      </c>
      <c r="K2384">
        <v>0.33</v>
      </c>
      <c r="L2384">
        <v>0.08</v>
      </c>
      <c r="M2384">
        <v>7.0000000000000007E-2</v>
      </c>
      <c r="N2384" s="1">
        <v>0.24</v>
      </c>
      <c r="O2384" s="1">
        <v>0.53</v>
      </c>
    </row>
    <row r="2385" spans="1:15" x14ac:dyDescent="0.25">
      <c r="A2385" t="s">
        <v>2433</v>
      </c>
      <c r="B2385" t="s">
        <v>90</v>
      </c>
      <c r="C2385" t="s">
        <v>342</v>
      </c>
      <c r="D2385">
        <v>312</v>
      </c>
      <c r="E2385">
        <v>0.97</v>
      </c>
      <c r="F2385">
        <v>186.6</v>
      </c>
      <c r="G2385">
        <v>0.87</v>
      </c>
      <c r="H2385">
        <v>119.7</v>
      </c>
      <c r="I2385">
        <v>0.64</v>
      </c>
      <c r="J2385">
        <v>0.74</v>
      </c>
      <c r="K2385">
        <v>0.43</v>
      </c>
      <c r="L2385">
        <v>0.12</v>
      </c>
      <c r="M2385">
        <v>0.11</v>
      </c>
      <c r="N2385" s="1">
        <v>0.16</v>
      </c>
      <c r="O2385" s="1">
        <v>0.51</v>
      </c>
    </row>
    <row r="2386" spans="1:15" x14ac:dyDescent="0.25">
      <c r="A2386" t="s">
        <v>2432</v>
      </c>
      <c r="B2386" t="s">
        <v>220</v>
      </c>
      <c r="C2386" t="s">
        <v>782</v>
      </c>
      <c r="D2386">
        <v>1803</v>
      </c>
      <c r="E2386">
        <v>0.97</v>
      </c>
      <c r="F2386">
        <v>186.5</v>
      </c>
      <c r="G2386">
        <v>0.99</v>
      </c>
      <c r="H2386">
        <v>123.1</v>
      </c>
      <c r="I2386">
        <v>0.65</v>
      </c>
      <c r="J2386">
        <v>0.66</v>
      </c>
      <c r="K2386">
        <v>0.28999999999999998</v>
      </c>
      <c r="L2386">
        <v>7.0000000000000007E-2</v>
      </c>
      <c r="M2386">
        <v>0.05</v>
      </c>
      <c r="N2386" s="1">
        <v>0.26</v>
      </c>
      <c r="O2386" s="1">
        <v>0.59</v>
      </c>
    </row>
    <row r="2387" spans="1:15" x14ac:dyDescent="0.25">
      <c r="A2387" t="s">
        <v>2431</v>
      </c>
      <c r="B2387" t="s">
        <v>419</v>
      </c>
      <c r="C2387" t="s">
        <v>1401</v>
      </c>
      <c r="D2387">
        <v>918</v>
      </c>
      <c r="E2387">
        <v>0.97</v>
      </c>
      <c r="F2387">
        <v>186</v>
      </c>
      <c r="G2387">
        <v>1.04</v>
      </c>
      <c r="H2387">
        <v>127.3</v>
      </c>
      <c r="I2387">
        <v>0.67</v>
      </c>
      <c r="J2387">
        <v>0.64</v>
      </c>
      <c r="K2387">
        <v>0.28999999999999998</v>
      </c>
      <c r="L2387">
        <v>7.0000000000000007E-2</v>
      </c>
      <c r="M2387">
        <v>0.06</v>
      </c>
      <c r="N2387" s="1">
        <v>0.25</v>
      </c>
      <c r="O2387" s="1">
        <v>0.56000000000000005</v>
      </c>
    </row>
    <row r="2388" spans="1:15" x14ac:dyDescent="0.25">
      <c r="A2388" t="s">
        <v>2430</v>
      </c>
      <c r="B2388" t="s">
        <v>90</v>
      </c>
      <c r="C2388" t="s">
        <v>2429</v>
      </c>
      <c r="D2388">
        <v>749</v>
      </c>
      <c r="E2388">
        <v>0.97</v>
      </c>
      <c r="F2388">
        <v>185.6</v>
      </c>
      <c r="G2388">
        <v>1.06</v>
      </c>
      <c r="H2388">
        <v>126.6</v>
      </c>
      <c r="I2388">
        <v>0.66</v>
      </c>
      <c r="J2388">
        <v>0.62</v>
      </c>
      <c r="K2388">
        <v>0.34</v>
      </c>
      <c r="L2388">
        <v>0.05</v>
      </c>
      <c r="M2388">
        <v>0.06</v>
      </c>
      <c r="N2388" s="1">
        <v>0.3</v>
      </c>
      <c r="O2388" s="1">
        <v>0.44</v>
      </c>
    </row>
    <row r="2389" spans="1:15" x14ac:dyDescent="0.25">
      <c r="A2389" t="s">
        <v>2428</v>
      </c>
      <c r="B2389" t="s">
        <v>419</v>
      </c>
      <c r="C2389" t="s">
        <v>2146</v>
      </c>
      <c r="D2389">
        <v>910</v>
      </c>
      <c r="E2389">
        <v>0.97</v>
      </c>
      <c r="F2389">
        <v>184.2</v>
      </c>
      <c r="G2389">
        <v>1.06</v>
      </c>
      <c r="H2389">
        <v>119.8</v>
      </c>
      <c r="I2389">
        <v>0.65</v>
      </c>
      <c r="J2389">
        <v>0.61</v>
      </c>
      <c r="K2389">
        <v>0.33</v>
      </c>
      <c r="L2389">
        <v>0.08</v>
      </c>
      <c r="M2389">
        <v>0.1</v>
      </c>
      <c r="N2389" s="1">
        <v>0.28000000000000003</v>
      </c>
      <c r="O2389" s="1">
        <v>0.47</v>
      </c>
    </row>
    <row r="2390" spans="1:15" x14ac:dyDescent="0.25">
      <c r="A2390" t="s">
        <v>2427</v>
      </c>
      <c r="B2390" t="s">
        <v>82</v>
      </c>
      <c r="C2390" t="s">
        <v>2426</v>
      </c>
      <c r="D2390">
        <v>404</v>
      </c>
      <c r="E2390">
        <v>0.97</v>
      </c>
      <c r="F2390">
        <v>183.7</v>
      </c>
      <c r="G2390">
        <v>1</v>
      </c>
      <c r="H2390">
        <v>123.8</v>
      </c>
      <c r="I2390">
        <v>0.64</v>
      </c>
      <c r="J2390">
        <v>0.64</v>
      </c>
      <c r="K2390">
        <v>0.33</v>
      </c>
      <c r="L2390">
        <v>0.08</v>
      </c>
      <c r="M2390">
        <v>0.05</v>
      </c>
      <c r="N2390" s="1">
        <v>0.19</v>
      </c>
      <c r="O2390" s="1">
        <v>0.63</v>
      </c>
    </row>
    <row r="2391" spans="1:15" x14ac:dyDescent="0.25">
      <c r="A2391" t="s">
        <v>2425</v>
      </c>
      <c r="B2391" t="s">
        <v>67</v>
      </c>
      <c r="C2391" t="s">
        <v>2424</v>
      </c>
      <c r="D2391">
        <v>660</v>
      </c>
      <c r="E2391">
        <v>0.97</v>
      </c>
      <c r="F2391">
        <v>183.6</v>
      </c>
      <c r="G2391">
        <v>1.21</v>
      </c>
      <c r="H2391">
        <v>129.80000000000001</v>
      </c>
      <c r="I2391">
        <v>0.69</v>
      </c>
      <c r="J2391">
        <v>0.56999999999999995</v>
      </c>
      <c r="K2391">
        <v>0.24</v>
      </c>
      <c r="L2391">
        <v>7.0000000000000007E-2</v>
      </c>
      <c r="M2391">
        <v>0.05</v>
      </c>
      <c r="N2391" s="1">
        <v>0.24</v>
      </c>
      <c r="O2391" s="1">
        <v>0.57999999999999996</v>
      </c>
    </row>
    <row r="2392" spans="1:15" x14ac:dyDescent="0.25">
      <c r="A2392" t="s">
        <v>2423</v>
      </c>
      <c r="B2392" t="s">
        <v>62</v>
      </c>
      <c r="C2392" t="s">
        <v>2422</v>
      </c>
      <c r="D2392">
        <v>4408</v>
      </c>
      <c r="E2392">
        <v>0.97</v>
      </c>
      <c r="F2392">
        <v>183.6</v>
      </c>
      <c r="G2392">
        <v>0.94</v>
      </c>
      <c r="H2392">
        <v>119.7</v>
      </c>
      <c r="I2392">
        <v>0.67</v>
      </c>
      <c r="J2392">
        <v>0.71</v>
      </c>
      <c r="K2392">
        <v>0.33</v>
      </c>
      <c r="L2392">
        <v>0.09</v>
      </c>
      <c r="M2392">
        <v>0.09</v>
      </c>
      <c r="N2392" s="1">
        <v>0.28999999999999998</v>
      </c>
      <c r="O2392" s="1">
        <v>0.51</v>
      </c>
    </row>
    <row r="2393" spans="1:15" x14ac:dyDescent="0.25">
      <c r="A2393" t="s">
        <v>2421</v>
      </c>
      <c r="B2393" t="s">
        <v>59</v>
      </c>
      <c r="C2393" t="s">
        <v>942</v>
      </c>
      <c r="D2393">
        <v>701</v>
      </c>
      <c r="E2393">
        <v>0.97</v>
      </c>
      <c r="F2393">
        <v>183.3</v>
      </c>
      <c r="G2393">
        <v>0.91</v>
      </c>
      <c r="H2393">
        <v>119.8</v>
      </c>
      <c r="I2393">
        <v>0.67</v>
      </c>
      <c r="J2393">
        <v>0.73</v>
      </c>
      <c r="K2393">
        <v>0.33</v>
      </c>
      <c r="L2393">
        <v>7.0000000000000007E-2</v>
      </c>
      <c r="M2393">
        <v>7.0000000000000007E-2</v>
      </c>
      <c r="N2393" s="1">
        <v>0.32</v>
      </c>
      <c r="O2393" s="1">
        <v>0.5</v>
      </c>
    </row>
    <row r="2394" spans="1:15" x14ac:dyDescent="0.25">
      <c r="A2394" t="s">
        <v>2420</v>
      </c>
      <c r="B2394" t="s">
        <v>62</v>
      </c>
      <c r="C2394" t="s">
        <v>2419</v>
      </c>
      <c r="D2394">
        <v>712</v>
      </c>
      <c r="E2394">
        <v>0.97</v>
      </c>
      <c r="F2394">
        <v>183.2</v>
      </c>
      <c r="G2394">
        <v>0.95</v>
      </c>
      <c r="H2394">
        <v>117</v>
      </c>
      <c r="I2394">
        <v>0.63</v>
      </c>
      <c r="J2394">
        <v>0.66</v>
      </c>
      <c r="K2394">
        <v>0.37</v>
      </c>
      <c r="L2394">
        <v>0.08</v>
      </c>
      <c r="M2394">
        <v>0.08</v>
      </c>
      <c r="N2394" s="1">
        <v>0.21</v>
      </c>
      <c r="O2394" s="1">
        <v>0.51</v>
      </c>
    </row>
    <row r="2395" spans="1:15" x14ac:dyDescent="0.25">
      <c r="A2395" t="s">
        <v>2418</v>
      </c>
      <c r="B2395" t="s">
        <v>90</v>
      </c>
      <c r="C2395" t="s">
        <v>1501</v>
      </c>
      <c r="D2395">
        <v>683</v>
      </c>
      <c r="E2395">
        <v>0.97</v>
      </c>
      <c r="F2395">
        <v>183.1</v>
      </c>
      <c r="G2395">
        <v>0.93</v>
      </c>
      <c r="H2395">
        <v>117.9</v>
      </c>
      <c r="I2395">
        <v>0.64</v>
      </c>
      <c r="J2395">
        <v>0.69</v>
      </c>
      <c r="K2395">
        <v>0.38</v>
      </c>
      <c r="L2395">
        <v>7.0000000000000007E-2</v>
      </c>
      <c r="M2395">
        <v>0.08</v>
      </c>
      <c r="N2395" s="1">
        <v>0.17</v>
      </c>
      <c r="O2395" s="1">
        <v>0.49</v>
      </c>
    </row>
    <row r="2396" spans="1:15" x14ac:dyDescent="0.25">
      <c r="A2396" t="s">
        <v>2417</v>
      </c>
      <c r="B2396" t="s">
        <v>166</v>
      </c>
      <c r="C2396" t="s">
        <v>2416</v>
      </c>
      <c r="D2396">
        <v>512</v>
      </c>
      <c r="E2396">
        <v>0.97</v>
      </c>
      <c r="F2396">
        <v>182.6</v>
      </c>
      <c r="G2396">
        <v>0.91</v>
      </c>
      <c r="H2396">
        <v>118.4</v>
      </c>
      <c r="I2396">
        <v>0.64</v>
      </c>
      <c r="J2396">
        <v>0.7</v>
      </c>
      <c r="K2396">
        <v>0.28000000000000003</v>
      </c>
      <c r="L2396">
        <v>0.09</v>
      </c>
      <c r="M2396">
        <v>7.0000000000000007E-2</v>
      </c>
      <c r="N2396" s="1">
        <v>0.26</v>
      </c>
      <c r="O2396" s="1">
        <v>0.55000000000000004</v>
      </c>
    </row>
    <row r="2397" spans="1:15" x14ac:dyDescent="0.25">
      <c r="A2397" t="s">
        <v>2415</v>
      </c>
      <c r="B2397" t="s">
        <v>223</v>
      </c>
      <c r="C2397" t="s">
        <v>621</v>
      </c>
      <c r="D2397">
        <v>1320</v>
      </c>
      <c r="E2397">
        <v>0.97</v>
      </c>
      <c r="F2397">
        <v>182.3</v>
      </c>
      <c r="G2397">
        <v>1.02</v>
      </c>
      <c r="H2397">
        <v>122.4</v>
      </c>
      <c r="I2397">
        <v>0.66</v>
      </c>
      <c r="J2397">
        <v>0.65</v>
      </c>
      <c r="K2397">
        <v>0.33</v>
      </c>
      <c r="L2397">
        <v>0.06</v>
      </c>
      <c r="M2397">
        <v>0.03</v>
      </c>
      <c r="N2397" s="1">
        <v>0.31</v>
      </c>
      <c r="O2397" s="1">
        <v>0.66</v>
      </c>
    </row>
    <row r="2398" spans="1:15" x14ac:dyDescent="0.25">
      <c r="A2398" t="s">
        <v>2414</v>
      </c>
      <c r="B2398" t="s">
        <v>54</v>
      </c>
      <c r="C2398" t="s">
        <v>261</v>
      </c>
      <c r="D2398">
        <v>378</v>
      </c>
      <c r="E2398">
        <v>0.97</v>
      </c>
      <c r="F2398">
        <v>182.2</v>
      </c>
      <c r="G2398">
        <v>0.93</v>
      </c>
      <c r="H2398">
        <v>118.9</v>
      </c>
      <c r="I2398">
        <v>0.67</v>
      </c>
      <c r="J2398">
        <v>0.72</v>
      </c>
      <c r="K2398">
        <v>0.35</v>
      </c>
      <c r="L2398">
        <v>0.06</v>
      </c>
      <c r="M2398">
        <v>0.06</v>
      </c>
      <c r="N2398" s="1">
        <v>0.26</v>
      </c>
      <c r="O2398" s="1">
        <v>0.48</v>
      </c>
    </row>
    <row r="2399" spans="1:15" x14ac:dyDescent="0.25">
      <c r="A2399" t="s">
        <v>2413</v>
      </c>
      <c r="B2399" t="s">
        <v>79</v>
      </c>
      <c r="C2399" t="s">
        <v>1425</v>
      </c>
      <c r="D2399">
        <v>1034</v>
      </c>
      <c r="E2399">
        <v>0.97</v>
      </c>
      <c r="F2399">
        <v>181.8</v>
      </c>
      <c r="G2399">
        <v>1.08</v>
      </c>
      <c r="H2399">
        <v>121</v>
      </c>
      <c r="I2399">
        <v>0.67</v>
      </c>
      <c r="J2399">
        <v>0.62</v>
      </c>
      <c r="K2399">
        <v>0.27</v>
      </c>
      <c r="L2399">
        <v>0.06</v>
      </c>
      <c r="M2399">
        <v>0.09</v>
      </c>
      <c r="N2399" s="1">
        <v>0.31</v>
      </c>
      <c r="O2399" s="1">
        <v>0.43</v>
      </c>
    </row>
    <row r="2400" spans="1:15" x14ac:dyDescent="0.25">
      <c r="A2400" t="s">
        <v>2412</v>
      </c>
      <c r="B2400" t="s">
        <v>220</v>
      </c>
      <c r="C2400" t="s">
        <v>2411</v>
      </c>
      <c r="D2400">
        <v>648</v>
      </c>
      <c r="E2400">
        <v>0.97</v>
      </c>
      <c r="F2400">
        <v>181.1</v>
      </c>
      <c r="G2400">
        <v>0.9</v>
      </c>
      <c r="H2400">
        <v>120.9</v>
      </c>
      <c r="I2400">
        <v>0.62</v>
      </c>
      <c r="J2400">
        <v>0.69</v>
      </c>
      <c r="K2400">
        <v>0.41</v>
      </c>
      <c r="L2400">
        <v>0.05</v>
      </c>
      <c r="M2400">
        <v>0.08</v>
      </c>
      <c r="N2400" s="1">
        <v>0.22</v>
      </c>
      <c r="O2400" s="1">
        <v>0.4</v>
      </c>
    </row>
    <row r="2401" spans="1:15" x14ac:dyDescent="0.25">
      <c r="A2401" t="s">
        <v>2410</v>
      </c>
      <c r="B2401" t="s">
        <v>597</v>
      </c>
      <c r="C2401" t="s">
        <v>2409</v>
      </c>
      <c r="D2401">
        <v>496</v>
      </c>
      <c r="E2401">
        <v>0.97</v>
      </c>
      <c r="F2401">
        <v>180.8</v>
      </c>
      <c r="G2401">
        <v>1.01</v>
      </c>
      <c r="H2401">
        <v>118.5</v>
      </c>
      <c r="I2401">
        <v>0.67</v>
      </c>
      <c r="J2401">
        <v>0.66</v>
      </c>
      <c r="K2401">
        <v>0.31</v>
      </c>
      <c r="L2401">
        <v>0.04</v>
      </c>
      <c r="M2401">
        <v>0.05</v>
      </c>
      <c r="N2401" s="1">
        <v>0.25</v>
      </c>
      <c r="O2401" s="1">
        <v>0.45</v>
      </c>
    </row>
    <row r="2402" spans="1:15" x14ac:dyDescent="0.25">
      <c r="A2402" t="s">
        <v>2408</v>
      </c>
      <c r="B2402" t="s">
        <v>135</v>
      </c>
      <c r="C2402" t="s">
        <v>2407</v>
      </c>
      <c r="D2402">
        <v>1750</v>
      </c>
      <c r="E2402">
        <v>0.97</v>
      </c>
      <c r="F2402">
        <v>177.8</v>
      </c>
      <c r="G2402">
        <v>0.96</v>
      </c>
      <c r="H2402">
        <v>114.5</v>
      </c>
      <c r="I2402">
        <v>0.62</v>
      </c>
      <c r="J2402">
        <v>0.65</v>
      </c>
      <c r="K2402">
        <v>0.38</v>
      </c>
      <c r="L2402">
        <v>0.06</v>
      </c>
      <c r="M2402">
        <v>7.0000000000000007E-2</v>
      </c>
      <c r="N2402" s="1">
        <v>0.25</v>
      </c>
      <c r="O2402" s="1">
        <v>0.43</v>
      </c>
    </row>
    <row r="2403" spans="1:15" x14ac:dyDescent="0.25">
      <c r="A2403" t="s">
        <v>2406</v>
      </c>
      <c r="B2403" t="s">
        <v>126</v>
      </c>
      <c r="C2403" t="s">
        <v>2405</v>
      </c>
      <c r="D2403">
        <v>1310</v>
      </c>
      <c r="E2403">
        <v>0.97</v>
      </c>
      <c r="F2403">
        <v>177.1</v>
      </c>
      <c r="G2403">
        <v>0.97</v>
      </c>
      <c r="H2403">
        <v>113.1</v>
      </c>
      <c r="I2403">
        <v>0.65</v>
      </c>
      <c r="J2403">
        <v>0.67</v>
      </c>
      <c r="K2403">
        <v>0.34</v>
      </c>
      <c r="L2403">
        <v>7.0000000000000007E-2</v>
      </c>
      <c r="M2403">
        <v>7.0000000000000007E-2</v>
      </c>
      <c r="N2403" s="1">
        <v>0.18</v>
      </c>
      <c r="O2403" s="1">
        <v>0.52</v>
      </c>
    </row>
    <row r="2404" spans="1:15" x14ac:dyDescent="0.25">
      <c r="A2404" t="s">
        <v>2404</v>
      </c>
      <c r="B2404" t="s">
        <v>62</v>
      </c>
      <c r="C2404" t="s">
        <v>1760</v>
      </c>
      <c r="D2404">
        <v>598</v>
      </c>
      <c r="E2404">
        <v>0.97</v>
      </c>
      <c r="F2404">
        <v>176.9</v>
      </c>
      <c r="G2404">
        <v>0.96</v>
      </c>
      <c r="H2404">
        <v>121.3</v>
      </c>
      <c r="I2404">
        <v>0.64</v>
      </c>
      <c r="J2404">
        <v>0.67</v>
      </c>
      <c r="K2404">
        <v>0.36</v>
      </c>
      <c r="L2404">
        <v>7.0000000000000007E-2</v>
      </c>
      <c r="M2404">
        <v>0.08</v>
      </c>
      <c r="N2404" s="1">
        <v>0.24</v>
      </c>
      <c r="O2404" s="1">
        <v>0.46</v>
      </c>
    </row>
    <row r="2405" spans="1:15" x14ac:dyDescent="0.25">
      <c r="A2405" t="s">
        <v>2403</v>
      </c>
      <c r="B2405" t="s">
        <v>213</v>
      </c>
      <c r="C2405" t="s">
        <v>2402</v>
      </c>
      <c r="D2405">
        <v>572</v>
      </c>
      <c r="E2405">
        <v>0.97</v>
      </c>
      <c r="F2405">
        <v>171.6</v>
      </c>
      <c r="G2405">
        <v>1.02</v>
      </c>
      <c r="H2405">
        <v>114.9</v>
      </c>
      <c r="I2405">
        <v>0.65</v>
      </c>
      <c r="J2405">
        <v>0.64</v>
      </c>
      <c r="K2405">
        <v>0.35</v>
      </c>
      <c r="L2405">
        <v>0.06</v>
      </c>
      <c r="M2405">
        <v>0.05</v>
      </c>
      <c r="N2405" s="1">
        <v>0.18</v>
      </c>
      <c r="O2405" s="1">
        <v>0.53</v>
      </c>
    </row>
    <row r="2406" spans="1:15" x14ac:dyDescent="0.25">
      <c r="A2406" t="s">
        <v>2401</v>
      </c>
      <c r="B2406" t="s">
        <v>213</v>
      </c>
      <c r="C2406" t="s">
        <v>1855</v>
      </c>
      <c r="D2406">
        <v>616</v>
      </c>
      <c r="E2406">
        <v>0.97</v>
      </c>
      <c r="F2406">
        <v>170.3</v>
      </c>
      <c r="G2406">
        <v>1.1100000000000001</v>
      </c>
      <c r="H2406">
        <v>112.1</v>
      </c>
      <c r="I2406">
        <v>0.63</v>
      </c>
      <c r="J2406">
        <v>0.56000000000000005</v>
      </c>
      <c r="K2406">
        <v>0.34</v>
      </c>
      <c r="L2406">
        <v>7.0000000000000007E-2</v>
      </c>
      <c r="M2406">
        <v>7.0000000000000007E-2</v>
      </c>
      <c r="N2406" s="1">
        <v>0.31</v>
      </c>
      <c r="O2406" s="1">
        <v>0.52</v>
      </c>
    </row>
    <row r="2407" spans="1:15" x14ac:dyDescent="0.25">
      <c r="A2407" t="s">
        <v>2400</v>
      </c>
      <c r="B2407" t="s">
        <v>62</v>
      </c>
      <c r="C2407" t="s">
        <v>138</v>
      </c>
      <c r="D2407">
        <v>412</v>
      </c>
      <c r="E2407">
        <v>0.96</v>
      </c>
      <c r="F2407">
        <v>221.3</v>
      </c>
      <c r="G2407">
        <v>0.94</v>
      </c>
      <c r="H2407">
        <v>136.80000000000001</v>
      </c>
      <c r="I2407">
        <v>0.78</v>
      </c>
      <c r="J2407">
        <v>0.83</v>
      </c>
      <c r="K2407">
        <v>0.15</v>
      </c>
      <c r="L2407">
        <v>0.21</v>
      </c>
      <c r="M2407">
        <v>0.23</v>
      </c>
      <c r="N2407" s="1">
        <v>0.22</v>
      </c>
      <c r="O2407" s="1">
        <v>0.48</v>
      </c>
    </row>
    <row r="2408" spans="1:15" x14ac:dyDescent="0.25">
      <c r="A2408" t="s">
        <v>2399</v>
      </c>
      <c r="B2408" t="s">
        <v>54</v>
      </c>
      <c r="C2408" t="s">
        <v>533</v>
      </c>
      <c r="D2408">
        <v>579</v>
      </c>
      <c r="E2408">
        <v>0.96</v>
      </c>
      <c r="F2408">
        <v>215</v>
      </c>
      <c r="G2408">
        <v>0.98</v>
      </c>
      <c r="H2408">
        <v>139</v>
      </c>
      <c r="I2408">
        <v>0.77</v>
      </c>
      <c r="J2408">
        <v>0.79</v>
      </c>
      <c r="K2408">
        <v>0.16</v>
      </c>
      <c r="L2408">
        <v>0.16</v>
      </c>
      <c r="M2408">
        <v>0.18</v>
      </c>
      <c r="N2408" s="1">
        <v>0.25</v>
      </c>
      <c r="O2408" s="1">
        <v>0.46</v>
      </c>
    </row>
    <row r="2409" spans="1:15" x14ac:dyDescent="0.25">
      <c r="A2409" t="s">
        <v>2398</v>
      </c>
      <c r="B2409" t="s">
        <v>82</v>
      </c>
      <c r="C2409" t="s">
        <v>2397</v>
      </c>
      <c r="D2409">
        <v>432</v>
      </c>
      <c r="E2409">
        <v>0.96</v>
      </c>
      <c r="F2409">
        <v>213.8</v>
      </c>
      <c r="G2409">
        <v>1.03</v>
      </c>
      <c r="H2409">
        <v>145.6</v>
      </c>
      <c r="I2409">
        <v>0.75</v>
      </c>
      <c r="J2409">
        <v>0.73</v>
      </c>
      <c r="K2409">
        <v>0.2</v>
      </c>
      <c r="L2409">
        <v>0.11</v>
      </c>
      <c r="M2409">
        <v>0.17</v>
      </c>
      <c r="N2409" s="1">
        <v>0.17</v>
      </c>
      <c r="O2409" s="1">
        <v>0.4</v>
      </c>
    </row>
    <row r="2410" spans="1:15" x14ac:dyDescent="0.25">
      <c r="A2410" t="s">
        <v>2396</v>
      </c>
      <c r="B2410" t="s">
        <v>156</v>
      </c>
      <c r="C2410" t="s">
        <v>2395</v>
      </c>
      <c r="D2410">
        <v>1404</v>
      </c>
      <c r="E2410">
        <v>0.96</v>
      </c>
      <c r="F2410">
        <v>210.6</v>
      </c>
      <c r="G2410">
        <v>0.99</v>
      </c>
      <c r="H2410">
        <v>140.9</v>
      </c>
      <c r="I2410">
        <v>0.72</v>
      </c>
      <c r="J2410">
        <v>0.73</v>
      </c>
      <c r="K2410">
        <v>0.2</v>
      </c>
      <c r="L2410">
        <v>0.12</v>
      </c>
      <c r="M2410">
        <v>0.13</v>
      </c>
      <c r="N2410" s="1">
        <v>0.24</v>
      </c>
      <c r="O2410" s="1">
        <v>0.48</v>
      </c>
    </row>
    <row r="2411" spans="1:15" x14ac:dyDescent="0.25">
      <c r="A2411" t="s">
        <v>2394</v>
      </c>
      <c r="B2411" t="s">
        <v>62</v>
      </c>
      <c r="C2411" t="s">
        <v>688</v>
      </c>
      <c r="D2411">
        <v>328</v>
      </c>
      <c r="E2411">
        <v>0.96</v>
      </c>
      <c r="F2411">
        <v>209.1</v>
      </c>
      <c r="G2411">
        <v>0.82</v>
      </c>
      <c r="H2411">
        <v>140.4</v>
      </c>
      <c r="I2411">
        <v>0.72</v>
      </c>
      <c r="J2411">
        <v>0.88</v>
      </c>
      <c r="K2411">
        <v>0.26</v>
      </c>
      <c r="L2411">
        <v>0.2</v>
      </c>
      <c r="M2411">
        <v>0.2</v>
      </c>
      <c r="N2411" s="1">
        <v>0.22</v>
      </c>
      <c r="O2411" s="1">
        <v>0.5</v>
      </c>
    </row>
    <row r="2412" spans="1:15" x14ac:dyDescent="0.25">
      <c r="A2412" t="s">
        <v>2393</v>
      </c>
      <c r="B2412" t="s">
        <v>79</v>
      </c>
      <c r="C2412" t="s">
        <v>1125</v>
      </c>
      <c r="D2412">
        <v>3084</v>
      </c>
      <c r="E2412">
        <v>0.96</v>
      </c>
      <c r="F2412">
        <v>208.3</v>
      </c>
      <c r="G2412">
        <v>0.95</v>
      </c>
      <c r="H2412">
        <v>137.1</v>
      </c>
      <c r="I2412">
        <v>0.71</v>
      </c>
      <c r="J2412">
        <v>0.75</v>
      </c>
      <c r="K2412">
        <v>0.26</v>
      </c>
      <c r="L2412">
        <v>0.11</v>
      </c>
      <c r="M2412">
        <v>0.16</v>
      </c>
      <c r="N2412" s="1">
        <v>0.24</v>
      </c>
      <c r="O2412" s="1">
        <v>0.41</v>
      </c>
    </row>
    <row r="2413" spans="1:15" x14ac:dyDescent="0.25">
      <c r="A2413" t="s">
        <v>2392</v>
      </c>
      <c r="B2413" t="s">
        <v>126</v>
      </c>
      <c r="C2413" t="s">
        <v>279</v>
      </c>
      <c r="D2413">
        <v>516</v>
      </c>
      <c r="E2413">
        <v>0.96</v>
      </c>
      <c r="F2413">
        <v>208.2</v>
      </c>
      <c r="G2413">
        <v>0.85</v>
      </c>
      <c r="H2413">
        <v>134.69999999999999</v>
      </c>
      <c r="I2413">
        <v>0.7</v>
      </c>
      <c r="J2413">
        <v>0.83</v>
      </c>
      <c r="K2413">
        <v>0.28000000000000003</v>
      </c>
      <c r="L2413">
        <v>0.16</v>
      </c>
      <c r="M2413">
        <v>0.14000000000000001</v>
      </c>
      <c r="N2413" s="1">
        <v>0.2</v>
      </c>
      <c r="O2413" s="1">
        <v>0.53</v>
      </c>
    </row>
    <row r="2414" spans="1:15" x14ac:dyDescent="0.25">
      <c r="A2414" t="s">
        <v>2391</v>
      </c>
      <c r="B2414" t="s">
        <v>90</v>
      </c>
      <c r="C2414" t="s">
        <v>1952</v>
      </c>
      <c r="D2414">
        <v>478</v>
      </c>
      <c r="E2414">
        <v>0.96</v>
      </c>
      <c r="F2414">
        <v>208</v>
      </c>
      <c r="G2414">
        <v>0.96</v>
      </c>
      <c r="H2414">
        <v>135.9</v>
      </c>
      <c r="I2414">
        <v>0.7</v>
      </c>
      <c r="J2414">
        <v>0.73</v>
      </c>
      <c r="K2414">
        <v>0.23</v>
      </c>
      <c r="L2414">
        <v>0.16</v>
      </c>
      <c r="M2414">
        <v>0.13</v>
      </c>
      <c r="N2414" s="1">
        <v>0.15</v>
      </c>
      <c r="O2414" s="1">
        <v>0.55000000000000004</v>
      </c>
    </row>
    <row r="2415" spans="1:15" x14ac:dyDescent="0.25">
      <c r="A2415" t="s">
        <v>2390</v>
      </c>
      <c r="B2415" t="s">
        <v>62</v>
      </c>
      <c r="C2415" t="s">
        <v>2389</v>
      </c>
      <c r="D2415">
        <v>1208</v>
      </c>
      <c r="E2415">
        <v>0.96</v>
      </c>
      <c r="F2415">
        <v>206.7</v>
      </c>
      <c r="G2415">
        <v>1.02</v>
      </c>
      <c r="H2415">
        <v>138.9</v>
      </c>
      <c r="I2415">
        <v>0.72</v>
      </c>
      <c r="J2415">
        <v>0.7</v>
      </c>
      <c r="K2415">
        <v>0.22</v>
      </c>
      <c r="L2415">
        <v>0.1</v>
      </c>
      <c r="M2415">
        <v>0.12</v>
      </c>
      <c r="N2415" s="1">
        <v>0.28999999999999998</v>
      </c>
      <c r="O2415" s="1">
        <v>0.47</v>
      </c>
    </row>
    <row r="2416" spans="1:15" x14ac:dyDescent="0.25">
      <c r="A2416" t="s">
        <v>2388</v>
      </c>
      <c r="B2416" t="s">
        <v>62</v>
      </c>
      <c r="C2416" t="s">
        <v>2387</v>
      </c>
      <c r="D2416">
        <v>2720</v>
      </c>
      <c r="E2416">
        <v>0.96</v>
      </c>
      <c r="F2416">
        <v>206.6</v>
      </c>
      <c r="G2416">
        <v>0.99</v>
      </c>
      <c r="H2416">
        <v>131.5</v>
      </c>
      <c r="I2416">
        <v>0.72</v>
      </c>
      <c r="J2416">
        <v>0.72</v>
      </c>
      <c r="K2416">
        <v>0.21</v>
      </c>
      <c r="L2416">
        <v>0.12</v>
      </c>
      <c r="M2416">
        <v>0.11</v>
      </c>
      <c r="N2416" s="1">
        <v>0.14000000000000001</v>
      </c>
      <c r="O2416" s="1">
        <v>0.5</v>
      </c>
    </row>
    <row r="2417" spans="1:15" x14ac:dyDescent="0.25">
      <c r="A2417" t="s">
        <v>2386</v>
      </c>
      <c r="B2417" t="s">
        <v>59</v>
      </c>
      <c r="C2417" t="s">
        <v>2385</v>
      </c>
      <c r="D2417">
        <v>732</v>
      </c>
      <c r="E2417">
        <v>0.96</v>
      </c>
      <c r="F2417">
        <v>204.8</v>
      </c>
      <c r="G2417">
        <v>1</v>
      </c>
      <c r="H2417">
        <v>141.6</v>
      </c>
      <c r="I2417">
        <v>0.7</v>
      </c>
      <c r="J2417">
        <v>0.7</v>
      </c>
      <c r="K2417">
        <v>0.23</v>
      </c>
      <c r="L2417">
        <v>0.09</v>
      </c>
      <c r="M2417">
        <v>0.06</v>
      </c>
      <c r="N2417" s="1">
        <v>0.25</v>
      </c>
      <c r="O2417" s="1">
        <v>0.6</v>
      </c>
    </row>
    <row r="2418" spans="1:15" x14ac:dyDescent="0.25">
      <c r="A2418" t="s">
        <v>2384</v>
      </c>
      <c r="B2418" t="s">
        <v>868</v>
      </c>
      <c r="C2418" t="s">
        <v>1954</v>
      </c>
      <c r="D2418">
        <v>372</v>
      </c>
      <c r="E2418">
        <v>0.96</v>
      </c>
      <c r="F2418">
        <v>204.8</v>
      </c>
      <c r="G2418">
        <v>0.96</v>
      </c>
      <c r="H2418">
        <v>144.30000000000001</v>
      </c>
      <c r="I2418">
        <v>0.69</v>
      </c>
      <c r="J2418">
        <v>0.72</v>
      </c>
      <c r="K2418">
        <v>0.26</v>
      </c>
      <c r="L2418">
        <v>0.05</v>
      </c>
      <c r="M2418">
        <v>7.0000000000000007E-2</v>
      </c>
      <c r="N2418" s="1">
        <v>0.25</v>
      </c>
      <c r="O2418" s="1">
        <v>0.44</v>
      </c>
    </row>
    <row r="2419" spans="1:15" x14ac:dyDescent="0.25">
      <c r="A2419" t="s">
        <v>2383</v>
      </c>
      <c r="B2419" t="s">
        <v>153</v>
      </c>
      <c r="C2419" t="s">
        <v>772</v>
      </c>
      <c r="D2419">
        <v>1424</v>
      </c>
      <c r="E2419">
        <v>0.96</v>
      </c>
      <c r="F2419">
        <v>204.7</v>
      </c>
      <c r="G2419">
        <v>0.94</v>
      </c>
      <c r="H2419">
        <v>131.9</v>
      </c>
      <c r="I2419">
        <v>0.73</v>
      </c>
      <c r="J2419">
        <v>0.77</v>
      </c>
      <c r="K2419">
        <v>0.21</v>
      </c>
      <c r="L2419">
        <v>0.14000000000000001</v>
      </c>
      <c r="M2419">
        <v>0.17</v>
      </c>
      <c r="N2419" s="1">
        <v>0.28000000000000003</v>
      </c>
      <c r="O2419" s="1">
        <v>0.44</v>
      </c>
    </row>
    <row r="2420" spans="1:15" x14ac:dyDescent="0.25">
      <c r="A2420" t="s">
        <v>2382</v>
      </c>
      <c r="B2420" t="s">
        <v>54</v>
      </c>
      <c r="C2420" t="s">
        <v>2381</v>
      </c>
      <c r="D2420">
        <v>550</v>
      </c>
      <c r="E2420">
        <v>0.96</v>
      </c>
      <c r="F2420">
        <v>203.8</v>
      </c>
      <c r="G2420">
        <v>0.89</v>
      </c>
      <c r="H2420">
        <v>137.5</v>
      </c>
      <c r="I2420">
        <v>0.7</v>
      </c>
      <c r="J2420">
        <v>0.79</v>
      </c>
      <c r="K2420">
        <v>0.31</v>
      </c>
      <c r="L2420">
        <v>7.0000000000000007E-2</v>
      </c>
      <c r="M2420">
        <v>0.16</v>
      </c>
      <c r="N2420" s="1">
        <v>0.21</v>
      </c>
      <c r="O2420" s="1">
        <v>0.32</v>
      </c>
    </row>
    <row r="2421" spans="1:15" x14ac:dyDescent="0.25">
      <c r="A2421" t="s">
        <v>2380</v>
      </c>
      <c r="B2421" t="s">
        <v>54</v>
      </c>
      <c r="C2421" t="s">
        <v>2379</v>
      </c>
      <c r="D2421">
        <v>892</v>
      </c>
      <c r="E2421">
        <v>0.96</v>
      </c>
      <c r="F2421">
        <v>203.5</v>
      </c>
      <c r="G2421">
        <v>1.1100000000000001</v>
      </c>
      <c r="H2421">
        <v>135.30000000000001</v>
      </c>
      <c r="I2421">
        <v>0.74</v>
      </c>
      <c r="J2421">
        <v>0.67</v>
      </c>
      <c r="K2421">
        <v>0.14000000000000001</v>
      </c>
      <c r="L2421">
        <v>0.1</v>
      </c>
      <c r="M2421">
        <v>0.09</v>
      </c>
      <c r="N2421" s="1">
        <v>0.24</v>
      </c>
      <c r="O2421" s="1">
        <v>0.52</v>
      </c>
    </row>
    <row r="2422" spans="1:15" x14ac:dyDescent="0.25">
      <c r="A2422" t="s">
        <v>2378</v>
      </c>
      <c r="B2422" t="s">
        <v>54</v>
      </c>
      <c r="C2422" t="s">
        <v>1957</v>
      </c>
      <c r="D2422">
        <v>1070</v>
      </c>
      <c r="E2422">
        <v>0.96</v>
      </c>
      <c r="F2422">
        <v>202.5</v>
      </c>
      <c r="G2422">
        <v>0.95</v>
      </c>
      <c r="H2422">
        <v>132.9</v>
      </c>
      <c r="I2422">
        <v>0.69</v>
      </c>
      <c r="J2422">
        <v>0.73</v>
      </c>
      <c r="K2422">
        <v>0.26</v>
      </c>
      <c r="L2422">
        <v>0.09</v>
      </c>
      <c r="M2422">
        <v>0.1</v>
      </c>
      <c r="N2422" s="1">
        <v>0.2</v>
      </c>
      <c r="O2422" s="1">
        <v>0.47</v>
      </c>
    </row>
    <row r="2423" spans="1:15" x14ac:dyDescent="0.25">
      <c r="A2423" t="s">
        <v>2377</v>
      </c>
      <c r="B2423" t="s">
        <v>123</v>
      </c>
      <c r="C2423" t="s">
        <v>2376</v>
      </c>
      <c r="D2423">
        <v>830</v>
      </c>
      <c r="E2423">
        <v>0.96</v>
      </c>
      <c r="F2423">
        <v>202.5</v>
      </c>
      <c r="G2423">
        <v>0.95</v>
      </c>
      <c r="H2423">
        <v>137.19999999999999</v>
      </c>
      <c r="I2423">
        <v>0.69</v>
      </c>
      <c r="J2423">
        <v>0.72</v>
      </c>
      <c r="K2423">
        <v>0.23</v>
      </c>
      <c r="L2423">
        <v>7.0000000000000007E-2</v>
      </c>
      <c r="M2423">
        <v>0.1</v>
      </c>
      <c r="N2423" s="1">
        <v>0.3</v>
      </c>
      <c r="O2423" s="1">
        <v>0.41</v>
      </c>
    </row>
    <row r="2424" spans="1:15" x14ac:dyDescent="0.25">
      <c r="A2424" t="s">
        <v>2375</v>
      </c>
      <c r="B2424" t="s">
        <v>54</v>
      </c>
      <c r="C2424" t="s">
        <v>2374</v>
      </c>
      <c r="D2424">
        <v>537</v>
      </c>
      <c r="E2424">
        <v>0.96</v>
      </c>
      <c r="F2424">
        <v>202.2</v>
      </c>
      <c r="G2424">
        <v>0.86</v>
      </c>
      <c r="H2424">
        <v>131.6</v>
      </c>
      <c r="I2424">
        <v>0.68</v>
      </c>
      <c r="J2424">
        <v>0.79</v>
      </c>
      <c r="K2424">
        <v>0.28999999999999998</v>
      </c>
      <c r="L2424">
        <v>0.12</v>
      </c>
      <c r="M2424">
        <v>0.13</v>
      </c>
      <c r="N2424" s="1">
        <v>0.24</v>
      </c>
      <c r="O2424" s="1">
        <v>0.47</v>
      </c>
    </row>
    <row r="2425" spans="1:15" x14ac:dyDescent="0.25">
      <c r="A2425" t="s">
        <v>2373</v>
      </c>
      <c r="B2425" t="s">
        <v>54</v>
      </c>
      <c r="C2425" t="s">
        <v>1123</v>
      </c>
      <c r="D2425">
        <v>355</v>
      </c>
      <c r="E2425">
        <v>0.96</v>
      </c>
      <c r="F2425">
        <v>202.1</v>
      </c>
      <c r="G2425">
        <v>0.98</v>
      </c>
      <c r="H2425">
        <v>134.69999999999999</v>
      </c>
      <c r="I2425">
        <v>0.72</v>
      </c>
      <c r="J2425">
        <v>0.74</v>
      </c>
      <c r="K2425">
        <v>0.2</v>
      </c>
      <c r="L2425">
        <v>0.14000000000000001</v>
      </c>
      <c r="M2425">
        <v>0.15</v>
      </c>
      <c r="N2425" s="1">
        <v>0.23</v>
      </c>
      <c r="O2425" s="1">
        <v>0.49</v>
      </c>
    </row>
    <row r="2426" spans="1:15" x14ac:dyDescent="0.25">
      <c r="A2426" t="s">
        <v>2372</v>
      </c>
      <c r="B2426" t="s">
        <v>422</v>
      </c>
      <c r="C2426" t="s">
        <v>2371</v>
      </c>
      <c r="D2426">
        <v>312</v>
      </c>
      <c r="E2426">
        <v>0.96</v>
      </c>
      <c r="F2426">
        <v>201.1</v>
      </c>
      <c r="G2426">
        <v>1.01</v>
      </c>
      <c r="H2426">
        <v>130.19999999999999</v>
      </c>
      <c r="I2426">
        <v>0.71</v>
      </c>
      <c r="J2426">
        <v>0.7</v>
      </c>
      <c r="K2426">
        <v>0.18</v>
      </c>
      <c r="L2426">
        <v>7.0000000000000007E-2</v>
      </c>
      <c r="M2426">
        <v>0.08</v>
      </c>
      <c r="N2426" s="1">
        <v>0.26</v>
      </c>
      <c r="O2426" s="1">
        <v>0.46</v>
      </c>
    </row>
    <row r="2427" spans="1:15" x14ac:dyDescent="0.25">
      <c r="A2427" t="s">
        <v>2370</v>
      </c>
      <c r="B2427" t="s">
        <v>1307</v>
      </c>
      <c r="D2427">
        <v>413</v>
      </c>
      <c r="E2427">
        <v>0.96</v>
      </c>
      <c r="F2427">
        <v>200.6</v>
      </c>
      <c r="G2427">
        <v>0.87</v>
      </c>
      <c r="H2427">
        <v>133.6</v>
      </c>
      <c r="I2427">
        <v>0.67</v>
      </c>
      <c r="J2427">
        <v>0.77</v>
      </c>
      <c r="K2427">
        <v>0.33</v>
      </c>
      <c r="L2427">
        <v>0.11</v>
      </c>
      <c r="M2427">
        <v>0.13</v>
      </c>
      <c r="N2427" s="1">
        <v>0.2</v>
      </c>
      <c r="O2427" s="1">
        <v>0.46</v>
      </c>
    </row>
    <row r="2428" spans="1:15" x14ac:dyDescent="0.25">
      <c r="A2428" t="s">
        <v>2369</v>
      </c>
      <c r="B2428" t="s">
        <v>126</v>
      </c>
      <c r="C2428" t="s">
        <v>825</v>
      </c>
      <c r="D2428">
        <v>398</v>
      </c>
      <c r="E2428">
        <v>0.96</v>
      </c>
      <c r="F2428">
        <v>200.5</v>
      </c>
      <c r="G2428">
        <v>0.92</v>
      </c>
      <c r="H2428">
        <v>135.80000000000001</v>
      </c>
      <c r="I2428">
        <v>0.71</v>
      </c>
      <c r="J2428">
        <v>0.77</v>
      </c>
      <c r="K2428">
        <v>0.26</v>
      </c>
      <c r="L2428">
        <v>0.1</v>
      </c>
      <c r="M2428">
        <v>0.12</v>
      </c>
      <c r="N2428" s="1">
        <v>0.28999999999999998</v>
      </c>
      <c r="O2428" s="1">
        <v>0.44</v>
      </c>
    </row>
    <row r="2429" spans="1:15" x14ac:dyDescent="0.25">
      <c r="A2429" t="s">
        <v>2368</v>
      </c>
      <c r="B2429" t="s">
        <v>370</v>
      </c>
      <c r="C2429" t="s">
        <v>2367</v>
      </c>
      <c r="D2429">
        <v>353</v>
      </c>
      <c r="E2429">
        <v>0.96</v>
      </c>
      <c r="F2429">
        <v>200.4</v>
      </c>
      <c r="G2429">
        <v>1.0900000000000001</v>
      </c>
      <c r="H2429">
        <v>127.4</v>
      </c>
      <c r="I2429">
        <v>0.72</v>
      </c>
      <c r="J2429">
        <v>0.66</v>
      </c>
      <c r="K2429">
        <v>0.14000000000000001</v>
      </c>
      <c r="L2429">
        <v>0.17</v>
      </c>
      <c r="M2429">
        <v>0.13</v>
      </c>
      <c r="N2429" s="1">
        <v>0.19</v>
      </c>
      <c r="O2429" s="1">
        <v>0.56000000000000005</v>
      </c>
    </row>
    <row r="2430" spans="1:15" x14ac:dyDescent="0.25">
      <c r="A2430" t="s">
        <v>2366</v>
      </c>
      <c r="B2430" t="s">
        <v>62</v>
      </c>
      <c r="C2430" t="s">
        <v>2365</v>
      </c>
      <c r="D2430">
        <v>562</v>
      </c>
      <c r="E2430">
        <v>0.96</v>
      </c>
      <c r="F2430">
        <v>200.2</v>
      </c>
      <c r="G2430">
        <v>0.99</v>
      </c>
      <c r="H2430">
        <v>132.1</v>
      </c>
      <c r="I2430">
        <v>0.68</v>
      </c>
      <c r="J2430">
        <v>0.69</v>
      </c>
      <c r="K2430">
        <v>0.25</v>
      </c>
      <c r="L2430">
        <v>7.0000000000000007E-2</v>
      </c>
      <c r="M2430">
        <v>0.09</v>
      </c>
      <c r="N2430" s="1">
        <v>0.23</v>
      </c>
      <c r="O2430" s="1">
        <v>0.44</v>
      </c>
    </row>
    <row r="2431" spans="1:15" x14ac:dyDescent="0.25">
      <c r="A2431" t="s">
        <v>2364</v>
      </c>
      <c r="B2431" t="s">
        <v>90</v>
      </c>
      <c r="C2431" t="s">
        <v>293</v>
      </c>
      <c r="D2431">
        <v>576</v>
      </c>
      <c r="E2431">
        <v>0.96</v>
      </c>
      <c r="F2431">
        <v>200.1</v>
      </c>
      <c r="G2431">
        <v>0.96</v>
      </c>
      <c r="H2431">
        <v>137.4</v>
      </c>
      <c r="I2431">
        <v>0.72</v>
      </c>
      <c r="J2431">
        <v>0.75</v>
      </c>
      <c r="K2431">
        <v>0.25</v>
      </c>
      <c r="L2431">
        <v>0.06</v>
      </c>
      <c r="M2431">
        <v>0.08</v>
      </c>
      <c r="N2431" s="1">
        <v>0.3</v>
      </c>
      <c r="O2431" s="1">
        <v>0.41</v>
      </c>
    </row>
    <row r="2432" spans="1:15" x14ac:dyDescent="0.25">
      <c r="A2432" t="s">
        <v>2363</v>
      </c>
      <c r="B2432" t="s">
        <v>123</v>
      </c>
      <c r="C2432" t="s">
        <v>408</v>
      </c>
      <c r="D2432">
        <v>357</v>
      </c>
      <c r="E2432">
        <v>0.96</v>
      </c>
      <c r="F2432">
        <v>199.9</v>
      </c>
      <c r="G2432">
        <v>0.92</v>
      </c>
      <c r="H2432">
        <v>135.4</v>
      </c>
      <c r="I2432">
        <v>0.68</v>
      </c>
      <c r="J2432">
        <v>0.74</v>
      </c>
      <c r="K2432">
        <v>0.31</v>
      </c>
      <c r="L2432">
        <v>0.05</v>
      </c>
      <c r="M2432">
        <v>0.08</v>
      </c>
      <c r="N2432" s="1">
        <v>0.23</v>
      </c>
      <c r="O2432" s="1">
        <v>0.37</v>
      </c>
    </row>
    <row r="2433" spans="1:15" x14ac:dyDescent="0.25">
      <c r="A2433" t="s">
        <v>2362</v>
      </c>
      <c r="B2433" t="s">
        <v>153</v>
      </c>
      <c r="C2433" t="s">
        <v>2361</v>
      </c>
      <c r="D2433">
        <v>429</v>
      </c>
      <c r="E2433">
        <v>0.96</v>
      </c>
      <c r="F2433">
        <v>199.7</v>
      </c>
      <c r="G2433">
        <v>0.91</v>
      </c>
      <c r="H2433">
        <v>134.9</v>
      </c>
      <c r="I2433">
        <v>0.67</v>
      </c>
      <c r="J2433">
        <v>0.74</v>
      </c>
      <c r="K2433">
        <v>0.28999999999999998</v>
      </c>
      <c r="L2433">
        <v>0.17</v>
      </c>
      <c r="M2433">
        <v>0.1</v>
      </c>
      <c r="N2433" s="1">
        <v>0.2</v>
      </c>
      <c r="O2433" s="1">
        <v>0.63</v>
      </c>
    </row>
    <row r="2434" spans="1:15" x14ac:dyDescent="0.25">
      <c r="A2434" t="s">
        <v>2360</v>
      </c>
      <c r="B2434" t="s">
        <v>62</v>
      </c>
      <c r="C2434" t="s">
        <v>716</v>
      </c>
      <c r="D2434">
        <v>303</v>
      </c>
      <c r="E2434">
        <v>0.96</v>
      </c>
      <c r="F2434">
        <v>199.5</v>
      </c>
      <c r="G2434">
        <v>1.02</v>
      </c>
      <c r="H2434">
        <v>129.1</v>
      </c>
      <c r="I2434">
        <v>0.7</v>
      </c>
      <c r="J2434">
        <v>0.69</v>
      </c>
      <c r="K2434">
        <v>0.24</v>
      </c>
      <c r="L2434">
        <v>0.1</v>
      </c>
      <c r="M2434">
        <v>0.12</v>
      </c>
      <c r="N2434" s="1">
        <v>0.22</v>
      </c>
      <c r="O2434" s="1">
        <v>0.45</v>
      </c>
    </row>
    <row r="2435" spans="1:15" x14ac:dyDescent="0.25">
      <c r="A2435" t="s">
        <v>2359</v>
      </c>
      <c r="B2435" t="s">
        <v>54</v>
      </c>
      <c r="C2435" t="s">
        <v>750</v>
      </c>
      <c r="D2435">
        <v>462</v>
      </c>
      <c r="E2435">
        <v>0.96</v>
      </c>
      <c r="F2435">
        <v>199.4</v>
      </c>
      <c r="G2435">
        <v>1.04</v>
      </c>
      <c r="H2435">
        <v>140.9</v>
      </c>
      <c r="I2435">
        <v>0.71</v>
      </c>
      <c r="J2435">
        <v>0.69</v>
      </c>
      <c r="K2435">
        <v>0.23</v>
      </c>
      <c r="L2435">
        <v>0.04</v>
      </c>
      <c r="M2435">
        <v>0.04</v>
      </c>
      <c r="N2435" s="1">
        <v>0.38</v>
      </c>
      <c r="O2435" s="1">
        <v>0.5</v>
      </c>
    </row>
    <row r="2436" spans="1:15" x14ac:dyDescent="0.25">
      <c r="A2436" t="s">
        <v>2358</v>
      </c>
      <c r="B2436" t="s">
        <v>90</v>
      </c>
      <c r="C2436" t="s">
        <v>1118</v>
      </c>
      <c r="D2436">
        <v>569</v>
      </c>
      <c r="E2436">
        <v>0.96</v>
      </c>
      <c r="F2436">
        <v>199.1</v>
      </c>
      <c r="G2436">
        <v>1</v>
      </c>
      <c r="H2436">
        <v>133.69999999999999</v>
      </c>
      <c r="I2436">
        <v>0.69</v>
      </c>
      <c r="J2436">
        <v>0.69</v>
      </c>
      <c r="K2436">
        <v>0.28000000000000003</v>
      </c>
      <c r="L2436">
        <v>0.11</v>
      </c>
      <c r="M2436">
        <v>0.13</v>
      </c>
      <c r="N2436" s="1">
        <v>0.28000000000000003</v>
      </c>
      <c r="O2436" s="1">
        <v>0.46</v>
      </c>
    </row>
    <row r="2437" spans="1:15" x14ac:dyDescent="0.25">
      <c r="A2437" t="s">
        <v>2357</v>
      </c>
      <c r="B2437" t="s">
        <v>241</v>
      </c>
      <c r="C2437" t="s">
        <v>2356</v>
      </c>
      <c r="D2437">
        <v>350</v>
      </c>
      <c r="E2437">
        <v>0.96</v>
      </c>
      <c r="F2437">
        <v>198.7</v>
      </c>
      <c r="G2437">
        <v>0.93</v>
      </c>
      <c r="H2437">
        <v>134.4</v>
      </c>
      <c r="I2437">
        <v>0.69</v>
      </c>
      <c r="J2437">
        <v>0.74</v>
      </c>
      <c r="K2437">
        <v>0.33</v>
      </c>
      <c r="L2437">
        <v>7.0000000000000007E-2</v>
      </c>
      <c r="M2437">
        <v>0.13</v>
      </c>
      <c r="N2437" s="1">
        <v>0.26</v>
      </c>
      <c r="O2437" s="1">
        <v>0.36</v>
      </c>
    </row>
    <row r="2438" spans="1:15" x14ac:dyDescent="0.25">
      <c r="A2438" t="s">
        <v>2355</v>
      </c>
      <c r="B2438" t="s">
        <v>62</v>
      </c>
      <c r="C2438" t="s">
        <v>827</v>
      </c>
      <c r="D2438">
        <v>372</v>
      </c>
      <c r="E2438">
        <v>0.96</v>
      </c>
      <c r="F2438">
        <v>197.6</v>
      </c>
      <c r="G2438">
        <v>1</v>
      </c>
      <c r="H2438">
        <v>129.19999999999999</v>
      </c>
      <c r="I2438">
        <v>0.7</v>
      </c>
      <c r="J2438">
        <v>0.69</v>
      </c>
      <c r="K2438">
        <v>0.26</v>
      </c>
      <c r="L2438">
        <v>0.09</v>
      </c>
      <c r="M2438">
        <v>0.13</v>
      </c>
      <c r="N2438" s="1">
        <v>0.22</v>
      </c>
      <c r="O2438" s="1">
        <v>0.4</v>
      </c>
    </row>
    <row r="2439" spans="1:15" x14ac:dyDescent="0.25">
      <c r="A2439" t="s">
        <v>2354</v>
      </c>
      <c r="B2439" t="s">
        <v>367</v>
      </c>
      <c r="C2439" t="s">
        <v>2353</v>
      </c>
      <c r="D2439">
        <v>410</v>
      </c>
      <c r="E2439">
        <v>0.96</v>
      </c>
      <c r="F2439">
        <v>197.5</v>
      </c>
      <c r="G2439">
        <v>0.98</v>
      </c>
      <c r="H2439">
        <v>128.5</v>
      </c>
      <c r="I2439">
        <v>0.67</v>
      </c>
      <c r="J2439">
        <v>0.68</v>
      </c>
      <c r="K2439">
        <v>0.28999999999999998</v>
      </c>
      <c r="L2439">
        <v>0.11</v>
      </c>
      <c r="M2439">
        <v>7.0000000000000007E-2</v>
      </c>
      <c r="N2439" s="1">
        <v>0.17</v>
      </c>
      <c r="O2439" s="1">
        <v>0.6</v>
      </c>
    </row>
    <row r="2440" spans="1:15" x14ac:dyDescent="0.25">
      <c r="A2440" t="s">
        <v>2352</v>
      </c>
      <c r="B2440" t="s">
        <v>70</v>
      </c>
      <c r="C2440" t="s">
        <v>793</v>
      </c>
      <c r="D2440">
        <v>730</v>
      </c>
      <c r="E2440">
        <v>0.96</v>
      </c>
      <c r="F2440">
        <v>197.3</v>
      </c>
      <c r="G2440">
        <v>0.96</v>
      </c>
      <c r="H2440">
        <v>131.6</v>
      </c>
      <c r="I2440">
        <v>0.65</v>
      </c>
      <c r="J2440">
        <v>0.68</v>
      </c>
      <c r="K2440">
        <v>0.3</v>
      </c>
      <c r="L2440">
        <v>0.09</v>
      </c>
      <c r="M2440">
        <v>7.0000000000000007E-2</v>
      </c>
      <c r="N2440" s="1">
        <v>0.21</v>
      </c>
      <c r="O2440" s="1">
        <v>0.56999999999999995</v>
      </c>
    </row>
    <row r="2441" spans="1:15" x14ac:dyDescent="0.25">
      <c r="A2441" t="s">
        <v>2351</v>
      </c>
      <c r="B2441" t="s">
        <v>90</v>
      </c>
      <c r="C2441" t="s">
        <v>1555</v>
      </c>
      <c r="D2441">
        <v>558</v>
      </c>
      <c r="E2441">
        <v>0.96</v>
      </c>
      <c r="F2441">
        <v>197.2</v>
      </c>
      <c r="G2441">
        <v>1.05</v>
      </c>
      <c r="H2441">
        <v>130.9</v>
      </c>
      <c r="I2441">
        <v>0.67</v>
      </c>
      <c r="J2441">
        <v>0.63</v>
      </c>
      <c r="K2441">
        <v>0.27</v>
      </c>
      <c r="L2441">
        <v>7.0000000000000007E-2</v>
      </c>
      <c r="M2441">
        <v>0.09</v>
      </c>
      <c r="N2441" s="1">
        <v>0.17</v>
      </c>
      <c r="O2441" s="1">
        <v>0.44</v>
      </c>
    </row>
    <row r="2442" spans="1:15" x14ac:dyDescent="0.25">
      <c r="A2442" t="s">
        <v>2350</v>
      </c>
      <c r="B2442" t="s">
        <v>54</v>
      </c>
      <c r="C2442" t="s">
        <v>110</v>
      </c>
      <c r="D2442">
        <v>488</v>
      </c>
      <c r="E2442">
        <v>0.96</v>
      </c>
      <c r="F2442">
        <v>197</v>
      </c>
      <c r="G2442">
        <v>0.91</v>
      </c>
      <c r="H2442">
        <v>130.80000000000001</v>
      </c>
      <c r="I2442">
        <v>0.67</v>
      </c>
      <c r="J2442">
        <v>0.73</v>
      </c>
      <c r="K2442">
        <v>0.34</v>
      </c>
      <c r="L2442">
        <v>7.0000000000000007E-2</v>
      </c>
      <c r="M2442">
        <v>0.11</v>
      </c>
      <c r="N2442" s="1">
        <v>0.22</v>
      </c>
      <c r="O2442" s="1">
        <v>0.38</v>
      </c>
    </row>
    <row r="2443" spans="1:15" x14ac:dyDescent="0.25">
      <c r="A2443" t="s">
        <v>2349</v>
      </c>
      <c r="B2443" t="s">
        <v>123</v>
      </c>
      <c r="C2443" t="s">
        <v>2348</v>
      </c>
      <c r="D2443">
        <v>789</v>
      </c>
      <c r="E2443">
        <v>0.96</v>
      </c>
      <c r="F2443">
        <v>196.9</v>
      </c>
      <c r="G2443">
        <v>1.08</v>
      </c>
      <c r="H2443">
        <v>135.6</v>
      </c>
      <c r="I2443">
        <v>0.7</v>
      </c>
      <c r="J2443">
        <v>0.65</v>
      </c>
      <c r="K2443">
        <v>0.21</v>
      </c>
      <c r="L2443">
        <v>0.1</v>
      </c>
      <c r="M2443">
        <v>0.09</v>
      </c>
      <c r="N2443" s="1">
        <v>0.27</v>
      </c>
      <c r="O2443" s="1">
        <v>0.51</v>
      </c>
    </row>
    <row r="2444" spans="1:15" x14ac:dyDescent="0.25">
      <c r="A2444" t="s">
        <v>2347</v>
      </c>
      <c r="B2444" t="s">
        <v>79</v>
      </c>
      <c r="C2444" t="s">
        <v>676</v>
      </c>
      <c r="D2444">
        <v>537</v>
      </c>
      <c r="E2444">
        <v>0.96</v>
      </c>
      <c r="F2444">
        <v>196.8</v>
      </c>
      <c r="G2444">
        <v>0.94</v>
      </c>
      <c r="H2444">
        <v>129</v>
      </c>
      <c r="I2444">
        <v>0.66</v>
      </c>
      <c r="J2444">
        <v>0.7</v>
      </c>
      <c r="K2444">
        <v>0.31</v>
      </c>
      <c r="L2444">
        <v>0.04</v>
      </c>
      <c r="M2444">
        <v>0.05</v>
      </c>
      <c r="N2444" s="1">
        <v>0.25</v>
      </c>
      <c r="O2444" s="1">
        <v>0.47</v>
      </c>
    </row>
    <row r="2445" spans="1:15" x14ac:dyDescent="0.25">
      <c r="A2445" t="s">
        <v>2346</v>
      </c>
      <c r="B2445" t="s">
        <v>90</v>
      </c>
      <c r="C2445" t="s">
        <v>1838</v>
      </c>
      <c r="D2445">
        <v>459</v>
      </c>
      <c r="E2445">
        <v>0.96</v>
      </c>
      <c r="F2445">
        <v>196.7</v>
      </c>
      <c r="G2445">
        <v>1.08</v>
      </c>
      <c r="H2445">
        <v>124.8</v>
      </c>
      <c r="I2445">
        <v>0.74</v>
      </c>
      <c r="J2445">
        <v>0.68</v>
      </c>
      <c r="K2445">
        <v>0.15</v>
      </c>
      <c r="L2445">
        <v>0.09</v>
      </c>
      <c r="M2445">
        <v>0.12</v>
      </c>
      <c r="N2445" s="1">
        <v>0.24</v>
      </c>
      <c r="O2445" s="1">
        <v>0.43</v>
      </c>
    </row>
    <row r="2446" spans="1:15" x14ac:dyDescent="0.25">
      <c r="A2446" t="s">
        <v>2345</v>
      </c>
      <c r="B2446" t="s">
        <v>54</v>
      </c>
      <c r="C2446" t="s">
        <v>2344</v>
      </c>
      <c r="D2446">
        <v>525</v>
      </c>
      <c r="E2446">
        <v>0.96</v>
      </c>
      <c r="F2446">
        <v>196.6</v>
      </c>
      <c r="G2446">
        <v>0.97</v>
      </c>
      <c r="H2446">
        <v>124</v>
      </c>
      <c r="I2446">
        <v>0.71</v>
      </c>
      <c r="J2446">
        <v>0.73</v>
      </c>
      <c r="K2446">
        <v>0.22</v>
      </c>
      <c r="L2446">
        <v>0.1</v>
      </c>
      <c r="M2446">
        <v>0.1</v>
      </c>
      <c r="N2446" s="1">
        <v>0.22</v>
      </c>
      <c r="O2446" s="1">
        <v>0.5</v>
      </c>
    </row>
    <row r="2447" spans="1:15" x14ac:dyDescent="0.25">
      <c r="A2447" t="s">
        <v>2343</v>
      </c>
      <c r="B2447" t="s">
        <v>220</v>
      </c>
      <c r="C2447" t="s">
        <v>2342</v>
      </c>
      <c r="D2447">
        <v>808</v>
      </c>
      <c r="E2447">
        <v>0.96</v>
      </c>
      <c r="F2447">
        <v>196.5</v>
      </c>
      <c r="G2447">
        <v>0.93</v>
      </c>
      <c r="H2447">
        <v>127.9</v>
      </c>
      <c r="I2447">
        <v>0.68</v>
      </c>
      <c r="J2447">
        <v>0.73</v>
      </c>
      <c r="K2447">
        <v>0.28999999999999998</v>
      </c>
      <c r="L2447">
        <v>0.08</v>
      </c>
      <c r="M2447">
        <v>0.1</v>
      </c>
      <c r="N2447" s="1">
        <v>0.26</v>
      </c>
      <c r="O2447" s="1">
        <v>0.45</v>
      </c>
    </row>
    <row r="2448" spans="1:15" x14ac:dyDescent="0.25">
      <c r="A2448" t="s">
        <v>2341</v>
      </c>
      <c r="B2448" t="s">
        <v>108</v>
      </c>
      <c r="C2448" t="s">
        <v>2340</v>
      </c>
      <c r="D2448">
        <v>420</v>
      </c>
      <c r="E2448">
        <v>0.96</v>
      </c>
      <c r="F2448">
        <v>196.1</v>
      </c>
      <c r="G2448">
        <v>1.08</v>
      </c>
      <c r="H2448">
        <v>127.8</v>
      </c>
      <c r="I2448">
        <v>0.72</v>
      </c>
      <c r="J2448">
        <v>0.67</v>
      </c>
      <c r="K2448">
        <v>0.19</v>
      </c>
      <c r="L2448">
        <v>0.11</v>
      </c>
      <c r="M2448">
        <v>0.09</v>
      </c>
      <c r="N2448" s="1">
        <v>0.22</v>
      </c>
      <c r="O2448" s="1">
        <v>0.56000000000000005</v>
      </c>
    </row>
    <row r="2449" spans="1:15" x14ac:dyDescent="0.25">
      <c r="A2449" t="s">
        <v>2339</v>
      </c>
      <c r="B2449" t="s">
        <v>90</v>
      </c>
      <c r="C2449" t="s">
        <v>2338</v>
      </c>
      <c r="D2449">
        <v>589</v>
      </c>
      <c r="E2449">
        <v>0.96</v>
      </c>
      <c r="F2449">
        <v>196.1</v>
      </c>
      <c r="G2449">
        <v>0.98</v>
      </c>
      <c r="H2449">
        <v>134.4</v>
      </c>
      <c r="I2449">
        <v>0.65</v>
      </c>
      <c r="J2449">
        <v>0.66</v>
      </c>
      <c r="K2449">
        <v>0.31</v>
      </c>
      <c r="L2449">
        <v>7.0000000000000007E-2</v>
      </c>
      <c r="M2449">
        <v>0.09</v>
      </c>
      <c r="N2449" s="1">
        <v>0.17</v>
      </c>
      <c r="O2449" s="1">
        <v>0.43</v>
      </c>
    </row>
    <row r="2450" spans="1:15" x14ac:dyDescent="0.25">
      <c r="A2450" t="s">
        <v>2337</v>
      </c>
      <c r="B2450" t="s">
        <v>220</v>
      </c>
      <c r="C2450" t="s">
        <v>2336</v>
      </c>
      <c r="D2450">
        <v>534</v>
      </c>
      <c r="E2450">
        <v>0.96</v>
      </c>
      <c r="F2450">
        <v>195.9</v>
      </c>
      <c r="G2450">
        <v>0.92</v>
      </c>
      <c r="H2450">
        <v>128.30000000000001</v>
      </c>
      <c r="I2450">
        <v>0.69</v>
      </c>
      <c r="J2450">
        <v>0.75</v>
      </c>
      <c r="K2450">
        <v>0.26</v>
      </c>
      <c r="L2450">
        <v>0.12</v>
      </c>
      <c r="M2450">
        <v>0.13</v>
      </c>
      <c r="N2450" s="1">
        <v>0.19</v>
      </c>
      <c r="O2450" s="1">
        <v>0.48</v>
      </c>
    </row>
    <row r="2451" spans="1:15" x14ac:dyDescent="0.25">
      <c r="A2451" t="s">
        <v>2335</v>
      </c>
      <c r="B2451" t="s">
        <v>1008</v>
      </c>
      <c r="D2451">
        <v>773</v>
      </c>
      <c r="E2451">
        <v>0.96</v>
      </c>
      <c r="F2451">
        <v>195.9</v>
      </c>
      <c r="G2451">
        <v>1.1299999999999999</v>
      </c>
      <c r="H2451">
        <v>128.19999999999999</v>
      </c>
      <c r="I2451">
        <v>0.71</v>
      </c>
      <c r="J2451">
        <v>0.62</v>
      </c>
      <c r="K2451">
        <v>0.18</v>
      </c>
      <c r="L2451">
        <v>0.08</v>
      </c>
      <c r="M2451">
        <v>0.09</v>
      </c>
      <c r="N2451" s="1">
        <v>0.28999999999999998</v>
      </c>
      <c r="O2451" s="1">
        <v>0.48</v>
      </c>
    </row>
    <row r="2452" spans="1:15" x14ac:dyDescent="0.25">
      <c r="A2452" t="s">
        <v>2334</v>
      </c>
      <c r="B2452" t="s">
        <v>126</v>
      </c>
      <c r="D2452">
        <v>381</v>
      </c>
      <c r="E2452">
        <v>0.96</v>
      </c>
      <c r="F2452">
        <v>194.9</v>
      </c>
      <c r="G2452">
        <v>0.91</v>
      </c>
      <c r="H2452">
        <v>129.30000000000001</v>
      </c>
      <c r="I2452">
        <v>0.65</v>
      </c>
      <c r="J2452">
        <v>0.71</v>
      </c>
      <c r="K2452">
        <v>0.38</v>
      </c>
      <c r="L2452">
        <v>7.0000000000000007E-2</v>
      </c>
      <c r="M2452">
        <v>7.0000000000000007E-2</v>
      </c>
      <c r="N2452" s="1">
        <v>0.18</v>
      </c>
      <c r="O2452" s="1">
        <v>0.49</v>
      </c>
    </row>
    <row r="2453" spans="1:15" x14ac:dyDescent="0.25">
      <c r="A2453" t="s">
        <v>2333</v>
      </c>
      <c r="B2453" t="s">
        <v>1022</v>
      </c>
      <c r="C2453" t="s">
        <v>1928</v>
      </c>
      <c r="D2453">
        <v>639</v>
      </c>
      <c r="E2453">
        <v>0.96</v>
      </c>
      <c r="F2453">
        <v>194.6</v>
      </c>
      <c r="G2453">
        <v>0.9</v>
      </c>
      <c r="H2453">
        <v>127.5</v>
      </c>
      <c r="I2453">
        <v>0.66</v>
      </c>
      <c r="J2453">
        <v>0.74</v>
      </c>
      <c r="K2453">
        <v>0.31</v>
      </c>
      <c r="L2453">
        <v>0.08</v>
      </c>
      <c r="M2453">
        <v>0.1</v>
      </c>
      <c r="N2453" s="1">
        <v>0.23</v>
      </c>
      <c r="O2453" s="1">
        <v>0.46</v>
      </c>
    </row>
    <row r="2454" spans="1:15" x14ac:dyDescent="0.25">
      <c r="A2454" t="s">
        <v>2332</v>
      </c>
      <c r="B2454" t="s">
        <v>213</v>
      </c>
      <c r="C2454" t="s">
        <v>612</v>
      </c>
      <c r="D2454">
        <v>905</v>
      </c>
      <c r="E2454">
        <v>0.96</v>
      </c>
      <c r="F2454">
        <v>194.6</v>
      </c>
      <c r="G2454">
        <v>0.97</v>
      </c>
      <c r="H2454">
        <v>128.9</v>
      </c>
      <c r="I2454">
        <v>0.69</v>
      </c>
      <c r="J2454">
        <v>0.72</v>
      </c>
      <c r="K2454">
        <v>0.25</v>
      </c>
      <c r="L2454">
        <v>0.08</v>
      </c>
      <c r="M2454">
        <v>0.1</v>
      </c>
      <c r="N2454" s="1">
        <v>0.24</v>
      </c>
      <c r="O2454" s="1">
        <v>0.45</v>
      </c>
    </row>
    <row r="2455" spans="1:15" x14ac:dyDescent="0.25">
      <c r="A2455" t="s">
        <v>2331</v>
      </c>
      <c r="B2455" t="s">
        <v>108</v>
      </c>
      <c r="C2455" t="s">
        <v>2330</v>
      </c>
      <c r="D2455">
        <v>855</v>
      </c>
      <c r="E2455">
        <v>0.96</v>
      </c>
      <c r="F2455">
        <v>194.5</v>
      </c>
      <c r="G2455">
        <v>0.93</v>
      </c>
      <c r="H2455">
        <v>133.4</v>
      </c>
      <c r="I2455">
        <v>0.69</v>
      </c>
      <c r="J2455">
        <v>0.74</v>
      </c>
      <c r="K2455">
        <v>0.31</v>
      </c>
      <c r="L2455">
        <v>0.06</v>
      </c>
      <c r="M2455">
        <v>0.08</v>
      </c>
      <c r="N2455" s="1">
        <v>0.19</v>
      </c>
      <c r="O2455" s="1">
        <v>0.43</v>
      </c>
    </row>
    <row r="2456" spans="1:15" x14ac:dyDescent="0.25">
      <c r="A2456" t="s">
        <v>2329</v>
      </c>
      <c r="B2456" t="s">
        <v>99</v>
      </c>
      <c r="C2456" t="s">
        <v>2328</v>
      </c>
      <c r="D2456">
        <v>456</v>
      </c>
      <c r="E2456">
        <v>0.96</v>
      </c>
      <c r="F2456">
        <v>194.2</v>
      </c>
      <c r="G2456">
        <v>0.84</v>
      </c>
      <c r="H2456">
        <v>124.1</v>
      </c>
      <c r="I2456">
        <v>0.67</v>
      </c>
      <c r="J2456">
        <v>0.8</v>
      </c>
      <c r="K2456">
        <v>0.34</v>
      </c>
      <c r="L2456">
        <v>0.11</v>
      </c>
      <c r="M2456">
        <v>0.14000000000000001</v>
      </c>
      <c r="N2456" s="1">
        <v>0.26</v>
      </c>
      <c r="O2456" s="1">
        <v>0.45</v>
      </c>
    </row>
    <row r="2457" spans="1:15" x14ac:dyDescent="0.25">
      <c r="A2457" t="s">
        <v>2327</v>
      </c>
      <c r="B2457" t="s">
        <v>82</v>
      </c>
      <c r="C2457" t="s">
        <v>2326</v>
      </c>
      <c r="D2457">
        <v>429</v>
      </c>
      <c r="E2457">
        <v>0.96</v>
      </c>
      <c r="F2457">
        <v>194.1</v>
      </c>
      <c r="G2457">
        <v>0.86</v>
      </c>
      <c r="H2457">
        <v>123.3</v>
      </c>
      <c r="I2457">
        <v>0.62</v>
      </c>
      <c r="J2457">
        <v>0.72</v>
      </c>
      <c r="K2457">
        <v>0.35</v>
      </c>
      <c r="L2457">
        <v>0.13</v>
      </c>
      <c r="M2457">
        <v>0.1</v>
      </c>
      <c r="N2457" s="1">
        <v>0.15</v>
      </c>
      <c r="O2457" s="1">
        <v>0.55000000000000004</v>
      </c>
    </row>
    <row r="2458" spans="1:15" x14ac:dyDescent="0.25">
      <c r="A2458" t="s">
        <v>2325</v>
      </c>
      <c r="B2458" t="s">
        <v>62</v>
      </c>
      <c r="C2458" t="s">
        <v>2324</v>
      </c>
      <c r="D2458">
        <v>1124</v>
      </c>
      <c r="E2458">
        <v>0.96</v>
      </c>
      <c r="F2458">
        <v>194</v>
      </c>
      <c r="G2458">
        <v>1</v>
      </c>
      <c r="H2458">
        <v>127.4</v>
      </c>
      <c r="I2458">
        <v>0.68</v>
      </c>
      <c r="J2458">
        <v>0.67</v>
      </c>
      <c r="K2458">
        <v>0.28000000000000003</v>
      </c>
      <c r="L2458">
        <v>0.08</v>
      </c>
      <c r="M2458">
        <v>0.09</v>
      </c>
      <c r="N2458" s="1">
        <v>0.18</v>
      </c>
      <c r="O2458" s="1">
        <v>0.45</v>
      </c>
    </row>
    <row r="2459" spans="1:15" x14ac:dyDescent="0.25">
      <c r="A2459" t="s">
        <v>2323</v>
      </c>
      <c r="B2459" t="s">
        <v>99</v>
      </c>
      <c r="C2459" t="s">
        <v>2322</v>
      </c>
      <c r="D2459">
        <v>552</v>
      </c>
      <c r="E2459">
        <v>0.96</v>
      </c>
      <c r="F2459">
        <v>193.6</v>
      </c>
      <c r="G2459">
        <v>0.99</v>
      </c>
      <c r="H2459">
        <v>124.7</v>
      </c>
      <c r="I2459">
        <v>0.66</v>
      </c>
      <c r="J2459">
        <v>0.67</v>
      </c>
      <c r="K2459">
        <v>0.28000000000000003</v>
      </c>
      <c r="L2459">
        <v>0.11</v>
      </c>
      <c r="M2459">
        <v>0.12</v>
      </c>
      <c r="N2459" s="1">
        <v>0.21</v>
      </c>
      <c r="O2459" s="1">
        <v>0.49</v>
      </c>
    </row>
    <row r="2460" spans="1:15" x14ac:dyDescent="0.25">
      <c r="A2460" t="s">
        <v>2321</v>
      </c>
      <c r="B2460" t="s">
        <v>126</v>
      </c>
      <c r="C2460" t="s">
        <v>2320</v>
      </c>
      <c r="D2460">
        <v>5290</v>
      </c>
      <c r="E2460">
        <v>0.96</v>
      </c>
      <c r="F2460">
        <v>193.2</v>
      </c>
      <c r="G2460">
        <v>0.97</v>
      </c>
      <c r="H2460">
        <v>133.69999999999999</v>
      </c>
      <c r="I2460">
        <v>0.65</v>
      </c>
      <c r="J2460">
        <v>0.67</v>
      </c>
      <c r="K2460">
        <v>0.34</v>
      </c>
      <c r="L2460">
        <v>7.0000000000000007E-2</v>
      </c>
      <c r="M2460">
        <v>7.0000000000000007E-2</v>
      </c>
      <c r="N2460" s="1">
        <v>0.22</v>
      </c>
      <c r="O2460" s="1">
        <v>0.5</v>
      </c>
    </row>
    <row r="2461" spans="1:15" x14ac:dyDescent="0.25">
      <c r="A2461" t="s">
        <v>2319</v>
      </c>
      <c r="B2461" t="s">
        <v>79</v>
      </c>
      <c r="C2461" t="s">
        <v>1749</v>
      </c>
      <c r="D2461">
        <v>425</v>
      </c>
      <c r="E2461">
        <v>0.96</v>
      </c>
      <c r="F2461">
        <v>193.2</v>
      </c>
      <c r="G2461">
        <v>0.98</v>
      </c>
      <c r="H2461">
        <v>130.5</v>
      </c>
      <c r="I2461">
        <v>0.69</v>
      </c>
      <c r="J2461">
        <v>0.7</v>
      </c>
      <c r="K2461">
        <v>0.23</v>
      </c>
      <c r="L2461">
        <v>0.06</v>
      </c>
      <c r="M2461">
        <v>0.1</v>
      </c>
      <c r="N2461" s="1">
        <v>0.3</v>
      </c>
      <c r="O2461" s="1">
        <v>0.39</v>
      </c>
    </row>
    <row r="2462" spans="1:15" x14ac:dyDescent="0.25">
      <c r="A2462" t="s">
        <v>2318</v>
      </c>
      <c r="B2462" t="s">
        <v>847</v>
      </c>
      <c r="C2462" t="s">
        <v>1553</v>
      </c>
      <c r="D2462">
        <v>362</v>
      </c>
      <c r="E2462">
        <v>0.96</v>
      </c>
      <c r="F2462">
        <v>193.1</v>
      </c>
      <c r="G2462">
        <v>0.96</v>
      </c>
      <c r="H2462">
        <v>120.9</v>
      </c>
      <c r="I2462">
        <v>0.66</v>
      </c>
      <c r="J2462">
        <v>0.69</v>
      </c>
      <c r="K2462">
        <v>0.28000000000000003</v>
      </c>
      <c r="L2462">
        <v>0.12</v>
      </c>
      <c r="M2462">
        <v>0.13</v>
      </c>
      <c r="N2462" s="1">
        <v>0.26</v>
      </c>
      <c r="O2462" s="1">
        <v>0.49</v>
      </c>
    </row>
    <row r="2463" spans="1:15" x14ac:dyDescent="0.25">
      <c r="A2463" t="s">
        <v>2317</v>
      </c>
      <c r="B2463" t="s">
        <v>868</v>
      </c>
      <c r="C2463" t="s">
        <v>269</v>
      </c>
      <c r="D2463">
        <v>1620</v>
      </c>
      <c r="E2463">
        <v>0.96</v>
      </c>
      <c r="F2463">
        <v>193</v>
      </c>
      <c r="G2463">
        <v>1.07</v>
      </c>
      <c r="H2463">
        <v>128.6</v>
      </c>
      <c r="I2463">
        <v>0.7</v>
      </c>
      <c r="J2463">
        <v>0.66</v>
      </c>
      <c r="K2463">
        <v>0.2</v>
      </c>
      <c r="L2463">
        <v>7.0000000000000007E-2</v>
      </c>
      <c r="M2463">
        <v>0.08</v>
      </c>
      <c r="N2463" s="1">
        <v>0.28000000000000003</v>
      </c>
      <c r="O2463" s="1">
        <v>0.47</v>
      </c>
    </row>
    <row r="2464" spans="1:15" x14ac:dyDescent="0.25">
      <c r="A2464" t="s">
        <v>2316</v>
      </c>
      <c r="B2464" t="s">
        <v>54</v>
      </c>
      <c r="C2464" t="s">
        <v>2315</v>
      </c>
      <c r="D2464">
        <v>2598</v>
      </c>
      <c r="E2464">
        <v>0.96</v>
      </c>
      <c r="F2464">
        <v>192.8</v>
      </c>
      <c r="G2464">
        <v>0.92</v>
      </c>
      <c r="H2464">
        <v>126.8</v>
      </c>
      <c r="I2464">
        <v>0.67</v>
      </c>
      <c r="J2464">
        <v>0.72</v>
      </c>
      <c r="K2464">
        <v>0.3</v>
      </c>
      <c r="L2464">
        <v>0.1</v>
      </c>
      <c r="M2464">
        <v>0.09</v>
      </c>
      <c r="N2464" s="1">
        <v>0.19</v>
      </c>
      <c r="O2464" s="1">
        <v>0.52</v>
      </c>
    </row>
    <row r="2465" spans="1:15" x14ac:dyDescent="0.25">
      <c r="A2465" t="s">
        <v>2314</v>
      </c>
      <c r="B2465" t="s">
        <v>96</v>
      </c>
      <c r="C2465" t="s">
        <v>2313</v>
      </c>
      <c r="D2465">
        <v>1182</v>
      </c>
      <c r="E2465">
        <v>0.96</v>
      </c>
      <c r="F2465">
        <v>192.5</v>
      </c>
      <c r="G2465">
        <v>1.01</v>
      </c>
      <c r="H2465">
        <v>131.5</v>
      </c>
      <c r="I2465">
        <v>0.69</v>
      </c>
      <c r="J2465">
        <v>0.68</v>
      </c>
      <c r="K2465">
        <v>0.25</v>
      </c>
      <c r="L2465">
        <v>0.09</v>
      </c>
      <c r="M2465">
        <v>0.09</v>
      </c>
      <c r="N2465" s="1">
        <v>0.28999999999999998</v>
      </c>
      <c r="O2465" s="1">
        <v>0.5</v>
      </c>
    </row>
    <row r="2466" spans="1:15" x14ac:dyDescent="0.25">
      <c r="A2466" t="s">
        <v>2312</v>
      </c>
      <c r="B2466" t="s">
        <v>67</v>
      </c>
      <c r="D2466">
        <v>334</v>
      </c>
      <c r="E2466">
        <v>0.96</v>
      </c>
      <c r="F2466">
        <v>192.4</v>
      </c>
      <c r="G2466">
        <v>0.9</v>
      </c>
      <c r="H2466">
        <v>126.5</v>
      </c>
      <c r="I2466">
        <v>0.68</v>
      </c>
      <c r="J2466">
        <v>0.75</v>
      </c>
      <c r="K2466">
        <v>0.28999999999999998</v>
      </c>
      <c r="L2466">
        <v>0.06</v>
      </c>
      <c r="M2466">
        <v>7.0000000000000007E-2</v>
      </c>
      <c r="N2466" s="1">
        <v>0.26</v>
      </c>
      <c r="O2466" s="1">
        <v>0.46</v>
      </c>
    </row>
    <row r="2467" spans="1:15" x14ac:dyDescent="0.25">
      <c r="A2467" t="s">
        <v>2311</v>
      </c>
      <c r="B2467" t="s">
        <v>54</v>
      </c>
      <c r="C2467" t="s">
        <v>2310</v>
      </c>
      <c r="D2467">
        <v>1574</v>
      </c>
      <c r="E2467">
        <v>0.96</v>
      </c>
      <c r="F2467">
        <v>192.2</v>
      </c>
      <c r="G2467">
        <v>0.95</v>
      </c>
      <c r="H2467">
        <v>132.30000000000001</v>
      </c>
      <c r="I2467">
        <v>0.62</v>
      </c>
      <c r="J2467">
        <v>0.66</v>
      </c>
      <c r="K2467">
        <v>0.37</v>
      </c>
      <c r="L2467">
        <v>0.05</v>
      </c>
      <c r="M2467">
        <v>0.05</v>
      </c>
      <c r="N2467" s="1">
        <v>0.18</v>
      </c>
      <c r="O2467" s="1">
        <v>0.52</v>
      </c>
    </row>
    <row r="2468" spans="1:15" x14ac:dyDescent="0.25">
      <c r="A2468" t="s">
        <v>2309</v>
      </c>
      <c r="B2468" t="s">
        <v>150</v>
      </c>
      <c r="C2468" t="s">
        <v>2288</v>
      </c>
      <c r="D2468">
        <v>538</v>
      </c>
      <c r="E2468">
        <v>0.96</v>
      </c>
      <c r="F2468">
        <v>192.1</v>
      </c>
      <c r="G2468">
        <v>0.98</v>
      </c>
      <c r="H2468">
        <v>126.4</v>
      </c>
      <c r="I2468">
        <v>0.69</v>
      </c>
      <c r="J2468">
        <v>0.7</v>
      </c>
      <c r="K2468">
        <v>0.24</v>
      </c>
      <c r="L2468">
        <v>0.08</v>
      </c>
      <c r="M2468">
        <v>0.09</v>
      </c>
      <c r="N2468" s="1">
        <v>0.33</v>
      </c>
      <c r="O2468" s="1">
        <v>0.47</v>
      </c>
    </row>
    <row r="2469" spans="1:15" x14ac:dyDescent="0.25">
      <c r="A2469" t="s">
        <v>2308</v>
      </c>
      <c r="B2469" t="s">
        <v>419</v>
      </c>
      <c r="C2469" t="s">
        <v>2096</v>
      </c>
      <c r="D2469">
        <v>543</v>
      </c>
      <c r="E2469">
        <v>0.96</v>
      </c>
      <c r="F2469">
        <v>191.8</v>
      </c>
      <c r="G2469">
        <v>0.98</v>
      </c>
      <c r="H2469">
        <v>124.9</v>
      </c>
      <c r="I2469">
        <v>0.69</v>
      </c>
      <c r="J2469">
        <v>0.71</v>
      </c>
      <c r="K2469">
        <v>0.24</v>
      </c>
      <c r="L2469">
        <v>7.0000000000000007E-2</v>
      </c>
      <c r="M2469">
        <v>0.09</v>
      </c>
      <c r="N2469" s="1">
        <v>0.24</v>
      </c>
      <c r="O2469" s="1">
        <v>0.46</v>
      </c>
    </row>
    <row r="2470" spans="1:15" x14ac:dyDescent="0.25">
      <c r="A2470" t="s">
        <v>2307</v>
      </c>
      <c r="B2470" t="s">
        <v>54</v>
      </c>
      <c r="C2470" t="s">
        <v>1646</v>
      </c>
      <c r="D2470">
        <v>367</v>
      </c>
      <c r="E2470">
        <v>0.96</v>
      </c>
      <c r="F2470">
        <v>191.7</v>
      </c>
      <c r="G2470">
        <v>0.9</v>
      </c>
      <c r="H2470">
        <v>127.2</v>
      </c>
      <c r="I2470">
        <v>0.67</v>
      </c>
      <c r="J2470">
        <v>0.75</v>
      </c>
      <c r="K2470">
        <v>0.34</v>
      </c>
      <c r="L2470">
        <v>0.05</v>
      </c>
      <c r="M2470">
        <v>0.11</v>
      </c>
      <c r="N2470" s="1">
        <v>0.28999999999999998</v>
      </c>
      <c r="O2470" s="1">
        <v>0.34</v>
      </c>
    </row>
    <row r="2471" spans="1:15" x14ac:dyDescent="0.25">
      <c r="A2471" t="s">
        <v>2306</v>
      </c>
      <c r="B2471" t="s">
        <v>166</v>
      </c>
      <c r="C2471" t="s">
        <v>2305</v>
      </c>
      <c r="D2471">
        <v>302</v>
      </c>
      <c r="E2471">
        <v>0.96</v>
      </c>
      <c r="F2471">
        <v>191.5</v>
      </c>
      <c r="G2471">
        <v>0.98</v>
      </c>
      <c r="H2471">
        <v>126.6</v>
      </c>
      <c r="I2471">
        <v>0.69</v>
      </c>
      <c r="J2471">
        <v>0.71</v>
      </c>
      <c r="K2471">
        <v>0.27</v>
      </c>
      <c r="L2471">
        <v>0.03</v>
      </c>
      <c r="M2471">
        <v>0.08</v>
      </c>
      <c r="N2471" s="1">
        <v>0.35</v>
      </c>
      <c r="O2471" s="1">
        <v>0.28999999999999998</v>
      </c>
    </row>
    <row r="2472" spans="1:15" x14ac:dyDescent="0.25">
      <c r="A2472" t="s">
        <v>2304</v>
      </c>
      <c r="B2472" t="s">
        <v>62</v>
      </c>
      <c r="C2472" t="s">
        <v>2303</v>
      </c>
      <c r="D2472">
        <v>681</v>
      </c>
      <c r="E2472">
        <v>0.96</v>
      </c>
      <c r="F2472">
        <v>191.4</v>
      </c>
      <c r="G2472">
        <v>0.94</v>
      </c>
      <c r="H2472">
        <v>122.2</v>
      </c>
      <c r="I2472">
        <v>0.66</v>
      </c>
      <c r="J2472">
        <v>0.7</v>
      </c>
      <c r="K2472">
        <v>0.33</v>
      </c>
      <c r="L2472">
        <v>0.09</v>
      </c>
      <c r="M2472">
        <v>0.12</v>
      </c>
      <c r="N2472" s="1">
        <v>0.17</v>
      </c>
      <c r="O2472" s="1">
        <v>0.44</v>
      </c>
    </row>
    <row r="2473" spans="1:15" x14ac:dyDescent="0.25">
      <c r="A2473" t="s">
        <v>2302</v>
      </c>
      <c r="B2473" t="s">
        <v>847</v>
      </c>
      <c r="C2473" t="s">
        <v>1236</v>
      </c>
      <c r="D2473">
        <v>844</v>
      </c>
      <c r="E2473">
        <v>0.96</v>
      </c>
      <c r="F2473">
        <v>191.3</v>
      </c>
      <c r="G2473">
        <v>0.91</v>
      </c>
      <c r="H2473">
        <v>131.30000000000001</v>
      </c>
      <c r="I2473">
        <v>0.63</v>
      </c>
      <c r="J2473">
        <v>0.69</v>
      </c>
      <c r="K2473">
        <v>0.35</v>
      </c>
      <c r="L2473">
        <v>0.06</v>
      </c>
      <c r="M2473">
        <v>0.08</v>
      </c>
      <c r="N2473" s="1">
        <v>0.27</v>
      </c>
      <c r="O2473" s="1">
        <v>0.45</v>
      </c>
    </row>
    <row r="2474" spans="1:15" x14ac:dyDescent="0.25">
      <c r="A2474" t="s">
        <v>2301</v>
      </c>
      <c r="B2474" t="s">
        <v>1731</v>
      </c>
      <c r="C2474" t="s">
        <v>2300</v>
      </c>
      <c r="D2474">
        <v>993</v>
      </c>
      <c r="E2474">
        <v>0.96</v>
      </c>
      <c r="F2474">
        <v>191.1</v>
      </c>
      <c r="G2474">
        <v>0.89</v>
      </c>
      <c r="H2474">
        <v>122.5</v>
      </c>
      <c r="I2474">
        <v>0.66</v>
      </c>
      <c r="J2474">
        <v>0.74</v>
      </c>
      <c r="K2474">
        <v>0.34</v>
      </c>
      <c r="L2474">
        <v>0.08</v>
      </c>
      <c r="M2474">
        <v>0.15</v>
      </c>
      <c r="N2474" s="1">
        <v>0.26</v>
      </c>
      <c r="O2474" s="1">
        <v>0.36</v>
      </c>
    </row>
    <row r="2475" spans="1:15" x14ac:dyDescent="0.25">
      <c r="A2475" t="s">
        <v>2299</v>
      </c>
      <c r="B2475" t="s">
        <v>223</v>
      </c>
      <c r="C2475" t="s">
        <v>1911</v>
      </c>
      <c r="D2475">
        <v>640</v>
      </c>
      <c r="E2475">
        <v>0.96</v>
      </c>
      <c r="F2475">
        <v>190.8</v>
      </c>
      <c r="G2475">
        <v>1.0900000000000001</v>
      </c>
      <c r="H2475">
        <v>124.3</v>
      </c>
      <c r="I2475">
        <v>0.66</v>
      </c>
      <c r="J2475">
        <v>0.61</v>
      </c>
      <c r="K2475">
        <v>0.27</v>
      </c>
      <c r="L2475">
        <v>0.09</v>
      </c>
      <c r="M2475">
        <v>7.0000000000000007E-2</v>
      </c>
      <c r="N2475" s="1">
        <v>0.28000000000000003</v>
      </c>
      <c r="O2475" s="1">
        <v>0.57999999999999996</v>
      </c>
    </row>
    <row r="2476" spans="1:15" x14ac:dyDescent="0.25">
      <c r="A2476" t="s">
        <v>2298</v>
      </c>
      <c r="B2476" t="s">
        <v>59</v>
      </c>
      <c r="C2476" t="s">
        <v>2297</v>
      </c>
      <c r="D2476">
        <v>495</v>
      </c>
      <c r="E2476">
        <v>0.96</v>
      </c>
      <c r="F2476">
        <v>190.8</v>
      </c>
      <c r="G2476">
        <v>0.92</v>
      </c>
      <c r="H2476">
        <v>132.4</v>
      </c>
      <c r="I2476">
        <v>0.66</v>
      </c>
      <c r="J2476">
        <v>0.72</v>
      </c>
      <c r="K2476">
        <v>0.33</v>
      </c>
      <c r="L2476">
        <v>0.13</v>
      </c>
      <c r="M2476">
        <v>0.11</v>
      </c>
      <c r="N2476" s="1">
        <v>0.23</v>
      </c>
      <c r="O2476" s="1">
        <v>0.54</v>
      </c>
    </row>
    <row r="2477" spans="1:15" x14ac:dyDescent="0.25">
      <c r="A2477" t="s">
        <v>2296</v>
      </c>
      <c r="B2477" t="s">
        <v>62</v>
      </c>
      <c r="C2477" t="s">
        <v>2295</v>
      </c>
      <c r="D2477">
        <v>1286</v>
      </c>
      <c r="E2477">
        <v>0.96</v>
      </c>
      <c r="F2477">
        <v>190.7</v>
      </c>
      <c r="G2477">
        <v>0.97</v>
      </c>
      <c r="H2477">
        <v>128.1</v>
      </c>
      <c r="I2477">
        <v>0.66</v>
      </c>
      <c r="J2477">
        <v>0.68</v>
      </c>
      <c r="K2477">
        <v>0.31</v>
      </c>
      <c r="L2477">
        <v>0.08</v>
      </c>
      <c r="M2477">
        <v>0.09</v>
      </c>
      <c r="N2477" s="1">
        <v>0.22</v>
      </c>
      <c r="O2477" s="1">
        <v>0.47</v>
      </c>
    </row>
    <row r="2478" spans="1:15" x14ac:dyDescent="0.25">
      <c r="A2478" t="s">
        <v>2294</v>
      </c>
      <c r="B2478" t="s">
        <v>347</v>
      </c>
      <c r="C2478" t="s">
        <v>1064</v>
      </c>
      <c r="D2478">
        <v>1814</v>
      </c>
      <c r="E2478">
        <v>0.96</v>
      </c>
      <c r="F2478">
        <v>190.5</v>
      </c>
      <c r="G2478">
        <v>0.94</v>
      </c>
      <c r="H2478">
        <v>126.9</v>
      </c>
      <c r="I2478">
        <v>0.67</v>
      </c>
      <c r="J2478">
        <v>0.71</v>
      </c>
      <c r="K2478">
        <v>0.28999999999999998</v>
      </c>
      <c r="L2478">
        <v>7.0000000000000007E-2</v>
      </c>
      <c r="M2478">
        <v>0.09</v>
      </c>
      <c r="N2478" s="1">
        <v>0.28000000000000003</v>
      </c>
      <c r="O2478" s="1">
        <v>0.43</v>
      </c>
    </row>
    <row r="2479" spans="1:15" x14ac:dyDescent="0.25">
      <c r="A2479" t="s">
        <v>2293</v>
      </c>
      <c r="B2479" t="s">
        <v>54</v>
      </c>
      <c r="C2479" t="s">
        <v>1480</v>
      </c>
      <c r="D2479">
        <v>309</v>
      </c>
      <c r="E2479">
        <v>0.96</v>
      </c>
      <c r="F2479">
        <v>190.4</v>
      </c>
      <c r="G2479">
        <v>0.85</v>
      </c>
      <c r="H2479">
        <v>124.4</v>
      </c>
      <c r="I2479">
        <v>0.61</v>
      </c>
      <c r="J2479">
        <v>0.72</v>
      </c>
      <c r="K2479">
        <v>0.38</v>
      </c>
      <c r="L2479">
        <v>0.11</v>
      </c>
      <c r="M2479">
        <v>0.09</v>
      </c>
      <c r="N2479" s="1">
        <v>0.2</v>
      </c>
      <c r="O2479" s="1">
        <v>0.56000000000000005</v>
      </c>
    </row>
    <row r="2480" spans="1:15" x14ac:dyDescent="0.25">
      <c r="A2480" t="s">
        <v>2292</v>
      </c>
      <c r="B2480" t="s">
        <v>126</v>
      </c>
      <c r="C2480" t="s">
        <v>416</v>
      </c>
      <c r="D2480">
        <v>1048</v>
      </c>
      <c r="E2480">
        <v>0.96</v>
      </c>
      <c r="F2480">
        <v>190</v>
      </c>
      <c r="G2480">
        <v>0.94</v>
      </c>
      <c r="H2480">
        <v>126.5</v>
      </c>
      <c r="I2480">
        <v>0.66</v>
      </c>
      <c r="J2480">
        <v>0.71</v>
      </c>
      <c r="K2480">
        <v>0.35</v>
      </c>
      <c r="L2480">
        <v>0.1</v>
      </c>
      <c r="M2480">
        <v>0.11</v>
      </c>
      <c r="N2480" s="1">
        <v>0.25</v>
      </c>
      <c r="O2480" s="1">
        <v>0.46</v>
      </c>
    </row>
    <row r="2481" spans="1:15" x14ac:dyDescent="0.25">
      <c r="A2481" t="s">
        <v>2291</v>
      </c>
      <c r="B2481" t="s">
        <v>213</v>
      </c>
      <c r="C2481" t="s">
        <v>2290</v>
      </c>
      <c r="D2481">
        <v>1934</v>
      </c>
      <c r="E2481">
        <v>0.96</v>
      </c>
      <c r="F2481">
        <v>189.7</v>
      </c>
      <c r="G2481">
        <v>1</v>
      </c>
      <c r="H2481">
        <v>122.5</v>
      </c>
      <c r="I2481">
        <v>0.67</v>
      </c>
      <c r="J2481">
        <v>0.67</v>
      </c>
      <c r="K2481">
        <v>0.27</v>
      </c>
      <c r="L2481">
        <v>0.08</v>
      </c>
      <c r="M2481">
        <v>0.09</v>
      </c>
      <c r="N2481" s="1">
        <v>0.28000000000000003</v>
      </c>
      <c r="O2481" s="1">
        <v>0.47</v>
      </c>
    </row>
    <row r="2482" spans="1:15" x14ac:dyDescent="0.25">
      <c r="A2482" t="s">
        <v>2289</v>
      </c>
      <c r="B2482" t="s">
        <v>150</v>
      </c>
      <c r="C2482" t="s">
        <v>2288</v>
      </c>
      <c r="D2482">
        <v>538</v>
      </c>
      <c r="E2482">
        <v>0.96</v>
      </c>
      <c r="F2482">
        <v>189.6</v>
      </c>
      <c r="G2482">
        <v>0.94</v>
      </c>
      <c r="H2482">
        <v>124.2</v>
      </c>
      <c r="I2482">
        <v>0.67</v>
      </c>
      <c r="J2482">
        <v>0.72</v>
      </c>
      <c r="K2482">
        <v>0.3</v>
      </c>
      <c r="L2482">
        <v>0.09</v>
      </c>
      <c r="M2482">
        <v>0.12</v>
      </c>
      <c r="N2482" s="1">
        <v>0.22</v>
      </c>
      <c r="O2482" s="1">
        <v>0.43</v>
      </c>
    </row>
    <row r="2483" spans="1:15" x14ac:dyDescent="0.25">
      <c r="A2483" t="s">
        <v>2287</v>
      </c>
      <c r="B2483" t="s">
        <v>99</v>
      </c>
      <c r="C2483" t="s">
        <v>2286</v>
      </c>
      <c r="D2483">
        <v>1047</v>
      </c>
      <c r="E2483">
        <v>0.96</v>
      </c>
      <c r="F2483">
        <v>188.6</v>
      </c>
      <c r="G2483">
        <v>1.02</v>
      </c>
      <c r="H2483">
        <v>120.8</v>
      </c>
      <c r="I2483">
        <v>0.68</v>
      </c>
      <c r="J2483">
        <v>0.67</v>
      </c>
      <c r="K2483">
        <v>0.25</v>
      </c>
      <c r="L2483">
        <v>0.1</v>
      </c>
      <c r="M2483">
        <v>0.08</v>
      </c>
      <c r="N2483" s="1">
        <v>0.22</v>
      </c>
      <c r="O2483" s="1">
        <v>0.55000000000000004</v>
      </c>
    </row>
    <row r="2484" spans="1:15" x14ac:dyDescent="0.25">
      <c r="A2484" t="s">
        <v>2285</v>
      </c>
      <c r="B2484" t="s">
        <v>126</v>
      </c>
      <c r="C2484" t="s">
        <v>2081</v>
      </c>
      <c r="D2484">
        <v>756</v>
      </c>
      <c r="E2484">
        <v>0.96</v>
      </c>
      <c r="F2484">
        <v>188.3</v>
      </c>
      <c r="G2484">
        <v>1.07</v>
      </c>
      <c r="H2484">
        <v>128</v>
      </c>
      <c r="I2484">
        <v>0.65</v>
      </c>
      <c r="J2484">
        <v>0.6</v>
      </c>
      <c r="K2484">
        <v>0.32</v>
      </c>
      <c r="L2484">
        <v>0.06</v>
      </c>
      <c r="M2484">
        <v>0.05</v>
      </c>
      <c r="N2484" s="1">
        <v>0.21</v>
      </c>
      <c r="O2484" s="1">
        <v>0.56000000000000005</v>
      </c>
    </row>
    <row r="2485" spans="1:15" x14ac:dyDescent="0.25">
      <c r="A2485" t="s">
        <v>2284</v>
      </c>
      <c r="B2485" t="s">
        <v>223</v>
      </c>
      <c r="C2485" t="s">
        <v>2283</v>
      </c>
      <c r="D2485">
        <v>490</v>
      </c>
      <c r="E2485">
        <v>0.96</v>
      </c>
      <c r="F2485">
        <v>187.9</v>
      </c>
      <c r="G2485">
        <v>0.95</v>
      </c>
      <c r="H2485">
        <v>128.5</v>
      </c>
      <c r="I2485">
        <v>0.64</v>
      </c>
      <c r="J2485">
        <v>0.68</v>
      </c>
      <c r="K2485">
        <v>0.31</v>
      </c>
      <c r="L2485">
        <v>0.08</v>
      </c>
      <c r="M2485">
        <v>0.09</v>
      </c>
      <c r="N2485" s="1">
        <v>0.3</v>
      </c>
      <c r="O2485" s="1">
        <v>0.48</v>
      </c>
    </row>
    <row r="2486" spans="1:15" x14ac:dyDescent="0.25">
      <c r="A2486" t="s">
        <v>2282</v>
      </c>
      <c r="B2486" t="s">
        <v>54</v>
      </c>
      <c r="C2486" t="s">
        <v>2150</v>
      </c>
      <c r="D2486">
        <v>2038</v>
      </c>
      <c r="E2486">
        <v>0.96</v>
      </c>
      <c r="F2486">
        <v>187.9</v>
      </c>
      <c r="G2486">
        <v>1.0900000000000001</v>
      </c>
      <c r="H2486">
        <v>128.69999999999999</v>
      </c>
      <c r="I2486">
        <v>0.66</v>
      </c>
      <c r="J2486">
        <v>0.61</v>
      </c>
      <c r="K2486">
        <v>0.28999999999999998</v>
      </c>
      <c r="L2486">
        <v>0.09</v>
      </c>
      <c r="M2486">
        <v>0.08</v>
      </c>
      <c r="N2486" s="1">
        <v>0.27</v>
      </c>
      <c r="O2486" s="1">
        <v>0.52</v>
      </c>
    </row>
    <row r="2487" spans="1:15" x14ac:dyDescent="0.25">
      <c r="A2487" t="s">
        <v>2281</v>
      </c>
      <c r="B2487" t="s">
        <v>126</v>
      </c>
      <c r="C2487" t="s">
        <v>281</v>
      </c>
      <c r="D2487">
        <v>3066</v>
      </c>
      <c r="E2487">
        <v>0.96</v>
      </c>
      <c r="F2487">
        <v>186.9</v>
      </c>
      <c r="G2487">
        <v>0.95</v>
      </c>
      <c r="H2487">
        <v>127.7</v>
      </c>
      <c r="I2487">
        <v>0.63</v>
      </c>
      <c r="J2487">
        <v>0.66</v>
      </c>
      <c r="K2487">
        <v>0.38</v>
      </c>
      <c r="L2487">
        <v>0.04</v>
      </c>
      <c r="M2487">
        <v>0.05</v>
      </c>
      <c r="N2487" s="1">
        <v>0.23</v>
      </c>
      <c r="O2487" s="1">
        <v>0.45</v>
      </c>
    </row>
    <row r="2488" spans="1:15" x14ac:dyDescent="0.25">
      <c r="A2488" t="s">
        <v>2280</v>
      </c>
      <c r="B2488" t="s">
        <v>54</v>
      </c>
      <c r="C2488" t="s">
        <v>466</v>
      </c>
      <c r="D2488">
        <v>1156</v>
      </c>
      <c r="E2488">
        <v>0.96</v>
      </c>
      <c r="F2488">
        <v>186.7</v>
      </c>
      <c r="G2488">
        <v>0.92</v>
      </c>
      <c r="H2488">
        <v>126.9</v>
      </c>
      <c r="I2488">
        <v>0.68</v>
      </c>
      <c r="J2488">
        <v>0.74</v>
      </c>
      <c r="K2488">
        <v>0.32</v>
      </c>
      <c r="L2488">
        <v>7.0000000000000007E-2</v>
      </c>
      <c r="M2488">
        <v>0.12</v>
      </c>
      <c r="N2488" s="1">
        <v>0.28000000000000003</v>
      </c>
      <c r="O2488" s="1">
        <v>0.38</v>
      </c>
    </row>
    <row r="2489" spans="1:15" x14ac:dyDescent="0.25">
      <c r="A2489" t="s">
        <v>2279</v>
      </c>
      <c r="B2489" t="s">
        <v>62</v>
      </c>
      <c r="C2489" t="s">
        <v>2278</v>
      </c>
      <c r="D2489">
        <v>2517</v>
      </c>
      <c r="E2489">
        <v>0.96</v>
      </c>
      <c r="F2489">
        <v>186.6</v>
      </c>
      <c r="G2489">
        <v>1.1299999999999999</v>
      </c>
      <c r="H2489">
        <v>125.2</v>
      </c>
      <c r="I2489">
        <v>0.67</v>
      </c>
      <c r="J2489">
        <v>0.59</v>
      </c>
      <c r="K2489">
        <v>0.26</v>
      </c>
      <c r="L2489">
        <v>0.08</v>
      </c>
      <c r="M2489">
        <v>7.0000000000000007E-2</v>
      </c>
      <c r="N2489" s="1">
        <v>0.18</v>
      </c>
      <c r="O2489" s="1">
        <v>0.53</v>
      </c>
    </row>
    <row r="2490" spans="1:15" x14ac:dyDescent="0.25">
      <c r="A2490" t="s">
        <v>2277</v>
      </c>
      <c r="B2490" t="s">
        <v>1525</v>
      </c>
      <c r="C2490" t="s">
        <v>1650</v>
      </c>
      <c r="D2490">
        <v>1020</v>
      </c>
      <c r="E2490">
        <v>0.96</v>
      </c>
      <c r="F2490">
        <v>186.6</v>
      </c>
      <c r="G2490">
        <v>0.94</v>
      </c>
      <c r="H2490">
        <v>124</v>
      </c>
      <c r="I2490">
        <v>0.61</v>
      </c>
      <c r="J2490">
        <v>0.65</v>
      </c>
      <c r="K2490">
        <v>0.36</v>
      </c>
      <c r="L2490">
        <v>0.08</v>
      </c>
      <c r="M2490">
        <v>7.0000000000000007E-2</v>
      </c>
      <c r="N2490" s="1">
        <v>0.24</v>
      </c>
      <c r="O2490" s="1">
        <v>0.55000000000000004</v>
      </c>
    </row>
    <row r="2491" spans="1:15" x14ac:dyDescent="0.25">
      <c r="A2491" t="s">
        <v>2276</v>
      </c>
      <c r="B2491" t="s">
        <v>99</v>
      </c>
      <c r="C2491" t="s">
        <v>2275</v>
      </c>
      <c r="D2491">
        <v>364</v>
      </c>
      <c r="E2491">
        <v>0.96</v>
      </c>
      <c r="F2491">
        <v>186.4</v>
      </c>
      <c r="G2491">
        <v>1.18</v>
      </c>
      <c r="H2491">
        <v>132.6</v>
      </c>
      <c r="I2491">
        <v>0.71</v>
      </c>
      <c r="J2491">
        <v>0.6</v>
      </c>
      <c r="K2491">
        <v>0.26</v>
      </c>
      <c r="L2491">
        <v>0.03</v>
      </c>
      <c r="M2491">
        <v>7.0000000000000007E-2</v>
      </c>
      <c r="N2491" s="1">
        <v>0.27</v>
      </c>
      <c r="O2491" s="1">
        <v>0.28999999999999998</v>
      </c>
    </row>
    <row r="2492" spans="1:15" x14ac:dyDescent="0.25">
      <c r="A2492" t="s">
        <v>2274</v>
      </c>
      <c r="B2492" t="s">
        <v>419</v>
      </c>
      <c r="C2492" t="s">
        <v>2273</v>
      </c>
      <c r="D2492">
        <v>708</v>
      </c>
      <c r="E2492">
        <v>0.96</v>
      </c>
      <c r="F2492">
        <v>186</v>
      </c>
      <c r="G2492">
        <v>1.1299999999999999</v>
      </c>
      <c r="H2492">
        <v>125.1</v>
      </c>
      <c r="I2492">
        <v>0.68</v>
      </c>
      <c r="J2492">
        <v>0.6</v>
      </c>
      <c r="K2492">
        <v>0.2</v>
      </c>
      <c r="L2492">
        <v>0.06</v>
      </c>
      <c r="M2492">
        <v>0.06</v>
      </c>
      <c r="N2492" s="1">
        <v>0.33</v>
      </c>
      <c r="O2492" s="1">
        <v>0.52</v>
      </c>
    </row>
    <row r="2493" spans="1:15" x14ac:dyDescent="0.25">
      <c r="A2493" t="s">
        <v>2272</v>
      </c>
      <c r="B2493" t="s">
        <v>1528</v>
      </c>
      <c r="C2493" t="s">
        <v>2271</v>
      </c>
      <c r="D2493">
        <v>1552</v>
      </c>
      <c r="E2493">
        <v>0.96</v>
      </c>
      <c r="F2493">
        <v>185.7</v>
      </c>
      <c r="G2493">
        <v>0.98</v>
      </c>
      <c r="H2493">
        <v>123.9</v>
      </c>
      <c r="I2493">
        <v>0.65</v>
      </c>
      <c r="J2493">
        <v>0.66</v>
      </c>
      <c r="K2493">
        <v>0.34</v>
      </c>
      <c r="L2493">
        <v>0.06</v>
      </c>
      <c r="M2493">
        <v>0.08</v>
      </c>
      <c r="N2493" s="1">
        <v>0.25</v>
      </c>
      <c r="O2493" s="1">
        <v>0.42</v>
      </c>
    </row>
    <row r="2494" spans="1:15" x14ac:dyDescent="0.25">
      <c r="A2494" t="s">
        <v>2270</v>
      </c>
      <c r="B2494" t="s">
        <v>714</v>
      </c>
      <c r="C2494" t="s">
        <v>1309</v>
      </c>
      <c r="D2494">
        <v>632</v>
      </c>
      <c r="E2494">
        <v>0.96</v>
      </c>
      <c r="F2494">
        <v>185.6</v>
      </c>
      <c r="G2494">
        <v>1.06</v>
      </c>
      <c r="H2494">
        <v>122.9</v>
      </c>
      <c r="I2494">
        <v>0.66</v>
      </c>
      <c r="J2494">
        <v>0.62</v>
      </c>
      <c r="K2494">
        <v>0.28999999999999998</v>
      </c>
      <c r="L2494">
        <v>0.05</v>
      </c>
      <c r="M2494">
        <v>0.06</v>
      </c>
      <c r="N2494" s="1">
        <v>0.26</v>
      </c>
      <c r="O2494" s="1">
        <v>0.45</v>
      </c>
    </row>
    <row r="2495" spans="1:15" x14ac:dyDescent="0.25">
      <c r="A2495" t="s">
        <v>2269</v>
      </c>
      <c r="B2495" t="s">
        <v>159</v>
      </c>
      <c r="C2495" t="s">
        <v>2268</v>
      </c>
      <c r="D2495">
        <v>910</v>
      </c>
      <c r="E2495">
        <v>0.96</v>
      </c>
      <c r="F2495">
        <v>185.3</v>
      </c>
      <c r="G2495">
        <v>1.07</v>
      </c>
      <c r="H2495">
        <v>121.6</v>
      </c>
      <c r="I2495">
        <v>0.66</v>
      </c>
      <c r="J2495">
        <v>0.61</v>
      </c>
      <c r="K2495">
        <v>0.28000000000000003</v>
      </c>
      <c r="L2495">
        <v>0.06</v>
      </c>
      <c r="M2495">
        <v>7.0000000000000007E-2</v>
      </c>
      <c r="N2495" s="1">
        <v>0.28000000000000003</v>
      </c>
      <c r="O2495" s="1">
        <v>0.48</v>
      </c>
    </row>
    <row r="2496" spans="1:15" x14ac:dyDescent="0.25">
      <c r="A2496" t="s">
        <v>2267</v>
      </c>
      <c r="B2496" t="s">
        <v>126</v>
      </c>
      <c r="C2496" t="s">
        <v>2266</v>
      </c>
      <c r="D2496">
        <v>3508</v>
      </c>
      <c r="E2496">
        <v>0.96</v>
      </c>
      <c r="F2496">
        <v>184.9</v>
      </c>
      <c r="G2496">
        <v>1.07</v>
      </c>
      <c r="H2496">
        <v>127.2</v>
      </c>
      <c r="I2496">
        <v>0.67</v>
      </c>
      <c r="J2496">
        <v>0.62</v>
      </c>
      <c r="K2496">
        <v>0.28000000000000003</v>
      </c>
      <c r="L2496">
        <v>0.05</v>
      </c>
      <c r="M2496">
        <v>0.04</v>
      </c>
      <c r="N2496" s="1">
        <v>0.32</v>
      </c>
      <c r="O2496" s="1">
        <v>0.56000000000000005</v>
      </c>
    </row>
    <row r="2497" spans="1:15" x14ac:dyDescent="0.25">
      <c r="A2497" t="s">
        <v>2265</v>
      </c>
      <c r="B2497" t="s">
        <v>126</v>
      </c>
      <c r="C2497" t="s">
        <v>1376</v>
      </c>
      <c r="D2497">
        <v>4860</v>
      </c>
      <c r="E2497">
        <v>0.96</v>
      </c>
      <c r="F2497">
        <v>184.9</v>
      </c>
      <c r="G2497">
        <v>0.94</v>
      </c>
      <c r="H2497">
        <v>120.7</v>
      </c>
      <c r="I2497">
        <v>0.65</v>
      </c>
      <c r="J2497">
        <v>0.7</v>
      </c>
      <c r="K2497">
        <v>0.34</v>
      </c>
      <c r="L2497">
        <v>7.0000000000000007E-2</v>
      </c>
      <c r="M2497">
        <v>7.0000000000000007E-2</v>
      </c>
      <c r="N2497" s="1">
        <v>0.24</v>
      </c>
      <c r="O2497" s="1">
        <v>0.48</v>
      </c>
    </row>
    <row r="2498" spans="1:15" x14ac:dyDescent="0.25">
      <c r="A2498" t="s">
        <v>2264</v>
      </c>
      <c r="B2498" t="s">
        <v>714</v>
      </c>
      <c r="C2498" t="s">
        <v>1788</v>
      </c>
      <c r="D2498">
        <v>373</v>
      </c>
      <c r="E2498">
        <v>0.96</v>
      </c>
      <c r="F2498">
        <v>184.4</v>
      </c>
      <c r="G2498">
        <v>0.92</v>
      </c>
      <c r="H2498">
        <v>122.2</v>
      </c>
      <c r="I2498">
        <v>0.66</v>
      </c>
      <c r="J2498">
        <v>0.71</v>
      </c>
      <c r="K2498">
        <v>0.32</v>
      </c>
      <c r="L2498">
        <v>0.08</v>
      </c>
      <c r="M2498">
        <v>0.08</v>
      </c>
      <c r="N2498" s="1">
        <v>0.23</v>
      </c>
      <c r="O2498" s="1">
        <v>0.52</v>
      </c>
    </row>
    <row r="2499" spans="1:15" x14ac:dyDescent="0.25">
      <c r="A2499" t="s">
        <v>2263</v>
      </c>
      <c r="B2499" t="s">
        <v>59</v>
      </c>
      <c r="C2499" t="s">
        <v>2262</v>
      </c>
      <c r="D2499">
        <v>672</v>
      </c>
      <c r="E2499">
        <v>0.96</v>
      </c>
      <c r="F2499">
        <v>184.1</v>
      </c>
      <c r="G2499">
        <v>0.95</v>
      </c>
      <c r="H2499">
        <v>113.2</v>
      </c>
      <c r="I2499">
        <v>0.64</v>
      </c>
      <c r="J2499">
        <v>0.68</v>
      </c>
      <c r="K2499">
        <v>0.25</v>
      </c>
      <c r="L2499">
        <v>0.06</v>
      </c>
      <c r="M2499">
        <v>0.08</v>
      </c>
      <c r="N2499" s="1">
        <v>0.31</v>
      </c>
      <c r="O2499" s="1">
        <v>0.43</v>
      </c>
    </row>
    <row r="2500" spans="1:15" x14ac:dyDescent="0.25">
      <c r="A2500" t="s">
        <v>2261</v>
      </c>
      <c r="B2500" t="s">
        <v>90</v>
      </c>
      <c r="C2500" t="s">
        <v>2260</v>
      </c>
      <c r="D2500">
        <v>577</v>
      </c>
      <c r="E2500">
        <v>0.96</v>
      </c>
      <c r="F2500">
        <v>183.2</v>
      </c>
      <c r="G2500">
        <v>1.02</v>
      </c>
      <c r="H2500">
        <v>124.6</v>
      </c>
      <c r="I2500">
        <v>0.63</v>
      </c>
      <c r="J2500">
        <v>0.62</v>
      </c>
      <c r="K2500">
        <v>0.34</v>
      </c>
      <c r="L2500">
        <v>0.06</v>
      </c>
      <c r="M2500">
        <v>0.05</v>
      </c>
      <c r="N2500" s="1">
        <v>0.28999999999999998</v>
      </c>
      <c r="O2500" s="1">
        <v>0.53</v>
      </c>
    </row>
    <row r="2501" spans="1:15" x14ac:dyDescent="0.25">
      <c r="A2501" t="s">
        <v>2259</v>
      </c>
      <c r="B2501" t="s">
        <v>54</v>
      </c>
      <c r="C2501" t="s">
        <v>1859</v>
      </c>
      <c r="D2501">
        <v>1470</v>
      </c>
      <c r="E2501">
        <v>0.96</v>
      </c>
      <c r="F2501">
        <v>183.1</v>
      </c>
      <c r="G2501">
        <v>0.96</v>
      </c>
      <c r="H2501">
        <v>120.8</v>
      </c>
      <c r="I2501">
        <v>0.65</v>
      </c>
      <c r="J2501">
        <v>0.68</v>
      </c>
      <c r="K2501">
        <v>0.34</v>
      </c>
      <c r="L2501">
        <v>0.05</v>
      </c>
      <c r="M2501">
        <v>0.08</v>
      </c>
      <c r="N2501" s="1">
        <v>0.28000000000000003</v>
      </c>
      <c r="O2501" s="1">
        <v>0.39</v>
      </c>
    </row>
    <row r="2502" spans="1:15" x14ac:dyDescent="0.25">
      <c r="A2502" t="s">
        <v>2258</v>
      </c>
      <c r="B2502" t="s">
        <v>59</v>
      </c>
      <c r="C2502" t="s">
        <v>2257</v>
      </c>
      <c r="D2502">
        <v>824</v>
      </c>
      <c r="E2502">
        <v>0.96</v>
      </c>
      <c r="F2502">
        <v>183.1</v>
      </c>
      <c r="G2502">
        <v>0.95</v>
      </c>
      <c r="H2502">
        <v>121.6</v>
      </c>
      <c r="I2502">
        <v>0.64</v>
      </c>
      <c r="J2502">
        <v>0.68</v>
      </c>
      <c r="K2502">
        <v>0.33</v>
      </c>
      <c r="L2502">
        <v>7.0000000000000007E-2</v>
      </c>
      <c r="M2502">
        <v>0.1</v>
      </c>
      <c r="N2502" s="1">
        <v>0.24</v>
      </c>
      <c r="O2502" s="1">
        <v>0.4</v>
      </c>
    </row>
    <row r="2503" spans="1:15" x14ac:dyDescent="0.25">
      <c r="A2503" t="s">
        <v>2256</v>
      </c>
      <c r="B2503" t="s">
        <v>54</v>
      </c>
      <c r="C2503" t="s">
        <v>1106</v>
      </c>
      <c r="D2503">
        <v>1184</v>
      </c>
      <c r="E2503">
        <v>0.96</v>
      </c>
      <c r="F2503">
        <v>183</v>
      </c>
      <c r="G2503">
        <v>0.96</v>
      </c>
      <c r="H2503">
        <v>118.1</v>
      </c>
      <c r="I2503">
        <v>0.66</v>
      </c>
      <c r="J2503">
        <v>0.68</v>
      </c>
      <c r="K2503">
        <v>0.34</v>
      </c>
      <c r="L2503">
        <v>0.05</v>
      </c>
      <c r="M2503">
        <v>0.08</v>
      </c>
      <c r="N2503" s="1">
        <v>0.23</v>
      </c>
      <c r="O2503" s="1">
        <v>0.4</v>
      </c>
    </row>
    <row r="2504" spans="1:15" x14ac:dyDescent="0.25">
      <c r="A2504" t="s">
        <v>2255</v>
      </c>
      <c r="B2504" t="s">
        <v>419</v>
      </c>
      <c r="C2504" t="s">
        <v>2254</v>
      </c>
      <c r="D2504">
        <v>1154</v>
      </c>
      <c r="E2504">
        <v>0.96</v>
      </c>
      <c r="F2504">
        <v>183</v>
      </c>
      <c r="G2504">
        <v>0.96</v>
      </c>
      <c r="H2504">
        <v>126.9</v>
      </c>
      <c r="I2504">
        <v>0.66</v>
      </c>
      <c r="J2504">
        <v>0.69</v>
      </c>
      <c r="K2504">
        <v>0.31</v>
      </c>
      <c r="L2504">
        <v>7.0000000000000007E-2</v>
      </c>
      <c r="M2504">
        <v>7.0000000000000007E-2</v>
      </c>
      <c r="N2504" s="1">
        <v>0.34</v>
      </c>
      <c r="O2504" s="1">
        <v>0.49</v>
      </c>
    </row>
    <row r="2505" spans="1:15" x14ac:dyDescent="0.25">
      <c r="A2505" t="s">
        <v>2253</v>
      </c>
      <c r="B2505" t="s">
        <v>213</v>
      </c>
      <c r="D2505">
        <v>315</v>
      </c>
      <c r="E2505">
        <v>0.96</v>
      </c>
      <c r="F2505">
        <v>182.6</v>
      </c>
      <c r="G2505">
        <v>0.92</v>
      </c>
      <c r="H2505">
        <v>119.7</v>
      </c>
      <c r="I2505">
        <v>0.62</v>
      </c>
      <c r="J2505">
        <v>0.67</v>
      </c>
      <c r="K2505">
        <v>0.38</v>
      </c>
      <c r="L2505">
        <v>0.08</v>
      </c>
      <c r="M2505">
        <v>0.05</v>
      </c>
      <c r="N2505" s="1">
        <v>0.19</v>
      </c>
      <c r="O2505" s="1">
        <v>0.6</v>
      </c>
    </row>
    <row r="2506" spans="1:15" x14ac:dyDescent="0.25">
      <c r="A2506" t="s">
        <v>2252</v>
      </c>
      <c r="B2506" t="s">
        <v>82</v>
      </c>
      <c r="C2506" t="s">
        <v>2251</v>
      </c>
      <c r="D2506">
        <v>410</v>
      </c>
      <c r="E2506">
        <v>0.96</v>
      </c>
      <c r="F2506">
        <v>182.6</v>
      </c>
      <c r="G2506">
        <v>0.97</v>
      </c>
      <c r="H2506">
        <v>118.4</v>
      </c>
      <c r="I2506">
        <v>0.62</v>
      </c>
      <c r="J2506">
        <v>0.64</v>
      </c>
      <c r="K2506">
        <v>0.36</v>
      </c>
      <c r="L2506">
        <v>0.03</v>
      </c>
      <c r="M2506">
        <v>0.04</v>
      </c>
      <c r="N2506" s="1">
        <v>0.31</v>
      </c>
      <c r="O2506" s="1">
        <v>0.44</v>
      </c>
    </row>
    <row r="2507" spans="1:15" x14ac:dyDescent="0.25">
      <c r="A2507" t="s">
        <v>2250</v>
      </c>
      <c r="B2507" t="s">
        <v>347</v>
      </c>
      <c r="C2507" t="s">
        <v>1463</v>
      </c>
      <c r="D2507">
        <v>2043</v>
      </c>
      <c r="E2507">
        <v>0.96</v>
      </c>
      <c r="F2507">
        <v>182.5</v>
      </c>
      <c r="G2507">
        <v>0.93</v>
      </c>
      <c r="H2507">
        <v>119.7</v>
      </c>
      <c r="I2507">
        <v>0.65</v>
      </c>
      <c r="J2507">
        <v>0.7</v>
      </c>
      <c r="K2507">
        <v>0.35</v>
      </c>
      <c r="L2507">
        <v>7.0000000000000007E-2</v>
      </c>
      <c r="M2507">
        <v>0.09</v>
      </c>
      <c r="N2507" s="1">
        <v>0.22</v>
      </c>
      <c r="O2507" s="1">
        <v>0.46</v>
      </c>
    </row>
    <row r="2508" spans="1:15" x14ac:dyDescent="0.25">
      <c r="A2508" t="s">
        <v>2249</v>
      </c>
      <c r="B2508" t="s">
        <v>126</v>
      </c>
      <c r="C2508" t="s">
        <v>2248</v>
      </c>
      <c r="D2508">
        <v>4546</v>
      </c>
      <c r="E2508">
        <v>0.96</v>
      </c>
      <c r="F2508">
        <v>181.5</v>
      </c>
      <c r="G2508">
        <v>0.93</v>
      </c>
      <c r="H2508">
        <v>120.3</v>
      </c>
      <c r="I2508">
        <v>0.65</v>
      </c>
      <c r="J2508">
        <v>0.69</v>
      </c>
      <c r="K2508">
        <v>0.33</v>
      </c>
      <c r="L2508">
        <v>0.08</v>
      </c>
      <c r="M2508">
        <v>0.08</v>
      </c>
      <c r="N2508" s="1">
        <v>0.3</v>
      </c>
      <c r="O2508" s="1">
        <v>0.5</v>
      </c>
    </row>
    <row r="2509" spans="1:15" x14ac:dyDescent="0.25">
      <c r="A2509" t="s">
        <v>2247</v>
      </c>
      <c r="B2509" t="s">
        <v>126</v>
      </c>
      <c r="C2509" t="s">
        <v>2246</v>
      </c>
      <c r="D2509">
        <v>1195</v>
      </c>
      <c r="E2509">
        <v>0.96</v>
      </c>
      <c r="F2509">
        <v>180.9</v>
      </c>
      <c r="G2509">
        <v>1.05</v>
      </c>
      <c r="H2509">
        <v>119.2</v>
      </c>
      <c r="I2509">
        <v>0.65</v>
      </c>
      <c r="J2509">
        <v>0.62</v>
      </c>
      <c r="K2509">
        <v>0.31</v>
      </c>
      <c r="L2509">
        <v>7.0000000000000007E-2</v>
      </c>
      <c r="M2509">
        <v>0.09</v>
      </c>
      <c r="N2509" s="1">
        <v>0.28000000000000003</v>
      </c>
      <c r="O2509" s="1">
        <v>0.45</v>
      </c>
    </row>
    <row r="2510" spans="1:15" x14ac:dyDescent="0.25">
      <c r="A2510" t="s">
        <v>2245</v>
      </c>
      <c r="B2510" t="s">
        <v>210</v>
      </c>
      <c r="C2510" t="s">
        <v>2120</v>
      </c>
      <c r="D2510">
        <v>1940</v>
      </c>
      <c r="E2510">
        <v>0.96</v>
      </c>
      <c r="F2510">
        <v>180.8</v>
      </c>
      <c r="G2510">
        <v>0.92</v>
      </c>
      <c r="H2510">
        <v>120</v>
      </c>
      <c r="I2510">
        <v>0.66</v>
      </c>
      <c r="J2510">
        <v>0.72</v>
      </c>
      <c r="K2510">
        <v>0.32</v>
      </c>
      <c r="L2510">
        <v>7.0000000000000007E-2</v>
      </c>
      <c r="M2510">
        <v>0.08</v>
      </c>
      <c r="N2510" s="1">
        <v>0.34</v>
      </c>
      <c r="O2510" s="1">
        <v>0.48</v>
      </c>
    </row>
    <row r="2511" spans="1:15" x14ac:dyDescent="0.25">
      <c r="A2511" t="s">
        <v>2244</v>
      </c>
      <c r="B2511" t="s">
        <v>2243</v>
      </c>
      <c r="C2511" t="s">
        <v>1501</v>
      </c>
      <c r="D2511">
        <v>478</v>
      </c>
      <c r="E2511">
        <v>0.96</v>
      </c>
      <c r="F2511">
        <v>179.8</v>
      </c>
      <c r="G2511">
        <v>1.06</v>
      </c>
      <c r="H2511">
        <v>118.4</v>
      </c>
      <c r="I2511">
        <v>0.64</v>
      </c>
      <c r="J2511">
        <v>0.6</v>
      </c>
      <c r="K2511">
        <v>0.35</v>
      </c>
      <c r="L2511">
        <v>0.04</v>
      </c>
      <c r="M2511">
        <v>0.06</v>
      </c>
      <c r="N2511" s="1">
        <v>0.16</v>
      </c>
      <c r="O2511" s="1">
        <v>0.39</v>
      </c>
    </row>
    <row r="2512" spans="1:15" x14ac:dyDescent="0.25">
      <c r="A2512" t="s">
        <v>2242</v>
      </c>
      <c r="B2512" t="s">
        <v>213</v>
      </c>
      <c r="C2512" t="s">
        <v>2241</v>
      </c>
      <c r="D2512">
        <v>530</v>
      </c>
      <c r="E2512">
        <v>0.96</v>
      </c>
      <c r="F2512">
        <v>179.7</v>
      </c>
      <c r="G2512">
        <v>1.04</v>
      </c>
      <c r="H2512">
        <v>121.7</v>
      </c>
      <c r="I2512">
        <v>0.65</v>
      </c>
      <c r="J2512">
        <v>0.62</v>
      </c>
      <c r="K2512">
        <v>0.38</v>
      </c>
      <c r="L2512">
        <v>0.06</v>
      </c>
      <c r="M2512">
        <v>0.06</v>
      </c>
      <c r="N2512" s="1">
        <v>0.26</v>
      </c>
      <c r="O2512" s="1">
        <v>0.53</v>
      </c>
    </row>
    <row r="2513" spans="1:15" x14ac:dyDescent="0.25">
      <c r="A2513" t="s">
        <v>2240</v>
      </c>
      <c r="B2513" t="s">
        <v>90</v>
      </c>
      <c r="C2513" t="s">
        <v>2239</v>
      </c>
      <c r="D2513">
        <v>318</v>
      </c>
      <c r="E2513">
        <v>0.96</v>
      </c>
      <c r="F2513">
        <v>179.5</v>
      </c>
      <c r="G2513">
        <v>0.97</v>
      </c>
      <c r="H2513">
        <v>124.6</v>
      </c>
      <c r="I2513">
        <v>0.67</v>
      </c>
      <c r="J2513">
        <v>0.69</v>
      </c>
      <c r="K2513">
        <v>0.35</v>
      </c>
      <c r="L2513">
        <v>7.0000000000000007E-2</v>
      </c>
      <c r="M2513">
        <v>0.09</v>
      </c>
      <c r="N2513" s="1">
        <v>0.26</v>
      </c>
      <c r="O2513" s="1">
        <v>0.44</v>
      </c>
    </row>
    <row r="2514" spans="1:15" x14ac:dyDescent="0.25">
      <c r="A2514" t="s">
        <v>2238</v>
      </c>
      <c r="B2514" t="s">
        <v>85</v>
      </c>
      <c r="C2514" t="s">
        <v>709</v>
      </c>
      <c r="D2514">
        <v>416</v>
      </c>
      <c r="E2514">
        <v>0.96</v>
      </c>
      <c r="F2514">
        <v>178.3</v>
      </c>
      <c r="G2514">
        <v>0.94</v>
      </c>
      <c r="H2514">
        <v>123.8</v>
      </c>
      <c r="I2514">
        <v>0.64</v>
      </c>
      <c r="J2514">
        <v>0.69</v>
      </c>
      <c r="K2514">
        <v>0.31</v>
      </c>
      <c r="L2514">
        <v>0.04</v>
      </c>
      <c r="M2514">
        <v>0.03</v>
      </c>
      <c r="N2514" s="1">
        <v>0.28000000000000003</v>
      </c>
      <c r="O2514" s="1">
        <v>0.53</v>
      </c>
    </row>
    <row r="2515" spans="1:15" x14ac:dyDescent="0.25">
      <c r="A2515" t="s">
        <v>2237</v>
      </c>
      <c r="B2515" t="s">
        <v>597</v>
      </c>
      <c r="C2515" t="s">
        <v>2236</v>
      </c>
      <c r="D2515">
        <v>594</v>
      </c>
      <c r="E2515">
        <v>0.96</v>
      </c>
      <c r="F2515">
        <v>177.5</v>
      </c>
      <c r="G2515">
        <v>0.94</v>
      </c>
      <c r="H2515">
        <v>122.4</v>
      </c>
      <c r="I2515">
        <v>0.6</v>
      </c>
      <c r="J2515">
        <v>0.64</v>
      </c>
      <c r="K2515">
        <v>0.39</v>
      </c>
      <c r="L2515">
        <v>0.04</v>
      </c>
      <c r="M2515">
        <v>0.05</v>
      </c>
      <c r="N2515" s="1">
        <v>0.24</v>
      </c>
      <c r="O2515" s="1">
        <v>0.46</v>
      </c>
    </row>
    <row r="2516" spans="1:15" x14ac:dyDescent="0.25">
      <c r="A2516" t="s">
        <v>2235</v>
      </c>
      <c r="B2516" t="s">
        <v>220</v>
      </c>
      <c r="C2516" t="s">
        <v>2234</v>
      </c>
      <c r="D2516">
        <v>422</v>
      </c>
      <c r="E2516">
        <v>0.96</v>
      </c>
      <c r="F2516">
        <v>176.9</v>
      </c>
      <c r="G2516">
        <v>1.05</v>
      </c>
      <c r="H2516">
        <v>116.5</v>
      </c>
      <c r="I2516">
        <v>0.64</v>
      </c>
      <c r="J2516">
        <v>0.61</v>
      </c>
      <c r="K2516">
        <v>0.36</v>
      </c>
      <c r="L2516">
        <v>0.06</v>
      </c>
      <c r="M2516">
        <v>0.06</v>
      </c>
      <c r="N2516" s="1">
        <v>0.31</v>
      </c>
      <c r="O2516" s="1">
        <v>0.48</v>
      </c>
    </row>
    <row r="2517" spans="1:15" x14ac:dyDescent="0.25">
      <c r="A2517" t="s">
        <v>2233</v>
      </c>
      <c r="B2517" t="s">
        <v>213</v>
      </c>
      <c r="C2517" t="s">
        <v>2232</v>
      </c>
      <c r="D2517">
        <v>630</v>
      </c>
      <c r="E2517">
        <v>0.96</v>
      </c>
      <c r="F2517">
        <v>175.5</v>
      </c>
      <c r="G2517">
        <v>0.94</v>
      </c>
      <c r="H2517">
        <v>122.5</v>
      </c>
      <c r="I2517">
        <v>0.66</v>
      </c>
      <c r="J2517">
        <v>0.7</v>
      </c>
      <c r="K2517">
        <v>0.33</v>
      </c>
      <c r="L2517">
        <v>0.05</v>
      </c>
      <c r="M2517">
        <v>0.09</v>
      </c>
      <c r="N2517" s="1">
        <v>0.3</v>
      </c>
      <c r="O2517" s="1">
        <v>0.38</v>
      </c>
    </row>
    <row r="2518" spans="1:15" x14ac:dyDescent="0.25">
      <c r="A2518" t="s">
        <v>2231</v>
      </c>
      <c r="B2518" t="s">
        <v>62</v>
      </c>
      <c r="C2518" t="s">
        <v>726</v>
      </c>
      <c r="D2518">
        <v>302</v>
      </c>
      <c r="E2518">
        <v>0.96</v>
      </c>
      <c r="F2518">
        <v>175.4</v>
      </c>
      <c r="G2518">
        <v>1.0900000000000001</v>
      </c>
      <c r="H2518">
        <v>117.7</v>
      </c>
      <c r="I2518">
        <v>0.65</v>
      </c>
      <c r="J2518">
        <v>0.6</v>
      </c>
      <c r="K2518">
        <v>0.34</v>
      </c>
      <c r="L2518">
        <v>0.06</v>
      </c>
      <c r="M2518">
        <v>0.05</v>
      </c>
      <c r="N2518" s="1">
        <v>0.2</v>
      </c>
      <c r="O2518" s="1">
        <v>0.53</v>
      </c>
    </row>
    <row r="2519" spans="1:15" x14ac:dyDescent="0.25">
      <c r="A2519" t="s">
        <v>2230</v>
      </c>
      <c r="B2519" t="s">
        <v>70</v>
      </c>
      <c r="C2519" t="s">
        <v>2229</v>
      </c>
      <c r="D2519">
        <v>408</v>
      </c>
      <c r="E2519">
        <v>0.96</v>
      </c>
      <c r="F2519">
        <v>175.1</v>
      </c>
      <c r="G2519">
        <v>1.03</v>
      </c>
      <c r="H2519">
        <v>124.9</v>
      </c>
      <c r="I2519">
        <v>0.56999999999999995</v>
      </c>
      <c r="J2519">
        <v>0.55000000000000004</v>
      </c>
      <c r="K2519">
        <v>0.46</v>
      </c>
      <c r="L2519">
        <v>0.06</v>
      </c>
      <c r="M2519">
        <v>7.0000000000000007E-2</v>
      </c>
      <c r="N2519" s="1">
        <v>0.19</v>
      </c>
      <c r="O2519" s="1">
        <v>0.47</v>
      </c>
    </row>
    <row r="2520" spans="1:15" x14ac:dyDescent="0.25">
      <c r="A2520" t="s">
        <v>2228</v>
      </c>
      <c r="B2520" t="s">
        <v>220</v>
      </c>
      <c r="C2520" t="s">
        <v>2227</v>
      </c>
      <c r="D2520">
        <v>1350</v>
      </c>
      <c r="E2520">
        <v>0.96</v>
      </c>
      <c r="F2520">
        <v>171.5</v>
      </c>
      <c r="G2520">
        <v>1.19</v>
      </c>
      <c r="H2520">
        <v>110.9</v>
      </c>
      <c r="I2520">
        <v>0.62</v>
      </c>
      <c r="J2520">
        <v>0.52</v>
      </c>
      <c r="K2520">
        <v>0.32</v>
      </c>
      <c r="L2520">
        <v>0.03</v>
      </c>
      <c r="M2520">
        <v>0.03</v>
      </c>
      <c r="N2520" s="1">
        <v>0.16</v>
      </c>
      <c r="O2520" s="1">
        <v>0.5</v>
      </c>
    </row>
    <row r="2521" spans="1:15" x14ac:dyDescent="0.25">
      <c r="A2521" t="s">
        <v>2226</v>
      </c>
      <c r="B2521" t="s">
        <v>241</v>
      </c>
      <c r="C2521" t="s">
        <v>2225</v>
      </c>
      <c r="D2521">
        <v>512</v>
      </c>
      <c r="E2521">
        <v>0.96</v>
      </c>
      <c r="F2521">
        <v>169.7</v>
      </c>
      <c r="G2521">
        <v>1.01</v>
      </c>
      <c r="H2521">
        <v>112.5</v>
      </c>
      <c r="I2521">
        <v>0.66</v>
      </c>
      <c r="J2521">
        <v>0.65</v>
      </c>
      <c r="K2521">
        <v>0.3</v>
      </c>
      <c r="L2521">
        <v>0.09</v>
      </c>
      <c r="M2521">
        <v>7.0000000000000007E-2</v>
      </c>
      <c r="N2521" s="1">
        <v>0.35</v>
      </c>
      <c r="O2521" s="1">
        <v>0.55000000000000004</v>
      </c>
    </row>
    <row r="2522" spans="1:15" x14ac:dyDescent="0.25">
      <c r="A2522" t="s">
        <v>2224</v>
      </c>
      <c r="B2522" t="s">
        <v>1681</v>
      </c>
      <c r="C2522" t="s">
        <v>1913</v>
      </c>
      <c r="D2522">
        <v>323</v>
      </c>
      <c r="E2522">
        <v>0.95</v>
      </c>
      <c r="F2522">
        <v>217.9</v>
      </c>
      <c r="G2522">
        <v>1.05</v>
      </c>
      <c r="H2522">
        <v>145.5</v>
      </c>
      <c r="I2522">
        <v>0.75</v>
      </c>
      <c r="J2522">
        <v>0.72</v>
      </c>
      <c r="K2522">
        <v>0.16</v>
      </c>
      <c r="L2522">
        <v>0.14000000000000001</v>
      </c>
      <c r="M2522">
        <v>0.17</v>
      </c>
      <c r="N2522" s="1">
        <v>0.2</v>
      </c>
      <c r="O2522" s="1">
        <v>0.44</v>
      </c>
    </row>
    <row r="2523" spans="1:15" x14ac:dyDescent="0.25">
      <c r="A2523" t="s">
        <v>2223</v>
      </c>
      <c r="B2523" t="s">
        <v>126</v>
      </c>
      <c r="C2523" t="s">
        <v>931</v>
      </c>
      <c r="D2523">
        <v>363</v>
      </c>
      <c r="E2523">
        <v>0.95</v>
      </c>
      <c r="F2523">
        <v>217.4</v>
      </c>
      <c r="G2523">
        <v>0.85</v>
      </c>
      <c r="H2523">
        <v>141</v>
      </c>
      <c r="I2523">
        <v>0.69</v>
      </c>
      <c r="J2523">
        <v>0.81</v>
      </c>
      <c r="K2523">
        <v>0.25</v>
      </c>
      <c r="L2523">
        <v>0.14000000000000001</v>
      </c>
      <c r="M2523">
        <v>0.18</v>
      </c>
      <c r="N2523" s="1">
        <v>0.19</v>
      </c>
      <c r="O2523" s="1">
        <v>0.44</v>
      </c>
    </row>
    <row r="2524" spans="1:15" x14ac:dyDescent="0.25">
      <c r="A2524" t="s">
        <v>2222</v>
      </c>
      <c r="B2524" t="s">
        <v>126</v>
      </c>
      <c r="C2524" t="s">
        <v>425</v>
      </c>
      <c r="D2524">
        <v>936</v>
      </c>
      <c r="E2524">
        <v>0.95</v>
      </c>
      <c r="F2524">
        <v>215</v>
      </c>
      <c r="G2524">
        <v>0.91</v>
      </c>
      <c r="H2524">
        <v>137.30000000000001</v>
      </c>
      <c r="I2524">
        <v>0.75</v>
      </c>
      <c r="J2524">
        <v>0.82</v>
      </c>
      <c r="K2524">
        <v>0.14000000000000001</v>
      </c>
      <c r="L2524">
        <v>0.16</v>
      </c>
      <c r="M2524">
        <v>0.17</v>
      </c>
      <c r="N2524" s="1">
        <v>0.3</v>
      </c>
      <c r="O2524" s="1">
        <v>0.48</v>
      </c>
    </row>
    <row r="2525" spans="1:15" x14ac:dyDescent="0.25">
      <c r="A2525" t="s">
        <v>2221</v>
      </c>
      <c r="B2525" t="s">
        <v>159</v>
      </c>
      <c r="C2525" t="s">
        <v>1003</v>
      </c>
      <c r="D2525">
        <v>544</v>
      </c>
      <c r="E2525">
        <v>0.95</v>
      </c>
      <c r="F2525">
        <v>214.7</v>
      </c>
      <c r="G2525">
        <v>1.03</v>
      </c>
      <c r="H2525">
        <v>138</v>
      </c>
      <c r="I2525">
        <v>0.76</v>
      </c>
      <c r="J2525">
        <v>0.74</v>
      </c>
      <c r="K2525">
        <v>0.11</v>
      </c>
      <c r="L2525">
        <v>0.13</v>
      </c>
      <c r="M2525">
        <v>0.12</v>
      </c>
      <c r="N2525" s="1">
        <v>0.3</v>
      </c>
      <c r="O2525" s="1">
        <v>0.53</v>
      </c>
    </row>
    <row r="2526" spans="1:15" x14ac:dyDescent="0.25">
      <c r="A2526" t="s">
        <v>2220</v>
      </c>
      <c r="B2526" t="s">
        <v>370</v>
      </c>
      <c r="C2526" t="s">
        <v>2219</v>
      </c>
      <c r="D2526">
        <v>1191</v>
      </c>
      <c r="E2526">
        <v>0.95</v>
      </c>
      <c r="F2526">
        <v>214.2</v>
      </c>
      <c r="G2526">
        <v>0.96</v>
      </c>
      <c r="H2526">
        <v>134.5</v>
      </c>
      <c r="I2526">
        <v>0.73</v>
      </c>
      <c r="J2526">
        <v>0.76</v>
      </c>
      <c r="K2526">
        <v>0.17</v>
      </c>
      <c r="L2526">
        <v>0.12</v>
      </c>
      <c r="M2526">
        <v>0.15</v>
      </c>
      <c r="N2526" s="1">
        <v>0.19</v>
      </c>
      <c r="O2526" s="1">
        <v>0.43</v>
      </c>
    </row>
    <row r="2527" spans="1:15" x14ac:dyDescent="0.25">
      <c r="A2527" t="s">
        <v>2218</v>
      </c>
      <c r="B2527" t="s">
        <v>54</v>
      </c>
      <c r="C2527" t="s">
        <v>271</v>
      </c>
      <c r="D2527">
        <v>860</v>
      </c>
      <c r="E2527">
        <v>0.95</v>
      </c>
      <c r="F2527">
        <v>211.9</v>
      </c>
      <c r="G2527">
        <v>0.91</v>
      </c>
      <c r="H2527">
        <v>141.19999999999999</v>
      </c>
      <c r="I2527">
        <v>0.71</v>
      </c>
      <c r="J2527">
        <v>0.78</v>
      </c>
      <c r="K2527">
        <v>0.25</v>
      </c>
      <c r="L2527">
        <v>0.1</v>
      </c>
      <c r="M2527">
        <v>0.16</v>
      </c>
      <c r="N2527" s="1">
        <v>0.23</v>
      </c>
      <c r="O2527" s="1">
        <v>0.39</v>
      </c>
    </row>
    <row r="2528" spans="1:15" x14ac:dyDescent="0.25">
      <c r="A2528" t="s">
        <v>2217</v>
      </c>
      <c r="B2528" t="s">
        <v>79</v>
      </c>
      <c r="C2528" t="s">
        <v>2216</v>
      </c>
      <c r="D2528">
        <v>2086</v>
      </c>
      <c r="E2528">
        <v>0.95</v>
      </c>
      <c r="F2528">
        <v>210.8</v>
      </c>
      <c r="G2528">
        <v>0.96</v>
      </c>
      <c r="H2528">
        <v>129.80000000000001</v>
      </c>
      <c r="I2528">
        <v>0.74</v>
      </c>
      <c r="J2528">
        <v>0.77</v>
      </c>
      <c r="K2528">
        <v>0.11</v>
      </c>
      <c r="L2528">
        <v>0.19</v>
      </c>
      <c r="M2528">
        <v>0.17</v>
      </c>
      <c r="N2528" s="1">
        <v>0.24</v>
      </c>
      <c r="O2528" s="1">
        <v>0.52</v>
      </c>
    </row>
    <row r="2529" spans="1:15" x14ac:dyDescent="0.25">
      <c r="A2529" t="s">
        <v>2215</v>
      </c>
      <c r="B2529" t="s">
        <v>54</v>
      </c>
      <c r="C2529" t="s">
        <v>993</v>
      </c>
      <c r="D2529">
        <v>1941</v>
      </c>
      <c r="E2529">
        <v>0.95</v>
      </c>
      <c r="F2529">
        <v>210.1</v>
      </c>
      <c r="G2529">
        <v>0.96</v>
      </c>
      <c r="H2529">
        <v>139.30000000000001</v>
      </c>
      <c r="I2529">
        <v>0.73</v>
      </c>
      <c r="J2529">
        <v>0.76</v>
      </c>
      <c r="K2529">
        <v>0.18</v>
      </c>
      <c r="L2529">
        <v>0.15</v>
      </c>
      <c r="M2529">
        <v>0.15</v>
      </c>
      <c r="N2529" s="1">
        <v>0.25</v>
      </c>
      <c r="O2529" s="1">
        <v>0.51</v>
      </c>
    </row>
    <row r="2530" spans="1:15" x14ac:dyDescent="0.25">
      <c r="A2530" t="s">
        <v>2214</v>
      </c>
      <c r="B2530" t="s">
        <v>54</v>
      </c>
      <c r="C2530" t="s">
        <v>651</v>
      </c>
      <c r="D2530">
        <v>432</v>
      </c>
      <c r="E2530">
        <v>0.95</v>
      </c>
      <c r="F2530">
        <v>209.8</v>
      </c>
      <c r="G2530">
        <v>0.97</v>
      </c>
      <c r="H2530">
        <v>143.30000000000001</v>
      </c>
      <c r="I2530">
        <v>0.75</v>
      </c>
      <c r="J2530">
        <v>0.77</v>
      </c>
      <c r="K2530">
        <v>0.15</v>
      </c>
      <c r="L2530">
        <v>0.14000000000000001</v>
      </c>
      <c r="M2530">
        <v>0.11</v>
      </c>
      <c r="N2530" s="1">
        <v>0.25</v>
      </c>
      <c r="O2530" s="1">
        <v>0.55000000000000004</v>
      </c>
    </row>
    <row r="2531" spans="1:15" x14ac:dyDescent="0.25">
      <c r="A2531" t="s">
        <v>2213</v>
      </c>
      <c r="B2531" t="s">
        <v>62</v>
      </c>
      <c r="C2531" t="s">
        <v>657</v>
      </c>
      <c r="D2531">
        <v>438</v>
      </c>
      <c r="E2531">
        <v>0.95</v>
      </c>
      <c r="F2531">
        <v>207.4</v>
      </c>
      <c r="G2531">
        <v>0.96</v>
      </c>
      <c r="H2531">
        <v>131.6</v>
      </c>
      <c r="I2531">
        <v>0.73</v>
      </c>
      <c r="J2531">
        <v>0.75</v>
      </c>
      <c r="K2531">
        <v>0.14000000000000001</v>
      </c>
      <c r="L2531">
        <v>0.16</v>
      </c>
      <c r="M2531">
        <v>0.18</v>
      </c>
      <c r="N2531" s="1">
        <v>0.21</v>
      </c>
      <c r="O2531" s="1">
        <v>0.47</v>
      </c>
    </row>
    <row r="2532" spans="1:15" x14ac:dyDescent="0.25">
      <c r="A2532" t="s">
        <v>2212</v>
      </c>
      <c r="B2532" t="s">
        <v>213</v>
      </c>
      <c r="C2532" t="s">
        <v>1774</v>
      </c>
      <c r="D2532">
        <v>523</v>
      </c>
      <c r="E2532">
        <v>0.95</v>
      </c>
      <c r="F2532">
        <v>206.4</v>
      </c>
      <c r="G2532">
        <v>0.96</v>
      </c>
      <c r="H2532">
        <v>138.6</v>
      </c>
      <c r="I2532">
        <v>0.69</v>
      </c>
      <c r="J2532">
        <v>0.72</v>
      </c>
      <c r="K2532">
        <v>0.22</v>
      </c>
      <c r="L2532">
        <v>0.13</v>
      </c>
      <c r="M2532">
        <v>0.14000000000000001</v>
      </c>
      <c r="N2532" s="1">
        <v>0.19</v>
      </c>
      <c r="O2532" s="1">
        <v>0.49</v>
      </c>
    </row>
    <row r="2533" spans="1:15" x14ac:dyDescent="0.25">
      <c r="A2533" t="s">
        <v>2211</v>
      </c>
      <c r="B2533" t="s">
        <v>96</v>
      </c>
      <c r="C2533" t="s">
        <v>1030</v>
      </c>
      <c r="D2533">
        <v>392</v>
      </c>
      <c r="E2533">
        <v>0.95</v>
      </c>
      <c r="F2533">
        <v>206.4</v>
      </c>
      <c r="G2533">
        <v>0.99</v>
      </c>
      <c r="H2533">
        <v>132.4</v>
      </c>
      <c r="I2533">
        <v>0.73</v>
      </c>
      <c r="J2533">
        <v>0.73</v>
      </c>
      <c r="K2533">
        <v>0.19</v>
      </c>
      <c r="L2533">
        <v>0.11</v>
      </c>
      <c r="M2533">
        <v>0.14000000000000001</v>
      </c>
      <c r="N2533" s="1">
        <v>0.18</v>
      </c>
      <c r="O2533" s="1">
        <v>0.44</v>
      </c>
    </row>
    <row r="2534" spans="1:15" x14ac:dyDescent="0.25">
      <c r="A2534" t="s">
        <v>2210</v>
      </c>
      <c r="B2534" t="s">
        <v>54</v>
      </c>
      <c r="C2534" t="s">
        <v>863</v>
      </c>
      <c r="D2534">
        <v>2748</v>
      </c>
      <c r="E2534">
        <v>0.95</v>
      </c>
      <c r="F2534">
        <v>205.9</v>
      </c>
      <c r="G2534">
        <v>0.93</v>
      </c>
      <c r="H2534">
        <v>135</v>
      </c>
      <c r="I2534">
        <v>0.7</v>
      </c>
      <c r="J2534">
        <v>0.76</v>
      </c>
      <c r="K2534">
        <v>0.21</v>
      </c>
      <c r="L2534">
        <v>0.12</v>
      </c>
      <c r="M2534">
        <v>0.17</v>
      </c>
      <c r="N2534" s="1">
        <v>0.2</v>
      </c>
      <c r="O2534" s="1">
        <v>0.42</v>
      </c>
    </row>
    <row r="2535" spans="1:15" x14ac:dyDescent="0.25">
      <c r="A2535" t="s">
        <v>2209</v>
      </c>
      <c r="B2535" t="s">
        <v>126</v>
      </c>
      <c r="C2535" t="s">
        <v>2084</v>
      </c>
      <c r="D2535">
        <v>1046</v>
      </c>
      <c r="E2535">
        <v>0.95</v>
      </c>
      <c r="F2535">
        <v>205.7</v>
      </c>
      <c r="G2535">
        <v>0.98</v>
      </c>
      <c r="H2535">
        <v>132.69999999999999</v>
      </c>
      <c r="I2535">
        <v>0.71</v>
      </c>
      <c r="J2535">
        <v>0.72</v>
      </c>
      <c r="K2535">
        <v>0.16</v>
      </c>
      <c r="L2535">
        <v>0.16</v>
      </c>
      <c r="M2535">
        <v>0.15</v>
      </c>
      <c r="N2535" s="1">
        <v>0.27</v>
      </c>
      <c r="O2535" s="1">
        <v>0.5</v>
      </c>
    </row>
    <row r="2536" spans="1:15" x14ac:dyDescent="0.25">
      <c r="A2536" t="s">
        <v>2208</v>
      </c>
      <c r="B2536" t="s">
        <v>123</v>
      </c>
      <c r="C2536" t="s">
        <v>2207</v>
      </c>
      <c r="D2536">
        <v>408</v>
      </c>
      <c r="E2536">
        <v>0.95</v>
      </c>
      <c r="F2536">
        <v>205.6</v>
      </c>
      <c r="G2536">
        <v>0.99</v>
      </c>
      <c r="H2536">
        <v>135.6</v>
      </c>
      <c r="I2536">
        <v>0.74</v>
      </c>
      <c r="J2536">
        <v>0.74</v>
      </c>
      <c r="K2536">
        <v>0.19</v>
      </c>
      <c r="L2536">
        <v>0.06</v>
      </c>
      <c r="M2536">
        <v>0.09</v>
      </c>
      <c r="N2536" s="1">
        <v>0.24</v>
      </c>
      <c r="O2536" s="1">
        <v>0.39</v>
      </c>
    </row>
    <row r="2537" spans="1:15" x14ac:dyDescent="0.25">
      <c r="A2537" t="s">
        <v>2206</v>
      </c>
      <c r="B2537" t="s">
        <v>581</v>
      </c>
      <c r="C2537" t="s">
        <v>1597</v>
      </c>
      <c r="D2537">
        <v>558</v>
      </c>
      <c r="E2537">
        <v>0.95</v>
      </c>
      <c r="F2537">
        <v>203.8</v>
      </c>
      <c r="G2537">
        <v>1.03</v>
      </c>
      <c r="H2537">
        <v>131.5</v>
      </c>
      <c r="I2537">
        <v>0.73</v>
      </c>
      <c r="J2537">
        <v>0.71</v>
      </c>
      <c r="K2537">
        <v>0.15</v>
      </c>
      <c r="L2537">
        <v>0.16</v>
      </c>
      <c r="M2537">
        <v>0.16</v>
      </c>
      <c r="N2537" s="1">
        <v>0.27</v>
      </c>
      <c r="O2537" s="1">
        <v>0.5</v>
      </c>
    </row>
    <row r="2538" spans="1:15" x14ac:dyDescent="0.25">
      <c r="A2538" t="s">
        <v>2205</v>
      </c>
      <c r="B2538" t="s">
        <v>419</v>
      </c>
      <c r="D2538">
        <v>397</v>
      </c>
      <c r="E2538">
        <v>0.95</v>
      </c>
      <c r="F2538">
        <v>203.7</v>
      </c>
      <c r="G2538">
        <v>1.03</v>
      </c>
      <c r="H2538">
        <v>139.4</v>
      </c>
      <c r="I2538">
        <v>0.72</v>
      </c>
      <c r="J2538">
        <v>0.7</v>
      </c>
      <c r="K2538">
        <v>0.2</v>
      </c>
      <c r="L2538">
        <v>0.09</v>
      </c>
      <c r="M2538">
        <v>0.13</v>
      </c>
      <c r="N2538" s="1">
        <v>0.35</v>
      </c>
      <c r="O2538" s="1">
        <v>0.41</v>
      </c>
    </row>
    <row r="2539" spans="1:15" x14ac:dyDescent="0.25">
      <c r="A2539" t="s">
        <v>2204</v>
      </c>
      <c r="B2539" t="s">
        <v>62</v>
      </c>
      <c r="C2539" t="s">
        <v>682</v>
      </c>
      <c r="D2539">
        <v>1113</v>
      </c>
      <c r="E2539">
        <v>0.95</v>
      </c>
      <c r="F2539">
        <v>202.9</v>
      </c>
      <c r="G2539">
        <v>1</v>
      </c>
      <c r="H2539">
        <v>139.4</v>
      </c>
      <c r="I2539">
        <v>0.67</v>
      </c>
      <c r="J2539">
        <v>0.67</v>
      </c>
      <c r="K2539">
        <v>0.28000000000000003</v>
      </c>
      <c r="L2539">
        <v>0.06</v>
      </c>
      <c r="M2539">
        <v>0.05</v>
      </c>
      <c r="N2539" s="1">
        <v>0.22</v>
      </c>
      <c r="O2539" s="1">
        <v>0.52</v>
      </c>
    </row>
    <row r="2540" spans="1:15" x14ac:dyDescent="0.25">
      <c r="A2540" t="s">
        <v>2203</v>
      </c>
      <c r="B2540" t="s">
        <v>1209</v>
      </c>
      <c r="C2540" t="s">
        <v>1208</v>
      </c>
      <c r="D2540">
        <v>520</v>
      </c>
      <c r="E2540">
        <v>0.95</v>
      </c>
      <c r="F2540">
        <v>202.9</v>
      </c>
      <c r="G2540">
        <v>1</v>
      </c>
      <c r="H2540">
        <v>135</v>
      </c>
      <c r="I2540">
        <v>0.73</v>
      </c>
      <c r="J2540">
        <v>0.73</v>
      </c>
      <c r="K2540">
        <v>0.18</v>
      </c>
      <c r="L2540">
        <v>7.0000000000000007E-2</v>
      </c>
      <c r="M2540">
        <v>7.0000000000000007E-2</v>
      </c>
      <c r="N2540" s="1">
        <v>0.18</v>
      </c>
      <c r="O2540" s="1">
        <v>0.48</v>
      </c>
    </row>
    <row r="2541" spans="1:15" x14ac:dyDescent="0.25">
      <c r="A2541" t="s">
        <v>787</v>
      </c>
      <c r="B2541" t="s">
        <v>126</v>
      </c>
      <c r="C2541" t="s">
        <v>862</v>
      </c>
      <c r="D2541">
        <v>2571</v>
      </c>
      <c r="E2541">
        <v>0.95</v>
      </c>
      <c r="F2541">
        <v>202.2</v>
      </c>
      <c r="G2541">
        <v>1</v>
      </c>
      <c r="H2541">
        <v>135.19999999999999</v>
      </c>
      <c r="I2541">
        <v>0.7</v>
      </c>
      <c r="J2541">
        <v>0.7</v>
      </c>
      <c r="K2541">
        <v>0.2</v>
      </c>
      <c r="L2541">
        <v>0.11</v>
      </c>
      <c r="M2541">
        <v>0.09</v>
      </c>
      <c r="N2541" s="1">
        <v>0.25</v>
      </c>
      <c r="O2541" s="1">
        <v>0.54</v>
      </c>
    </row>
    <row r="2542" spans="1:15" x14ac:dyDescent="0.25">
      <c r="A2542" t="s">
        <v>2202</v>
      </c>
      <c r="B2542" t="s">
        <v>220</v>
      </c>
      <c r="C2542" t="s">
        <v>961</v>
      </c>
      <c r="D2542">
        <v>537</v>
      </c>
      <c r="E2542">
        <v>0.95</v>
      </c>
      <c r="F2542">
        <v>202</v>
      </c>
      <c r="G2542">
        <v>1.03</v>
      </c>
      <c r="H2542">
        <v>136.5</v>
      </c>
      <c r="I2542">
        <v>0.7</v>
      </c>
      <c r="J2542">
        <v>0.68</v>
      </c>
      <c r="K2542">
        <v>0.19</v>
      </c>
      <c r="L2542">
        <v>0.11</v>
      </c>
      <c r="M2542">
        <v>7.0000000000000007E-2</v>
      </c>
      <c r="N2542" s="1">
        <v>0.28999999999999998</v>
      </c>
      <c r="O2542" s="1">
        <v>0.61</v>
      </c>
    </row>
    <row r="2543" spans="1:15" x14ac:dyDescent="0.25">
      <c r="A2543" t="s">
        <v>2201</v>
      </c>
      <c r="B2543" t="s">
        <v>54</v>
      </c>
      <c r="C2543" t="s">
        <v>412</v>
      </c>
      <c r="D2543">
        <v>590</v>
      </c>
      <c r="E2543">
        <v>0.95</v>
      </c>
      <c r="F2543">
        <v>201.6</v>
      </c>
      <c r="G2543">
        <v>0.95</v>
      </c>
      <c r="H2543">
        <v>131.6</v>
      </c>
      <c r="I2543">
        <v>0.72</v>
      </c>
      <c r="J2543">
        <v>0.75</v>
      </c>
      <c r="K2543">
        <v>0.2</v>
      </c>
      <c r="L2543">
        <v>0.08</v>
      </c>
      <c r="M2543">
        <v>0.11</v>
      </c>
      <c r="N2543" s="1">
        <v>0.27</v>
      </c>
      <c r="O2543" s="1">
        <v>0.42</v>
      </c>
    </row>
    <row r="2544" spans="1:15" x14ac:dyDescent="0.25">
      <c r="A2544" t="s">
        <v>2200</v>
      </c>
      <c r="B2544" t="s">
        <v>54</v>
      </c>
      <c r="C2544" t="s">
        <v>2199</v>
      </c>
      <c r="D2544">
        <v>423</v>
      </c>
      <c r="E2544">
        <v>0.95</v>
      </c>
      <c r="F2544">
        <v>200.4</v>
      </c>
      <c r="G2544">
        <v>1</v>
      </c>
      <c r="H2544">
        <v>132.9</v>
      </c>
      <c r="I2544">
        <v>0.71</v>
      </c>
      <c r="J2544">
        <v>0.71</v>
      </c>
      <c r="K2544">
        <v>0.17</v>
      </c>
      <c r="L2544">
        <v>0.15</v>
      </c>
      <c r="M2544">
        <v>0.14000000000000001</v>
      </c>
      <c r="N2544" s="1">
        <v>0.28000000000000003</v>
      </c>
      <c r="O2544" s="1">
        <v>0.5</v>
      </c>
    </row>
    <row r="2545" spans="1:15" x14ac:dyDescent="0.25">
      <c r="A2545" t="s">
        <v>2198</v>
      </c>
      <c r="B2545" t="s">
        <v>2187</v>
      </c>
      <c r="D2545">
        <v>305</v>
      </c>
      <c r="E2545">
        <v>0.95</v>
      </c>
      <c r="F2545">
        <v>200.2</v>
      </c>
      <c r="G2545">
        <v>0.91</v>
      </c>
      <c r="H2545">
        <v>132.4</v>
      </c>
      <c r="I2545">
        <v>0.7</v>
      </c>
      <c r="J2545">
        <v>0.76</v>
      </c>
      <c r="K2545">
        <v>0.17</v>
      </c>
      <c r="L2545">
        <v>0.16</v>
      </c>
      <c r="M2545">
        <v>0.1</v>
      </c>
      <c r="N2545" s="1">
        <v>0.22</v>
      </c>
      <c r="O2545" s="1">
        <v>0.6</v>
      </c>
    </row>
    <row r="2546" spans="1:15" x14ac:dyDescent="0.25">
      <c r="A2546" t="s">
        <v>2197</v>
      </c>
      <c r="B2546" t="s">
        <v>1428</v>
      </c>
      <c r="C2546" t="s">
        <v>1094</v>
      </c>
      <c r="D2546">
        <v>632</v>
      </c>
      <c r="E2546">
        <v>0.95</v>
      </c>
      <c r="F2546">
        <v>199.8</v>
      </c>
      <c r="G2546">
        <v>0.95</v>
      </c>
      <c r="H2546">
        <v>129.80000000000001</v>
      </c>
      <c r="I2546">
        <v>0.67</v>
      </c>
      <c r="J2546">
        <v>0.71</v>
      </c>
      <c r="K2546">
        <v>0.24</v>
      </c>
      <c r="L2546">
        <v>0.11</v>
      </c>
      <c r="M2546">
        <v>0.12</v>
      </c>
      <c r="N2546" s="1">
        <v>0.31</v>
      </c>
      <c r="O2546" s="1">
        <v>0.47</v>
      </c>
    </row>
    <row r="2547" spans="1:15" x14ac:dyDescent="0.25">
      <c r="A2547" t="s">
        <v>2196</v>
      </c>
      <c r="B2547" t="s">
        <v>90</v>
      </c>
      <c r="C2547" t="s">
        <v>333</v>
      </c>
      <c r="D2547">
        <v>356</v>
      </c>
      <c r="E2547">
        <v>0.95</v>
      </c>
      <c r="F2547">
        <v>199.6</v>
      </c>
      <c r="G2547">
        <v>1.06</v>
      </c>
      <c r="H2547">
        <v>135.1</v>
      </c>
      <c r="I2547">
        <v>0.72</v>
      </c>
      <c r="J2547">
        <v>0.68</v>
      </c>
      <c r="K2547">
        <v>0.17</v>
      </c>
      <c r="L2547">
        <v>0.06</v>
      </c>
      <c r="M2547">
        <v>0.09</v>
      </c>
      <c r="N2547" s="1">
        <v>0.31</v>
      </c>
      <c r="O2547" s="1">
        <v>0.43</v>
      </c>
    </row>
    <row r="2548" spans="1:15" x14ac:dyDescent="0.25">
      <c r="A2548" t="s">
        <v>2195</v>
      </c>
      <c r="B2548" t="s">
        <v>126</v>
      </c>
      <c r="C2548" t="s">
        <v>2194</v>
      </c>
      <c r="D2548">
        <v>1572</v>
      </c>
      <c r="E2548">
        <v>0.95</v>
      </c>
      <c r="F2548">
        <v>199.6</v>
      </c>
      <c r="G2548">
        <v>1.03</v>
      </c>
      <c r="H2548">
        <v>136.4</v>
      </c>
      <c r="I2548">
        <v>0.7</v>
      </c>
      <c r="J2548">
        <v>0.68</v>
      </c>
      <c r="K2548">
        <v>0.21</v>
      </c>
      <c r="L2548">
        <v>0.08</v>
      </c>
      <c r="M2548">
        <v>7.0000000000000007E-2</v>
      </c>
      <c r="N2548" s="1">
        <v>0.23</v>
      </c>
      <c r="O2548" s="1">
        <v>0.52</v>
      </c>
    </row>
    <row r="2549" spans="1:15" x14ac:dyDescent="0.25">
      <c r="A2549" t="s">
        <v>2193</v>
      </c>
      <c r="B2549" t="s">
        <v>54</v>
      </c>
      <c r="C2549" t="s">
        <v>1821</v>
      </c>
      <c r="D2549">
        <v>1798</v>
      </c>
      <c r="E2549">
        <v>0.95</v>
      </c>
      <c r="F2549">
        <v>199.5</v>
      </c>
      <c r="G2549">
        <v>1.05</v>
      </c>
      <c r="H2549">
        <v>132.19999999999999</v>
      </c>
      <c r="I2549">
        <v>0.7</v>
      </c>
      <c r="J2549">
        <v>0.66</v>
      </c>
      <c r="K2549">
        <v>0.19</v>
      </c>
      <c r="L2549">
        <v>0.1</v>
      </c>
      <c r="M2549">
        <v>0.12</v>
      </c>
      <c r="N2549" s="1">
        <v>0.27</v>
      </c>
      <c r="O2549" s="1">
        <v>0.46</v>
      </c>
    </row>
    <row r="2550" spans="1:15" x14ac:dyDescent="0.25">
      <c r="A2550" t="s">
        <v>2192</v>
      </c>
      <c r="B2550" t="s">
        <v>126</v>
      </c>
      <c r="C2550" t="s">
        <v>243</v>
      </c>
      <c r="D2550">
        <v>1758</v>
      </c>
      <c r="E2550">
        <v>0.95</v>
      </c>
      <c r="F2550">
        <v>199.1</v>
      </c>
      <c r="G2550">
        <v>0.98</v>
      </c>
      <c r="H2550">
        <v>129.9</v>
      </c>
      <c r="I2550">
        <v>0.72</v>
      </c>
      <c r="J2550">
        <v>0.73</v>
      </c>
      <c r="K2550">
        <v>0.19</v>
      </c>
      <c r="L2550">
        <v>0.11</v>
      </c>
      <c r="M2550">
        <v>0.1</v>
      </c>
      <c r="N2550" s="1">
        <v>0.21</v>
      </c>
      <c r="O2550" s="1">
        <v>0.52</v>
      </c>
    </row>
    <row r="2551" spans="1:15" x14ac:dyDescent="0.25">
      <c r="A2551" t="s">
        <v>2191</v>
      </c>
      <c r="B2551" t="s">
        <v>126</v>
      </c>
      <c r="C2551" t="s">
        <v>72</v>
      </c>
      <c r="D2551">
        <v>4188</v>
      </c>
      <c r="E2551">
        <v>0.95</v>
      </c>
      <c r="F2551">
        <v>199</v>
      </c>
      <c r="G2551">
        <v>1.03</v>
      </c>
      <c r="H2551">
        <v>131.4</v>
      </c>
      <c r="I2551">
        <v>0.72</v>
      </c>
      <c r="J2551">
        <v>0.7</v>
      </c>
      <c r="K2551">
        <v>0.16</v>
      </c>
      <c r="L2551">
        <v>0.1</v>
      </c>
      <c r="M2551">
        <v>0.1</v>
      </c>
      <c r="N2551" s="1">
        <v>0.25</v>
      </c>
      <c r="O2551" s="1">
        <v>0.48</v>
      </c>
    </row>
    <row r="2552" spans="1:15" x14ac:dyDescent="0.25">
      <c r="A2552" t="s">
        <v>2190</v>
      </c>
      <c r="B2552" t="s">
        <v>347</v>
      </c>
      <c r="C2552" t="s">
        <v>2189</v>
      </c>
      <c r="D2552">
        <v>354</v>
      </c>
      <c r="E2552">
        <v>0.95</v>
      </c>
      <c r="F2552">
        <v>198.9</v>
      </c>
      <c r="G2552">
        <v>0.82</v>
      </c>
      <c r="H2552">
        <v>125.8</v>
      </c>
      <c r="I2552">
        <v>0.66</v>
      </c>
      <c r="J2552">
        <v>0.8</v>
      </c>
      <c r="K2552">
        <v>0.32</v>
      </c>
      <c r="L2552">
        <v>0.11</v>
      </c>
      <c r="M2552">
        <v>0.1</v>
      </c>
      <c r="N2552" s="1">
        <v>0.22</v>
      </c>
      <c r="O2552" s="1">
        <v>0.51</v>
      </c>
    </row>
    <row r="2553" spans="1:15" x14ac:dyDescent="0.25">
      <c r="A2553" t="s">
        <v>2188</v>
      </c>
      <c r="B2553" t="s">
        <v>2187</v>
      </c>
      <c r="C2553" t="s">
        <v>1354</v>
      </c>
      <c r="D2553">
        <v>399</v>
      </c>
      <c r="E2553">
        <v>0.95</v>
      </c>
      <c r="F2553">
        <v>198.9</v>
      </c>
      <c r="G2553">
        <v>1.01</v>
      </c>
      <c r="H2553">
        <v>134.1</v>
      </c>
      <c r="I2553">
        <v>0.69</v>
      </c>
      <c r="J2553">
        <v>0.68</v>
      </c>
      <c r="K2553">
        <v>0.23</v>
      </c>
      <c r="L2553">
        <v>0.09</v>
      </c>
      <c r="M2553">
        <v>7.0000000000000007E-2</v>
      </c>
      <c r="N2553" s="1">
        <v>0.27</v>
      </c>
      <c r="O2553" s="1">
        <v>0.57999999999999996</v>
      </c>
    </row>
    <row r="2554" spans="1:15" x14ac:dyDescent="0.25">
      <c r="A2554" t="s">
        <v>2186</v>
      </c>
      <c r="B2554" t="s">
        <v>62</v>
      </c>
      <c r="C2554" t="s">
        <v>1290</v>
      </c>
      <c r="D2554">
        <v>820</v>
      </c>
      <c r="E2554">
        <v>0.95</v>
      </c>
      <c r="F2554">
        <v>198.9</v>
      </c>
      <c r="G2554">
        <v>0.95</v>
      </c>
      <c r="H2554">
        <v>132.5</v>
      </c>
      <c r="I2554">
        <v>0.69</v>
      </c>
      <c r="J2554">
        <v>0.73</v>
      </c>
      <c r="K2554">
        <v>0.26</v>
      </c>
      <c r="L2554">
        <v>0.1</v>
      </c>
      <c r="M2554">
        <v>0.13</v>
      </c>
      <c r="N2554" s="1">
        <v>0.27</v>
      </c>
      <c r="O2554" s="1">
        <v>0.44</v>
      </c>
    </row>
    <row r="2555" spans="1:15" x14ac:dyDescent="0.25">
      <c r="A2555" t="s">
        <v>2185</v>
      </c>
      <c r="B2555" t="s">
        <v>126</v>
      </c>
      <c r="C2555" t="s">
        <v>2184</v>
      </c>
      <c r="D2555">
        <v>1886</v>
      </c>
      <c r="E2555">
        <v>0.95</v>
      </c>
      <c r="F2555">
        <v>198.9</v>
      </c>
      <c r="G2555">
        <v>0.95</v>
      </c>
      <c r="H2555">
        <v>133.80000000000001</v>
      </c>
      <c r="I2555">
        <v>0.69</v>
      </c>
      <c r="J2555">
        <v>0.72</v>
      </c>
      <c r="K2555">
        <v>0.23</v>
      </c>
      <c r="L2555">
        <v>0.11</v>
      </c>
      <c r="M2555">
        <v>0.12</v>
      </c>
      <c r="N2555" s="1">
        <v>0.28000000000000003</v>
      </c>
      <c r="O2555" s="1">
        <v>0.48</v>
      </c>
    </row>
    <row r="2556" spans="1:15" x14ac:dyDescent="0.25">
      <c r="A2556" t="s">
        <v>2183</v>
      </c>
      <c r="B2556" t="s">
        <v>126</v>
      </c>
      <c r="C2556" t="s">
        <v>2182</v>
      </c>
      <c r="D2556">
        <v>1332</v>
      </c>
      <c r="E2556">
        <v>0.95</v>
      </c>
      <c r="F2556">
        <v>197.5</v>
      </c>
      <c r="G2556">
        <v>1.07</v>
      </c>
      <c r="H2556">
        <v>129</v>
      </c>
      <c r="I2556">
        <v>0.69</v>
      </c>
      <c r="J2556">
        <v>0.65</v>
      </c>
      <c r="K2556">
        <v>0.17</v>
      </c>
      <c r="L2556">
        <v>0.11</v>
      </c>
      <c r="M2556">
        <v>0.1</v>
      </c>
      <c r="N2556" s="1">
        <v>0.26</v>
      </c>
      <c r="O2556" s="1">
        <v>0.52</v>
      </c>
    </row>
    <row r="2557" spans="1:15" x14ac:dyDescent="0.25">
      <c r="A2557" t="s">
        <v>2181</v>
      </c>
      <c r="B2557" t="s">
        <v>220</v>
      </c>
      <c r="C2557" t="s">
        <v>2180</v>
      </c>
      <c r="D2557">
        <v>658</v>
      </c>
      <c r="E2557">
        <v>0.95</v>
      </c>
      <c r="F2557">
        <v>197.1</v>
      </c>
      <c r="G2557">
        <v>0.98</v>
      </c>
      <c r="H2557">
        <v>137.19999999999999</v>
      </c>
      <c r="I2557">
        <v>0.69</v>
      </c>
      <c r="J2557">
        <v>0.71</v>
      </c>
      <c r="K2557">
        <v>0.27</v>
      </c>
      <c r="L2557">
        <v>7.0000000000000007E-2</v>
      </c>
      <c r="M2557">
        <v>0.06</v>
      </c>
      <c r="N2557" s="1">
        <v>0.32</v>
      </c>
      <c r="O2557" s="1">
        <v>0.55000000000000004</v>
      </c>
    </row>
    <row r="2558" spans="1:15" x14ac:dyDescent="0.25">
      <c r="A2558" t="s">
        <v>2179</v>
      </c>
      <c r="B2558" t="s">
        <v>159</v>
      </c>
      <c r="C2558" t="s">
        <v>2178</v>
      </c>
      <c r="D2558">
        <v>606</v>
      </c>
      <c r="E2558">
        <v>0.95</v>
      </c>
      <c r="F2558">
        <v>196.7</v>
      </c>
      <c r="G2558">
        <v>0.88</v>
      </c>
      <c r="H2558">
        <v>130</v>
      </c>
      <c r="I2558">
        <v>0.67</v>
      </c>
      <c r="J2558">
        <v>0.76</v>
      </c>
      <c r="K2558">
        <v>0.28000000000000003</v>
      </c>
      <c r="L2558">
        <v>0.12</v>
      </c>
      <c r="M2558">
        <v>0.1</v>
      </c>
      <c r="N2558" s="1">
        <v>0.26</v>
      </c>
      <c r="O2558" s="1">
        <v>0.54</v>
      </c>
    </row>
    <row r="2559" spans="1:15" x14ac:dyDescent="0.25">
      <c r="A2559" t="s">
        <v>2177</v>
      </c>
      <c r="B2559" t="s">
        <v>70</v>
      </c>
      <c r="C2559" t="s">
        <v>2070</v>
      </c>
      <c r="D2559">
        <v>796</v>
      </c>
      <c r="E2559">
        <v>0.95</v>
      </c>
      <c r="F2559">
        <v>196.7</v>
      </c>
      <c r="G2559">
        <v>1.06</v>
      </c>
      <c r="H2559">
        <v>137</v>
      </c>
      <c r="I2559">
        <v>0.69</v>
      </c>
      <c r="J2559">
        <v>0.65</v>
      </c>
      <c r="K2559">
        <v>0.25</v>
      </c>
      <c r="L2559">
        <v>7.0000000000000007E-2</v>
      </c>
      <c r="M2559">
        <v>0.08</v>
      </c>
      <c r="N2559" s="1">
        <v>0.25</v>
      </c>
      <c r="O2559" s="1">
        <v>0.49</v>
      </c>
    </row>
    <row r="2560" spans="1:15" x14ac:dyDescent="0.25">
      <c r="A2560" t="s">
        <v>2176</v>
      </c>
      <c r="B2560" t="s">
        <v>62</v>
      </c>
      <c r="C2560" t="s">
        <v>329</v>
      </c>
      <c r="D2560">
        <v>548</v>
      </c>
      <c r="E2560">
        <v>0.95</v>
      </c>
      <c r="F2560">
        <v>196.4</v>
      </c>
      <c r="G2560">
        <v>0.91</v>
      </c>
      <c r="H2560">
        <v>129.4</v>
      </c>
      <c r="I2560">
        <v>0.68</v>
      </c>
      <c r="J2560">
        <v>0.75</v>
      </c>
      <c r="K2560">
        <v>0.27</v>
      </c>
      <c r="L2560">
        <v>0.11</v>
      </c>
      <c r="M2560">
        <v>0.12</v>
      </c>
      <c r="N2560" s="1">
        <v>0.23</v>
      </c>
      <c r="O2560" s="1">
        <v>0.47</v>
      </c>
    </row>
    <row r="2561" spans="1:15" x14ac:dyDescent="0.25">
      <c r="A2561" t="s">
        <v>2175</v>
      </c>
      <c r="B2561" t="s">
        <v>62</v>
      </c>
      <c r="C2561" t="s">
        <v>2174</v>
      </c>
      <c r="D2561">
        <v>828</v>
      </c>
      <c r="E2561">
        <v>0.95</v>
      </c>
      <c r="F2561">
        <v>196.3</v>
      </c>
      <c r="G2561">
        <v>0.93</v>
      </c>
      <c r="H2561">
        <v>126.5</v>
      </c>
      <c r="I2561">
        <v>0.7</v>
      </c>
      <c r="J2561">
        <v>0.75</v>
      </c>
      <c r="K2561">
        <v>0.25</v>
      </c>
      <c r="L2561">
        <v>0.08</v>
      </c>
      <c r="M2561">
        <v>0.13</v>
      </c>
      <c r="N2561" s="1">
        <v>0.23</v>
      </c>
      <c r="O2561" s="1">
        <v>0.4</v>
      </c>
    </row>
    <row r="2562" spans="1:15" x14ac:dyDescent="0.25">
      <c r="A2562" t="s">
        <v>2173</v>
      </c>
      <c r="B2562" t="s">
        <v>210</v>
      </c>
      <c r="C2562" t="s">
        <v>797</v>
      </c>
      <c r="D2562">
        <v>632</v>
      </c>
      <c r="E2562">
        <v>0.95</v>
      </c>
      <c r="F2562">
        <v>196.1</v>
      </c>
      <c r="G2562">
        <v>0.92</v>
      </c>
      <c r="H2562">
        <v>127.1</v>
      </c>
      <c r="I2562">
        <v>0.66</v>
      </c>
      <c r="J2562">
        <v>0.72</v>
      </c>
      <c r="K2562">
        <v>0.27</v>
      </c>
      <c r="L2562">
        <v>0.1</v>
      </c>
      <c r="M2562">
        <v>0.1</v>
      </c>
      <c r="N2562" s="1">
        <v>0.22</v>
      </c>
      <c r="O2562" s="1">
        <v>0.52</v>
      </c>
    </row>
    <row r="2563" spans="1:15" x14ac:dyDescent="0.25">
      <c r="A2563" t="s">
        <v>2172</v>
      </c>
      <c r="B2563" t="s">
        <v>62</v>
      </c>
      <c r="C2563" t="s">
        <v>2171</v>
      </c>
      <c r="D2563">
        <v>308</v>
      </c>
      <c r="E2563">
        <v>0.95</v>
      </c>
      <c r="F2563">
        <v>195.9</v>
      </c>
      <c r="G2563">
        <v>0.97</v>
      </c>
      <c r="H2563">
        <v>127.5</v>
      </c>
      <c r="I2563">
        <v>0.68</v>
      </c>
      <c r="J2563">
        <v>0.7</v>
      </c>
      <c r="K2563">
        <v>0.24</v>
      </c>
      <c r="L2563">
        <v>0.12</v>
      </c>
      <c r="M2563">
        <v>0.09</v>
      </c>
      <c r="N2563" s="1">
        <v>0.16</v>
      </c>
      <c r="O2563" s="1">
        <v>0.55000000000000004</v>
      </c>
    </row>
    <row r="2564" spans="1:15" x14ac:dyDescent="0.25">
      <c r="A2564" t="s">
        <v>2170</v>
      </c>
      <c r="B2564" t="s">
        <v>624</v>
      </c>
      <c r="C2564" t="s">
        <v>2108</v>
      </c>
      <c r="D2564">
        <v>452</v>
      </c>
      <c r="E2564">
        <v>0.95</v>
      </c>
      <c r="F2564">
        <v>195.7</v>
      </c>
      <c r="G2564">
        <v>0.98</v>
      </c>
      <c r="H2564">
        <v>130.30000000000001</v>
      </c>
      <c r="I2564">
        <v>0.68</v>
      </c>
      <c r="J2564">
        <v>0.7</v>
      </c>
      <c r="K2564">
        <v>0.26</v>
      </c>
      <c r="L2564">
        <v>0.09</v>
      </c>
      <c r="M2564">
        <v>0.11</v>
      </c>
      <c r="N2564" s="1">
        <v>0.3</v>
      </c>
      <c r="O2564" s="1">
        <v>0.44</v>
      </c>
    </row>
    <row r="2565" spans="1:15" x14ac:dyDescent="0.25">
      <c r="A2565" t="s">
        <v>2169</v>
      </c>
      <c r="B2565" t="s">
        <v>241</v>
      </c>
      <c r="C2565" t="s">
        <v>414</v>
      </c>
      <c r="D2565">
        <v>429</v>
      </c>
      <c r="E2565">
        <v>0.95</v>
      </c>
      <c r="F2565">
        <v>195.2</v>
      </c>
      <c r="G2565">
        <v>0.9</v>
      </c>
      <c r="H2565">
        <v>129.5</v>
      </c>
      <c r="I2565">
        <v>0.68</v>
      </c>
      <c r="J2565">
        <v>0.76</v>
      </c>
      <c r="K2565">
        <v>0.28000000000000003</v>
      </c>
      <c r="L2565">
        <v>0.08</v>
      </c>
      <c r="M2565">
        <v>0.09</v>
      </c>
      <c r="N2565" s="1">
        <v>0.23</v>
      </c>
      <c r="O2565" s="1">
        <v>0.48</v>
      </c>
    </row>
    <row r="2566" spans="1:15" x14ac:dyDescent="0.25">
      <c r="A2566" t="s">
        <v>1023</v>
      </c>
      <c r="B2566" t="s">
        <v>70</v>
      </c>
      <c r="C2566" t="s">
        <v>2111</v>
      </c>
      <c r="D2566">
        <v>502</v>
      </c>
      <c r="E2566">
        <v>0.95</v>
      </c>
      <c r="F2566">
        <v>195</v>
      </c>
      <c r="G2566">
        <v>1.02</v>
      </c>
      <c r="H2566">
        <v>132.5</v>
      </c>
      <c r="I2566">
        <v>0.67</v>
      </c>
      <c r="J2566">
        <v>0.65</v>
      </c>
      <c r="K2566">
        <v>0.28999999999999998</v>
      </c>
      <c r="L2566">
        <v>0.06</v>
      </c>
      <c r="M2566">
        <v>0.05</v>
      </c>
      <c r="N2566" s="1">
        <v>0.28000000000000003</v>
      </c>
      <c r="O2566" s="1">
        <v>0.52</v>
      </c>
    </row>
    <row r="2567" spans="1:15" x14ac:dyDescent="0.25">
      <c r="A2567" t="s">
        <v>2168</v>
      </c>
      <c r="B2567" t="s">
        <v>642</v>
      </c>
      <c r="C2567" t="s">
        <v>2167</v>
      </c>
      <c r="D2567">
        <v>390</v>
      </c>
      <c r="E2567">
        <v>0.95</v>
      </c>
      <c r="F2567">
        <v>195</v>
      </c>
      <c r="G2567">
        <v>0.89</v>
      </c>
      <c r="H2567">
        <v>128.9</v>
      </c>
      <c r="I2567">
        <v>0.66</v>
      </c>
      <c r="J2567">
        <v>0.75</v>
      </c>
      <c r="K2567">
        <v>0.31</v>
      </c>
      <c r="L2567">
        <v>0.08</v>
      </c>
      <c r="M2567">
        <v>0.12</v>
      </c>
      <c r="N2567" s="1">
        <v>0.21</v>
      </c>
      <c r="O2567" s="1">
        <v>0.38</v>
      </c>
    </row>
    <row r="2568" spans="1:15" x14ac:dyDescent="0.25">
      <c r="A2568" t="s">
        <v>2166</v>
      </c>
      <c r="B2568" t="s">
        <v>170</v>
      </c>
      <c r="C2568" t="s">
        <v>2165</v>
      </c>
      <c r="D2568">
        <v>781</v>
      </c>
      <c r="E2568">
        <v>0.95</v>
      </c>
      <c r="F2568">
        <v>194.6</v>
      </c>
      <c r="G2568">
        <v>0.98</v>
      </c>
      <c r="H2568">
        <v>132.9</v>
      </c>
      <c r="I2568">
        <v>0.67</v>
      </c>
      <c r="J2568">
        <v>0.68</v>
      </c>
      <c r="K2568">
        <v>0.26</v>
      </c>
      <c r="L2568">
        <v>0.08</v>
      </c>
      <c r="M2568">
        <v>7.0000000000000007E-2</v>
      </c>
      <c r="N2568" s="1">
        <v>0.22</v>
      </c>
      <c r="O2568" s="1">
        <v>0.53</v>
      </c>
    </row>
    <row r="2569" spans="1:15" x14ac:dyDescent="0.25">
      <c r="A2569" t="s">
        <v>2164</v>
      </c>
      <c r="B2569" t="s">
        <v>126</v>
      </c>
      <c r="D2569">
        <v>757</v>
      </c>
      <c r="E2569">
        <v>0.95</v>
      </c>
      <c r="F2569">
        <v>194.1</v>
      </c>
      <c r="G2569">
        <v>1.02</v>
      </c>
      <c r="H2569">
        <v>128.80000000000001</v>
      </c>
      <c r="I2569">
        <v>0.7</v>
      </c>
      <c r="J2569">
        <v>0.68</v>
      </c>
      <c r="K2569">
        <v>0.2</v>
      </c>
      <c r="L2569">
        <v>0.05</v>
      </c>
      <c r="M2569">
        <v>7.0000000000000007E-2</v>
      </c>
      <c r="N2569" s="1">
        <v>0.25</v>
      </c>
      <c r="O2569" s="1">
        <v>0.42</v>
      </c>
    </row>
    <row r="2570" spans="1:15" x14ac:dyDescent="0.25">
      <c r="A2570" t="s">
        <v>2163</v>
      </c>
      <c r="B2570" t="s">
        <v>220</v>
      </c>
      <c r="C2570" t="s">
        <v>1624</v>
      </c>
      <c r="D2570">
        <v>672</v>
      </c>
      <c r="E2570">
        <v>0.95</v>
      </c>
      <c r="F2570">
        <v>194</v>
      </c>
      <c r="G2570">
        <v>0.98</v>
      </c>
      <c r="H2570">
        <v>129</v>
      </c>
      <c r="I2570">
        <v>0.68</v>
      </c>
      <c r="J2570">
        <v>0.69</v>
      </c>
      <c r="K2570">
        <v>0.23</v>
      </c>
      <c r="L2570">
        <v>0.1</v>
      </c>
      <c r="M2570">
        <v>0.09</v>
      </c>
      <c r="N2570" s="1">
        <v>0.25</v>
      </c>
      <c r="O2570" s="1">
        <v>0.52</v>
      </c>
    </row>
    <row r="2571" spans="1:15" x14ac:dyDescent="0.25">
      <c r="A2571" t="s">
        <v>2162</v>
      </c>
      <c r="B2571" t="s">
        <v>347</v>
      </c>
      <c r="C2571" t="s">
        <v>2161</v>
      </c>
      <c r="D2571">
        <v>1725</v>
      </c>
      <c r="E2571">
        <v>0.95</v>
      </c>
      <c r="F2571">
        <v>193.8</v>
      </c>
      <c r="G2571">
        <v>0.94</v>
      </c>
      <c r="H2571">
        <v>128.6</v>
      </c>
      <c r="I2571">
        <v>0.66</v>
      </c>
      <c r="J2571">
        <v>0.7</v>
      </c>
      <c r="K2571">
        <v>0.33</v>
      </c>
      <c r="L2571">
        <v>0.09</v>
      </c>
      <c r="M2571">
        <v>0.1</v>
      </c>
      <c r="N2571" s="1">
        <v>0.2</v>
      </c>
      <c r="O2571" s="1">
        <v>0.46</v>
      </c>
    </row>
    <row r="2572" spans="1:15" x14ac:dyDescent="0.25">
      <c r="A2572" t="s">
        <v>2160</v>
      </c>
      <c r="B2572" t="s">
        <v>1681</v>
      </c>
      <c r="C2572" t="s">
        <v>1913</v>
      </c>
      <c r="D2572">
        <v>323</v>
      </c>
      <c r="E2572">
        <v>0.95</v>
      </c>
      <c r="F2572">
        <v>193.7</v>
      </c>
      <c r="G2572">
        <v>0.89</v>
      </c>
      <c r="H2572">
        <v>130</v>
      </c>
      <c r="I2572">
        <v>0.68</v>
      </c>
      <c r="J2572">
        <v>0.77</v>
      </c>
      <c r="K2572">
        <v>0.28999999999999998</v>
      </c>
      <c r="L2572">
        <v>0.05</v>
      </c>
      <c r="M2572">
        <v>0.1</v>
      </c>
      <c r="N2572" s="1">
        <v>0.28999999999999998</v>
      </c>
      <c r="O2572" s="1">
        <v>0.35</v>
      </c>
    </row>
    <row r="2573" spans="1:15" x14ac:dyDescent="0.25">
      <c r="A2573" t="s">
        <v>2159</v>
      </c>
      <c r="B2573" t="s">
        <v>367</v>
      </c>
      <c r="D2573">
        <v>463</v>
      </c>
      <c r="E2573">
        <v>0.95</v>
      </c>
      <c r="F2573">
        <v>193.5</v>
      </c>
      <c r="G2573">
        <v>0.98</v>
      </c>
      <c r="H2573">
        <v>130.69999999999999</v>
      </c>
      <c r="I2573">
        <v>0.69</v>
      </c>
      <c r="J2573">
        <v>0.7</v>
      </c>
      <c r="K2573">
        <v>0.19</v>
      </c>
      <c r="L2573">
        <v>0.1</v>
      </c>
      <c r="M2573">
        <v>0.09</v>
      </c>
      <c r="N2573" s="1">
        <v>0.31</v>
      </c>
      <c r="O2573" s="1">
        <v>0.54</v>
      </c>
    </row>
    <row r="2574" spans="1:15" x14ac:dyDescent="0.25">
      <c r="A2574" t="s">
        <v>2158</v>
      </c>
      <c r="B2574" t="s">
        <v>150</v>
      </c>
      <c r="D2574">
        <v>538</v>
      </c>
      <c r="E2574">
        <v>0.95</v>
      </c>
      <c r="F2574">
        <v>193.2</v>
      </c>
      <c r="G2574">
        <v>0.94</v>
      </c>
      <c r="H2574">
        <v>133.4</v>
      </c>
      <c r="I2574">
        <v>0.65</v>
      </c>
      <c r="J2574">
        <v>0.69</v>
      </c>
      <c r="K2574">
        <v>0.32</v>
      </c>
      <c r="L2574">
        <v>0.08</v>
      </c>
      <c r="M2574">
        <v>0.09</v>
      </c>
      <c r="N2574" s="1">
        <v>0.23</v>
      </c>
      <c r="O2574" s="1">
        <v>0.46</v>
      </c>
    </row>
    <row r="2575" spans="1:15" x14ac:dyDescent="0.25">
      <c r="A2575" t="s">
        <v>2157</v>
      </c>
      <c r="B2575" t="s">
        <v>126</v>
      </c>
      <c r="C2575" t="s">
        <v>2156</v>
      </c>
      <c r="D2575">
        <v>556</v>
      </c>
      <c r="E2575">
        <v>0.95</v>
      </c>
      <c r="F2575">
        <v>193</v>
      </c>
      <c r="G2575">
        <v>0.98</v>
      </c>
      <c r="H2575">
        <v>125.9</v>
      </c>
      <c r="I2575">
        <v>0.66</v>
      </c>
      <c r="J2575">
        <v>0.68</v>
      </c>
      <c r="K2575">
        <v>0.26</v>
      </c>
      <c r="L2575">
        <v>0.09</v>
      </c>
      <c r="M2575">
        <v>0.1</v>
      </c>
      <c r="N2575" s="1">
        <v>0.23</v>
      </c>
      <c r="O2575" s="1">
        <v>0.5</v>
      </c>
    </row>
    <row r="2576" spans="1:15" x14ac:dyDescent="0.25">
      <c r="A2576" t="s">
        <v>2155</v>
      </c>
      <c r="B2576" t="s">
        <v>54</v>
      </c>
      <c r="C2576" t="s">
        <v>2154</v>
      </c>
      <c r="D2576">
        <v>426</v>
      </c>
      <c r="E2576">
        <v>0.95</v>
      </c>
      <c r="F2576">
        <v>192.9</v>
      </c>
      <c r="G2576">
        <v>1.04</v>
      </c>
      <c r="H2576">
        <v>129.9</v>
      </c>
      <c r="I2576">
        <v>0.64</v>
      </c>
      <c r="J2576">
        <v>0.62</v>
      </c>
      <c r="K2576">
        <v>0.31</v>
      </c>
      <c r="L2576">
        <v>0.04</v>
      </c>
      <c r="M2576">
        <v>0.05</v>
      </c>
      <c r="N2576" s="1">
        <v>0.24</v>
      </c>
      <c r="O2576" s="1">
        <v>0.44</v>
      </c>
    </row>
    <row r="2577" spans="1:15" x14ac:dyDescent="0.25">
      <c r="A2577" t="s">
        <v>2153</v>
      </c>
      <c r="B2577" t="s">
        <v>62</v>
      </c>
      <c r="C2577" t="s">
        <v>1790</v>
      </c>
      <c r="D2577">
        <v>450</v>
      </c>
      <c r="E2577">
        <v>0.95</v>
      </c>
      <c r="F2577">
        <v>192.8</v>
      </c>
      <c r="G2577">
        <v>0.92</v>
      </c>
      <c r="H2577">
        <v>129.6</v>
      </c>
      <c r="I2577">
        <v>0.71</v>
      </c>
      <c r="J2577">
        <v>0.76</v>
      </c>
      <c r="K2577">
        <v>0.22</v>
      </c>
      <c r="L2577">
        <v>0.09</v>
      </c>
      <c r="M2577">
        <v>0.08</v>
      </c>
      <c r="N2577" s="1">
        <v>0.3</v>
      </c>
      <c r="O2577" s="1">
        <v>0.51</v>
      </c>
    </row>
    <row r="2578" spans="1:15" x14ac:dyDescent="0.25">
      <c r="A2578" t="s">
        <v>2152</v>
      </c>
      <c r="B2578" t="s">
        <v>62</v>
      </c>
      <c r="C2578" t="s">
        <v>1368</v>
      </c>
      <c r="D2578">
        <v>1506</v>
      </c>
      <c r="E2578">
        <v>0.95</v>
      </c>
      <c r="F2578">
        <v>192.8</v>
      </c>
      <c r="G2578">
        <v>1.07</v>
      </c>
      <c r="H2578">
        <v>126.7</v>
      </c>
      <c r="I2578">
        <v>0.66</v>
      </c>
      <c r="J2578">
        <v>0.62</v>
      </c>
      <c r="K2578">
        <v>0.21</v>
      </c>
      <c r="L2578">
        <v>0.05</v>
      </c>
      <c r="M2578">
        <v>7.0000000000000007E-2</v>
      </c>
      <c r="N2578" s="1">
        <v>0.19</v>
      </c>
      <c r="O2578" s="1">
        <v>0.44</v>
      </c>
    </row>
    <row r="2579" spans="1:15" x14ac:dyDescent="0.25">
      <c r="A2579" t="s">
        <v>2151</v>
      </c>
      <c r="B2579" t="s">
        <v>54</v>
      </c>
      <c r="C2579" t="s">
        <v>2150</v>
      </c>
      <c r="D2579">
        <v>1796</v>
      </c>
      <c r="E2579">
        <v>0.95</v>
      </c>
      <c r="F2579">
        <v>192.7</v>
      </c>
      <c r="G2579">
        <v>1.1000000000000001</v>
      </c>
      <c r="H2579">
        <v>134.30000000000001</v>
      </c>
      <c r="I2579">
        <v>0.67</v>
      </c>
      <c r="J2579">
        <v>0.61</v>
      </c>
      <c r="K2579">
        <v>0.24</v>
      </c>
      <c r="L2579">
        <v>0.08</v>
      </c>
      <c r="M2579">
        <v>7.0000000000000007E-2</v>
      </c>
      <c r="N2579" s="1">
        <v>0.28999999999999998</v>
      </c>
      <c r="O2579" s="1">
        <v>0.54</v>
      </c>
    </row>
    <row r="2580" spans="1:15" x14ac:dyDescent="0.25">
      <c r="A2580" t="s">
        <v>2149</v>
      </c>
      <c r="B2580" t="s">
        <v>67</v>
      </c>
      <c r="D2580">
        <v>567</v>
      </c>
      <c r="E2580">
        <v>0.95</v>
      </c>
      <c r="F2580">
        <v>192.7</v>
      </c>
      <c r="G2580">
        <v>0.93</v>
      </c>
      <c r="H2580">
        <v>123.7</v>
      </c>
      <c r="I2580">
        <v>0.67</v>
      </c>
      <c r="J2580">
        <v>0.72</v>
      </c>
      <c r="K2580">
        <v>0.27</v>
      </c>
      <c r="L2580">
        <v>0.1</v>
      </c>
      <c r="M2580">
        <v>0.1</v>
      </c>
      <c r="N2580" s="1">
        <v>0.35</v>
      </c>
      <c r="O2580" s="1">
        <v>0.48</v>
      </c>
    </row>
    <row r="2581" spans="1:15" x14ac:dyDescent="0.25">
      <c r="A2581" t="s">
        <v>2148</v>
      </c>
      <c r="B2581" t="s">
        <v>62</v>
      </c>
      <c r="C2581" t="s">
        <v>1540</v>
      </c>
      <c r="D2581">
        <v>1035</v>
      </c>
      <c r="E2581">
        <v>0.95</v>
      </c>
      <c r="F2581">
        <v>192.5</v>
      </c>
      <c r="G2581">
        <v>1.05</v>
      </c>
      <c r="H2581">
        <v>123.5</v>
      </c>
      <c r="I2581">
        <v>0.72</v>
      </c>
      <c r="J2581">
        <v>0.68</v>
      </c>
      <c r="K2581">
        <v>0.17</v>
      </c>
      <c r="L2581">
        <v>0.09</v>
      </c>
      <c r="M2581">
        <v>0.08</v>
      </c>
      <c r="N2581" s="1">
        <v>0.19</v>
      </c>
      <c r="O2581" s="1">
        <v>0.52</v>
      </c>
    </row>
    <row r="2582" spans="1:15" x14ac:dyDescent="0.25">
      <c r="A2582" t="s">
        <v>2147</v>
      </c>
      <c r="B2582" t="s">
        <v>581</v>
      </c>
      <c r="C2582" t="s">
        <v>2146</v>
      </c>
      <c r="D2582">
        <v>910</v>
      </c>
      <c r="E2582">
        <v>0.95</v>
      </c>
      <c r="F2582">
        <v>192.3</v>
      </c>
      <c r="G2582">
        <v>1.08</v>
      </c>
      <c r="H2582">
        <v>128.69999999999999</v>
      </c>
      <c r="I2582">
        <v>0.67</v>
      </c>
      <c r="J2582">
        <v>0.62</v>
      </c>
      <c r="K2582">
        <v>0.27</v>
      </c>
      <c r="L2582">
        <v>7.0000000000000007E-2</v>
      </c>
      <c r="M2582">
        <v>7.0000000000000007E-2</v>
      </c>
      <c r="N2582" s="1">
        <v>0.2</v>
      </c>
      <c r="O2582" s="1">
        <v>0.5</v>
      </c>
    </row>
    <row r="2583" spans="1:15" x14ac:dyDescent="0.25">
      <c r="A2583" t="s">
        <v>2145</v>
      </c>
      <c r="B2583" t="s">
        <v>220</v>
      </c>
      <c r="C2583" t="s">
        <v>2144</v>
      </c>
      <c r="D2583">
        <v>1223</v>
      </c>
      <c r="E2583">
        <v>0.95</v>
      </c>
      <c r="F2583">
        <v>191.3</v>
      </c>
      <c r="G2583">
        <v>1.1399999999999999</v>
      </c>
      <c r="H2583">
        <v>124.8</v>
      </c>
      <c r="I2583">
        <v>0.71</v>
      </c>
      <c r="J2583">
        <v>0.62</v>
      </c>
      <c r="K2583">
        <v>0.18</v>
      </c>
      <c r="L2583">
        <v>0.11</v>
      </c>
      <c r="M2583">
        <v>7.0000000000000007E-2</v>
      </c>
      <c r="N2583" s="1">
        <v>0.27</v>
      </c>
      <c r="O2583" s="1">
        <v>0.62</v>
      </c>
    </row>
    <row r="2584" spans="1:15" x14ac:dyDescent="0.25">
      <c r="A2584" t="s">
        <v>2143</v>
      </c>
      <c r="B2584" t="s">
        <v>54</v>
      </c>
      <c r="C2584" t="s">
        <v>271</v>
      </c>
      <c r="D2584">
        <v>740</v>
      </c>
      <c r="E2584">
        <v>0.95</v>
      </c>
      <c r="F2584">
        <v>191.2</v>
      </c>
      <c r="G2584">
        <v>0.96</v>
      </c>
      <c r="H2584">
        <v>127.5</v>
      </c>
      <c r="I2584">
        <v>0.69</v>
      </c>
      <c r="J2584">
        <v>0.72</v>
      </c>
      <c r="K2584">
        <v>0.25</v>
      </c>
      <c r="L2584">
        <v>0.04</v>
      </c>
      <c r="M2584">
        <v>7.0000000000000007E-2</v>
      </c>
      <c r="N2584" s="1">
        <v>0.24</v>
      </c>
      <c r="O2584" s="1">
        <v>0.34</v>
      </c>
    </row>
    <row r="2585" spans="1:15" x14ac:dyDescent="0.25">
      <c r="A2585" t="s">
        <v>2142</v>
      </c>
      <c r="B2585" t="s">
        <v>241</v>
      </c>
      <c r="C2585" t="s">
        <v>2141</v>
      </c>
      <c r="D2585">
        <v>534</v>
      </c>
      <c r="E2585">
        <v>0.95</v>
      </c>
      <c r="F2585">
        <v>191.2</v>
      </c>
      <c r="G2585">
        <v>0.89</v>
      </c>
      <c r="H2585">
        <v>129.4</v>
      </c>
      <c r="I2585">
        <v>0.67</v>
      </c>
      <c r="J2585">
        <v>0.75</v>
      </c>
      <c r="K2585">
        <v>0.35</v>
      </c>
      <c r="L2585">
        <v>0.1</v>
      </c>
      <c r="M2585">
        <v>0.13</v>
      </c>
      <c r="N2585" s="1">
        <v>0.25</v>
      </c>
      <c r="O2585" s="1">
        <v>0.43</v>
      </c>
    </row>
    <row r="2586" spans="1:15" x14ac:dyDescent="0.25">
      <c r="A2586" t="s">
        <v>2140</v>
      </c>
      <c r="B2586" t="s">
        <v>847</v>
      </c>
      <c r="C2586" t="s">
        <v>2139</v>
      </c>
      <c r="D2586">
        <v>1596</v>
      </c>
      <c r="E2586">
        <v>0.95</v>
      </c>
      <c r="F2586">
        <v>191.1</v>
      </c>
      <c r="G2586">
        <v>1.08</v>
      </c>
      <c r="H2586">
        <v>128.19999999999999</v>
      </c>
      <c r="I2586">
        <v>0.68</v>
      </c>
      <c r="J2586">
        <v>0.63</v>
      </c>
      <c r="K2586">
        <v>0.27</v>
      </c>
      <c r="L2586">
        <v>7.0000000000000007E-2</v>
      </c>
      <c r="M2586">
        <v>0.08</v>
      </c>
      <c r="N2586" s="1">
        <v>0.21</v>
      </c>
      <c r="O2586" s="1">
        <v>0.5</v>
      </c>
    </row>
    <row r="2587" spans="1:15" x14ac:dyDescent="0.25">
      <c r="A2587" t="s">
        <v>2138</v>
      </c>
      <c r="B2587" t="s">
        <v>54</v>
      </c>
      <c r="C2587" t="s">
        <v>2137</v>
      </c>
      <c r="D2587">
        <v>445</v>
      </c>
      <c r="E2587">
        <v>0.95</v>
      </c>
      <c r="F2587">
        <v>190.8</v>
      </c>
      <c r="G2587">
        <v>0.89</v>
      </c>
      <c r="H2587">
        <v>123.2</v>
      </c>
      <c r="I2587">
        <v>0.67</v>
      </c>
      <c r="J2587">
        <v>0.75</v>
      </c>
      <c r="K2587">
        <v>0.31</v>
      </c>
      <c r="L2587">
        <v>0.1</v>
      </c>
      <c r="M2587">
        <v>0.1</v>
      </c>
      <c r="N2587" s="1">
        <v>0.22</v>
      </c>
      <c r="O2587" s="1">
        <v>0.5</v>
      </c>
    </row>
    <row r="2588" spans="1:15" x14ac:dyDescent="0.25">
      <c r="A2588" t="s">
        <v>2136</v>
      </c>
      <c r="B2588" t="s">
        <v>166</v>
      </c>
      <c r="C2588" t="s">
        <v>2105</v>
      </c>
      <c r="D2588">
        <v>872</v>
      </c>
      <c r="E2588">
        <v>0.95</v>
      </c>
      <c r="F2588">
        <v>190.6</v>
      </c>
      <c r="G2588">
        <v>0.96</v>
      </c>
      <c r="H2588">
        <v>129</v>
      </c>
      <c r="I2588">
        <v>0.67</v>
      </c>
      <c r="J2588">
        <v>0.7</v>
      </c>
      <c r="K2588">
        <v>0.28000000000000003</v>
      </c>
      <c r="L2588">
        <v>0.08</v>
      </c>
      <c r="M2588">
        <v>0.1</v>
      </c>
      <c r="N2588" s="1">
        <v>0.3</v>
      </c>
      <c r="O2588" s="1">
        <v>0.43</v>
      </c>
    </row>
    <row r="2589" spans="1:15" x14ac:dyDescent="0.25">
      <c r="A2589" t="s">
        <v>2135</v>
      </c>
      <c r="B2589" t="s">
        <v>347</v>
      </c>
      <c r="C2589" t="s">
        <v>1469</v>
      </c>
      <c r="D2589">
        <v>532</v>
      </c>
      <c r="E2589">
        <v>0.95</v>
      </c>
      <c r="F2589">
        <v>190.5</v>
      </c>
      <c r="G2589">
        <v>0.98</v>
      </c>
      <c r="H2589">
        <v>124.6</v>
      </c>
      <c r="I2589">
        <v>0.68</v>
      </c>
      <c r="J2589">
        <v>0.7</v>
      </c>
      <c r="K2589">
        <v>0.23</v>
      </c>
      <c r="L2589">
        <v>0.1</v>
      </c>
      <c r="M2589">
        <v>0.1</v>
      </c>
      <c r="N2589" s="1">
        <v>0.22</v>
      </c>
      <c r="O2589" s="1">
        <v>0.51</v>
      </c>
    </row>
    <row r="2590" spans="1:15" x14ac:dyDescent="0.25">
      <c r="A2590" t="s">
        <v>2134</v>
      </c>
      <c r="B2590" t="s">
        <v>123</v>
      </c>
      <c r="C2590" t="s">
        <v>1959</v>
      </c>
      <c r="D2590">
        <v>3561</v>
      </c>
      <c r="E2590">
        <v>0.95</v>
      </c>
      <c r="F2590">
        <v>189.7</v>
      </c>
      <c r="G2590">
        <v>0.93</v>
      </c>
      <c r="H2590">
        <v>123.8</v>
      </c>
      <c r="I2590">
        <v>0.65</v>
      </c>
      <c r="J2590">
        <v>0.71</v>
      </c>
      <c r="K2590">
        <v>0.31</v>
      </c>
      <c r="L2590">
        <v>7.0000000000000007E-2</v>
      </c>
      <c r="M2590">
        <v>0.08</v>
      </c>
      <c r="N2590" s="1">
        <v>0.24</v>
      </c>
      <c r="O2590" s="1">
        <v>0.47</v>
      </c>
    </row>
    <row r="2591" spans="1:15" x14ac:dyDescent="0.25">
      <c r="A2591" t="s">
        <v>2133</v>
      </c>
      <c r="B2591" t="s">
        <v>108</v>
      </c>
      <c r="C2591" t="s">
        <v>1574</v>
      </c>
      <c r="D2591">
        <v>734</v>
      </c>
      <c r="E2591">
        <v>0.95</v>
      </c>
      <c r="F2591">
        <v>189.5</v>
      </c>
      <c r="G2591">
        <v>0.95</v>
      </c>
      <c r="H2591">
        <v>127.1</v>
      </c>
      <c r="I2591">
        <v>0.63</v>
      </c>
      <c r="J2591">
        <v>0.66</v>
      </c>
      <c r="K2591">
        <v>0.35</v>
      </c>
      <c r="L2591">
        <v>0.06</v>
      </c>
      <c r="M2591">
        <v>7.0000000000000007E-2</v>
      </c>
      <c r="N2591" s="1">
        <v>0.2</v>
      </c>
      <c r="O2591" s="1">
        <v>0.47</v>
      </c>
    </row>
    <row r="2592" spans="1:15" x14ac:dyDescent="0.25">
      <c r="A2592" t="s">
        <v>2132</v>
      </c>
      <c r="B2592" t="s">
        <v>54</v>
      </c>
      <c r="C2592" t="s">
        <v>2131</v>
      </c>
      <c r="D2592">
        <v>2973</v>
      </c>
      <c r="E2592">
        <v>0.95</v>
      </c>
      <c r="F2592">
        <v>189</v>
      </c>
      <c r="G2592">
        <v>0.93</v>
      </c>
      <c r="H2592">
        <v>126.4</v>
      </c>
      <c r="I2592">
        <v>0.65</v>
      </c>
      <c r="J2592">
        <v>0.7</v>
      </c>
      <c r="K2592">
        <v>0.33</v>
      </c>
      <c r="L2592">
        <v>0.06</v>
      </c>
      <c r="M2592">
        <v>0.06</v>
      </c>
      <c r="N2592" s="1">
        <v>0.22</v>
      </c>
      <c r="O2592" s="1">
        <v>0.51</v>
      </c>
    </row>
    <row r="2593" spans="1:15" x14ac:dyDescent="0.25">
      <c r="A2593" t="s">
        <v>2130</v>
      </c>
      <c r="B2593" t="s">
        <v>419</v>
      </c>
      <c r="C2593" t="s">
        <v>1814</v>
      </c>
      <c r="D2593">
        <v>304</v>
      </c>
      <c r="E2593">
        <v>0.95</v>
      </c>
      <c r="F2593">
        <v>188.9</v>
      </c>
      <c r="G2593">
        <v>1</v>
      </c>
      <c r="H2593">
        <v>131</v>
      </c>
      <c r="I2593">
        <v>0.67</v>
      </c>
      <c r="J2593">
        <v>0.67</v>
      </c>
      <c r="K2593">
        <v>0.28000000000000003</v>
      </c>
      <c r="L2593">
        <v>0.11</v>
      </c>
      <c r="M2593">
        <v>0.11</v>
      </c>
      <c r="N2593" s="1">
        <v>0.26</v>
      </c>
      <c r="O2593" s="1">
        <v>0.5</v>
      </c>
    </row>
    <row r="2594" spans="1:15" x14ac:dyDescent="0.25">
      <c r="A2594" t="s">
        <v>2129</v>
      </c>
      <c r="B2594" t="s">
        <v>108</v>
      </c>
      <c r="C2594" t="s">
        <v>1579</v>
      </c>
      <c r="D2594">
        <v>661</v>
      </c>
      <c r="E2594">
        <v>0.95</v>
      </c>
      <c r="F2594">
        <v>188.6</v>
      </c>
      <c r="G2594">
        <v>1.03</v>
      </c>
      <c r="H2594">
        <v>125.7</v>
      </c>
      <c r="I2594">
        <v>0.67</v>
      </c>
      <c r="J2594">
        <v>0.65</v>
      </c>
      <c r="K2594">
        <v>0.28000000000000003</v>
      </c>
      <c r="L2594">
        <v>0.06</v>
      </c>
      <c r="M2594">
        <v>0.06</v>
      </c>
      <c r="N2594" s="1">
        <v>0.21</v>
      </c>
      <c r="O2594" s="1">
        <v>0.49</v>
      </c>
    </row>
    <row r="2595" spans="1:15" x14ac:dyDescent="0.25">
      <c r="A2595" t="s">
        <v>2128</v>
      </c>
      <c r="B2595" t="s">
        <v>126</v>
      </c>
      <c r="C2595" t="s">
        <v>471</v>
      </c>
      <c r="D2595">
        <v>692</v>
      </c>
      <c r="E2595">
        <v>0.95</v>
      </c>
      <c r="F2595">
        <v>188.4</v>
      </c>
      <c r="G2595">
        <v>0.86</v>
      </c>
      <c r="H2595">
        <v>129</v>
      </c>
      <c r="I2595">
        <v>0.63</v>
      </c>
      <c r="J2595">
        <v>0.73</v>
      </c>
      <c r="K2595">
        <v>0.4</v>
      </c>
      <c r="L2595">
        <v>7.0000000000000007E-2</v>
      </c>
      <c r="M2595">
        <v>0.1</v>
      </c>
      <c r="N2595" s="1">
        <v>0.28000000000000003</v>
      </c>
      <c r="O2595" s="1">
        <v>0.41</v>
      </c>
    </row>
    <row r="2596" spans="1:15" x14ac:dyDescent="0.25">
      <c r="A2596" t="s">
        <v>2127</v>
      </c>
      <c r="B2596" t="s">
        <v>153</v>
      </c>
      <c r="C2596" t="s">
        <v>2126</v>
      </c>
      <c r="D2596">
        <v>580</v>
      </c>
      <c r="E2596">
        <v>0.95</v>
      </c>
      <c r="F2596">
        <v>188.1</v>
      </c>
      <c r="G2596">
        <v>1.04</v>
      </c>
      <c r="H2596">
        <v>120</v>
      </c>
      <c r="I2596">
        <v>0.65</v>
      </c>
      <c r="J2596">
        <v>0.63</v>
      </c>
      <c r="K2596">
        <v>0.28000000000000003</v>
      </c>
      <c r="L2596">
        <v>0.06</v>
      </c>
      <c r="M2596">
        <v>7.0000000000000007E-2</v>
      </c>
      <c r="N2596" s="1">
        <v>0.21</v>
      </c>
      <c r="O2596" s="1">
        <v>0.46</v>
      </c>
    </row>
    <row r="2597" spans="1:15" x14ac:dyDescent="0.25">
      <c r="A2597" t="s">
        <v>2125</v>
      </c>
      <c r="B2597" t="s">
        <v>126</v>
      </c>
      <c r="C2597" t="s">
        <v>2124</v>
      </c>
      <c r="D2597">
        <v>1392</v>
      </c>
      <c r="E2597">
        <v>0.95</v>
      </c>
      <c r="F2597">
        <v>188.1</v>
      </c>
      <c r="G2597">
        <v>1.05</v>
      </c>
      <c r="H2597">
        <v>123.7</v>
      </c>
      <c r="I2597">
        <v>0.66</v>
      </c>
      <c r="J2597">
        <v>0.63</v>
      </c>
      <c r="K2597">
        <v>0.26</v>
      </c>
      <c r="L2597">
        <v>0.06</v>
      </c>
      <c r="M2597">
        <v>0.06</v>
      </c>
      <c r="N2597" s="1">
        <v>0.22</v>
      </c>
      <c r="O2597" s="1">
        <v>0.5</v>
      </c>
    </row>
    <row r="2598" spans="1:15" x14ac:dyDescent="0.25">
      <c r="A2598" t="s">
        <v>2123</v>
      </c>
      <c r="B2598" t="s">
        <v>419</v>
      </c>
      <c r="C2598" t="s">
        <v>899</v>
      </c>
      <c r="D2598">
        <v>426</v>
      </c>
      <c r="E2598">
        <v>0.95</v>
      </c>
      <c r="F2598">
        <v>187.9</v>
      </c>
      <c r="G2598">
        <v>0.97</v>
      </c>
      <c r="H2598">
        <v>126.9</v>
      </c>
      <c r="I2598">
        <v>0.65</v>
      </c>
      <c r="J2598">
        <v>0.67</v>
      </c>
      <c r="K2598">
        <v>0.31</v>
      </c>
      <c r="L2598">
        <v>0.08</v>
      </c>
      <c r="M2598">
        <v>0.06</v>
      </c>
      <c r="N2598" s="1">
        <v>0.3</v>
      </c>
      <c r="O2598" s="1">
        <v>0.56000000000000005</v>
      </c>
    </row>
    <row r="2599" spans="1:15" x14ac:dyDescent="0.25">
      <c r="A2599" t="s">
        <v>2122</v>
      </c>
      <c r="B2599" t="s">
        <v>135</v>
      </c>
      <c r="D2599">
        <v>687</v>
      </c>
      <c r="E2599">
        <v>0.95</v>
      </c>
      <c r="F2599">
        <v>187.3</v>
      </c>
      <c r="G2599">
        <v>0.96</v>
      </c>
      <c r="H2599">
        <v>119</v>
      </c>
      <c r="I2599">
        <v>0.66</v>
      </c>
      <c r="J2599">
        <v>0.69</v>
      </c>
      <c r="K2599">
        <v>0.3</v>
      </c>
      <c r="L2599">
        <v>7.0000000000000007E-2</v>
      </c>
      <c r="M2599">
        <v>0.1</v>
      </c>
      <c r="N2599" s="1">
        <v>0.19</v>
      </c>
      <c r="O2599" s="1">
        <v>0.39</v>
      </c>
    </row>
    <row r="2600" spans="1:15" x14ac:dyDescent="0.25">
      <c r="A2600" t="s">
        <v>2121</v>
      </c>
      <c r="B2600" t="s">
        <v>210</v>
      </c>
      <c r="C2600" t="s">
        <v>2120</v>
      </c>
      <c r="D2600">
        <v>445</v>
      </c>
      <c r="E2600">
        <v>0.95</v>
      </c>
      <c r="F2600">
        <v>186.8</v>
      </c>
      <c r="G2600">
        <v>0.87</v>
      </c>
      <c r="H2600">
        <v>124</v>
      </c>
      <c r="I2600">
        <v>0.63</v>
      </c>
      <c r="J2600">
        <v>0.73</v>
      </c>
      <c r="K2600">
        <v>0.35</v>
      </c>
      <c r="L2600">
        <v>7.0000000000000007E-2</v>
      </c>
      <c r="M2600">
        <v>0.09</v>
      </c>
      <c r="N2600" s="1">
        <v>0.21</v>
      </c>
      <c r="O2600" s="1">
        <v>0.45</v>
      </c>
    </row>
    <row r="2601" spans="1:15" x14ac:dyDescent="0.25">
      <c r="A2601" t="s">
        <v>2119</v>
      </c>
      <c r="B2601" t="s">
        <v>617</v>
      </c>
      <c r="C2601" t="s">
        <v>2118</v>
      </c>
      <c r="D2601">
        <v>768</v>
      </c>
      <c r="E2601">
        <v>0.95</v>
      </c>
      <c r="F2601">
        <v>186.6</v>
      </c>
      <c r="G2601">
        <v>0.99</v>
      </c>
      <c r="H2601">
        <v>124.6</v>
      </c>
      <c r="I2601">
        <v>0.69</v>
      </c>
      <c r="J2601">
        <v>0.7</v>
      </c>
      <c r="K2601">
        <v>0.23</v>
      </c>
      <c r="L2601">
        <v>0.05</v>
      </c>
      <c r="M2601">
        <v>7.0000000000000007E-2</v>
      </c>
      <c r="N2601" s="1">
        <v>0.28000000000000003</v>
      </c>
      <c r="O2601" s="1">
        <v>0.41</v>
      </c>
    </row>
    <row r="2602" spans="1:15" x14ac:dyDescent="0.25">
      <c r="A2602" t="s">
        <v>2117</v>
      </c>
      <c r="B2602" t="s">
        <v>159</v>
      </c>
      <c r="C2602" t="s">
        <v>2116</v>
      </c>
      <c r="D2602">
        <v>561</v>
      </c>
      <c r="E2602">
        <v>0.95</v>
      </c>
      <c r="F2602">
        <v>186.4</v>
      </c>
      <c r="G2602">
        <v>0.94</v>
      </c>
      <c r="H2602">
        <v>132.1</v>
      </c>
      <c r="I2602">
        <v>0.64</v>
      </c>
      <c r="J2602">
        <v>0.68</v>
      </c>
      <c r="K2602">
        <v>0.32</v>
      </c>
      <c r="L2602">
        <v>0.05</v>
      </c>
      <c r="M2602">
        <v>0.05</v>
      </c>
      <c r="N2602" s="1">
        <v>0.26</v>
      </c>
      <c r="O2602" s="1">
        <v>0.52</v>
      </c>
    </row>
    <row r="2603" spans="1:15" x14ac:dyDescent="0.25">
      <c r="A2603" t="s">
        <v>2115</v>
      </c>
      <c r="B2603" t="s">
        <v>241</v>
      </c>
      <c r="C2603" t="s">
        <v>2114</v>
      </c>
      <c r="D2603">
        <v>493</v>
      </c>
      <c r="E2603">
        <v>0.95</v>
      </c>
      <c r="F2603">
        <v>186.2</v>
      </c>
      <c r="G2603">
        <v>0.94</v>
      </c>
      <c r="H2603">
        <v>127.6</v>
      </c>
      <c r="I2603">
        <v>0.68</v>
      </c>
      <c r="J2603">
        <v>0.72</v>
      </c>
      <c r="K2603">
        <v>0.31</v>
      </c>
      <c r="L2603">
        <v>0.06</v>
      </c>
      <c r="M2603">
        <v>0.1</v>
      </c>
      <c r="N2603" s="1">
        <v>0.28000000000000003</v>
      </c>
      <c r="O2603" s="1">
        <v>0.38</v>
      </c>
    </row>
    <row r="2604" spans="1:15" x14ac:dyDescent="0.25">
      <c r="A2604" t="s">
        <v>2113</v>
      </c>
      <c r="B2604" t="s">
        <v>79</v>
      </c>
      <c r="C2604" t="s">
        <v>1141</v>
      </c>
      <c r="D2604">
        <v>322</v>
      </c>
      <c r="E2604">
        <v>0.95</v>
      </c>
      <c r="F2604">
        <v>186.1</v>
      </c>
      <c r="G2604">
        <v>0.96</v>
      </c>
      <c r="H2604">
        <v>120.9</v>
      </c>
      <c r="I2604">
        <v>0.67</v>
      </c>
      <c r="J2604">
        <v>0.7</v>
      </c>
      <c r="K2604">
        <v>0.27</v>
      </c>
      <c r="L2604">
        <v>7.0000000000000007E-2</v>
      </c>
      <c r="M2604">
        <v>0.05</v>
      </c>
      <c r="N2604" s="1">
        <v>0.19</v>
      </c>
      <c r="O2604" s="1">
        <v>0.59</v>
      </c>
    </row>
    <row r="2605" spans="1:15" x14ac:dyDescent="0.25">
      <c r="A2605" t="s">
        <v>2112</v>
      </c>
      <c r="B2605" t="s">
        <v>419</v>
      </c>
      <c r="C2605" t="s">
        <v>2111</v>
      </c>
      <c r="D2605">
        <v>502</v>
      </c>
      <c r="E2605">
        <v>0.95</v>
      </c>
      <c r="F2605">
        <v>185.7</v>
      </c>
      <c r="G2605">
        <v>0.94</v>
      </c>
      <c r="H2605">
        <v>122.2</v>
      </c>
      <c r="I2605">
        <v>0.67</v>
      </c>
      <c r="J2605">
        <v>0.71</v>
      </c>
      <c r="K2605">
        <v>0.28000000000000003</v>
      </c>
      <c r="L2605">
        <v>0.06</v>
      </c>
      <c r="M2605">
        <v>0.08</v>
      </c>
      <c r="N2605" s="1">
        <v>0.19</v>
      </c>
      <c r="O2605" s="1">
        <v>0.43</v>
      </c>
    </row>
    <row r="2606" spans="1:15" x14ac:dyDescent="0.25">
      <c r="A2606" t="s">
        <v>2110</v>
      </c>
      <c r="B2606" t="s">
        <v>760</v>
      </c>
      <c r="C2606" t="s">
        <v>1297</v>
      </c>
      <c r="D2606">
        <v>588</v>
      </c>
      <c r="E2606">
        <v>0.95</v>
      </c>
      <c r="F2606">
        <v>185.3</v>
      </c>
      <c r="G2606">
        <v>0.91</v>
      </c>
      <c r="H2606">
        <v>123.1</v>
      </c>
      <c r="I2606">
        <v>0.64</v>
      </c>
      <c r="J2606">
        <v>0.7</v>
      </c>
      <c r="K2606">
        <v>0.35</v>
      </c>
      <c r="L2606">
        <v>7.0000000000000007E-2</v>
      </c>
      <c r="M2606">
        <v>0.08</v>
      </c>
      <c r="N2606" s="1">
        <v>0.16</v>
      </c>
      <c r="O2606" s="1">
        <v>0.49</v>
      </c>
    </row>
    <row r="2607" spans="1:15" x14ac:dyDescent="0.25">
      <c r="A2607" t="s">
        <v>2109</v>
      </c>
      <c r="B2607" t="s">
        <v>624</v>
      </c>
      <c r="C2607" t="s">
        <v>2108</v>
      </c>
      <c r="D2607">
        <v>395</v>
      </c>
      <c r="E2607">
        <v>0.95</v>
      </c>
      <c r="F2607">
        <v>184.2</v>
      </c>
      <c r="G2607">
        <v>1</v>
      </c>
      <c r="H2607">
        <v>124.4</v>
      </c>
      <c r="I2607">
        <v>0.64</v>
      </c>
      <c r="J2607">
        <v>0.64</v>
      </c>
      <c r="K2607">
        <v>0.34</v>
      </c>
      <c r="L2607">
        <v>0.06</v>
      </c>
      <c r="M2607">
        <v>0.05</v>
      </c>
      <c r="N2607" s="1">
        <v>0.21</v>
      </c>
      <c r="O2607" s="1">
        <v>0.55000000000000004</v>
      </c>
    </row>
    <row r="2608" spans="1:15" x14ac:dyDescent="0.25">
      <c r="A2608" t="s">
        <v>2107</v>
      </c>
      <c r="B2608" t="s">
        <v>597</v>
      </c>
      <c r="D2608">
        <v>551</v>
      </c>
      <c r="E2608">
        <v>0.95</v>
      </c>
      <c r="F2608">
        <v>184</v>
      </c>
      <c r="G2608">
        <v>0.9</v>
      </c>
      <c r="H2608">
        <v>115.3</v>
      </c>
      <c r="I2608">
        <v>0.63</v>
      </c>
      <c r="J2608">
        <v>0.7</v>
      </c>
      <c r="K2608">
        <v>0.38</v>
      </c>
      <c r="L2608">
        <v>0.09</v>
      </c>
      <c r="M2608">
        <v>0.1</v>
      </c>
      <c r="N2608" s="1">
        <v>0.16</v>
      </c>
      <c r="O2608" s="1">
        <v>0.47</v>
      </c>
    </row>
    <row r="2609" spans="1:15" x14ac:dyDescent="0.25">
      <c r="A2609" t="s">
        <v>2106</v>
      </c>
      <c r="B2609" t="s">
        <v>166</v>
      </c>
      <c r="C2609" t="s">
        <v>2105</v>
      </c>
      <c r="D2609">
        <v>872</v>
      </c>
      <c r="E2609">
        <v>0.95</v>
      </c>
      <c r="F2609">
        <v>183.4</v>
      </c>
      <c r="G2609">
        <v>1</v>
      </c>
      <c r="H2609">
        <v>120.4</v>
      </c>
      <c r="I2609">
        <v>0.66</v>
      </c>
      <c r="J2609">
        <v>0.66</v>
      </c>
      <c r="K2609">
        <v>0.28000000000000003</v>
      </c>
      <c r="L2609">
        <v>7.0000000000000007E-2</v>
      </c>
      <c r="M2609">
        <v>0.1</v>
      </c>
      <c r="N2609" s="1">
        <v>0.26</v>
      </c>
      <c r="O2609" s="1">
        <v>0.41</v>
      </c>
    </row>
    <row r="2610" spans="1:15" x14ac:dyDescent="0.25">
      <c r="A2610" t="s">
        <v>2104</v>
      </c>
      <c r="B2610" t="s">
        <v>126</v>
      </c>
      <c r="C2610" t="s">
        <v>2103</v>
      </c>
      <c r="D2610">
        <v>1210</v>
      </c>
      <c r="E2610">
        <v>0.95</v>
      </c>
      <c r="F2610">
        <v>183.4</v>
      </c>
      <c r="G2610">
        <v>0.93</v>
      </c>
      <c r="H2610">
        <v>122.2</v>
      </c>
      <c r="I2610">
        <v>0.64</v>
      </c>
      <c r="J2610">
        <v>0.7</v>
      </c>
      <c r="K2610">
        <v>0.32</v>
      </c>
      <c r="L2610">
        <v>0.08</v>
      </c>
      <c r="M2610">
        <v>0.09</v>
      </c>
      <c r="N2610" s="1">
        <v>0.22</v>
      </c>
      <c r="O2610" s="1">
        <v>0.47</v>
      </c>
    </row>
    <row r="2611" spans="1:15" x14ac:dyDescent="0.25">
      <c r="A2611" t="s">
        <v>2102</v>
      </c>
      <c r="B2611" t="s">
        <v>952</v>
      </c>
      <c r="C2611" t="s">
        <v>1689</v>
      </c>
      <c r="D2611">
        <v>1224</v>
      </c>
      <c r="E2611">
        <v>0.95</v>
      </c>
      <c r="F2611">
        <v>182.9</v>
      </c>
      <c r="G2611">
        <v>0.92</v>
      </c>
      <c r="H2611">
        <v>119.9</v>
      </c>
      <c r="I2611">
        <v>0.66</v>
      </c>
      <c r="J2611">
        <v>0.72</v>
      </c>
      <c r="K2611">
        <v>0.32</v>
      </c>
      <c r="L2611">
        <v>0.09</v>
      </c>
      <c r="M2611">
        <v>0.1</v>
      </c>
      <c r="N2611" s="1">
        <v>0.28000000000000003</v>
      </c>
      <c r="O2611" s="1">
        <v>0.46</v>
      </c>
    </row>
    <row r="2612" spans="1:15" x14ac:dyDescent="0.25">
      <c r="A2612" t="s">
        <v>2101</v>
      </c>
      <c r="B2612" t="s">
        <v>135</v>
      </c>
      <c r="C2612" t="s">
        <v>2100</v>
      </c>
      <c r="D2612">
        <v>1532</v>
      </c>
      <c r="E2612">
        <v>0.95</v>
      </c>
      <c r="F2612">
        <v>182.9</v>
      </c>
      <c r="G2612">
        <v>1.02</v>
      </c>
      <c r="H2612">
        <v>122.5</v>
      </c>
      <c r="I2612">
        <v>0.63</v>
      </c>
      <c r="J2612">
        <v>0.62</v>
      </c>
      <c r="K2612">
        <v>0.32</v>
      </c>
      <c r="L2612">
        <v>0.05</v>
      </c>
      <c r="M2612">
        <v>0.08</v>
      </c>
      <c r="N2612" s="1">
        <v>0.22</v>
      </c>
      <c r="O2612" s="1">
        <v>0.42</v>
      </c>
    </row>
    <row r="2613" spans="1:15" x14ac:dyDescent="0.25">
      <c r="A2613" t="s">
        <v>2099</v>
      </c>
      <c r="B2613" t="s">
        <v>213</v>
      </c>
      <c r="C2613" t="s">
        <v>2098</v>
      </c>
      <c r="D2613">
        <v>381</v>
      </c>
      <c r="E2613">
        <v>0.95</v>
      </c>
      <c r="F2613">
        <v>182.9</v>
      </c>
      <c r="G2613">
        <v>0.98</v>
      </c>
      <c r="H2613">
        <v>121.4</v>
      </c>
      <c r="I2613">
        <v>0.65</v>
      </c>
      <c r="J2613">
        <v>0.66</v>
      </c>
      <c r="K2613">
        <v>0.24</v>
      </c>
      <c r="L2613">
        <v>0.05</v>
      </c>
      <c r="M2613">
        <v>7.0000000000000007E-2</v>
      </c>
      <c r="N2613" s="1">
        <v>0.27</v>
      </c>
      <c r="O2613" s="1">
        <v>0.4</v>
      </c>
    </row>
    <row r="2614" spans="1:15" x14ac:dyDescent="0.25">
      <c r="A2614" t="s">
        <v>2097</v>
      </c>
      <c r="B2614" t="s">
        <v>419</v>
      </c>
      <c r="C2614" t="s">
        <v>2096</v>
      </c>
      <c r="D2614">
        <v>543</v>
      </c>
      <c r="E2614">
        <v>0.95</v>
      </c>
      <c r="F2614">
        <v>182.8</v>
      </c>
      <c r="G2614">
        <v>1.01</v>
      </c>
      <c r="H2614">
        <v>123.6</v>
      </c>
      <c r="I2614">
        <v>0.64</v>
      </c>
      <c r="J2614">
        <v>0.64</v>
      </c>
      <c r="K2614">
        <v>0.33</v>
      </c>
      <c r="L2614">
        <v>0.06</v>
      </c>
      <c r="M2614">
        <v>7.0000000000000007E-2</v>
      </c>
      <c r="N2614" s="1">
        <v>0.25</v>
      </c>
      <c r="O2614" s="1">
        <v>0.46</v>
      </c>
    </row>
    <row r="2615" spans="1:15" x14ac:dyDescent="0.25">
      <c r="A2615" t="s">
        <v>2095</v>
      </c>
      <c r="B2615" t="s">
        <v>62</v>
      </c>
      <c r="C2615" t="s">
        <v>2094</v>
      </c>
      <c r="D2615">
        <v>880</v>
      </c>
      <c r="E2615">
        <v>0.95</v>
      </c>
      <c r="F2615">
        <v>182.7</v>
      </c>
      <c r="G2615">
        <v>1.01</v>
      </c>
      <c r="H2615">
        <v>130.5</v>
      </c>
      <c r="I2615">
        <v>0.65</v>
      </c>
      <c r="J2615">
        <v>0.65</v>
      </c>
      <c r="K2615">
        <v>0.33</v>
      </c>
      <c r="L2615">
        <v>0.05</v>
      </c>
      <c r="M2615">
        <v>0.08</v>
      </c>
      <c r="N2615" s="1">
        <v>0.3</v>
      </c>
      <c r="O2615" s="1">
        <v>0.38</v>
      </c>
    </row>
    <row r="2616" spans="1:15" x14ac:dyDescent="0.25">
      <c r="A2616" t="s">
        <v>2093</v>
      </c>
      <c r="B2616" t="s">
        <v>220</v>
      </c>
      <c r="C2616" t="s">
        <v>967</v>
      </c>
      <c r="D2616">
        <v>383</v>
      </c>
      <c r="E2616">
        <v>0.95</v>
      </c>
      <c r="F2616">
        <v>181.8</v>
      </c>
      <c r="G2616">
        <v>1.02</v>
      </c>
      <c r="H2616">
        <v>115.3</v>
      </c>
      <c r="I2616">
        <v>0.69</v>
      </c>
      <c r="J2616">
        <v>0.68</v>
      </c>
      <c r="K2616">
        <v>0.22</v>
      </c>
      <c r="L2616">
        <v>0.1</v>
      </c>
      <c r="M2616">
        <v>0.08</v>
      </c>
      <c r="N2616" s="1">
        <v>0.24</v>
      </c>
      <c r="O2616" s="1">
        <v>0.56000000000000005</v>
      </c>
    </row>
    <row r="2617" spans="1:15" x14ac:dyDescent="0.25">
      <c r="A2617" t="s">
        <v>2092</v>
      </c>
      <c r="B2617" t="s">
        <v>79</v>
      </c>
      <c r="C2617" t="s">
        <v>1823</v>
      </c>
      <c r="D2617">
        <v>2534</v>
      </c>
      <c r="E2617">
        <v>0.95</v>
      </c>
      <c r="F2617">
        <v>181</v>
      </c>
      <c r="G2617">
        <v>1</v>
      </c>
      <c r="H2617">
        <v>118.9</v>
      </c>
      <c r="I2617">
        <v>0.64</v>
      </c>
      <c r="J2617">
        <v>0.64</v>
      </c>
      <c r="K2617">
        <v>0.3</v>
      </c>
      <c r="L2617">
        <v>7.0000000000000007E-2</v>
      </c>
      <c r="M2617">
        <v>0.08</v>
      </c>
      <c r="N2617" s="1">
        <v>0.24</v>
      </c>
      <c r="O2617" s="1">
        <v>0.47</v>
      </c>
    </row>
    <row r="2618" spans="1:15" x14ac:dyDescent="0.25">
      <c r="A2618" t="s">
        <v>2091</v>
      </c>
      <c r="B2618" t="s">
        <v>159</v>
      </c>
      <c r="C2618" t="s">
        <v>2090</v>
      </c>
      <c r="D2618">
        <v>478</v>
      </c>
      <c r="E2618">
        <v>0.95</v>
      </c>
      <c r="F2618">
        <v>180.7</v>
      </c>
      <c r="G2618">
        <v>1</v>
      </c>
      <c r="H2618">
        <v>115.6</v>
      </c>
      <c r="I2618">
        <v>0.65</v>
      </c>
      <c r="J2618">
        <v>0.65</v>
      </c>
      <c r="K2618">
        <v>0.26</v>
      </c>
      <c r="L2618">
        <v>7.0000000000000007E-2</v>
      </c>
      <c r="M2618">
        <v>0.1</v>
      </c>
      <c r="N2618" s="1">
        <v>0.25</v>
      </c>
      <c r="O2618" s="1">
        <v>0.39</v>
      </c>
    </row>
    <row r="2619" spans="1:15" x14ac:dyDescent="0.25">
      <c r="A2619" t="s">
        <v>2089</v>
      </c>
      <c r="B2619" t="s">
        <v>99</v>
      </c>
      <c r="C2619" t="s">
        <v>2088</v>
      </c>
      <c r="D2619">
        <v>396</v>
      </c>
      <c r="E2619">
        <v>0.95</v>
      </c>
      <c r="F2619">
        <v>180.4</v>
      </c>
      <c r="G2619">
        <v>1.05</v>
      </c>
      <c r="H2619">
        <v>124.1</v>
      </c>
      <c r="I2619">
        <v>0.62</v>
      </c>
      <c r="J2619">
        <v>0.59</v>
      </c>
      <c r="K2619">
        <v>0.34</v>
      </c>
      <c r="L2619">
        <v>0.03</v>
      </c>
      <c r="M2619">
        <v>0.06</v>
      </c>
      <c r="N2619" s="1">
        <v>0.23</v>
      </c>
      <c r="O2619" s="1">
        <v>0.33</v>
      </c>
    </row>
    <row r="2620" spans="1:15" x14ac:dyDescent="0.25">
      <c r="A2620" t="s">
        <v>2087</v>
      </c>
      <c r="B2620" t="s">
        <v>79</v>
      </c>
      <c r="C2620" t="s">
        <v>2086</v>
      </c>
      <c r="D2620">
        <v>5105</v>
      </c>
      <c r="E2620">
        <v>0.95</v>
      </c>
      <c r="F2620">
        <v>180.2</v>
      </c>
      <c r="G2620">
        <v>1.02</v>
      </c>
      <c r="H2620">
        <v>120</v>
      </c>
      <c r="I2620">
        <v>0.67</v>
      </c>
      <c r="J2620">
        <v>0.66</v>
      </c>
      <c r="K2620">
        <v>0.28000000000000003</v>
      </c>
      <c r="L2620">
        <v>7.0000000000000007E-2</v>
      </c>
      <c r="M2620">
        <v>0.06</v>
      </c>
      <c r="N2620" s="1">
        <v>0.23</v>
      </c>
      <c r="O2620" s="1">
        <v>0.53</v>
      </c>
    </row>
    <row r="2621" spans="1:15" x14ac:dyDescent="0.25">
      <c r="A2621" t="s">
        <v>2085</v>
      </c>
      <c r="B2621" t="s">
        <v>54</v>
      </c>
      <c r="C2621" t="s">
        <v>2084</v>
      </c>
      <c r="D2621">
        <v>1650</v>
      </c>
      <c r="E2621">
        <v>0.95</v>
      </c>
      <c r="F2621">
        <v>180.1</v>
      </c>
      <c r="G2621">
        <v>1.02</v>
      </c>
      <c r="H2621">
        <v>118.7</v>
      </c>
      <c r="I2621">
        <v>0.65</v>
      </c>
      <c r="J2621">
        <v>0.64</v>
      </c>
      <c r="K2621">
        <v>0.31</v>
      </c>
      <c r="L2621">
        <v>7.0000000000000007E-2</v>
      </c>
      <c r="M2621">
        <v>0.08</v>
      </c>
      <c r="N2621" s="1">
        <v>0.26</v>
      </c>
      <c r="O2621" s="1">
        <v>0.48</v>
      </c>
    </row>
    <row r="2622" spans="1:15" x14ac:dyDescent="0.25">
      <c r="A2622" t="s">
        <v>2083</v>
      </c>
      <c r="B2622" t="s">
        <v>126</v>
      </c>
      <c r="C2622" t="s">
        <v>1730</v>
      </c>
      <c r="D2622">
        <v>1020</v>
      </c>
      <c r="E2622">
        <v>0.95</v>
      </c>
      <c r="F2622">
        <v>179.9</v>
      </c>
      <c r="G2622">
        <v>0.93</v>
      </c>
      <c r="H2622">
        <v>121.8</v>
      </c>
      <c r="I2622">
        <v>0.65</v>
      </c>
      <c r="J2622">
        <v>0.7</v>
      </c>
      <c r="K2622">
        <v>0.28999999999999998</v>
      </c>
      <c r="L2622">
        <v>0.08</v>
      </c>
      <c r="M2622">
        <v>0.08</v>
      </c>
      <c r="N2622" s="1">
        <v>0.37</v>
      </c>
      <c r="O2622" s="1">
        <v>0.51</v>
      </c>
    </row>
    <row r="2623" spans="1:15" x14ac:dyDescent="0.25">
      <c r="A2623" t="s">
        <v>2082</v>
      </c>
      <c r="B2623" t="s">
        <v>126</v>
      </c>
      <c r="C2623" t="s">
        <v>2081</v>
      </c>
      <c r="D2623">
        <v>756</v>
      </c>
      <c r="E2623">
        <v>0.95</v>
      </c>
      <c r="F2623">
        <v>179</v>
      </c>
      <c r="G2623">
        <v>1.01</v>
      </c>
      <c r="H2623">
        <v>118.7</v>
      </c>
      <c r="I2623">
        <v>0.66</v>
      </c>
      <c r="J2623">
        <v>0.66</v>
      </c>
      <c r="K2623">
        <v>0.28000000000000003</v>
      </c>
      <c r="L2623">
        <v>0.05</v>
      </c>
      <c r="M2623">
        <v>0.08</v>
      </c>
      <c r="N2623" s="1">
        <v>0.28999999999999998</v>
      </c>
      <c r="O2623" s="1">
        <v>0.4</v>
      </c>
    </row>
    <row r="2624" spans="1:15" x14ac:dyDescent="0.25">
      <c r="A2624" t="s">
        <v>2080</v>
      </c>
      <c r="B2624" t="s">
        <v>62</v>
      </c>
      <c r="C2624" t="s">
        <v>1760</v>
      </c>
      <c r="D2624">
        <v>360</v>
      </c>
      <c r="E2624">
        <v>0.95</v>
      </c>
      <c r="F2624">
        <v>178.2</v>
      </c>
      <c r="G2624">
        <v>0.91</v>
      </c>
      <c r="H2624">
        <v>118.4</v>
      </c>
      <c r="I2624">
        <v>0.63</v>
      </c>
      <c r="J2624">
        <v>0.69</v>
      </c>
      <c r="K2624">
        <v>0.39</v>
      </c>
      <c r="L2624">
        <v>7.0000000000000007E-2</v>
      </c>
      <c r="M2624">
        <v>0.06</v>
      </c>
      <c r="N2624" s="1">
        <v>0.2</v>
      </c>
      <c r="O2624" s="1">
        <v>0.54</v>
      </c>
    </row>
    <row r="2625" spans="1:15" x14ac:dyDescent="0.25">
      <c r="A2625" t="s">
        <v>2079</v>
      </c>
      <c r="B2625" t="s">
        <v>54</v>
      </c>
      <c r="C2625" t="s">
        <v>1909</v>
      </c>
      <c r="D2625">
        <v>1546</v>
      </c>
      <c r="E2625">
        <v>0.95</v>
      </c>
      <c r="F2625">
        <v>177.4</v>
      </c>
      <c r="G2625">
        <v>0.95</v>
      </c>
      <c r="H2625">
        <v>117.1</v>
      </c>
      <c r="I2625">
        <v>0.63</v>
      </c>
      <c r="J2625">
        <v>0.67</v>
      </c>
      <c r="K2625">
        <v>0.35</v>
      </c>
      <c r="L2625">
        <v>7.0000000000000007E-2</v>
      </c>
      <c r="M2625">
        <v>0.05</v>
      </c>
      <c r="N2625" s="1">
        <v>0.19</v>
      </c>
      <c r="O2625" s="1">
        <v>0.6</v>
      </c>
    </row>
    <row r="2626" spans="1:15" x14ac:dyDescent="0.25">
      <c r="A2626" t="s">
        <v>2078</v>
      </c>
      <c r="B2626" t="s">
        <v>419</v>
      </c>
      <c r="C2626" t="s">
        <v>2077</v>
      </c>
      <c r="D2626">
        <v>1312</v>
      </c>
      <c r="E2626">
        <v>0.95</v>
      </c>
      <c r="F2626">
        <v>176.6</v>
      </c>
      <c r="G2626">
        <v>0.98</v>
      </c>
      <c r="H2626">
        <v>117.3</v>
      </c>
      <c r="I2626">
        <v>0.63</v>
      </c>
      <c r="J2626">
        <v>0.65</v>
      </c>
      <c r="K2626">
        <v>0.35</v>
      </c>
      <c r="L2626">
        <v>0.05</v>
      </c>
      <c r="M2626">
        <v>0.06</v>
      </c>
      <c r="N2626" s="1">
        <v>0.21</v>
      </c>
      <c r="O2626" s="1">
        <v>0.44</v>
      </c>
    </row>
    <row r="2627" spans="1:15" x14ac:dyDescent="0.25">
      <c r="A2627" t="s">
        <v>2076</v>
      </c>
      <c r="B2627" t="s">
        <v>150</v>
      </c>
      <c r="C2627" t="s">
        <v>2075</v>
      </c>
      <c r="D2627">
        <v>598</v>
      </c>
      <c r="E2627">
        <v>0.95</v>
      </c>
      <c r="F2627">
        <v>174.9</v>
      </c>
      <c r="G2627">
        <v>0.94</v>
      </c>
      <c r="H2627">
        <v>115.1</v>
      </c>
      <c r="I2627">
        <v>0.63</v>
      </c>
      <c r="J2627">
        <v>0.67</v>
      </c>
      <c r="K2627">
        <v>0.34</v>
      </c>
      <c r="L2627">
        <v>7.0000000000000007E-2</v>
      </c>
      <c r="M2627">
        <v>0.05</v>
      </c>
      <c r="N2627" s="1">
        <v>0.26</v>
      </c>
      <c r="O2627" s="1">
        <v>0.56999999999999995</v>
      </c>
    </row>
    <row r="2628" spans="1:15" x14ac:dyDescent="0.25">
      <c r="A2628" t="s">
        <v>2074</v>
      </c>
      <c r="B2628" t="s">
        <v>126</v>
      </c>
      <c r="C2628" t="s">
        <v>2073</v>
      </c>
      <c r="D2628">
        <v>2401</v>
      </c>
      <c r="E2628">
        <v>0.95</v>
      </c>
      <c r="F2628">
        <v>173.1</v>
      </c>
      <c r="G2628">
        <v>0.93</v>
      </c>
      <c r="H2628">
        <v>115.3</v>
      </c>
      <c r="I2628">
        <v>0.57999999999999996</v>
      </c>
      <c r="J2628">
        <v>0.63</v>
      </c>
      <c r="K2628">
        <v>0.43</v>
      </c>
      <c r="L2628">
        <v>0.06</v>
      </c>
      <c r="M2628">
        <v>7.0000000000000007E-2</v>
      </c>
      <c r="N2628" s="1">
        <v>0.22</v>
      </c>
      <c r="O2628" s="1">
        <v>0.48</v>
      </c>
    </row>
    <row r="2629" spans="1:15" x14ac:dyDescent="0.25">
      <c r="A2629" t="s">
        <v>2072</v>
      </c>
      <c r="B2629" t="s">
        <v>220</v>
      </c>
      <c r="C2629" t="s">
        <v>495</v>
      </c>
      <c r="D2629">
        <v>1436</v>
      </c>
      <c r="E2629">
        <v>0.95</v>
      </c>
      <c r="F2629">
        <v>172.3</v>
      </c>
      <c r="G2629">
        <v>0.99</v>
      </c>
      <c r="H2629">
        <v>120.1</v>
      </c>
      <c r="I2629">
        <v>0.64</v>
      </c>
      <c r="J2629">
        <v>0.65</v>
      </c>
      <c r="K2629">
        <v>0.35</v>
      </c>
      <c r="L2629">
        <v>0.06</v>
      </c>
      <c r="M2629">
        <v>7.0000000000000007E-2</v>
      </c>
      <c r="N2629" s="1">
        <v>0.31</v>
      </c>
      <c r="O2629" s="1">
        <v>0.47</v>
      </c>
    </row>
    <row r="2630" spans="1:15" x14ac:dyDescent="0.25">
      <c r="A2630" t="s">
        <v>2071</v>
      </c>
      <c r="B2630" t="s">
        <v>70</v>
      </c>
      <c r="C2630" t="s">
        <v>2070</v>
      </c>
      <c r="D2630">
        <v>381</v>
      </c>
      <c r="E2630">
        <v>0.95</v>
      </c>
      <c r="F2630">
        <v>172</v>
      </c>
      <c r="G2630">
        <v>0.87</v>
      </c>
      <c r="H2630">
        <v>118</v>
      </c>
      <c r="I2630">
        <v>0.61</v>
      </c>
      <c r="J2630">
        <v>0.7</v>
      </c>
      <c r="K2630">
        <v>0.41</v>
      </c>
      <c r="L2630">
        <v>0.02</v>
      </c>
      <c r="M2630">
        <v>0.05</v>
      </c>
      <c r="N2630" s="1">
        <v>0.23</v>
      </c>
      <c r="O2630" s="1">
        <v>0.33</v>
      </c>
    </row>
    <row r="2631" spans="1:15" x14ac:dyDescent="0.25">
      <c r="A2631" t="s">
        <v>2069</v>
      </c>
      <c r="B2631" t="s">
        <v>126</v>
      </c>
      <c r="C2631" t="s">
        <v>2068</v>
      </c>
      <c r="D2631">
        <v>668</v>
      </c>
      <c r="E2631">
        <v>0.95</v>
      </c>
      <c r="F2631">
        <v>170.7</v>
      </c>
      <c r="G2631">
        <v>0.95</v>
      </c>
      <c r="H2631">
        <v>111.6</v>
      </c>
      <c r="I2631">
        <v>0.61</v>
      </c>
      <c r="J2631">
        <v>0.64</v>
      </c>
      <c r="K2631">
        <v>0.4</v>
      </c>
      <c r="L2631">
        <v>0.04</v>
      </c>
      <c r="M2631">
        <v>0.09</v>
      </c>
      <c r="N2631" s="1">
        <v>0.28000000000000003</v>
      </c>
      <c r="O2631" s="1">
        <v>0.3</v>
      </c>
    </row>
    <row r="2632" spans="1:15" x14ac:dyDescent="0.25">
      <c r="A2632" t="s">
        <v>2067</v>
      </c>
      <c r="B2632" t="s">
        <v>62</v>
      </c>
      <c r="C2632" t="s">
        <v>2066</v>
      </c>
      <c r="D2632">
        <v>665</v>
      </c>
      <c r="E2632">
        <v>0.95</v>
      </c>
      <c r="F2632">
        <v>170.1</v>
      </c>
      <c r="G2632">
        <v>0.95</v>
      </c>
      <c r="H2632">
        <v>110.5</v>
      </c>
      <c r="I2632">
        <v>0.56999999999999995</v>
      </c>
      <c r="J2632">
        <v>0.6</v>
      </c>
      <c r="K2632">
        <v>0.47</v>
      </c>
      <c r="L2632">
        <v>0.05</v>
      </c>
      <c r="M2632">
        <v>0.06</v>
      </c>
      <c r="N2632" s="1">
        <v>0.13</v>
      </c>
      <c r="O2632" s="1">
        <v>0.42</v>
      </c>
    </row>
    <row r="2633" spans="1:15" x14ac:dyDescent="0.25">
      <c r="A2633" t="s">
        <v>2065</v>
      </c>
      <c r="B2633" t="s">
        <v>213</v>
      </c>
      <c r="C2633" t="s">
        <v>2064</v>
      </c>
      <c r="D2633">
        <v>490</v>
      </c>
      <c r="E2633">
        <v>0.95</v>
      </c>
      <c r="F2633">
        <v>169.4</v>
      </c>
      <c r="G2633">
        <v>0.97</v>
      </c>
      <c r="H2633">
        <v>118.6</v>
      </c>
      <c r="I2633">
        <v>0.62</v>
      </c>
      <c r="J2633">
        <v>0.64</v>
      </c>
      <c r="K2633">
        <v>0.38</v>
      </c>
      <c r="L2633">
        <v>7.0000000000000007E-2</v>
      </c>
      <c r="M2633">
        <v>7.0000000000000007E-2</v>
      </c>
      <c r="N2633" s="1">
        <v>0.32</v>
      </c>
      <c r="O2633" s="1">
        <v>0.5</v>
      </c>
    </row>
    <row r="2634" spans="1:15" x14ac:dyDescent="0.25">
      <c r="A2634" t="s">
        <v>2063</v>
      </c>
      <c r="B2634" t="s">
        <v>367</v>
      </c>
      <c r="D2634">
        <v>446</v>
      </c>
      <c r="E2634">
        <v>0.95</v>
      </c>
      <c r="F2634">
        <v>162.9</v>
      </c>
      <c r="G2634">
        <v>0.97</v>
      </c>
      <c r="H2634">
        <v>99.7</v>
      </c>
      <c r="I2634">
        <v>0.6</v>
      </c>
      <c r="J2634">
        <v>0.62</v>
      </c>
      <c r="K2634">
        <v>0.42</v>
      </c>
      <c r="L2634">
        <v>0.04</v>
      </c>
      <c r="M2634">
        <v>0.06</v>
      </c>
      <c r="N2634" s="1">
        <v>0.25</v>
      </c>
      <c r="O2634" s="1">
        <v>0.38</v>
      </c>
    </row>
    <row r="2635" spans="1:15" x14ac:dyDescent="0.25">
      <c r="A2635" t="s">
        <v>2062</v>
      </c>
      <c r="B2635" t="s">
        <v>1494</v>
      </c>
      <c r="C2635" t="s">
        <v>2061</v>
      </c>
      <c r="D2635">
        <v>390</v>
      </c>
      <c r="E2635">
        <v>0.94</v>
      </c>
      <c r="F2635">
        <v>212.8</v>
      </c>
      <c r="G2635">
        <v>0.93</v>
      </c>
      <c r="H2635">
        <v>133.19999999999999</v>
      </c>
      <c r="I2635">
        <v>0.77</v>
      </c>
      <c r="J2635">
        <v>0.83</v>
      </c>
      <c r="K2635">
        <v>0.12</v>
      </c>
      <c r="L2635">
        <v>0.16</v>
      </c>
      <c r="M2635">
        <v>0.26</v>
      </c>
      <c r="N2635" s="1">
        <v>0.23</v>
      </c>
      <c r="O2635" s="1">
        <v>0.39</v>
      </c>
    </row>
    <row r="2636" spans="1:15" x14ac:dyDescent="0.25">
      <c r="A2636" t="s">
        <v>2060</v>
      </c>
      <c r="B2636" t="s">
        <v>54</v>
      </c>
      <c r="C2636" t="s">
        <v>232</v>
      </c>
      <c r="D2636">
        <v>456</v>
      </c>
      <c r="E2636">
        <v>0.94</v>
      </c>
      <c r="F2636">
        <v>211.6</v>
      </c>
      <c r="G2636">
        <v>0.93</v>
      </c>
      <c r="H2636">
        <v>140.80000000000001</v>
      </c>
      <c r="I2636">
        <v>0.71</v>
      </c>
      <c r="J2636">
        <v>0.77</v>
      </c>
      <c r="K2636">
        <v>0.21</v>
      </c>
      <c r="L2636">
        <v>0.16</v>
      </c>
      <c r="M2636">
        <v>0.14000000000000001</v>
      </c>
      <c r="N2636" s="1">
        <v>0.23</v>
      </c>
      <c r="O2636" s="1">
        <v>0.52</v>
      </c>
    </row>
    <row r="2637" spans="1:15" x14ac:dyDescent="0.25">
      <c r="A2637" t="s">
        <v>2059</v>
      </c>
      <c r="B2637" t="s">
        <v>54</v>
      </c>
      <c r="D2637">
        <v>624</v>
      </c>
      <c r="E2637">
        <v>0.94</v>
      </c>
      <c r="F2637">
        <v>210.6</v>
      </c>
      <c r="G2637">
        <v>0.97</v>
      </c>
      <c r="H2637">
        <v>138.6</v>
      </c>
      <c r="I2637">
        <v>0.73</v>
      </c>
      <c r="J2637">
        <v>0.75</v>
      </c>
      <c r="K2637">
        <v>0.15</v>
      </c>
      <c r="L2637">
        <v>0.13</v>
      </c>
      <c r="M2637">
        <v>0.15</v>
      </c>
      <c r="N2637" s="1">
        <v>0.23</v>
      </c>
      <c r="O2637" s="1">
        <v>0.47</v>
      </c>
    </row>
    <row r="2638" spans="1:15" x14ac:dyDescent="0.25">
      <c r="A2638" t="s">
        <v>2058</v>
      </c>
      <c r="B2638" t="s">
        <v>126</v>
      </c>
      <c r="C2638" t="s">
        <v>1385</v>
      </c>
      <c r="D2638">
        <v>777</v>
      </c>
      <c r="E2638">
        <v>0.94</v>
      </c>
      <c r="F2638">
        <v>210</v>
      </c>
      <c r="G2638">
        <v>0.93</v>
      </c>
      <c r="H2638">
        <v>139.9</v>
      </c>
      <c r="I2638">
        <v>0.72</v>
      </c>
      <c r="J2638">
        <v>0.77</v>
      </c>
      <c r="K2638">
        <v>0.18</v>
      </c>
      <c r="L2638">
        <v>0.15</v>
      </c>
      <c r="M2638">
        <v>0.18</v>
      </c>
      <c r="N2638" s="1">
        <v>0.28000000000000003</v>
      </c>
      <c r="O2638" s="1">
        <v>0.46</v>
      </c>
    </row>
    <row r="2639" spans="1:15" x14ac:dyDescent="0.25">
      <c r="A2639" t="s">
        <v>2057</v>
      </c>
      <c r="B2639" t="s">
        <v>54</v>
      </c>
      <c r="C2639" t="s">
        <v>1842</v>
      </c>
      <c r="D2639">
        <v>1314</v>
      </c>
      <c r="E2639">
        <v>0.94</v>
      </c>
      <c r="F2639">
        <v>207.8</v>
      </c>
      <c r="G2639">
        <v>0.95</v>
      </c>
      <c r="H2639">
        <v>137.30000000000001</v>
      </c>
      <c r="I2639">
        <v>0.72</v>
      </c>
      <c r="J2639">
        <v>0.76</v>
      </c>
      <c r="K2639">
        <v>0.17</v>
      </c>
      <c r="L2639">
        <v>0.13</v>
      </c>
      <c r="M2639">
        <v>0.12</v>
      </c>
      <c r="N2639" s="1">
        <v>0.23</v>
      </c>
      <c r="O2639" s="1">
        <v>0.5</v>
      </c>
    </row>
    <row r="2640" spans="1:15" x14ac:dyDescent="0.25">
      <c r="A2640" t="s">
        <v>2056</v>
      </c>
      <c r="B2640" t="s">
        <v>54</v>
      </c>
      <c r="C2640" t="s">
        <v>425</v>
      </c>
      <c r="D2640">
        <v>796</v>
      </c>
      <c r="E2640">
        <v>0.94</v>
      </c>
      <c r="F2640">
        <v>207.7</v>
      </c>
      <c r="G2640">
        <v>0.89</v>
      </c>
      <c r="H2640">
        <v>132.30000000000001</v>
      </c>
      <c r="I2640">
        <v>0.71</v>
      </c>
      <c r="J2640">
        <v>0.8</v>
      </c>
      <c r="K2640">
        <v>0.22</v>
      </c>
      <c r="L2640">
        <v>0.12</v>
      </c>
      <c r="M2640">
        <v>0.13</v>
      </c>
      <c r="N2640" s="1">
        <v>0.2</v>
      </c>
      <c r="O2640" s="1">
        <v>0.48</v>
      </c>
    </row>
    <row r="2641" spans="1:15" x14ac:dyDescent="0.25">
      <c r="A2641" t="s">
        <v>2055</v>
      </c>
      <c r="B2641" t="s">
        <v>70</v>
      </c>
      <c r="C2641" t="s">
        <v>2054</v>
      </c>
      <c r="D2641">
        <v>609</v>
      </c>
      <c r="E2641">
        <v>0.94</v>
      </c>
      <c r="F2641">
        <v>205.2</v>
      </c>
      <c r="G2641">
        <v>0.99</v>
      </c>
      <c r="H2641">
        <v>141.69999999999999</v>
      </c>
      <c r="I2641">
        <v>0.69</v>
      </c>
      <c r="J2641">
        <v>0.7</v>
      </c>
      <c r="K2641">
        <v>0.21</v>
      </c>
      <c r="L2641">
        <v>0.09</v>
      </c>
      <c r="M2641">
        <v>0.06</v>
      </c>
      <c r="N2641" s="1">
        <v>0.24</v>
      </c>
      <c r="O2641" s="1">
        <v>0.59</v>
      </c>
    </row>
    <row r="2642" spans="1:15" x14ac:dyDescent="0.25">
      <c r="A2642" t="s">
        <v>2053</v>
      </c>
      <c r="B2642" t="s">
        <v>161</v>
      </c>
      <c r="C2642" t="s">
        <v>2052</v>
      </c>
      <c r="D2642">
        <v>616</v>
      </c>
      <c r="E2642">
        <v>0.94</v>
      </c>
      <c r="F2642">
        <v>204</v>
      </c>
      <c r="G2642">
        <v>0.92</v>
      </c>
      <c r="H2642">
        <v>134.6</v>
      </c>
      <c r="I2642">
        <v>0.7</v>
      </c>
      <c r="J2642">
        <v>0.77</v>
      </c>
      <c r="K2642">
        <v>0.21</v>
      </c>
      <c r="L2642">
        <v>0.13</v>
      </c>
      <c r="M2642">
        <v>0.14000000000000001</v>
      </c>
      <c r="N2642" s="1">
        <v>0.26</v>
      </c>
      <c r="O2642" s="1">
        <v>0.48</v>
      </c>
    </row>
    <row r="2643" spans="1:15" x14ac:dyDescent="0.25">
      <c r="A2643" t="s">
        <v>1757</v>
      </c>
      <c r="B2643" t="s">
        <v>419</v>
      </c>
      <c r="C2643" t="s">
        <v>2051</v>
      </c>
      <c r="D2643">
        <v>474</v>
      </c>
      <c r="E2643">
        <v>0.94</v>
      </c>
      <c r="F2643">
        <v>203.2</v>
      </c>
      <c r="G2643">
        <v>0.99</v>
      </c>
      <c r="H2643">
        <v>133.80000000000001</v>
      </c>
      <c r="I2643">
        <v>0.7</v>
      </c>
      <c r="J2643">
        <v>0.71</v>
      </c>
      <c r="K2643">
        <v>0.17</v>
      </c>
      <c r="L2643">
        <v>0.13</v>
      </c>
      <c r="M2643">
        <v>0.14000000000000001</v>
      </c>
      <c r="N2643" s="1">
        <v>0.26</v>
      </c>
      <c r="O2643" s="1">
        <v>0.49</v>
      </c>
    </row>
    <row r="2644" spans="1:15" x14ac:dyDescent="0.25">
      <c r="A2644" t="s">
        <v>2050</v>
      </c>
      <c r="B2644" t="s">
        <v>126</v>
      </c>
      <c r="C2644" t="s">
        <v>2049</v>
      </c>
      <c r="D2644">
        <v>2292</v>
      </c>
      <c r="E2644">
        <v>0.94</v>
      </c>
      <c r="F2644">
        <v>202.7</v>
      </c>
      <c r="G2644">
        <v>0.93</v>
      </c>
      <c r="H2644">
        <v>130.80000000000001</v>
      </c>
      <c r="I2644">
        <v>0.72</v>
      </c>
      <c r="J2644">
        <v>0.77</v>
      </c>
      <c r="K2644">
        <v>0.18</v>
      </c>
      <c r="L2644">
        <v>0.13</v>
      </c>
      <c r="M2644">
        <v>0.12</v>
      </c>
      <c r="N2644" s="1">
        <v>0.27</v>
      </c>
      <c r="O2644" s="1">
        <v>0.54</v>
      </c>
    </row>
    <row r="2645" spans="1:15" x14ac:dyDescent="0.25">
      <c r="A2645" t="s">
        <v>2048</v>
      </c>
      <c r="B2645" t="s">
        <v>54</v>
      </c>
      <c r="C2645" t="s">
        <v>458</v>
      </c>
      <c r="D2645">
        <v>622</v>
      </c>
      <c r="E2645">
        <v>0.94</v>
      </c>
      <c r="F2645">
        <v>201.5</v>
      </c>
      <c r="G2645">
        <v>0.92</v>
      </c>
      <c r="H2645">
        <v>128.80000000000001</v>
      </c>
      <c r="I2645">
        <v>0.7</v>
      </c>
      <c r="J2645">
        <v>0.76</v>
      </c>
      <c r="K2645">
        <v>0.19</v>
      </c>
      <c r="L2645">
        <v>0.17</v>
      </c>
      <c r="M2645">
        <v>0.14000000000000001</v>
      </c>
      <c r="N2645" s="1">
        <v>0.21</v>
      </c>
      <c r="O2645" s="1">
        <v>0.54</v>
      </c>
    </row>
    <row r="2646" spans="1:15" x14ac:dyDescent="0.25">
      <c r="A2646" t="s">
        <v>2047</v>
      </c>
      <c r="B2646" t="s">
        <v>62</v>
      </c>
      <c r="C2646" t="s">
        <v>726</v>
      </c>
      <c r="D2646">
        <v>606</v>
      </c>
      <c r="E2646">
        <v>0.94</v>
      </c>
      <c r="F2646">
        <v>200.7</v>
      </c>
      <c r="G2646">
        <v>0.87</v>
      </c>
      <c r="H2646">
        <v>135.69999999999999</v>
      </c>
      <c r="I2646">
        <v>0.67</v>
      </c>
      <c r="J2646">
        <v>0.77</v>
      </c>
      <c r="K2646">
        <v>0.33</v>
      </c>
      <c r="L2646">
        <v>0.13</v>
      </c>
      <c r="M2646">
        <v>0.17</v>
      </c>
      <c r="N2646" s="1">
        <v>0.21</v>
      </c>
      <c r="O2646" s="1">
        <v>0.43</v>
      </c>
    </row>
    <row r="2647" spans="1:15" x14ac:dyDescent="0.25">
      <c r="A2647" t="s">
        <v>2046</v>
      </c>
      <c r="B2647" t="s">
        <v>62</v>
      </c>
      <c r="C2647" t="s">
        <v>187</v>
      </c>
      <c r="D2647">
        <v>852</v>
      </c>
      <c r="E2647">
        <v>0.94</v>
      </c>
      <c r="F2647">
        <v>200.4</v>
      </c>
      <c r="G2647">
        <v>1</v>
      </c>
      <c r="H2647">
        <v>139.6</v>
      </c>
      <c r="I2647">
        <v>0.72</v>
      </c>
      <c r="J2647">
        <v>0.72</v>
      </c>
      <c r="K2647">
        <v>0.19</v>
      </c>
      <c r="L2647">
        <v>0.08</v>
      </c>
      <c r="M2647">
        <v>0.05</v>
      </c>
      <c r="N2647" s="1">
        <v>0.32</v>
      </c>
      <c r="O2647" s="1">
        <v>0.61</v>
      </c>
    </row>
    <row r="2648" spans="1:15" x14ac:dyDescent="0.25">
      <c r="A2648" t="s">
        <v>2045</v>
      </c>
      <c r="B2648" t="s">
        <v>223</v>
      </c>
      <c r="C2648" t="s">
        <v>1878</v>
      </c>
      <c r="D2648">
        <v>367</v>
      </c>
      <c r="E2648">
        <v>0.94</v>
      </c>
      <c r="F2648">
        <v>199.5</v>
      </c>
      <c r="G2648">
        <v>0.99</v>
      </c>
      <c r="H2648">
        <v>135</v>
      </c>
      <c r="I2648">
        <v>0.68</v>
      </c>
      <c r="J2648">
        <v>0.68</v>
      </c>
      <c r="K2648">
        <v>0.23</v>
      </c>
      <c r="L2648">
        <v>0.09</v>
      </c>
      <c r="M2648">
        <v>0.1</v>
      </c>
      <c r="N2648" s="1">
        <v>0.27</v>
      </c>
      <c r="O2648" s="1">
        <v>0.48</v>
      </c>
    </row>
    <row r="2649" spans="1:15" x14ac:dyDescent="0.25">
      <c r="A2649" t="s">
        <v>2044</v>
      </c>
      <c r="B2649" t="s">
        <v>419</v>
      </c>
      <c r="C2649" t="s">
        <v>2043</v>
      </c>
      <c r="D2649">
        <v>388</v>
      </c>
      <c r="E2649">
        <v>0.94</v>
      </c>
      <c r="F2649">
        <v>199.4</v>
      </c>
      <c r="G2649">
        <v>0.99</v>
      </c>
      <c r="H2649">
        <v>127.1</v>
      </c>
      <c r="I2649">
        <v>0.68</v>
      </c>
      <c r="J2649">
        <v>0.68</v>
      </c>
      <c r="K2649">
        <v>0.18</v>
      </c>
      <c r="L2649">
        <v>0.1</v>
      </c>
      <c r="M2649">
        <v>0.13</v>
      </c>
      <c r="N2649" s="1">
        <v>0.25</v>
      </c>
      <c r="O2649" s="1">
        <v>0.44</v>
      </c>
    </row>
    <row r="2650" spans="1:15" x14ac:dyDescent="0.25">
      <c r="A2650" t="s">
        <v>2042</v>
      </c>
      <c r="B2650" t="s">
        <v>367</v>
      </c>
      <c r="C2650" t="s">
        <v>511</v>
      </c>
      <c r="D2650">
        <v>395</v>
      </c>
      <c r="E2650">
        <v>0.94</v>
      </c>
      <c r="F2650">
        <v>199.2</v>
      </c>
      <c r="G2650">
        <v>0.99</v>
      </c>
      <c r="H2650">
        <v>126</v>
      </c>
      <c r="I2650">
        <v>0.71</v>
      </c>
      <c r="J2650">
        <v>0.72</v>
      </c>
      <c r="K2650">
        <v>0.18</v>
      </c>
      <c r="L2650">
        <v>0.11</v>
      </c>
      <c r="M2650">
        <v>0.12</v>
      </c>
      <c r="N2650" s="1">
        <v>0.19</v>
      </c>
      <c r="O2650" s="1">
        <v>0.46</v>
      </c>
    </row>
    <row r="2651" spans="1:15" x14ac:dyDescent="0.25">
      <c r="A2651" t="s">
        <v>2041</v>
      </c>
      <c r="B2651" t="s">
        <v>62</v>
      </c>
      <c r="C2651" t="s">
        <v>2015</v>
      </c>
      <c r="D2651">
        <v>455</v>
      </c>
      <c r="E2651">
        <v>0.94</v>
      </c>
      <c r="F2651">
        <v>198.9</v>
      </c>
      <c r="G2651">
        <v>1.03</v>
      </c>
      <c r="H2651">
        <v>129.80000000000001</v>
      </c>
      <c r="I2651">
        <v>0.71</v>
      </c>
      <c r="J2651">
        <v>0.69</v>
      </c>
      <c r="K2651">
        <v>0.18</v>
      </c>
      <c r="L2651">
        <v>7.0000000000000007E-2</v>
      </c>
      <c r="M2651">
        <v>0.09</v>
      </c>
      <c r="N2651" s="1">
        <v>0.25</v>
      </c>
      <c r="O2651" s="1">
        <v>0.44</v>
      </c>
    </row>
    <row r="2652" spans="1:15" x14ac:dyDescent="0.25">
      <c r="A2652" t="s">
        <v>2040</v>
      </c>
      <c r="B2652" t="s">
        <v>99</v>
      </c>
      <c r="C2652" t="s">
        <v>519</v>
      </c>
      <c r="D2652">
        <v>524</v>
      </c>
      <c r="E2652">
        <v>0.94</v>
      </c>
      <c r="F2652">
        <v>198.9</v>
      </c>
      <c r="G2652">
        <v>0.92</v>
      </c>
      <c r="H2652">
        <v>139.30000000000001</v>
      </c>
      <c r="I2652">
        <v>0.66</v>
      </c>
      <c r="J2652">
        <v>0.72</v>
      </c>
      <c r="K2652">
        <v>0.34</v>
      </c>
      <c r="L2652">
        <v>7.0000000000000007E-2</v>
      </c>
      <c r="M2652">
        <v>0.11</v>
      </c>
      <c r="N2652" s="1">
        <v>0.22</v>
      </c>
      <c r="O2652" s="1">
        <v>0.4</v>
      </c>
    </row>
    <row r="2653" spans="1:15" x14ac:dyDescent="0.25">
      <c r="A2653" t="s">
        <v>2039</v>
      </c>
      <c r="B2653" t="s">
        <v>59</v>
      </c>
      <c r="C2653" t="s">
        <v>1597</v>
      </c>
      <c r="D2653">
        <v>558</v>
      </c>
      <c r="E2653">
        <v>0.94</v>
      </c>
      <c r="F2653">
        <v>198.5</v>
      </c>
      <c r="G2653">
        <v>0.92</v>
      </c>
      <c r="H2653">
        <v>135.30000000000001</v>
      </c>
      <c r="I2653">
        <v>0.65</v>
      </c>
      <c r="J2653">
        <v>0.71</v>
      </c>
      <c r="K2653">
        <v>0.32</v>
      </c>
      <c r="L2653">
        <v>0.09</v>
      </c>
      <c r="M2653">
        <v>0.1</v>
      </c>
      <c r="N2653" s="1">
        <v>0.22</v>
      </c>
      <c r="O2653" s="1">
        <v>0.47</v>
      </c>
    </row>
    <row r="2654" spans="1:15" x14ac:dyDescent="0.25">
      <c r="A2654" t="s">
        <v>2038</v>
      </c>
      <c r="B2654" t="s">
        <v>62</v>
      </c>
      <c r="C2654" t="s">
        <v>359</v>
      </c>
      <c r="D2654">
        <v>1002</v>
      </c>
      <c r="E2654">
        <v>0.94</v>
      </c>
      <c r="F2654">
        <v>198.3</v>
      </c>
      <c r="G2654">
        <v>0.93</v>
      </c>
      <c r="H2654">
        <v>133.69999999999999</v>
      </c>
      <c r="I2654">
        <v>0.7</v>
      </c>
      <c r="J2654">
        <v>0.75</v>
      </c>
      <c r="K2654">
        <v>0.27</v>
      </c>
      <c r="L2654">
        <v>0.08</v>
      </c>
      <c r="M2654">
        <v>0.1</v>
      </c>
      <c r="N2654" s="1">
        <v>0.28999999999999998</v>
      </c>
      <c r="O2654" s="1">
        <v>0.45</v>
      </c>
    </row>
    <row r="2655" spans="1:15" x14ac:dyDescent="0.25">
      <c r="A2655" t="s">
        <v>2037</v>
      </c>
      <c r="B2655" t="s">
        <v>170</v>
      </c>
      <c r="C2655" t="s">
        <v>1566</v>
      </c>
      <c r="D2655">
        <v>1314</v>
      </c>
      <c r="E2655">
        <v>0.94</v>
      </c>
      <c r="F2655">
        <v>197.9</v>
      </c>
      <c r="G2655">
        <v>0.95</v>
      </c>
      <c r="H2655">
        <v>133.30000000000001</v>
      </c>
      <c r="I2655">
        <v>0.69</v>
      </c>
      <c r="J2655">
        <v>0.73</v>
      </c>
      <c r="K2655">
        <v>0.2</v>
      </c>
      <c r="L2655">
        <v>0.13</v>
      </c>
      <c r="M2655">
        <v>0.15</v>
      </c>
      <c r="N2655" s="1">
        <v>0.26</v>
      </c>
      <c r="O2655" s="1">
        <v>0.48</v>
      </c>
    </row>
    <row r="2656" spans="1:15" x14ac:dyDescent="0.25">
      <c r="A2656" t="s">
        <v>2036</v>
      </c>
      <c r="B2656" t="s">
        <v>90</v>
      </c>
      <c r="C2656" t="s">
        <v>2035</v>
      </c>
      <c r="D2656">
        <v>632</v>
      </c>
      <c r="E2656">
        <v>0.94</v>
      </c>
      <c r="F2656">
        <v>197.6</v>
      </c>
      <c r="G2656">
        <v>1.07</v>
      </c>
      <c r="H2656">
        <v>133</v>
      </c>
      <c r="I2656">
        <v>0.72</v>
      </c>
      <c r="J2656">
        <v>0.68</v>
      </c>
      <c r="K2656">
        <v>0.16</v>
      </c>
      <c r="L2656">
        <v>0.09</v>
      </c>
      <c r="M2656">
        <v>0.1</v>
      </c>
      <c r="N2656" s="1">
        <v>0.34</v>
      </c>
      <c r="O2656" s="1">
        <v>0.47</v>
      </c>
    </row>
    <row r="2657" spans="1:15" x14ac:dyDescent="0.25">
      <c r="A2657" t="s">
        <v>2034</v>
      </c>
      <c r="B2657" t="s">
        <v>54</v>
      </c>
      <c r="C2657" t="s">
        <v>1077</v>
      </c>
      <c r="D2657">
        <v>309</v>
      </c>
      <c r="E2657">
        <v>0.94</v>
      </c>
      <c r="F2657">
        <v>196.9</v>
      </c>
      <c r="G2657">
        <v>0.94</v>
      </c>
      <c r="H2657">
        <v>130.80000000000001</v>
      </c>
      <c r="I2657">
        <v>0.67</v>
      </c>
      <c r="J2657">
        <v>0.71</v>
      </c>
      <c r="K2657">
        <v>0.27</v>
      </c>
      <c r="L2657">
        <v>0.08</v>
      </c>
      <c r="M2657">
        <v>7.0000000000000007E-2</v>
      </c>
      <c r="N2657" s="1">
        <v>0.14000000000000001</v>
      </c>
      <c r="O2657" s="1">
        <v>0.55000000000000004</v>
      </c>
    </row>
    <row r="2658" spans="1:15" x14ac:dyDescent="0.25">
      <c r="A2658" t="s">
        <v>2033</v>
      </c>
      <c r="B2658" t="s">
        <v>135</v>
      </c>
      <c r="C2658" t="s">
        <v>2032</v>
      </c>
      <c r="D2658">
        <v>818</v>
      </c>
      <c r="E2658">
        <v>0.94</v>
      </c>
      <c r="F2658">
        <v>196.6</v>
      </c>
      <c r="G2658">
        <v>0.95</v>
      </c>
      <c r="H2658">
        <v>127.1</v>
      </c>
      <c r="I2658">
        <v>0.69</v>
      </c>
      <c r="J2658">
        <v>0.72</v>
      </c>
      <c r="K2658">
        <v>0.16</v>
      </c>
      <c r="L2658">
        <v>0.12</v>
      </c>
      <c r="M2658">
        <v>0.15</v>
      </c>
      <c r="N2658" s="1">
        <v>0.27</v>
      </c>
      <c r="O2658" s="1">
        <v>0.46</v>
      </c>
    </row>
    <row r="2659" spans="1:15" x14ac:dyDescent="0.25">
      <c r="A2659" t="s">
        <v>2031</v>
      </c>
      <c r="B2659" t="s">
        <v>617</v>
      </c>
      <c r="C2659" t="s">
        <v>1991</v>
      </c>
      <c r="D2659">
        <v>768</v>
      </c>
      <c r="E2659">
        <v>0.94</v>
      </c>
      <c r="F2659">
        <v>196.5</v>
      </c>
      <c r="G2659">
        <v>0.9</v>
      </c>
      <c r="H2659">
        <v>138.4</v>
      </c>
      <c r="I2659">
        <v>0.63</v>
      </c>
      <c r="J2659">
        <v>0.7</v>
      </c>
      <c r="K2659">
        <v>0.35</v>
      </c>
      <c r="L2659">
        <v>0.1</v>
      </c>
      <c r="M2659">
        <v>0.09</v>
      </c>
      <c r="N2659" s="1">
        <v>0.24</v>
      </c>
      <c r="O2659" s="1">
        <v>0.54</v>
      </c>
    </row>
    <row r="2660" spans="1:15" x14ac:dyDescent="0.25">
      <c r="A2660" t="s">
        <v>2030</v>
      </c>
      <c r="B2660" t="s">
        <v>79</v>
      </c>
      <c r="D2660">
        <v>335</v>
      </c>
      <c r="E2660">
        <v>0.94</v>
      </c>
      <c r="F2660">
        <v>196.4</v>
      </c>
      <c r="G2660">
        <v>1.01</v>
      </c>
      <c r="H2660">
        <v>122</v>
      </c>
      <c r="I2660">
        <v>0.7</v>
      </c>
      <c r="J2660">
        <v>0.69</v>
      </c>
      <c r="K2660">
        <v>0.24</v>
      </c>
      <c r="L2660">
        <v>0.06</v>
      </c>
      <c r="M2660">
        <v>7.0000000000000007E-2</v>
      </c>
      <c r="N2660" s="1">
        <v>0.25</v>
      </c>
      <c r="O2660" s="1">
        <v>0.49</v>
      </c>
    </row>
    <row r="2661" spans="1:15" x14ac:dyDescent="0.25">
      <c r="A2661" t="s">
        <v>2029</v>
      </c>
      <c r="B2661" t="s">
        <v>153</v>
      </c>
      <c r="C2661" t="s">
        <v>2028</v>
      </c>
      <c r="D2661">
        <v>401</v>
      </c>
      <c r="E2661">
        <v>0.94</v>
      </c>
      <c r="F2661">
        <v>195.8</v>
      </c>
      <c r="G2661">
        <v>0.97</v>
      </c>
      <c r="H2661">
        <v>132</v>
      </c>
      <c r="I2661">
        <v>0.67</v>
      </c>
      <c r="J2661">
        <v>0.69</v>
      </c>
      <c r="K2661">
        <v>0.22</v>
      </c>
      <c r="L2661">
        <v>7.0000000000000007E-2</v>
      </c>
      <c r="M2661">
        <v>0.05</v>
      </c>
      <c r="N2661" s="1">
        <v>0.2</v>
      </c>
      <c r="O2661" s="1">
        <v>0.56000000000000005</v>
      </c>
    </row>
    <row r="2662" spans="1:15" x14ac:dyDescent="0.25">
      <c r="A2662" t="s">
        <v>2027</v>
      </c>
      <c r="B2662" t="s">
        <v>99</v>
      </c>
      <c r="C2662" t="s">
        <v>2026</v>
      </c>
      <c r="D2662">
        <v>306</v>
      </c>
      <c r="E2662">
        <v>0.94</v>
      </c>
      <c r="F2662">
        <v>195.4</v>
      </c>
      <c r="G2662">
        <v>0.91</v>
      </c>
      <c r="H2662">
        <v>138</v>
      </c>
      <c r="I2662">
        <v>0.67</v>
      </c>
      <c r="J2662">
        <v>0.74</v>
      </c>
      <c r="K2662">
        <v>0.26</v>
      </c>
      <c r="L2662">
        <v>0.01</v>
      </c>
      <c r="M2662">
        <v>0.06</v>
      </c>
      <c r="N2662" s="1">
        <v>0.21</v>
      </c>
      <c r="O2662" s="1">
        <v>0.14000000000000001</v>
      </c>
    </row>
    <row r="2663" spans="1:15" x14ac:dyDescent="0.25">
      <c r="A2663" t="s">
        <v>2025</v>
      </c>
      <c r="B2663" t="s">
        <v>347</v>
      </c>
      <c r="C2663" t="s">
        <v>2024</v>
      </c>
      <c r="D2663">
        <v>374</v>
      </c>
      <c r="E2663">
        <v>0.94</v>
      </c>
      <c r="F2663">
        <v>195.4</v>
      </c>
      <c r="G2663">
        <v>0.91</v>
      </c>
      <c r="H2663">
        <v>120.1</v>
      </c>
      <c r="I2663">
        <v>0.66</v>
      </c>
      <c r="J2663">
        <v>0.73</v>
      </c>
      <c r="K2663">
        <v>0.28000000000000003</v>
      </c>
      <c r="L2663">
        <v>0.1</v>
      </c>
      <c r="M2663">
        <v>0.09</v>
      </c>
      <c r="N2663" s="1">
        <v>0.21</v>
      </c>
      <c r="O2663" s="1">
        <v>0.53</v>
      </c>
    </row>
    <row r="2664" spans="1:15" x14ac:dyDescent="0.25">
      <c r="A2664" t="s">
        <v>2023</v>
      </c>
      <c r="B2664" t="s">
        <v>223</v>
      </c>
      <c r="C2664" t="s">
        <v>2022</v>
      </c>
      <c r="D2664">
        <v>324</v>
      </c>
      <c r="E2664">
        <v>0.94</v>
      </c>
      <c r="F2664">
        <v>195.1</v>
      </c>
      <c r="G2664">
        <v>1.07</v>
      </c>
      <c r="H2664">
        <v>131.1</v>
      </c>
      <c r="I2664">
        <v>0.68</v>
      </c>
      <c r="J2664">
        <v>0.64</v>
      </c>
      <c r="K2664">
        <v>0.19</v>
      </c>
      <c r="L2664">
        <v>0.08</v>
      </c>
      <c r="M2664">
        <v>0.06</v>
      </c>
      <c r="N2664" s="1">
        <v>0.22</v>
      </c>
      <c r="O2664" s="1">
        <v>0.55000000000000004</v>
      </c>
    </row>
    <row r="2665" spans="1:15" x14ac:dyDescent="0.25">
      <c r="A2665" t="s">
        <v>2021</v>
      </c>
      <c r="B2665" t="s">
        <v>419</v>
      </c>
      <c r="C2665" t="s">
        <v>2020</v>
      </c>
      <c r="D2665">
        <v>609</v>
      </c>
      <c r="E2665">
        <v>0.94</v>
      </c>
      <c r="F2665">
        <v>195.1</v>
      </c>
      <c r="G2665">
        <v>0.91</v>
      </c>
      <c r="H2665">
        <v>129.30000000000001</v>
      </c>
      <c r="I2665">
        <v>0.65</v>
      </c>
      <c r="J2665">
        <v>0.72</v>
      </c>
      <c r="K2665">
        <v>0.31</v>
      </c>
      <c r="L2665">
        <v>7.0000000000000007E-2</v>
      </c>
      <c r="M2665">
        <v>7.0000000000000007E-2</v>
      </c>
      <c r="N2665" s="1">
        <v>0.22</v>
      </c>
      <c r="O2665" s="1">
        <v>0.5</v>
      </c>
    </row>
    <row r="2666" spans="1:15" x14ac:dyDescent="0.25">
      <c r="A2666" t="s">
        <v>2019</v>
      </c>
      <c r="B2666" t="s">
        <v>54</v>
      </c>
      <c r="C2666" t="s">
        <v>144</v>
      </c>
      <c r="D2666">
        <v>1914</v>
      </c>
      <c r="E2666">
        <v>0.94</v>
      </c>
      <c r="F2666">
        <v>194.8</v>
      </c>
      <c r="G2666">
        <v>0.96</v>
      </c>
      <c r="H2666">
        <v>132.1</v>
      </c>
      <c r="I2666">
        <v>0.67</v>
      </c>
      <c r="J2666">
        <v>0.7</v>
      </c>
      <c r="K2666">
        <v>0.26</v>
      </c>
      <c r="L2666">
        <v>0.1</v>
      </c>
      <c r="M2666">
        <v>0.11</v>
      </c>
      <c r="N2666" s="1">
        <v>0.26</v>
      </c>
      <c r="O2666" s="1">
        <v>0.46</v>
      </c>
    </row>
    <row r="2667" spans="1:15" x14ac:dyDescent="0.25">
      <c r="A2667" t="s">
        <v>2018</v>
      </c>
      <c r="B2667" t="s">
        <v>126</v>
      </c>
      <c r="D2667">
        <v>588</v>
      </c>
      <c r="E2667">
        <v>0.94</v>
      </c>
      <c r="F2667">
        <v>194.6</v>
      </c>
      <c r="G2667">
        <v>0.91</v>
      </c>
      <c r="H2667">
        <v>130.30000000000001</v>
      </c>
      <c r="I2667">
        <v>0.69</v>
      </c>
      <c r="J2667">
        <v>0.75</v>
      </c>
      <c r="K2667">
        <v>0.34</v>
      </c>
      <c r="L2667">
        <v>0.12</v>
      </c>
      <c r="M2667">
        <v>0.16</v>
      </c>
      <c r="N2667" s="1">
        <v>0.23</v>
      </c>
      <c r="O2667" s="1">
        <v>0.42</v>
      </c>
    </row>
    <row r="2668" spans="1:15" x14ac:dyDescent="0.25">
      <c r="A2668" t="s">
        <v>2017</v>
      </c>
      <c r="B2668" t="s">
        <v>406</v>
      </c>
      <c r="C2668" t="s">
        <v>1928</v>
      </c>
      <c r="D2668">
        <v>695</v>
      </c>
      <c r="E2668">
        <v>0.94</v>
      </c>
      <c r="F2668">
        <v>194.3</v>
      </c>
      <c r="G2668">
        <v>1.02</v>
      </c>
      <c r="H2668">
        <v>129.1</v>
      </c>
      <c r="I2668">
        <v>0.67</v>
      </c>
      <c r="J2668">
        <v>0.65</v>
      </c>
      <c r="K2668">
        <v>0.25</v>
      </c>
      <c r="L2668">
        <v>7.0000000000000007E-2</v>
      </c>
      <c r="M2668">
        <v>0.06</v>
      </c>
      <c r="N2668" s="1">
        <v>0.2</v>
      </c>
      <c r="O2668" s="1">
        <v>0.52</v>
      </c>
    </row>
    <row r="2669" spans="1:15" x14ac:dyDescent="0.25">
      <c r="A2669" t="s">
        <v>2016</v>
      </c>
      <c r="B2669" t="s">
        <v>62</v>
      </c>
      <c r="C2669" t="s">
        <v>2015</v>
      </c>
      <c r="D2669">
        <v>455</v>
      </c>
      <c r="E2669">
        <v>0.94</v>
      </c>
      <c r="F2669">
        <v>193.3</v>
      </c>
      <c r="G2669">
        <v>1</v>
      </c>
      <c r="H2669">
        <v>127.2</v>
      </c>
      <c r="I2669">
        <v>0.68</v>
      </c>
      <c r="J2669">
        <v>0.68</v>
      </c>
      <c r="K2669">
        <v>0.25</v>
      </c>
      <c r="L2669">
        <v>0.06</v>
      </c>
      <c r="M2669">
        <v>0.11</v>
      </c>
      <c r="N2669" s="1">
        <v>0.18</v>
      </c>
      <c r="O2669" s="1">
        <v>0.36</v>
      </c>
    </row>
    <row r="2670" spans="1:15" x14ac:dyDescent="0.25">
      <c r="A2670" t="s">
        <v>2014</v>
      </c>
      <c r="B2670" t="s">
        <v>419</v>
      </c>
      <c r="C2670" t="s">
        <v>2013</v>
      </c>
      <c r="D2670">
        <v>657</v>
      </c>
      <c r="E2670">
        <v>0.94</v>
      </c>
      <c r="F2670">
        <v>193.2</v>
      </c>
      <c r="G2670">
        <v>0.98</v>
      </c>
      <c r="H2670">
        <v>130.6</v>
      </c>
      <c r="I2670">
        <v>0.68</v>
      </c>
      <c r="J2670">
        <v>0.69</v>
      </c>
      <c r="K2670">
        <v>0.28999999999999998</v>
      </c>
      <c r="L2670">
        <v>0.04</v>
      </c>
      <c r="M2670">
        <v>0.05</v>
      </c>
      <c r="N2670" s="1">
        <v>0.23</v>
      </c>
      <c r="O2670" s="1">
        <v>0.45</v>
      </c>
    </row>
    <row r="2671" spans="1:15" x14ac:dyDescent="0.25">
      <c r="A2671" t="s">
        <v>2012</v>
      </c>
      <c r="B2671" t="s">
        <v>70</v>
      </c>
      <c r="C2671" t="s">
        <v>2011</v>
      </c>
      <c r="D2671">
        <v>350</v>
      </c>
      <c r="E2671">
        <v>0.94</v>
      </c>
      <c r="F2671">
        <v>192.4</v>
      </c>
      <c r="G2671">
        <v>0.84</v>
      </c>
      <c r="H2671">
        <v>123.5</v>
      </c>
      <c r="I2671">
        <v>0.65</v>
      </c>
      <c r="J2671">
        <v>0.77</v>
      </c>
      <c r="K2671">
        <v>0.28000000000000003</v>
      </c>
      <c r="L2671">
        <v>0.1</v>
      </c>
      <c r="M2671">
        <v>0.09</v>
      </c>
      <c r="N2671" s="1">
        <v>0.31</v>
      </c>
      <c r="O2671" s="1">
        <v>0.52</v>
      </c>
    </row>
    <row r="2672" spans="1:15" x14ac:dyDescent="0.25">
      <c r="A2672" t="s">
        <v>2010</v>
      </c>
      <c r="B2672" t="s">
        <v>1681</v>
      </c>
      <c r="C2672" t="s">
        <v>1680</v>
      </c>
      <c r="D2672">
        <v>702</v>
      </c>
      <c r="E2672">
        <v>0.94</v>
      </c>
      <c r="F2672">
        <v>192.2</v>
      </c>
      <c r="G2672">
        <v>0.97</v>
      </c>
      <c r="H2672">
        <v>128.19999999999999</v>
      </c>
      <c r="I2672">
        <v>0.67</v>
      </c>
      <c r="J2672">
        <v>0.7</v>
      </c>
      <c r="K2672">
        <v>0.25</v>
      </c>
      <c r="L2672">
        <v>7.0000000000000007E-2</v>
      </c>
      <c r="M2672">
        <v>0.05</v>
      </c>
      <c r="N2672" s="1">
        <v>0.22</v>
      </c>
      <c r="O2672" s="1">
        <v>0.6</v>
      </c>
    </row>
    <row r="2673" spans="1:15" x14ac:dyDescent="0.25">
      <c r="A2673" t="s">
        <v>2009</v>
      </c>
      <c r="B2673" t="s">
        <v>123</v>
      </c>
      <c r="C2673" t="s">
        <v>1708</v>
      </c>
      <c r="D2673">
        <v>510</v>
      </c>
      <c r="E2673">
        <v>0.94</v>
      </c>
      <c r="F2673">
        <v>191.7</v>
      </c>
      <c r="G2673">
        <v>0.97</v>
      </c>
      <c r="H2673">
        <v>127.2</v>
      </c>
      <c r="I2673">
        <v>0.66</v>
      </c>
      <c r="J2673">
        <v>0.68</v>
      </c>
      <c r="K2673">
        <v>0.24</v>
      </c>
      <c r="L2673">
        <v>0.09</v>
      </c>
      <c r="M2673">
        <v>0.09</v>
      </c>
      <c r="N2673" s="1">
        <v>0.26</v>
      </c>
      <c r="O2673" s="1">
        <v>0.48</v>
      </c>
    </row>
    <row r="2674" spans="1:15" x14ac:dyDescent="0.25">
      <c r="A2674" t="s">
        <v>2008</v>
      </c>
      <c r="B2674" t="s">
        <v>54</v>
      </c>
      <c r="C2674" t="s">
        <v>473</v>
      </c>
      <c r="D2674">
        <v>324</v>
      </c>
      <c r="E2674">
        <v>0.94</v>
      </c>
      <c r="F2674">
        <v>191.5</v>
      </c>
      <c r="G2674">
        <v>0.91</v>
      </c>
      <c r="H2674">
        <v>128.5</v>
      </c>
      <c r="I2674">
        <v>0.64</v>
      </c>
      <c r="J2674">
        <v>0.7</v>
      </c>
      <c r="K2674">
        <v>0.37</v>
      </c>
      <c r="L2674">
        <v>0.08</v>
      </c>
      <c r="M2674">
        <v>0.06</v>
      </c>
      <c r="N2674" s="1">
        <v>0.21</v>
      </c>
      <c r="O2674" s="1">
        <v>0.59</v>
      </c>
    </row>
    <row r="2675" spans="1:15" x14ac:dyDescent="0.25">
      <c r="A2675" t="s">
        <v>2007</v>
      </c>
      <c r="B2675" t="s">
        <v>370</v>
      </c>
      <c r="C2675" t="s">
        <v>2006</v>
      </c>
      <c r="D2675">
        <v>888</v>
      </c>
      <c r="E2675">
        <v>0.94</v>
      </c>
      <c r="F2675">
        <v>191.4</v>
      </c>
      <c r="G2675">
        <v>0.89</v>
      </c>
      <c r="H2675">
        <v>128.69999999999999</v>
      </c>
      <c r="I2675">
        <v>0.68</v>
      </c>
      <c r="J2675">
        <v>0.77</v>
      </c>
      <c r="K2675">
        <v>0.28000000000000003</v>
      </c>
      <c r="L2675">
        <v>0.08</v>
      </c>
      <c r="M2675">
        <v>0.1</v>
      </c>
      <c r="N2675" s="1">
        <v>0.24</v>
      </c>
      <c r="O2675" s="1">
        <v>0.45</v>
      </c>
    </row>
    <row r="2676" spans="1:15" x14ac:dyDescent="0.25">
      <c r="A2676" t="s">
        <v>2005</v>
      </c>
      <c r="B2676" t="s">
        <v>108</v>
      </c>
      <c r="C2676" t="s">
        <v>1536</v>
      </c>
      <c r="D2676">
        <v>398</v>
      </c>
      <c r="E2676">
        <v>0.94</v>
      </c>
      <c r="F2676">
        <v>191.1</v>
      </c>
      <c r="G2676">
        <v>0.95</v>
      </c>
      <c r="H2676">
        <v>127.7</v>
      </c>
      <c r="I2676">
        <v>0.66</v>
      </c>
      <c r="J2676">
        <v>0.69</v>
      </c>
      <c r="K2676">
        <v>0.3</v>
      </c>
      <c r="L2676">
        <v>0.05</v>
      </c>
      <c r="M2676">
        <v>0.08</v>
      </c>
      <c r="N2676" s="1">
        <v>0.19</v>
      </c>
      <c r="O2676" s="1">
        <v>0.38</v>
      </c>
    </row>
    <row r="2677" spans="1:15" x14ac:dyDescent="0.25">
      <c r="A2677" t="s">
        <v>2004</v>
      </c>
      <c r="B2677" t="s">
        <v>62</v>
      </c>
      <c r="C2677" t="s">
        <v>2003</v>
      </c>
      <c r="D2677">
        <v>742</v>
      </c>
      <c r="E2677">
        <v>0.94</v>
      </c>
      <c r="F2677">
        <v>190.5</v>
      </c>
      <c r="G2677">
        <v>0.91</v>
      </c>
      <c r="H2677">
        <v>124.5</v>
      </c>
      <c r="I2677">
        <v>0.67</v>
      </c>
      <c r="J2677">
        <v>0.74</v>
      </c>
      <c r="K2677">
        <v>0.27</v>
      </c>
      <c r="L2677">
        <v>0.1</v>
      </c>
      <c r="M2677">
        <v>0.1</v>
      </c>
      <c r="N2677" s="1">
        <v>0.26</v>
      </c>
      <c r="O2677" s="1">
        <v>0.49</v>
      </c>
    </row>
    <row r="2678" spans="1:15" x14ac:dyDescent="0.25">
      <c r="A2678" t="s">
        <v>2002</v>
      </c>
      <c r="B2678" t="s">
        <v>2001</v>
      </c>
      <c r="C2678" t="s">
        <v>252</v>
      </c>
      <c r="D2678">
        <v>540</v>
      </c>
      <c r="E2678">
        <v>0.94</v>
      </c>
      <c r="F2678">
        <v>190.3</v>
      </c>
      <c r="G2678">
        <v>0.9</v>
      </c>
      <c r="H2678">
        <v>126.8</v>
      </c>
      <c r="I2678">
        <v>0.66</v>
      </c>
      <c r="J2678">
        <v>0.73</v>
      </c>
      <c r="K2678">
        <v>0.36</v>
      </c>
      <c r="L2678">
        <v>7.0000000000000007E-2</v>
      </c>
      <c r="M2678">
        <v>0.12</v>
      </c>
      <c r="N2678" s="1">
        <v>0.25</v>
      </c>
      <c r="O2678" s="1">
        <v>0.37</v>
      </c>
    </row>
    <row r="2679" spans="1:15" x14ac:dyDescent="0.25">
      <c r="A2679" t="s">
        <v>2000</v>
      </c>
      <c r="B2679" t="s">
        <v>79</v>
      </c>
      <c r="D2679">
        <v>732</v>
      </c>
      <c r="E2679">
        <v>0.94</v>
      </c>
      <c r="F2679">
        <v>190.3</v>
      </c>
      <c r="G2679">
        <v>1</v>
      </c>
      <c r="H2679">
        <v>123.1</v>
      </c>
      <c r="I2679">
        <v>0.67</v>
      </c>
      <c r="J2679">
        <v>0.67</v>
      </c>
      <c r="K2679">
        <v>0.23</v>
      </c>
      <c r="L2679">
        <v>0.04</v>
      </c>
      <c r="M2679">
        <v>0.05</v>
      </c>
      <c r="N2679" s="1">
        <v>0.22</v>
      </c>
      <c r="O2679" s="1">
        <v>0.41</v>
      </c>
    </row>
    <row r="2680" spans="1:15" x14ac:dyDescent="0.25">
      <c r="A2680" t="s">
        <v>1999</v>
      </c>
      <c r="B2680" t="s">
        <v>59</v>
      </c>
      <c r="C2680" t="s">
        <v>851</v>
      </c>
      <c r="D2680">
        <v>431</v>
      </c>
      <c r="E2680">
        <v>0.94</v>
      </c>
      <c r="F2680">
        <v>190.1</v>
      </c>
      <c r="G2680">
        <v>0.93</v>
      </c>
      <c r="H2680">
        <v>120.8</v>
      </c>
      <c r="I2680">
        <v>0.65</v>
      </c>
      <c r="J2680">
        <v>0.7</v>
      </c>
      <c r="K2680">
        <v>0.26</v>
      </c>
      <c r="L2680">
        <v>0.11</v>
      </c>
      <c r="M2680">
        <v>0.11</v>
      </c>
      <c r="N2680" s="1">
        <v>0.33</v>
      </c>
      <c r="O2680" s="1">
        <v>0.48</v>
      </c>
    </row>
    <row r="2681" spans="1:15" x14ac:dyDescent="0.25">
      <c r="A2681" t="s">
        <v>1998</v>
      </c>
      <c r="B2681" t="s">
        <v>370</v>
      </c>
      <c r="C2681" t="s">
        <v>1997</v>
      </c>
      <c r="D2681">
        <v>2220</v>
      </c>
      <c r="E2681">
        <v>0.94</v>
      </c>
      <c r="F2681">
        <v>190.1</v>
      </c>
      <c r="G2681">
        <v>0.93</v>
      </c>
      <c r="H2681">
        <v>128.80000000000001</v>
      </c>
      <c r="I2681">
        <v>0.65</v>
      </c>
      <c r="J2681">
        <v>0.7</v>
      </c>
      <c r="K2681">
        <v>0.32</v>
      </c>
      <c r="L2681">
        <v>7.0000000000000007E-2</v>
      </c>
      <c r="M2681">
        <v>0.08</v>
      </c>
      <c r="N2681" s="1">
        <v>0.3</v>
      </c>
      <c r="O2681" s="1">
        <v>0.47</v>
      </c>
    </row>
    <row r="2682" spans="1:15" x14ac:dyDescent="0.25">
      <c r="A2682" t="s">
        <v>1996</v>
      </c>
      <c r="B2682" t="s">
        <v>59</v>
      </c>
      <c r="C2682" t="s">
        <v>1995</v>
      </c>
      <c r="D2682">
        <v>1722</v>
      </c>
      <c r="E2682">
        <v>0.94</v>
      </c>
      <c r="F2682">
        <v>190</v>
      </c>
      <c r="G2682">
        <v>0.97</v>
      </c>
      <c r="H2682">
        <v>129.1</v>
      </c>
      <c r="I2682">
        <v>0.69</v>
      </c>
      <c r="J2682">
        <v>0.71</v>
      </c>
      <c r="K2682">
        <v>0.26</v>
      </c>
      <c r="L2682">
        <v>0.06</v>
      </c>
      <c r="M2682">
        <v>0.06</v>
      </c>
      <c r="N2682" s="1">
        <v>0.28000000000000003</v>
      </c>
      <c r="O2682" s="1">
        <v>0.46</v>
      </c>
    </row>
    <row r="2683" spans="1:15" x14ac:dyDescent="0.25">
      <c r="A2683" t="s">
        <v>1994</v>
      </c>
      <c r="B2683" t="s">
        <v>223</v>
      </c>
      <c r="D2683">
        <v>618</v>
      </c>
      <c r="E2683">
        <v>0.94</v>
      </c>
      <c r="F2683">
        <v>189.9</v>
      </c>
      <c r="G2683">
        <v>1.05</v>
      </c>
      <c r="H2683">
        <v>126.5</v>
      </c>
      <c r="I2683">
        <v>0.69</v>
      </c>
      <c r="J2683">
        <v>0.66</v>
      </c>
      <c r="K2683">
        <v>0.22</v>
      </c>
      <c r="L2683">
        <v>0.05</v>
      </c>
      <c r="M2683">
        <v>0.08</v>
      </c>
      <c r="N2683" s="1">
        <v>0.31</v>
      </c>
      <c r="O2683" s="1">
        <v>0.39</v>
      </c>
    </row>
    <row r="2684" spans="1:15" x14ac:dyDescent="0.25">
      <c r="A2684" t="s">
        <v>1993</v>
      </c>
      <c r="B2684" t="s">
        <v>62</v>
      </c>
      <c r="C2684" t="s">
        <v>1760</v>
      </c>
      <c r="D2684">
        <v>360</v>
      </c>
      <c r="E2684">
        <v>0.94</v>
      </c>
      <c r="F2684">
        <v>189.9</v>
      </c>
      <c r="G2684">
        <v>0.92</v>
      </c>
      <c r="H2684">
        <v>124.7</v>
      </c>
      <c r="I2684">
        <v>0.65</v>
      </c>
      <c r="J2684">
        <v>0.71</v>
      </c>
      <c r="K2684">
        <v>0.31</v>
      </c>
      <c r="L2684">
        <v>0.08</v>
      </c>
      <c r="M2684">
        <v>7.0000000000000007E-2</v>
      </c>
      <c r="N2684" s="1">
        <v>0.17</v>
      </c>
      <c r="O2684" s="1">
        <v>0.52</v>
      </c>
    </row>
    <row r="2685" spans="1:15" x14ac:dyDescent="0.25">
      <c r="A2685" t="s">
        <v>1992</v>
      </c>
      <c r="B2685" t="s">
        <v>617</v>
      </c>
      <c r="C2685" t="s">
        <v>1991</v>
      </c>
      <c r="D2685">
        <v>768</v>
      </c>
      <c r="E2685">
        <v>0.94</v>
      </c>
      <c r="F2685">
        <v>189.7</v>
      </c>
      <c r="G2685">
        <v>0.98</v>
      </c>
      <c r="H2685">
        <v>124.7</v>
      </c>
      <c r="I2685">
        <v>0.71</v>
      </c>
      <c r="J2685">
        <v>0.72</v>
      </c>
      <c r="K2685">
        <v>0.19</v>
      </c>
      <c r="L2685">
        <v>0.09</v>
      </c>
      <c r="M2685">
        <v>0.11</v>
      </c>
      <c r="N2685" s="1">
        <v>0.36</v>
      </c>
      <c r="O2685" s="1">
        <v>0.45</v>
      </c>
    </row>
    <row r="2686" spans="1:15" x14ac:dyDescent="0.25">
      <c r="A2686" t="s">
        <v>1990</v>
      </c>
      <c r="B2686" t="s">
        <v>714</v>
      </c>
      <c r="D2686">
        <v>1108</v>
      </c>
      <c r="E2686">
        <v>0.94</v>
      </c>
      <c r="F2686">
        <v>189.2</v>
      </c>
      <c r="G2686">
        <v>1.01</v>
      </c>
      <c r="H2686">
        <v>126.2</v>
      </c>
      <c r="I2686">
        <v>0.67</v>
      </c>
      <c r="J2686">
        <v>0.67</v>
      </c>
      <c r="K2686">
        <v>0.24</v>
      </c>
      <c r="L2686">
        <v>0.08</v>
      </c>
      <c r="M2686">
        <v>0.08</v>
      </c>
      <c r="N2686" s="1">
        <v>0.23</v>
      </c>
      <c r="O2686" s="1">
        <v>0.49</v>
      </c>
    </row>
    <row r="2687" spans="1:15" x14ac:dyDescent="0.25">
      <c r="A2687" t="s">
        <v>1989</v>
      </c>
      <c r="B2687" t="s">
        <v>370</v>
      </c>
      <c r="C2687" t="s">
        <v>1366</v>
      </c>
      <c r="D2687">
        <v>794</v>
      </c>
      <c r="E2687">
        <v>0.94</v>
      </c>
      <c r="F2687">
        <v>189.1</v>
      </c>
      <c r="G2687">
        <v>0.99</v>
      </c>
      <c r="H2687">
        <v>125.4</v>
      </c>
      <c r="I2687">
        <v>0.68</v>
      </c>
      <c r="J2687">
        <v>0.69</v>
      </c>
      <c r="K2687">
        <v>0.25</v>
      </c>
      <c r="L2687">
        <v>0.06</v>
      </c>
      <c r="M2687">
        <v>0.05</v>
      </c>
      <c r="N2687" s="1">
        <v>0.26</v>
      </c>
      <c r="O2687" s="1">
        <v>0.52</v>
      </c>
    </row>
    <row r="2688" spans="1:15" x14ac:dyDescent="0.25">
      <c r="A2688" t="s">
        <v>1988</v>
      </c>
      <c r="B2688" t="s">
        <v>70</v>
      </c>
      <c r="C2688" t="s">
        <v>1467</v>
      </c>
      <c r="D2688">
        <v>627</v>
      </c>
      <c r="E2688">
        <v>0.94</v>
      </c>
      <c r="F2688">
        <v>188.8</v>
      </c>
      <c r="G2688">
        <v>0.85</v>
      </c>
      <c r="H2688">
        <v>123.2</v>
      </c>
      <c r="I2688">
        <v>0.66</v>
      </c>
      <c r="J2688">
        <v>0.78</v>
      </c>
      <c r="K2688">
        <v>0.34</v>
      </c>
      <c r="L2688">
        <v>0.08</v>
      </c>
      <c r="M2688">
        <v>0.1</v>
      </c>
      <c r="N2688" s="1">
        <v>0.24</v>
      </c>
      <c r="O2688" s="1">
        <v>0.45</v>
      </c>
    </row>
    <row r="2689" spans="1:15" x14ac:dyDescent="0.25">
      <c r="A2689" t="s">
        <v>1987</v>
      </c>
      <c r="B2689" t="s">
        <v>54</v>
      </c>
      <c r="C2689" t="s">
        <v>227</v>
      </c>
      <c r="D2689">
        <v>337</v>
      </c>
      <c r="E2689">
        <v>0.94</v>
      </c>
      <c r="F2689">
        <v>187.9</v>
      </c>
      <c r="G2689">
        <v>0.85</v>
      </c>
      <c r="H2689">
        <v>121.8</v>
      </c>
      <c r="I2689">
        <v>0.67</v>
      </c>
      <c r="J2689">
        <v>0.79</v>
      </c>
      <c r="K2689">
        <v>0.34</v>
      </c>
      <c r="L2689">
        <v>0.1</v>
      </c>
      <c r="M2689">
        <v>0.11</v>
      </c>
      <c r="N2689" s="1">
        <v>0.18</v>
      </c>
      <c r="O2689" s="1">
        <v>0.49</v>
      </c>
    </row>
    <row r="2690" spans="1:15" x14ac:dyDescent="0.25">
      <c r="A2690" t="s">
        <v>1986</v>
      </c>
      <c r="B2690" t="s">
        <v>624</v>
      </c>
      <c r="C2690" t="s">
        <v>1650</v>
      </c>
      <c r="D2690">
        <v>1020</v>
      </c>
      <c r="E2690">
        <v>0.94</v>
      </c>
      <c r="F2690">
        <v>187.8</v>
      </c>
      <c r="G2690">
        <v>0.92</v>
      </c>
      <c r="H2690">
        <v>123.6</v>
      </c>
      <c r="I2690">
        <v>0.63</v>
      </c>
      <c r="J2690">
        <v>0.68</v>
      </c>
      <c r="K2690">
        <v>0.28999999999999998</v>
      </c>
      <c r="L2690">
        <v>0.11</v>
      </c>
      <c r="M2690">
        <v>0.06</v>
      </c>
      <c r="N2690" s="1">
        <v>0.21</v>
      </c>
      <c r="O2690" s="1">
        <v>0.62</v>
      </c>
    </row>
    <row r="2691" spans="1:15" x14ac:dyDescent="0.25">
      <c r="A2691" t="s">
        <v>1985</v>
      </c>
      <c r="B2691" t="s">
        <v>54</v>
      </c>
      <c r="C2691" t="s">
        <v>879</v>
      </c>
      <c r="D2691">
        <v>4152</v>
      </c>
      <c r="E2691">
        <v>0.94</v>
      </c>
      <c r="F2691">
        <v>187.8</v>
      </c>
      <c r="G2691">
        <v>0.95</v>
      </c>
      <c r="H2691">
        <v>123.8</v>
      </c>
      <c r="I2691">
        <v>0.65</v>
      </c>
      <c r="J2691">
        <v>0.68</v>
      </c>
      <c r="K2691">
        <v>0.28999999999999998</v>
      </c>
      <c r="L2691">
        <v>0.06</v>
      </c>
      <c r="M2691">
        <v>0.08</v>
      </c>
      <c r="N2691" s="1">
        <v>0.22</v>
      </c>
      <c r="O2691" s="1">
        <v>0.42</v>
      </c>
    </row>
    <row r="2692" spans="1:15" x14ac:dyDescent="0.25">
      <c r="A2692" t="s">
        <v>1984</v>
      </c>
      <c r="B2692" t="s">
        <v>419</v>
      </c>
      <c r="C2692" t="s">
        <v>1983</v>
      </c>
      <c r="D2692">
        <v>843</v>
      </c>
      <c r="E2692">
        <v>0.94</v>
      </c>
      <c r="F2692">
        <v>187.4</v>
      </c>
      <c r="G2692">
        <v>0.98</v>
      </c>
      <c r="H2692">
        <v>124.1</v>
      </c>
      <c r="I2692">
        <v>0.66</v>
      </c>
      <c r="J2692">
        <v>0.67</v>
      </c>
      <c r="K2692">
        <v>0.25</v>
      </c>
      <c r="L2692">
        <v>0.08</v>
      </c>
      <c r="M2692">
        <v>0.08</v>
      </c>
      <c r="N2692" s="1">
        <v>0.28000000000000003</v>
      </c>
      <c r="O2692" s="1">
        <v>0.5</v>
      </c>
    </row>
    <row r="2693" spans="1:15" x14ac:dyDescent="0.25">
      <c r="A2693" t="s">
        <v>1982</v>
      </c>
      <c r="B2693" t="s">
        <v>54</v>
      </c>
      <c r="C2693" t="s">
        <v>1981</v>
      </c>
      <c r="D2693">
        <v>466</v>
      </c>
      <c r="E2693">
        <v>0.94</v>
      </c>
      <c r="F2693">
        <v>187.2</v>
      </c>
      <c r="G2693">
        <v>0.94</v>
      </c>
      <c r="H2693">
        <v>127.3</v>
      </c>
      <c r="I2693">
        <v>0.66</v>
      </c>
      <c r="J2693">
        <v>0.7</v>
      </c>
      <c r="K2693">
        <v>0.3</v>
      </c>
      <c r="L2693">
        <v>0.09</v>
      </c>
      <c r="M2693">
        <v>0.11</v>
      </c>
      <c r="N2693" s="1">
        <v>0.25</v>
      </c>
      <c r="O2693" s="1">
        <v>0.45</v>
      </c>
    </row>
    <row r="2694" spans="1:15" x14ac:dyDescent="0.25">
      <c r="A2694" t="s">
        <v>1980</v>
      </c>
      <c r="B2694" t="s">
        <v>213</v>
      </c>
      <c r="C2694" t="s">
        <v>1979</v>
      </c>
      <c r="D2694">
        <v>410</v>
      </c>
      <c r="E2694">
        <v>0.94</v>
      </c>
      <c r="F2694">
        <v>187.2</v>
      </c>
      <c r="G2694">
        <v>1</v>
      </c>
      <c r="H2694">
        <v>129.4</v>
      </c>
      <c r="I2694">
        <v>0.68</v>
      </c>
      <c r="J2694">
        <v>0.68</v>
      </c>
      <c r="K2694">
        <v>0.23</v>
      </c>
      <c r="L2694">
        <v>0.09</v>
      </c>
      <c r="M2694">
        <v>0.08</v>
      </c>
      <c r="N2694" s="1">
        <v>0.34</v>
      </c>
      <c r="O2694" s="1">
        <v>0.54</v>
      </c>
    </row>
    <row r="2695" spans="1:15" x14ac:dyDescent="0.25">
      <c r="A2695" t="s">
        <v>1978</v>
      </c>
      <c r="B2695" t="s">
        <v>597</v>
      </c>
      <c r="C2695" t="s">
        <v>1977</v>
      </c>
      <c r="D2695">
        <v>2070</v>
      </c>
      <c r="E2695">
        <v>0.94</v>
      </c>
      <c r="F2695">
        <v>186.1</v>
      </c>
      <c r="G2695">
        <v>1.1499999999999999</v>
      </c>
      <c r="H2695">
        <v>127.9</v>
      </c>
      <c r="I2695">
        <v>0.69</v>
      </c>
      <c r="J2695">
        <v>0.6</v>
      </c>
      <c r="K2695">
        <v>0.18</v>
      </c>
      <c r="L2695">
        <v>0.05</v>
      </c>
      <c r="M2695">
        <v>0.05</v>
      </c>
      <c r="N2695" s="1">
        <v>0.26</v>
      </c>
      <c r="O2695" s="1">
        <v>0.51</v>
      </c>
    </row>
    <row r="2696" spans="1:15" x14ac:dyDescent="0.25">
      <c r="A2696" t="s">
        <v>1976</v>
      </c>
      <c r="B2696" t="s">
        <v>54</v>
      </c>
      <c r="C2696" t="s">
        <v>466</v>
      </c>
      <c r="D2696">
        <v>1953</v>
      </c>
      <c r="E2696">
        <v>0.94</v>
      </c>
      <c r="F2696">
        <v>186.1</v>
      </c>
      <c r="G2696">
        <v>0.92</v>
      </c>
      <c r="H2696">
        <v>120.3</v>
      </c>
      <c r="I2696">
        <v>0.64</v>
      </c>
      <c r="J2696">
        <v>0.69</v>
      </c>
      <c r="K2696">
        <v>0.32</v>
      </c>
      <c r="L2696">
        <v>7.0000000000000007E-2</v>
      </c>
      <c r="M2696">
        <v>0.09</v>
      </c>
      <c r="N2696" s="1">
        <v>0.32</v>
      </c>
      <c r="O2696" s="1">
        <v>0.44</v>
      </c>
    </row>
    <row r="2697" spans="1:15" x14ac:dyDescent="0.25">
      <c r="A2697" t="s">
        <v>1975</v>
      </c>
      <c r="B2697" t="s">
        <v>79</v>
      </c>
      <c r="C2697" t="s">
        <v>1974</v>
      </c>
      <c r="D2697">
        <v>318</v>
      </c>
      <c r="E2697">
        <v>0.94</v>
      </c>
      <c r="F2697">
        <v>186</v>
      </c>
      <c r="G2697">
        <v>0.93</v>
      </c>
      <c r="H2697">
        <v>121.3</v>
      </c>
      <c r="I2697">
        <v>0.67</v>
      </c>
      <c r="J2697">
        <v>0.72</v>
      </c>
      <c r="K2697">
        <v>0.24</v>
      </c>
      <c r="L2697">
        <v>0.08</v>
      </c>
      <c r="M2697">
        <v>0.14000000000000001</v>
      </c>
      <c r="N2697" s="1">
        <v>0.2</v>
      </c>
      <c r="O2697" s="1">
        <v>0.36</v>
      </c>
    </row>
    <row r="2698" spans="1:15" x14ac:dyDescent="0.25">
      <c r="A2698" t="s">
        <v>1973</v>
      </c>
      <c r="B2698" t="s">
        <v>126</v>
      </c>
      <c r="C2698" t="s">
        <v>1972</v>
      </c>
      <c r="D2698">
        <v>1232</v>
      </c>
      <c r="E2698">
        <v>0.94</v>
      </c>
      <c r="F2698">
        <v>185.7</v>
      </c>
      <c r="G2698">
        <v>0.83</v>
      </c>
      <c r="H2698">
        <v>121.5</v>
      </c>
      <c r="I2698">
        <v>0.64</v>
      </c>
      <c r="J2698">
        <v>0.77</v>
      </c>
      <c r="K2698">
        <v>0.35</v>
      </c>
      <c r="L2698">
        <v>0.09</v>
      </c>
      <c r="M2698">
        <v>0.12</v>
      </c>
      <c r="N2698" s="1">
        <v>0.22</v>
      </c>
      <c r="O2698" s="1">
        <v>0.44</v>
      </c>
    </row>
    <row r="2699" spans="1:15" x14ac:dyDescent="0.25">
      <c r="A2699" t="s">
        <v>1971</v>
      </c>
      <c r="B2699" t="s">
        <v>126</v>
      </c>
      <c r="C2699" t="s">
        <v>1190</v>
      </c>
      <c r="D2699">
        <v>729</v>
      </c>
      <c r="E2699">
        <v>0.94</v>
      </c>
      <c r="F2699">
        <v>185.4</v>
      </c>
      <c r="G2699">
        <v>0.99</v>
      </c>
      <c r="H2699">
        <v>122.1</v>
      </c>
      <c r="I2699">
        <v>0.63</v>
      </c>
      <c r="J2699">
        <v>0.64</v>
      </c>
      <c r="K2699">
        <v>0.28000000000000003</v>
      </c>
      <c r="L2699">
        <v>0.06</v>
      </c>
      <c r="M2699">
        <v>7.0000000000000007E-2</v>
      </c>
      <c r="N2699" s="1">
        <v>0.26</v>
      </c>
      <c r="O2699" s="1">
        <v>0.45</v>
      </c>
    </row>
    <row r="2700" spans="1:15" x14ac:dyDescent="0.25">
      <c r="A2700" t="s">
        <v>1970</v>
      </c>
      <c r="B2700" t="s">
        <v>624</v>
      </c>
      <c r="C2700" t="s">
        <v>979</v>
      </c>
      <c r="D2700">
        <v>670</v>
      </c>
      <c r="E2700">
        <v>0.94</v>
      </c>
      <c r="F2700">
        <v>184.7</v>
      </c>
      <c r="G2700">
        <v>0.95</v>
      </c>
      <c r="H2700">
        <v>125.8</v>
      </c>
      <c r="I2700">
        <v>0.65</v>
      </c>
      <c r="J2700">
        <v>0.68</v>
      </c>
      <c r="K2700">
        <v>0.33</v>
      </c>
      <c r="L2700">
        <v>7.0000000000000007E-2</v>
      </c>
      <c r="M2700">
        <v>0.06</v>
      </c>
      <c r="N2700" s="1">
        <v>0.28999999999999998</v>
      </c>
      <c r="O2700" s="1">
        <v>0.56000000000000005</v>
      </c>
    </row>
    <row r="2701" spans="1:15" x14ac:dyDescent="0.25">
      <c r="A2701" t="s">
        <v>1969</v>
      </c>
      <c r="B2701" t="s">
        <v>123</v>
      </c>
      <c r="C2701" t="s">
        <v>1096</v>
      </c>
      <c r="D2701">
        <v>1005</v>
      </c>
      <c r="E2701">
        <v>0.94</v>
      </c>
      <c r="F2701">
        <v>183.8</v>
      </c>
      <c r="G2701">
        <v>1.02</v>
      </c>
      <c r="H2701">
        <v>121.4</v>
      </c>
      <c r="I2701">
        <v>0.68</v>
      </c>
      <c r="J2701">
        <v>0.66</v>
      </c>
      <c r="K2701">
        <v>0.24</v>
      </c>
      <c r="L2701">
        <v>0.06</v>
      </c>
      <c r="M2701">
        <v>7.0000000000000007E-2</v>
      </c>
      <c r="N2701" s="1">
        <v>0.26</v>
      </c>
      <c r="O2701" s="1">
        <v>0.44</v>
      </c>
    </row>
    <row r="2702" spans="1:15" x14ac:dyDescent="0.25">
      <c r="A2702" t="s">
        <v>1968</v>
      </c>
      <c r="B2702" t="s">
        <v>170</v>
      </c>
      <c r="C2702" t="s">
        <v>1967</v>
      </c>
      <c r="D2702">
        <v>594</v>
      </c>
      <c r="E2702">
        <v>0.94</v>
      </c>
      <c r="F2702">
        <v>183.7</v>
      </c>
      <c r="G2702">
        <v>0.96</v>
      </c>
      <c r="H2702">
        <v>122.3</v>
      </c>
      <c r="I2702">
        <v>0.65</v>
      </c>
      <c r="J2702">
        <v>0.67</v>
      </c>
      <c r="K2702">
        <v>0.35</v>
      </c>
      <c r="L2702">
        <v>0.08</v>
      </c>
      <c r="M2702">
        <v>0.11</v>
      </c>
      <c r="N2702" s="1">
        <v>0.23</v>
      </c>
      <c r="O2702" s="1">
        <v>0.44</v>
      </c>
    </row>
    <row r="2703" spans="1:15" x14ac:dyDescent="0.25">
      <c r="A2703" t="s">
        <v>1966</v>
      </c>
      <c r="B2703" t="s">
        <v>123</v>
      </c>
      <c r="C2703" t="s">
        <v>1965</v>
      </c>
      <c r="D2703">
        <v>1362</v>
      </c>
      <c r="E2703">
        <v>0.94</v>
      </c>
      <c r="F2703">
        <v>183.4</v>
      </c>
      <c r="G2703">
        <v>0.96</v>
      </c>
      <c r="H2703">
        <v>119.9</v>
      </c>
      <c r="I2703">
        <v>0.64</v>
      </c>
      <c r="J2703">
        <v>0.67</v>
      </c>
      <c r="K2703">
        <v>0.3</v>
      </c>
      <c r="L2703">
        <v>7.0000000000000007E-2</v>
      </c>
      <c r="M2703">
        <v>0.08</v>
      </c>
      <c r="N2703" s="1">
        <v>0.2</v>
      </c>
      <c r="O2703" s="1">
        <v>0.47</v>
      </c>
    </row>
    <row r="2704" spans="1:15" x14ac:dyDescent="0.25">
      <c r="A2704" t="s">
        <v>1964</v>
      </c>
      <c r="B2704" t="s">
        <v>126</v>
      </c>
      <c r="C2704" t="s">
        <v>1421</v>
      </c>
      <c r="D2704">
        <v>1036</v>
      </c>
      <c r="E2704">
        <v>0.94</v>
      </c>
      <c r="F2704">
        <v>183.3</v>
      </c>
      <c r="G2704">
        <v>1.01</v>
      </c>
      <c r="H2704">
        <v>126.7</v>
      </c>
      <c r="I2704">
        <v>0.61</v>
      </c>
      <c r="J2704">
        <v>0.61</v>
      </c>
      <c r="K2704">
        <v>0.38</v>
      </c>
      <c r="L2704">
        <v>7.0000000000000007E-2</v>
      </c>
      <c r="M2704">
        <v>7.0000000000000007E-2</v>
      </c>
      <c r="N2704" s="1">
        <v>0.18</v>
      </c>
      <c r="O2704" s="1">
        <v>0.49</v>
      </c>
    </row>
    <row r="2705" spans="1:15" x14ac:dyDescent="0.25">
      <c r="A2705" t="s">
        <v>1963</v>
      </c>
      <c r="B2705" t="s">
        <v>54</v>
      </c>
      <c r="C2705" t="s">
        <v>1905</v>
      </c>
      <c r="D2705">
        <v>1212</v>
      </c>
      <c r="E2705">
        <v>0.94</v>
      </c>
      <c r="F2705">
        <v>183.2</v>
      </c>
      <c r="G2705">
        <v>0.96</v>
      </c>
      <c r="H2705">
        <v>121.2</v>
      </c>
      <c r="I2705">
        <v>0.67</v>
      </c>
      <c r="J2705">
        <v>0.7</v>
      </c>
      <c r="K2705">
        <v>0.27</v>
      </c>
      <c r="L2705">
        <v>7.0000000000000007E-2</v>
      </c>
      <c r="M2705">
        <v>0.09</v>
      </c>
      <c r="N2705" s="1">
        <v>0.32</v>
      </c>
      <c r="O2705" s="1">
        <v>0.45</v>
      </c>
    </row>
    <row r="2706" spans="1:15" x14ac:dyDescent="0.25">
      <c r="A2706" t="s">
        <v>1962</v>
      </c>
      <c r="B2706" t="s">
        <v>79</v>
      </c>
      <c r="C2706" t="s">
        <v>1961</v>
      </c>
      <c r="D2706">
        <v>2784</v>
      </c>
      <c r="E2706">
        <v>0.94</v>
      </c>
      <c r="F2706">
        <v>182.4</v>
      </c>
      <c r="G2706">
        <v>0.93</v>
      </c>
      <c r="H2706">
        <v>124</v>
      </c>
      <c r="I2706">
        <v>0.61</v>
      </c>
      <c r="J2706">
        <v>0.66</v>
      </c>
      <c r="K2706">
        <v>0.32</v>
      </c>
      <c r="L2706">
        <v>0.05</v>
      </c>
      <c r="M2706">
        <v>0.06</v>
      </c>
      <c r="N2706" s="1">
        <v>0.23</v>
      </c>
      <c r="O2706" s="1">
        <v>0.48</v>
      </c>
    </row>
    <row r="2707" spans="1:15" x14ac:dyDescent="0.25">
      <c r="A2707" t="s">
        <v>1960</v>
      </c>
      <c r="B2707" t="s">
        <v>123</v>
      </c>
      <c r="C2707" t="s">
        <v>1959</v>
      </c>
      <c r="D2707">
        <v>2058</v>
      </c>
      <c r="E2707">
        <v>0.94</v>
      </c>
      <c r="F2707">
        <v>182</v>
      </c>
      <c r="G2707">
        <v>0.99</v>
      </c>
      <c r="H2707">
        <v>119.7</v>
      </c>
      <c r="I2707">
        <v>0.66</v>
      </c>
      <c r="J2707">
        <v>0.66</v>
      </c>
      <c r="K2707">
        <v>0.28000000000000003</v>
      </c>
      <c r="L2707">
        <v>7.0000000000000007E-2</v>
      </c>
      <c r="M2707">
        <v>7.0000000000000007E-2</v>
      </c>
      <c r="N2707" s="1">
        <v>0.19</v>
      </c>
      <c r="O2707" s="1">
        <v>0.52</v>
      </c>
    </row>
    <row r="2708" spans="1:15" x14ac:dyDescent="0.25">
      <c r="A2708" t="s">
        <v>1958</v>
      </c>
      <c r="B2708" t="s">
        <v>126</v>
      </c>
      <c r="C2708" t="s">
        <v>1957</v>
      </c>
      <c r="D2708">
        <v>1070</v>
      </c>
      <c r="E2708">
        <v>0.94</v>
      </c>
      <c r="F2708">
        <v>180.9</v>
      </c>
      <c r="G2708">
        <v>1.03</v>
      </c>
      <c r="H2708">
        <v>121.5</v>
      </c>
      <c r="I2708">
        <v>0.65</v>
      </c>
      <c r="J2708">
        <v>0.63</v>
      </c>
      <c r="K2708">
        <v>0.27</v>
      </c>
      <c r="L2708">
        <v>0.08</v>
      </c>
      <c r="M2708">
        <v>0.05</v>
      </c>
      <c r="N2708" s="1">
        <v>0.28999999999999998</v>
      </c>
      <c r="O2708" s="1">
        <v>0.59</v>
      </c>
    </row>
    <row r="2709" spans="1:15" x14ac:dyDescent="0.25">
      <c r="A2709" t="s">
        <v>1956</v>
      </c>
      <c r="B2709" t="s">
        <v>108</v>
      </c>
      <c r="C2709" t="s">
        <v>484</v>
      </c>
      <c r="D2709">
        <v>321</v>
      </c>
      <c r="E2709">
        <v>0.94</v>
      </c>
      <c r="F2709">
        <v>180.8</v>
      </c>
      <c r="G2709">
        <v>0.9</v>
      </c>
      <c r="H2709">
        <v>118.8</v>
      </c>
      <c r="I2709">
        <v>0.63</v>
      </c>
      <c r="J2709">
        <v>0.7</v>
      </c>
      <c r="K2709">
        <v>0.38</v>
      </c>
      <c r="L2709">
        <v>0.08</v>
      </c>
      <c r="M2709">
        <v>0.09</v>
      </c>
      <c r="N2709" s="1">
        <v>0.17</v>
      </c>
      <c r="O2709" s="1">
        <v>0.49</v>
      </c>
    </row>
    <row r="2710" spans="1:15" x14ac:dyDescent="0.25">
      <c r="A2710" t="s">
        <v>1955</v>
      </c>
      <c r="B2710" t="s">
        <v>70</v>
      </c>
      <c r="C2710" t="s">
        <v>1954</v>
      </c>
      <c r="D2710">
        <v>372</v>
      </c>
      <c r="E2710">
        <v>0.94</v>
      </c>
      <c r="F2710">
        <v>180.6</v>
      </c>
      <c r="G2710">
        <v>0.94</v>
      </c>
      <c r="H2710">
        <v>121.9</v>
      </c>
      <c r="I2710">
        <v>0.65</v>
      </c>
      <c r="J2710">
        <v>0.69</v>
      </c>
      <c r="K2710">
        <v>0.3</v>
      </c>
      <c r="L2710">
        <v>0.05</v>
      </c>
      <c r="M2710">
        <v>7.0000000000000007E-2</v>
      </c>
      <c r="N2710" s="1">
        <v>0.31</v>
      </c>
      <c r="O2710" s="1">
        <v>0.42</v>
      </c>
    </row>
    <row r="2711" spans="1:15" x14ac:dyDescent="0.25">
      <c r="A2711" t="s">
        <v>1953</v>
      </c>
      <c r="B2711" t="s">
        <v>90</v>
      </c>
      <c r="C2711" t="s">
        <v>1952</v>
      </c>
      <c r="D2711">
        <v>478</v>
      </c>
      <c r="E2711">
        <v>0.94</v>
      </c>
      <c r="F2711">
        <v>180.3</v>
      </c>
      <c r="G2711">
        <v>1.03</v>
      </c>
      <c r="H2711">
        <v>117.4</v>
      </c>
      <c r="I2711">
        <v>0.65</v>
      </c>
      <c r="J2711">
        <v>0.63</v>
      </c>
      <c r="K2711">
        <v>0.28000000000000003</v>
      </c>
      <c r="L2711">
        <v>0.08</v>
      </c>
      <c r="M2711">
        <v>0.08</v>
      </c>
      <c r="N2711" s="1">
        <v>0.21</v>
      </c>
      <c r="O2711" s="1">
        <v>0.48</v>
      </c>
    </row>
    <row r="2712" spans="1:15" x14ac:dyDescent="0.25">
      <c r="A2712" t="s">
        <v>1951</v>
      </c>
      <c r="B2712" t="s">
        <v>135</v>
      </c>
      <c r="C2712" t="s">
        <v>1950</v>
      </c>
      <c r="D2712">
        <v>492</v>
      </c>
      <c r="E2712">
        <v>0.94</v>
      </c>
      <c r="F2712">
        <v>180.2</v>
      </c>
      <c r="G2712">
        <v>0.9</v>
      </c>
      <c r="H2712">
        <v>118.7</v>
      </c>
      <c r="I2712">
        <v>0.65</v>
      </c>
      <c r="J2712">
        <v>0.72</v>
      </c>
      <c r="K2712">
        <v>0.32</v>
      </c>
      <c r="L2712">
        <v>0.06</v>
      </c>
      <c r="M2712">
        <v>7.0000000000000007E-2</v>
      </c>
      <c r="N2712" s="1">
        <v>0.2</v>
      </c>
      <c r="O2712" s="1">
        <v>0.45</v>
      </c>
    </row>
    <row r="2713" spans="1:15" x14ac:dyDescent="0.25">
      <c r="A2713" t="s">
        <v>1949</v>
      </c>
      <c r="B2713" t="s">
        <v>79</v>
      </c>
      <c r="C2713" t="s">
        <v>1232</v>
      </c>
      <c r="D2713">
        <v>1396</v>
      </c>
      <c r="E2713">
        <v>0.94</v>
      </c>
      <c r="F2713">
        <v>179.7</v>
      </c>
      <c r="G2713">
        <v>0.95</v>
      </c>
      <c r="H2713">
        <v>121.6</v>
      </c>
      <c r="I2713">
        <v>0.67</v>
      </c>
      <c r="J2713">
        <v>0.71</v>
      </c>
      <c r="K2713">
        <v>0.28000000000000003</v>
      </c>
      <c r="L2713">
        <v>0.06</v>
      </c>
      <c r="M2713">
        <v>0.06</v>
      </c>
      <c r="N2713" s="1">
        <v>0.28000000000000003</v>
      </c>
      <c r="O2713" s="1">
        <v>0.49</v>
      </c>
    </row>
    <row r="2714" spans="1:15" x14ac:dyDescent="0.25">
      <c r="A2714" t="s">
        <v>1948</v>
      </c>
      <c r="B2714" t="s">
        <v>70</v>
      </c>
      <c r="C2714" t="s">
        <v>444</v>
      </c>
      <c r="D2714">
        <v>361</v>
      </c>
      <c r="E2714">
        <v>0.94</v>
      </c>
      <c r="F2714">
        <v>179.4</v>
      </c>
      <c r="G2714">
        <v>0.94</v>
      </c>
      <c r="H2714">
        <v>124.4</v>
      </c>
      <c r="I2714">
        <v>0.63</v>
      </c>
      <c r="J2714">
        <v>0.67</v>
      </c>
      <c r="K2714">
        <v>0.37</v>
      </c>
      <c r="L2714">
        <v>0.06</v>
      </c>
      <c r="M2714">
        <v>0.08</v>
      </c>
      <c r="N2714" s="1">
        <v>0.24</v>
      </c>
      <c r="O2714" s="1">
        <v>0.44</v>
      </c>
    </row>
    <row r="2715" spans="1:15" x14ac:dyDescent="0.25">
      <c r="A2715" t="s">
        <v>1947</v>
      </c>
      <c r="B2715" t="s">
        <v>170</v>
      </c>
      <c r="C2715" t="s">
        <v>1946</v>
      </c>
      <c r="D2715">
        <v>793</v>
      </c>
      <c r="E2715">
        <v>0.94</v>
      </c>
      <c r="F2715">
        <v>179.3</v>
      </c>
      <c r="G2715">
        <v>0.9</v>
      </c>
      <c r="H2715">
        <v>118.9</v>
      </c>
      <c r="I2715">
        <v>0.62</v>
      </c>
      <c r="J2715">
        <v>0.69</v>
      </c>
      <c r="K2715">
        <v>0.39</v>
      </c>
      <c r="L2715">
        <v>0.09</v>
      </c>
      <c r="M2715">
        <v>0.11</v>
      </c>
      <c r="N2715" s="1">
        <v>0.23</v>
      </c>
      <c r="O2715" s="1">
        <v>0.45</v>
      </c>
    </row>
    <row r="2716" spans="1:15" x14ac:dyDescent="0.25">
      <c r="A2716" t="s">
        <v>1945</v>
      </c>
      <c r="B2716" t="s">
        <v>624</v>
      </c>
      <c r="C2716" t="s">
        <v>975</v>
      </c>
      <c r="D2716">
        <v>354</v>
      </c>
      <c r="E2716">
        <v>0.94</v>
      </c>
      <c r="F2716">
        <v>179.2</v>
      </c>
      <c r="G2716">
        <v>1.07</v>
      </c>
      <c r="H2716">
        <v>124.5</v>
      </c>
      <c r="I2716">
        <v>0.66</v>
      </c>
      <c r="J2716">
        <v>0.61</v>
      </c>
      <c r="K2716">
        <v>0.27</v>
      </c>
      <c r="L2716">
        <v>0.05</v>
      </c>
      <c r="M2716">
        <v>0.04</v>
      </c>
      <c r="N2716" s="1">
        <v>0.26</v>
      </c>
      <c r="O2716" s="1">
        <v>0.59</v>
      </c>
    </row>
    <row r="2717" spans="1:15" x14ac:dyDescent="0.25">
      <c r="A2717" t="s">
        <v>1944</v>
      </c>
      <c r="B2717" t="s">
        <v>62</v>
      </c>
      <c r="C2717" t="s">
        <v>1280</v>
      </c>
      <c r="D2717">
        <v>399</v>
      </c>
      <c r="E2717">
        <v>0.94</v>
      </c>
      <c r="F2717">
        <v>179.2</v>
      </c>
      <c r="G2717">
        <v>0.95</v>
      </c>
      <c r="H2717">
        <v>120.9</v>
      </c>
      <c r="I2717">
        <v>0.62</v>
      </c>
      <c r="J2717">
        <v>0.66</v>
      </c>
      <c r="K2717">
        <v>0.4</v>
      </c>
      <c r="L2717">
        <v>0.05</v>
      </c>
      <c r="M2717">
        <v>7.0000000000000007E-2</v>
      </c>
      <c r="N2717" s="1">
        <v>0.13</v>
      </c>
      <c r="O2717" s="1">
        <v>0.4</v>
      </c>
    </row>
    <row r="2718" spans="1:15" x14ac:dyDescent="0.25">
      <c r="A2718" t="s">
        <v>1943</v>
      </c>
      <c r="B2718" t="s">
        <v>150</v>
      </c>
      <c r="C2718" t="s">
        <v>1942</v>
      </c>
      <c r="D2718">
        <v>665</v>
      </c>
      <c r="E2718">
        <v>0.94</v>
      </c>
      <c r="F2718">
        <v>178.7</v>
      </c>
      <c r="G2718">
        <v>0.89</v>
      </c>
      <c r="H2718">
        <v>119.8</v>
      </c>
      <c r="I2718">
        <v>0.63</v>
      </c>
      <c r="J2718">
        <v>0.7</v>
      </c>
      <c r="K2718">
        <v>0.35</v>
      </c>
      <c r="L2718">
        <v>0.08</v>
      </c>
      <c r="M2718">
        <v>0.09</v>
      </c>
      <c r="N2718" s="1">
        <v>0.28999999999999998</v>
      </c>
      <c r="O2718" s="1">
        <v>0.48</v>
      </c>
    </row>
    <row r="2719" spans="1:15" x14ac:dyDescent="0.25">
      <c r="A2719" t="s">
        <v>1941</v>
      </c>
      <c r="B2719" t="s">
        <v>347</v>
      </c>
      <c r="C2719" t="s">
        <v>1940</v>
      </c>
      <c r="D2719">
        <v>852</v>
      </c>
      <c r="E2719">
        <v>0.94</v>
      </c>
      <c r="F2719">
        <v>178.2</v>
      </c>
      <c r="G2719">
        <v>0.97</v>
      </c>
      <c r="H2719">
        <v>122</v>
      </c>
      <c r="I2719">
        <v>0.64</v>
      </c>
      <c r="J2719">
        <v>0.66</v>
      </c>
      <c r="K2719">
        <v>0.28999999999999998</v>
      </c>
      <c r="L2719">
        <v>0.06</v>
      </c>
      <c r="M2719">
        <v>0.05</v>
      </c>
      <c r="N2719" s="1">
        <v>0.28999999999999998</v>
      </c>
      <c r="O2719" s="1">
        <v>0.56999999999999995</v>
      </c>
    </row>
    <row r="2720" spans="1:15" x14ac:dyDescent="0.25">
      <c r="A2720" t="s">
        <v>1939</v>
      </c>
      <c r="B2720" t="s">
        <v>223</v>
      </c>
      <c r="C2720" t="s">
        <v>1938</v>
      </c>
      <c r="D2720">
        <v>739</v>
      </c>
      <c r="E2720">
        <v>0.94</v>
      </c>
      <c r="F2720">
        <v>178</v>
      </c>
      <c r="G2720">
        <v>0.93</v>
      </c>
      <c r="H2720">
        <v>113.2</v>
      </c>
      <c r="I2720">
        <v>0.65</v>
      </c>
      <c r="J2720">
        <v>0.7</v>
      </c>
      <c r="K2720">
        <v>0.32</v>
      </c>
      <c r="L2720">
        <v>0.06</v>
      </c>
      <c r="M2720">
        <v>0.08</v>
      </c>
      <c r="N2720" s="1">
        <v>0.18</v>
      </c>
      <c r="O2720" s="1">
        <v>0.42</v>
      </c>
    </row>
    <row r="2721" spans="1:15" x14ac:dyDescent="0.25">
      <c r="A2721" t="s">
        <v>1937</v>
      </c>
      <c r="B2721" t="s">
        <v>213</v>
      </c>
      <c r="C2721" t="s">
        <v>1153</v>
      </c>
      <c r="D2721">
        <v>943</v>
      </c>
      <c r="E2721">
        <v>0.94</v>
      </c>
      <c r="F2721">
        <v>178</v>
      </c>
      <c r="G2721">
        <v>0.9</v>
      </c>
      <c r="H2721">
        <v>116</v>
      </c>
      <c r="I2721">
        <v>0.62</v>
      </c>
      <c r="J2721">
        <v>0.69</v>
      </c>
      <c r="K2721">
        <v>0.36</v>
      </c>
      <c r="L2721">
        <v>7.0000000000000007E-2</v>
      </c>
      <c r="M2721">
        <v>7.0000000000000007E-2</v>
      </c>
      <c r="N2721" s="1">
        <v>0.24</v>
      </c>
      <c r="O2721" s="1">
        <v>0.5</v>
      </c>
    </row>
    <row r="2722" spans="1:15" x14ac:dyDescent="0.25">
      <c r="A2722" t="s">
        <v>1936</v>
      </c>
      <c r="B2722" t="s">
        <v>126</v>
      </c>
      <c r="C2722" t="s">
        <v>1935</v>
      </c>
      <c r="D2722">
        <v>1208</v>
      </c>
      <c r="E2722">
        <v>0.94</v>
      </c>
      <c r="F2722">
        <v>177.9</v>
      </c>
      <c r="G2722">
        <v>1.02</v>
      </c>
      <c r="H2722">
        <v>118.9</v>
      </c>
      <c r="I2722">
        <v>0.64</v>
      </c>
      <c r="J2722">
        <v>0.63</v>
      </c>
      <c r="K2722">
        <v>0.3</v>
      </c>
      <c r="L2722">
        <v>0.06</v>
      </c>
      <c r="M2722">
        <v>0.05</v>
      </c>
      <c r="N2722" s="1">
        <v>0.24</v>
      </c>
      <c r="O2722" s="1">
        <v>0.53</v>
      </c>
    </row>
    <row r="2723" spans="1:15" x14ac:dyDescent="0.25">
      <c r="A2723" t="s">
        <v>1934</v>
      </c>
      <c r="B2723" t="s">
        <v>150</v>
      </c>
      <c r="C2723" t="s">
        <v>1786</v>
      </c>
      <c r="D2723">
        <v>936</v>
      </c>
      <c r="E2723">
        <v>0.94</v>
      </c>
      <c r="F2723">
        <v>177.6</v>
      </c>
      <c r="G2723">
        <v>0.94</v>
      </c>
      <c r="H2723">
        <v>122.8</v>
      </c>
      <c r="I2723">
        <v>0.64</v>
      </c>
      <c r="J2723">
        <v>0.68</v>
      </c>
      <c r="K2723">
        <v>0.36</v>
      </c>
      <c r="L2723">
        <v>7.0000000000000007E-2</v>
      </c>
      <c r="M2723">
        <v>0.06</v>
      </c>
      <c r="N2723" s="1">
        <v>0.18</v>
      </c>
      <c r="O2723" s="1">
        <v>0.54</v>
      </c>
    </row>
    <row r="2724" spans="1:15" x14ac:dyDescent="0.25">
      <c r="A2724" t="s">
        <v>1933</v>
      </c>
      <c r="B2724" t="s">
        <v>59</v>
      </c>
      <c r="C2724" t="s">
        <v>1932</v>
      </c>
      <c r="D2724">
        <v>598</v>
      </c>
      <c r="E2724">
        <v>0.94</v>
      </c>
      <c r="F2724">
        <v>176.6</v>
      </c>
      <c r="G2724">
        <v>0.95</v>
      </c>
      <c r="H2724">
        <v>114.9</v>
      </c>
      <c r="I2724">
        <v>0.63</v>
      </c>
      <c r="J2724">
        <v>0.66</v>
      </c>
      <c r="K2724">
        <v>0.3</v>
      </c>
      <c r="L2724">
        <v>0.11</v>
      </c>
      <c r="M2724">
        <v>0.11</v>
      </c>
      <c r="N2724" s="1">
        <v>0.3</v>
      </c>
      <c r="O2724" s="1">
        <v>0.5</v>
      </c>
    </row>
    <row r="2725" spans="1:15" x14ac:dyDescent="0.25">
      <c r="A2725" t="s">
        <v>1931</v>
      </c>
      <c r="B2725" t="s">
        <v>59</v>
      </c>
      <c r="C2725" t="s">
        <v>1597</v>
      </c>
      <c r="D2725">
        <v>558</v>
      </c>
      <c r="E2725">
        <v>0.94</v>
      </c>
      <c r="F2725">
        <v>176.5</v>
      </c>
      <c r="G2725">
        <v>1</v>
      </c>
      <c r="H2725">
        <v>118</v>
      </c>
      <c r="I2725">
        <v>0.64</v>
      </c>
      <c r="J2725">
        <v>0.64</v>
      </c>
      <c r="K2725">
        <v>0.31</v>
      </c>
      <c r="L2725">
        <v>0.04</v>
      </c>
      <c r="M2725">
        <v>0.04</v>
      </c>
      <c r="N2725" s="1">
        <v>0.32</v>
      </c>
      <c r="O2725" s="1">
        <v>0.5</v>
      </c>
    </row>
    <row r="2726" spans="1:15" x14ac:dyDescent="0.25">
      <c r="A2726" t="s">
        <v>1930</v>
      </c>
      <c r="B2726" t="s">
        <v>419</v>
      </c>
      <c r="D2726">
        <v>413</v>
      </c>
      <c r="E2726">
        <v>0.94</v>
      </c>
      <c r="F2726">
        <v>174.9</v>
      </c>
      <c r="G2726">
        <v>1.04</v>
      </c>
      <c r="H2726">
        <v>118</v>
      </c>
      <c r="I2726">
        <v>0.66</v>
      </c>
      <c r="J2726">
        <v>0.63</v>
      </c>
      <c r="K2726">
        <v>0.25</v>
      </c>
      <c r="L2726">
        <v>0.03</v>
      </c>
      <c r="M2726">
        <v>0.02</v>
      </c>
      <c r="N2726" s="1">
        <v>0.24</v>
      </c>
      <c r="O2726" s="1">
        <v>0.6</v>
      </c>
    </row>
    <row r="2727" spans="1:15" x14ac:dyDescent="0.25">
      <c r="A2727" t="s">
        <v>1929</v>
      </c>
      <c r="B2727" t="s">
        <v>59</v>
      </c>
      <c r="C2727" t="s">
        <v>1928</v>
      </c>
      <c r="D2727">
        <v>695</v>
      </c>
      <c r="E2727">
        <v>0.94</v>
      </c>
      <c r="F2727">
        <v>174</v>
      </c>
      <c r="G2727">
        <v>0.95</v>
      </c>
      <c r="H2727">
        <v>115.4</v>
      </c>
      <c r="I2727">
        <v>0.62</v>
      </c>
      <c r="J2727">
        <v>0.66</v>
      </c>
      <c r="K2727">
        <v>0.37</v>
      </c>
      <c r="L2727">
        <v>0.05</v>
      </c>
      <c r="M2727">
        <v>0.06</v>
      </c>
      <c r="N2727" s="1">
        <v>0.3</v>
      </c>
      <c r="O2727" s="1">
        <v>0.46</v>
      </c>
    </row>
    <row r="2728" spans="1:15" x14ac:dyDescent="0.25">
      <c r="A2728" t="s">
        <v>1927</v>
      </c>
      <c r="B2728" t="s">
        <v>213</v>
      </c>
      <c r="C2728" t="s">
        <v>1926</v>
      </c>
      <c r="D2728">
        <v>300</v>
      </c>
      <c r="E2728">
        <v>0.94</v>
      </c>
      <c r="F2728">
        <v>170.1</v>
      </c>
      <c r="G2728">
        <v>1.03</v>
      </c>
      <c r="H2728">
        <v>115.4</v>
      </c>
      <c r="I2728">
        <v>0.6</v>
      </c>
      <c r="J2728">
        <v>0.59</v>
      </c>
      <c r="K2728">
        <v>0.32</v>
      </c>
      <c r="L2728">
        <v>0.08</v>
      </c>
      <c r="M2728">
        <v>0.06</v>
      </c>
      <c r="N2728" s="1">
        <v>0.28999999999999998</v>
      </c>
      <c r="O2728" s="1">
        <v>0.56000000000000005</v>
      </c>
    </row>
    <row r="2729" spans="1:15" x14ac:dyDescent="0.25">
      <c r="A2729" t="s">
        <v>1925</v>
      </c>
      <c r="B2729" t="s">
        <v>113</v>
      </c>
      <c r="C2729" t="s">
        <v>1924</v>
      </c>
      <c r="D2729">
        <v>573</v>
      </c>
      <c r="E2729">
        <v>0.94</v>
      </c>
      <c r="F2729">
        <v>169.2</v>
      </c>
      <c r="G2729">
        <v>0.93</v>
      </c>
      <c r="H2729">
        <v>110.6</v>
      </c>
      <c r="I2729">
        <v>0.63</v>
      </c>
      <c r="J2729">
        <v>0.68</v>
      </c>
      <c r="K2729">
        <v>0.36</v>
      </c>
      <c r="L2729">
        <v>0.06</v>
      </c>
      <c r="M2729">
        <v>0.09</v>
      </c>
      <c r="N2729" s="1">
        <v>0.22</v>
      </c>
      <c r="O2729" s="1">
        <v>0.41</v>
      </c>
    </row>
    <row r="2730" spans="1:15" x14ac:dyDescent="0.25">
      <c r="A2730" t="s">
        <v>1923</v>
      </c>
      <c r="B2730" t="s">
        <v>70</v>
      </c>
      <c r="C2730" t="s">
        <v>1788</v>
      </c>
      <c r="D2730">
        <v>373</v>
      </c>
      <c r="E2730">
        <v>0.94</v>
      </c>
      <c r="F2730">
        <v>163.80000000000001</v>
      </c>
      <c r="G2730">
        <v>0.91</v>
      </c>
      <c r="H2730">
        <v>105.8</v>
      </c>
      <c r="I2730">
        <v>0.61</v>
      </c>
      <c r="J2730">
        <v>0.67</v>
      </c>
      <c r="K2730">
        <v>0.38</v>
      </c>
      <c r="L2730">
        <v>0.04</v>
      </c>
      <c r="M2730">
        <v>0.05</v>
      </c>
      <c r="N2730" s="1">
        <v>0.19</v>
      </c>
      <c r="O2730" s="1">
        <v>0.45</v>
      </c>
    </row>
    <row r="2731" spans="1:15" x14ac:dyDescent="0.25">
      <c r="A2731" t="s">
        <v>1922</v>
      </c>
      <c r="B2731" t="s">
        <v>62</v>
      </c>
      <c r="C2731" t="s">
        <v>910</v>
      </c>
      <c r="D2731">
        <v>370</v>
      </c>
      <c r="E2731">
        <v>0.93</v>
      </c>
      <c r="F2731">
        <v>210</v>
      </c>
      <c r="G2731">
        <v>0.93</v>
      </c>
      <c r="H2731">
        <v>135.4</v>
      </c>
      <c r="I2731">
        <v>0.7</v>
      </c>
      <c r="J2731">
        <v>0.75</v>
      </c>
      <c r="K2731">
        <v>0.17</v>
      </c>
      <c r="L2731">
        <v>0.23</v>
      </c>
      <c r="M2731">
        <v>0.21</v>
      </c>
      <c r="N2731" s="1">
        <v>0.22</v>
      </c>
      <c r="O2731" s="1">
        <v>0.52</v>
      </c>
    </row>
    <row r="2732" spans="1:15" x14ac:dyDescent="0.25">
      <c r="A2732" t="s">
        <v>1921</v>
      </c>
      <c r="B2732" t="s">
        <v>159</v>
      </c>
      <c r="C2732" t="s">
        <v>823</v>
      </c>
      <c r="D2732">
        <v>682</v>
      </c>
      <c r="E2732">
        <v>0.93</v>
      </c>
      <c r="F2732">
        <v>209.6</v>
      </c>
      <c r="G2732">
        <v>0.94</v>
      </c>
      <c r="H2732">
        <v>139.19999999999999</v>
      </c>
      <c r="I2732">
        <v>0.7</v>
      </c>
      <c r="J2732">
        <v>0.74</v>
      </c>
      <c r="K2732">
        <v>0.21</v>
      </c>
      <c r="L2732">
        <v>0.11</v>
      </c>
      <c r="M2732">
        <v>0.12</v>
      </c>
      <c r="N2732" s="1">
        <v>0.21</v>
      </c>
      <c r="O2732" s="1">
        <v>0.48</v>
      </c>
    </row>
    <row r="2733" spans="1:15" x14ac:dyDescent="0.25">
      <c r="A2733" t="s">
        <v>1920</v>
      </c>
      <c r="B2733" t="s">
        <v>1681</v>
      </c>
      <c r="C2733" t="s">
        <v>1680</v>
      </c>
      <c r="D2733">
        <v>702</v>
      </c>
      <c r="E2733">
        <v>0.93</v>
      </c>
      <c r="F2733">
        <v>206.8</v>
      </c>
      <c r="G2733">
        <v>0.93</v>
      </c>
      <c r="H2733">
        <v>135.69999999999999</v>
      </c>
      <c r="I2733">
        <v>0.7</v>
      </c>
      <c r="J2733">
        <v>0.75</v>
      </c>
      <c r="K2733">
        <v>0.18</v>
      </c>
      <c r="L2733">
        <v>0.15</v>
      </c>
      <c r="M2733">
        <v>0.15</v>
      </c>
      <c r="N2733" s="1">
        <v>0.22</v>
      </c>
      <c r="O2733" s="1">
        <v>0.51</v>
      </c>
    </row>
    <row r="2734" spans="1:15" x14ac:dyDescent="0.25">
      <c r="A2734" t="s">
        <v>1919</v>
      </c>
      <c r="B2734" t="s">
        <v>99</v>
      </c>
      <c r="C2734" t="s">
        <v>731</v>
      </c>
      <c r="D2734">
        <v>914</v>
      </c>
      <c r="E2734">
        <v>0.93</v>
      </c>
      <c r="F2734">
        <v>205.9</v>
      </c>
      <c r="G2734">
        <v>1.01</v>
      </c>
      <c r="H2734">
        <v>135.80000000000001</v>
      </c>
      <c r="I2734">
        <v>0.7</v>
      </c>
      <c r="J2734">
        <v>0.69</v>
      </c>
      <c r="K2734">
        <v>0.18</v>
      </c>
      <c r="L2734">
        <v>0.14000000000000001</v>
      </c>
      <c r="M2734">
        <v>0.12</v>
      </c>
      <c r="N2734" s="1">
        <v>0.2</v>
      </c>
      <c r="O2734" s="1">
        <v>0.54</v>
      </c>
    </row>
    <row r="2735" spans="1:15" x14ac:dyDescent="0.25">
      <c r="A2735" t="s">
        <v>1918</v>
      </c>
      <c r="B2735" t="s">
        <v>99</v>
      </c>
      <c r="C2735" t="s">
        <v>1917</v>
      </c>
      <c r="D2735">
        <v>303</v>
      </c>
      <c r="E2735">
        <v>0.93</v>
      </c>
      <c r="F2735">
        <v>204.6</v>
      </c>
      <c r="G2735">
        <v>0.84</v>
      </c>
      <c r="H2735">
        <v>132.5</v>
      </c>
      <c r="I2735">
        <v>0.66</v>
      </c>
      <c r="J2735">
        <v>0.79</v>
      </c>
      <c r="K2735">
        <v>0.22</v>
      </c>
      <c r="L2735">
        <v>0.13</v>
      </c>
      <c r="M2735">
        <v>0.15</v>
      </c>
      <c r="N2735" s="1">
        <v>0.1</v>
      </c>
      <c r="O2735" s="1">
        <v>0.46</v>
      </c>
    </row>
    <row r="2736" spans="1:15" x14ac:dyDescent="0.25">
      <c r="A2736" t="s">
        <v>1916</v>
      </c>
      <c r="B2736" t="s">
        <v>62</v>
      </c>
      <c r="C2736" t="s">
        <v>1915</v>
      </c>
      <c r="D2736">
        <v>456</v>
      </c>
      <c r="E2736">
        <v>0.93</v>
      </c>
      <c r="F2736">
        <v>204.1</v>
      </c>
      <c r="G2736">
        <v>0.94</v>
      </c>
      <c r="H2736">
        <v>138.5</v>
      </c>
      <c r="I2736">
        <v>0.68</v>
      </c>
      <c r="J2736">
        <v>0.72</v>
      </c>
      <c r="K2736">
        <v>0.28000000000000003</v>
      </c>
      <c r="L2736">
        <v>7.0000000000000007E-2</v>
      </c>
      <c r="M2736">
        <v>0.08</v>
      </c>
      <c r="N2736" s="1">
        <v>0.26</v>
      </c>
      <c r="O2736" s="1">
        <v>0.48</v>
      </c>
    </row>
    <row r="2737" spans="1:15" x14ac:dyDescent="0.25">
      <c r="A2737" t="s">
        <v>1914</v>
      </c>
      <c r="B2737" t="s">
        <v>1681</v>
      </c>
      <c r="C2737" t="s">
        <v>1913</v>
      </c>
      <c r="D2737">
        <v>323</v>
      </c>
      <c r="E2737">
        <v>0.93</v>
      </c>
      <c r="F2737">
        <v>202.4</v>
      </c>
      <c r="G2737">
        <v>1</v>
      </c>
      <c r="H2737">
        <v>135.1</v>
      </c>
      <c r="I2737">
        <v>0.74</v>
      </c>
      <c r="J2737">
        <v>0.74</v>
      </c>
      <c r="K2737">
        <v>0.11</v>
      </c>
      <c r="L2737">
        <v>0.11</v>
      </c>
      <c r="M2737">
        <v>0.1</v>
      </c>
      <c r="N2737" s="1">
        <v>0.26</v>
      </c>
      <c r="O2737" s="1">
        <v>0.52</v>
      </c>
    </row>
    <row r="2738" spans="1:15" x14ac:dyDescent="0.25">
      <c r="A2738" t="s">
        <v>1912</v>
      </c>
      <c r="B2738" t="s">
        <v>223</v>
      </c>
      <c r="C2738" t="s">
        <v>1911</v>
      </c>
      <c r="D2738">
        <v>538</v>
      </c>
      <c r="E2738">
        <v>0.93</v>
      </c>
      <c r="F2738">
        <v>201.7</v>
      </c>
      <c r="G2738">
        <v>1.05</v>
      </c>
      <c r="H2738">
        <v>137.19999999999999</v>
      </c>
      <c r="I2738">
        <v>0.71</v>
      </c>
      <c r="J2738">
        <v>0.67</v>
      </c>
      <c r="K2738">
        <v>0.17</v>
      </c>
      <c r="L2738">
        <v>0.09</v>
      </c>
      <c r="M2738">
        <v>0.09</v>
      </c>
      <c r="N2738" s="1">
        <v>0.31</v>
      </c>
      <c r="O2738" s="1">
        <v>0.52</v>
      </c>
    </row>
    <row r="2739" spans="1:15" x14ac:dyDescent="0.25">
      <c r="A2739" t="s">
        <v>1910</v>
      </c>
      <c r="B2739" t="s">
        <v>126</v>
      </c>
      <c r="C2739" t="s">
        <v>1909</v>
      </c>
      <c r="D2739">
        <v>432</v>
      </c>
      <c r="E2739">
        <v>0.93</v>
      </c>
      <c r="F2739">
        <v>201.5</v>
      </c>
      <c r="G2739">
        <v>0.91</v>
      </c>
      <c r="H2739">
        <v>127.1</v>
      </c>
      <c r="I2739">
        <v>0.69</v>
      </c>
      <c r="J2739">
        <v>0.75</v>
      </c>
      <c r="K2739">
        <v>0.19</v>
      </c>
      <c r="L2739">
        <v>0.12</v>
      </c>
      <c r="M2739">
        <v>0.14000000000000001</v>
      </c>
      <c r="N2739" s="1">
        <v>0.19</v>
      </c>
      <c r="O2739" s="1">
        <v>0.46</v>
      </c>
    </row>
    <row r="2740" spans="1:15" x14ac:dyDescent="0.25">
      <c r="A2740" t="s">
        <v>1908</v>
      </c>
      <c r="B2740" t="s">
        <v>54</v>
      </c>
      <c r="C2740" t="s">
        <v>107</v>
      </c>
      <c r="D2740">
        <v>462</v>
      </c>
      <c r="E2740">
        <v>0.93</v>
      </c>
      <c r="F2740">
        <v>201.4</v>
      </c>
      <c r="G2740">
        <v>0.97</v>
      </c>
      <c r="H2740">
        <v>129.1</v>
      </c>
      <c r="I2740">
        <v>0.73</v>
      </c>
      <c r="J2740">
        <v>0.76</v>
      </c>
      <c r="K2740">
        <v>0.12</v>
      </c>
      <c r="L2740">
        <v>0.1</v>
      </c>
      <c r="M2740">
        <v>0.1</v>
      </c>
      <c r="N2740" s="1">
        <v>0.26</v>
      </c>
      <c r="O2740" s="1">
        <v>0.51</v>
      </c>
    </row>
    <row r="2741" spans="1:15" x14ac:dyDescent="0.25">
      <c r="A2741" t="s">
        <v>1907</v>
      </c>
      <c r="B2741" t="s">
        <v>126</v>
      </c>
      <c r="C2741" t="s">
        <v>1018</v>
      </c>
      <c r="D2741">
        <v>1408</v>
      </c>
      <c r="E2741">
        <v>0.93</v>
      </c>
      <c r="F2741">
        <v>200.6</v>
      </c>
      <c r="G2741">
        <v>0.87</v>
      </c>
      <c r="H2741">
        <v>134.5</v>
      </c>
      <c r="I2741">
        <v>0.67</v>
      </c>
      <c r="J2741">
        <v>0.77</v>
      </c>
      <c r="K2741">
        <v>0.28000000000000003</v>
      </c>
      <c r="L2741">
        <v>0.13</v>
      </c>
      <c r="M2741">
        <v>0.14000000000000001</v>
      </c>
      <c r="N2741" s="1">
        <v>0.24</v>
      </c>
      <c r="O2741" s="1">
        <v>0.48</v>
      </c>
    </row>
    <row r="2742" spans="1:15" x14ac:dyDescent="0.25">
      <c r="A2742" t="s">
        <v>1906</v>
      </c>
      <c r="B2742" t="s">
        <v>126</v>
      </c>
      <c r="C2742" t="s">
        <v>1905</v>
      </c>
      <c r="D2742">
        <v>1115</v>
      </c>
      <c r="E2742">
        <v>0.93</v>
      </c>
      <c r="F2742">
        <v>198.9</v>
      </c>
      <c r="G2742">
        <v>1.06</v>
      </c>
      <c r="H2742">
        <v>133.4</v>
      </c>
      <c r="I2742">
        <v>0.7</v>
      </c>
      <c r="J2742">
        <v>0.66</v>
      </c>
      <c r="K2742">
        <v>0.2</v>
      </c>
      <c r="L2742">
        <v>0.1</v>
      </c>
      <c r="M2742">
        <v>0.11</v>
      </c>
      <c r="N2742" s="1">
        <v>0.2</v>
      </c>
      <c r="O2742" s="1">
        <v>0.48</v>
      </c>
    </row>
    <row r="2743" spans="1:15" x14ac:dyDescent="0.25">
      <c r="A2743" t="s">
        <v>1904</v>
      </c>
      <c r="B2743" t="s">
        <v>220</v>
      </c>
      <c r="C2743" t="s">
        <v>1903</v>
      </c>
      <c r="D2743">
        <v>1390</v>
      </c>
      <c r="E2743">
        <v>0.93</v>
      </c>
      <c r="F2743">
        <v>198.3</v>
      </c>
      <c r="G2743">
        <v>0.86</v>
      </c>
      <c r="H2743">
        <v>132.19999999999999</v>
      </c>
      <c r="I2743">
        <v>0.68</v>
      </c>
      <c r="J2743">
        <v>0.79</v>
      </c>
      <c r="K2743">
        <v>0.27</v>
      </c>
      <c r="L2743">
        <v>0.1</v>
      </c>
      <c r="M2743">
        <v>0.14000000000000001</v>
      </c>
      <c r="N2743" s="1">
        <v>0.33</v>
      </c>
      <c r="O2743" s="1">
        <v>0.41</v>
      </c>
    </row>
    <row r="2744" spans="1:15" x14ac:dyDescent="0.25">
      <c r="A2744" t="s">
        <v>1902</v>
      </c>
      <c r="B2744" t="s">
        <v>90</v>
      </c>
      <c r="C2744" t="s">
        <v>1838</v>
      </c>
      <c r="D2744">
        <v>500</v>
      </c>
      <c r="E2744">
        <v>0.93</v>
      </c>
      <c r="F2744">
        <v>198.2</v>
      </c>
      <c r="G2744">
        <v>0.85</v>
      </c>
      <c r="H2744">
        <v>136</v>
      </c>
      <c r="I2744">
        <v>0.66</v>
      </c>
      <c r="J2744">
        <v>0.77</v>
      </c>
      <c r="K2744">
        <v>0.28000000000000003</v>
      </c>
      <c r="L2744">
        <v>0.12</v>
      </c>
      <c r="M2744">
        <v>0.15</v>
      </c>
      <c r="N2744" s="1">
        <v>0.25</v>
      </c>
      <c r="O2744" s="1">
        <v>0.43</v>
      </c>
    </row>
    <row r="2745" spans="1:15" x14ac:dyDescent="0.25">
      <c r="A2745" t="s">
        <v>1901</v>
      </c>
      <c r="B2745" t="s">
        <v>123</v>
      </c>
      <c r="C2745" t="s">
        <v>1900</v>
      </c>
      <c r="D2745">
        <v>427</v>
      </c>
      <c r="E2745">
        <v>0.93</v>
      </c>
      <c r="F2745">
        <v>197.5</v>
      </c>
      <c r="G2745">
        <v>1</v>
      </c>
      <c r="H2745">
        <v>131.30000000000001</v>
      </c>
      <c r="I2745">
        <v>0.68</v>
      </c>
      <c r="J2745">
        <v>0.68</v>
      </c>
      <c r="K2745">
        <v>0.22</v>
      </c>
      <c r="L2745">
        <v>0.06</v>
      </c>
      <c r="M2745">
        <v>0.09</v>
      </c>
      <c r="N2745" s="1">
        <v>0.17</v>
      </c>
      <c r="O2745" s="1">
        <v>0.42</v>
      </c>
    </row>
    <row r="2746" spans="1:15" x14ac:dyDescent="0.25">
      <c r="A2746" t="s">
        <v>1899</v>
      </c>
      <c r="B2746" t="s">
        <v>62</v>
      </c>
      <c r="C2746" t="s">
        <v>703</v>
      </c>
      <c r="D2746">
        <v>460</v>
      </c>
      <c r="E2746">
        <v>0.93</v>
      </c>
      <c r="F2746">
        <v>197.1</v>
      </c>
      <c r="G2746">
        <v>0.96</v>
      </c>
      <c r="H2746">
        <v>130.69999999999999</v>
      </c>
      <c r="I2746">
        <v>0.69</v>
      </c>
      <c r="J2746">
        <v>0.72</v>
      </c>
      <c r="K2746">
        <v>0.23</v>
      </c>
      <c r="L2746">
        <v>0.13</v>
      </c>
      <c r="M2746">
        <v>0.12</v>
      </c>
      <c r="N2746" s="1">
        <v>0.28000000000000003</v>
      </c>
      <c r="O2746" s="1">
        <v>0.52</v>
      </c>
    </row>
    <row r="2747" spans="1:15" x14ac:dyDescent="0.25">
      <c r="A2747" t="s">
        <v>1898</v>
      </c>
      <c r="B2747" t="s">
        <v>220</v>
      </c>
      <c r="C2747" t="s">
        <v>1624</v>
      </c>
      <c r="D2747">
        <v>687</v>
      </c>
      <c r="E2747">
        <v>0.93</v>
      </c>
      <c r="F2747">
        <v>196.9</v>
      </c>
      <c r="G2747">
        <v>1.08</v>
      </c>
      <c r="H2747">
        <v>135.69999999999999</v>
      </c>
      <c r="I2747">
        <v>0.7</v>
      </c>
      <c r="J2747">
        <v>0.66</v>
      </c>
      <c r="K2747">
        <v>0.18</v>
      </c>
      <c r="L2747">
        <v>0.09</v>
      </c>
      <c r="M2747">
        <v>0.08</v>
      </c>
      <c r="N2747" s="1">
        <v>0.28000000000000003</v>
      </c>
      <c r="O2747" s="1">
        <v>0.53</v>
      </c>
    </row>
    <row r="2748" spans="1:15" x14ac:dyDescent="0.25">
      <c r="A2748" t="s">
        <v>1897</v>
      </c>
      <c r="B2748" t="s">
        <v>419</v>
      </c>
      <c r="C2748" t="s">
        <v>1016</v>
      </c>
      <c r="D2748">
        <v>423</v>
      </c>
      <c r="E2748">
        <v>0.93</v>
      </c>
      <c r="F2748">
        <v>196.6</v>
      </c>
      <c r="G2748">
        <v>1.1000000000000001</v>
      </c>
      <c r="H2748">
        <v>133.1</v>
      </c>
      <c r="I2748">
        <v>0.7</v>
      </c>
      <c r="J2748">
        <v>0.63</v>
      </c>
      <c r="K2748">
        <v>0.17</v>
      </c>
      <c r="L2748">
        <v>7.0000000000000007E-2</v>
      </c>
      <c r="M2748">
        <v>0.05</v>
      </c>
      <c r="N2748" s="1">
        <v>0.22</v>
      </c>
      <c r="O2748" s="1">
        <v>0.56999999999999995</v>
      </c>
    </row>
    <row r="2749" spans="1:15" x14ac:dyDescent="0.25">
      <c r="A2749" t="s">
        <v>1896</v>
      </c>
      <c r="B2749" t="s">
        <v>62</v>
      </c>
      <c r="C2749" t="s">
        <v>935</v>
      </c>
      <c r="D2749">
        <v>320</v>
      </c>
      <c r="E2749">
        <v>0.93</v>
      </c>
      <c r="F2749">
        <v>196.3</v>
      </c>
      <c r="G2749">
        <v>0.99</v>
      </c>
      <c r="H2749">
        <v>124</v>
      </c>
      <c r="I2749">
        <v>0.7</v>
      </c>
      <c r="J2749">
        <v>0.71</v>
      </c>
      <c r="K2749">
        <v>0.22</v>
      </c>
      <c r="L2749">
        <v>7.0000000000000007E-2</v>
      </c>
      <c r="M2749">
        <v>0.11</v>
      </c>
      <c r="N2749" s="1">
        <v>0.22</v>
      </c>
      <c r="O2749" s="1">
        <v>0.4</v>
      </c>
    </row>
    <row r="2750" spans="1:15" x14ac:dyDescent="0.25">
      <c r="A2750" t="s">
        <v>1895</v>
      </c>
      <c r="B2750" t="s">
        <v>1731</v>
      </c>
      <c r="C2750" t="s">
        <v>1683</v>
      </c>
      <c r="D2750">
        <v>353</v>
      </c>
      <c r="E2750">
        <v>0.93</v>
      </c>
      <c r="F2750">
        <v>195.4</v>
      </c>
      <c r="G2750">
        <v>1</v>
      </c>
      <c r="H2750">
        <v>132.69999999999999</v>
      </c>
      <c r="I2750">
        <v>0.69</v>
      </c>
      <c r="J2750">
        <v>0.69</v>
      </c>
      <c r="K2750">
        <v>0.18</v>
      </c>
      <c r="L2750">
        <v>0.08</v>
      </c>
      <c r="M2750">
        <v>0.06</v>
      </c>
      <c r="N2750" s="1">
        <v>0.2</v>
      </c>
      <c r="O2750" s="1">
        <v>0.56999999999999995</v>
      </c>
    </row>
    <row r="2751" spans="1:15" x14ac:dyDescent="0.25">
      <c r="A2751" t="s">
        <v>1894</v>
      </c>
      <c r="B2751" t="s">
        <v>624</v>
      </c>
      <c r="C2751" t="s">
        <v>580</v>
      </c>
      <c r="D2751">
        <v>603</v>
      </c>
      <c r="E2751">
        <v>0.93</v>
      </c>
      <c r="F2751">
        <v>195.2</v>
      </c>
      <c r="G2751">
        <v>0.98</v>
      </c>
      <c r="H2751">
        <v>129</v>
      </c>
      <c r="I2751">
        <v>0.68</v>
      </c>
      <c r="J2751">
        <v>0.7</v>
      </c>
      <c r="K2751">
        <v>0.22</v>
      </c>
      <c r="L2751">
        <v>0.13</v>
      </c>
      <c r="M2751">
        <v>0.13</v>
      </c>
      <c r="N2751" s="1">
        <v>0.26</v>
      </c>
      <c r="O2751" s="1">
        <v>0.5</v>
      </c>
    </row>
    <row r="2752" spans="1:15" x14ac:dyDescent="0.25">
      <c r="A2752" t="s">
        <v>1893</v>
      </c>
      <c r="B2752" t="s">
        <v>70</v>
      </c>
      <c r="C2752" t="s">
        <v>1340</v>
      </c>
      <c r="D2752">
        <v>311</v>
      </c>
      <c r="E2752">
        <v>0.93</v>
      </c>
      <c r="F2752">
        <v>194.7</v>
      </c>
      <c r="G2752">
        <v>0.95</v>
      </c>
      <c r="H2752">
        <v>129</v>
      </c>
      <c r="I2752">
        <v>0.68</v>
      </c>
      <c r="J2752">
        <v>0.71</v>
      </c>
      <c r="K2752">
        <v>0.19</v>
      </c>
      <c r="L2752">
        <v>0.14000000000000001</v>
      </c>
      <c r="M2752">
        <v>0.1</v>
      </c>
      <c r="N2752" s="1">
        <v>0.32</v>
      </c>
      <c r="O2752" s="1">
        <v>0.59</v>
      </c>
    </row>
    <row r="2753" spans="1:15" x14ac:dyDescent="0.25">
      <c r="A2753" t="s">
        <v>1892</v>
      </c>
      <c r="B2753" t="s">
        <v>99</v>
      </c>
      <c r="C2753" t="s">
        <v>1891</v>
      </c>
      <c r="D2753">
        <v>632</v>
      </c>
      <c r="E2753">
        <v>0.93</v>
      </c>
      <c r="F2753">
        <v>194.6</v>
      </c>
      <c r="G2753">
        <v>0.85</v>
      </c>
      <c r="H2753">
        <v>125.1</v>
      </c>
      <c r="I2753">
        <v>0.67</v>
      </c>
      <c r="J2753">
        <v>0.78</v>
      </c>
      <c r="K2753">
        <v>0.25</v>
      </c>
      <c r="L2753">
        <v>0.12</v>
      </c>
      <c r="M2753">
        <v>0.14000000000000001</v>
      </c>
      <c r="N2753" s="1">
        <v>0.22</v>
      </c>
      <c r="O2753" s="1">
        <v>0.46</v>
      </c>
    </row>
    <row r="2754" spans="1:15" x14ac:dyDescent="0.25">
      <c r="A2754" t="s">
        <v>1890</v>
      </c>
      <c r="B2754" t="s">
        <v>99</v>
      </c>
      <c r="C2754" t="s">
        <v>1889</v>
      </c>
      <c r="D2754">
        <v>1375</v>
      </c>
      <c r="E2754">
        <v>0.93</v>
      </c>
      <c r="F2754">
        <v>193.8</v>
      </c>
      <c r="G2754">
        <v>1</v>
      </c>
      <c r="H2754">
        <v>132.19999999999999</v>
      </c>
      <c r="I2754">
        <v>0.68</v>
      </c>
      <c r="J2754">
        <v>0.68</v>
      </c>
      <c r="K2754">
        <v>0.26</v>
      </c>
      <c r="L2754">
        <v>7.0000000000000007E-2</v>
      </c>
      <c r="M2754">
        <v>0.08</v>
      </c>
      <c r="N2754" s="1">
        <v>0.22</v>
      </c>
      <c r="O2754" s="1">
        <v>0.44</v>
      </c>
    </row>
    <row r="2755" spans="1:15" x14ac:dyDescent="0.25">
      <c r="A2755" t="s">
        <v>1888</v>
      </c>
      <c r="B2755" t="s">
        <v>126</v>
      </c>
      <c r="C2755" t="s">
        <v>412</v>
      </c>
      <c r="D2755">
        <v>1494</v>
      </c>
      <c r="E2755">
        <v>0.93</v>
      </c>
      <c r="F2755">
        <v>193.6</v>
      </c>
      <c r="G2755">
        <v>0.88</v>
      </c>
      <c r="H2755">
        <v>124.7</v>
      </c>
      <c r="I2755">
        <v>0.67</v>
      </c>
      <c r="J2755">
        <v>0.76</v>
      </c>
      <c r="K2755">
        <v>0.26</v>
      </c>
      <c r="L2755">
        <v>0.1</v>
      </c>
      <c r="M2755">
        <v>0.11</v>
      </c>
      <c r="N2755" s="1">
        <v>0.23</v>
      </c>
      <c r="O2755" s="1">
        <v>0.49</v>
      </c>
    </row>
    <row r="2756" spans="1:15" x14ac:dyDescent="0.25">
      <c r="A2756" t="s">
        <v>1887</v>
      </c>
      <c r="B2756" t="s">
        <v>370</v>
      </c>
      <c r="C2756" t="s">
        <v>1886</v>
      </c>
      <c r="D2756">
        <v>484</v>
      </c>
      <c r="E2756">
        <v>0.93</v>
      </c>
      <c r="F2756">
        <v>193.5</v>
      </c>
      <c r="G2756">
        <v>0.94</v>
      </c>
      <c r="H2756">
        <v>126.2</v>
      </c>
      <c r="I2756">
        <v>0.69</v>
      </c>
      <c r="J2756">
        <v>0.73</v>
      </c>
      <c r="K2756">
        <v>0.21</v>
      </c>
      <c r="L2756">
        <v>0.09</v>
      </c>
      <c r="M2756">
        <v>0.08</v>
      </c>
      <c r="N2756" s="1">
        <v>0.26</v>
      </c>
      <c r="O2756" s="1">
        <v>0.52</v>
      </c>
    </row>
    <row r="2757" spans="1:15" x14ac:dyDescent="0.25">
      <c r="A2757" t="s">
        <v>875</v>
      </c>
      <c r="B2757" t="s">
        <v>126</v>
      </c>
      <c r="C2757" t="s">
        <v>659</v>
      </c>
      <c r="D2757">
        <v>530</v>
      </c>
      <c r="E2757">
        <v>0.93</v>
      </c>
      <c r="F2757">
        <v>193.5</v>
      </c>
      <c r="G2757">
        <v>0.94</v>
      </c>
      <c r="H2757">
        <v>132.80000000000001</v>
      </c>
      <c r="I2757">
        <v>0.65</v>
      </c>
      <c r="J2757">
        <v>0.7</v>
      </c>
      <c r="K2757">
        <v>0.28000000000000003</v>
      </c>
      <c r="L2757">
        <v>0.06</v>
      </c>
      <c r="M2757">
        <v>0.06</v>
      </c>
      <c r="N2757" s="1">
        <v>0.19</v>
      </c>
      <c r="O2757" s="1">
        <v>0.5</v>
      </c>
    </row>
    <row r="2758" spans="1:15" x14ac:dyDescent="0.25">
      <c r="A2758" t="s">
        <v>1885</v>
      </c>
      <c r="B2758" t="s">
        <v>223</v>
      </c>
      <c r="C2758" t="s">
        <v>1084</v>
      </c>
      <c r="D2758">
        <v>638</v>
      </c>
      <c r="E2758">
        <v>0.93</v>
      </c>
      <c r="F2758">
        <v>193.4</v>
      </c>
      <c r="G2758">
        <v>1.03</v>
      </c>
      <c r="H2758">
        <v>132.30000000000001</v>
      </c>
      <c r="I2758">
        <v>0.7</v>
      </c>
      <c r="J2758">
        <v>0.68</v>
      </c>
      <c r="K2758">
        <v>0.18</v>
      </c>
      <c r="L2758">
        <v>0.1</v>
      </c>
      <c r="M2758">
        <v>0.1</v>
      </c>
      <c r="N2758" s="1">
        <v>0.28999999999999998</v>
      </c>
      <c r="O2758" s="1">
        <v>0.51</v>
      </c>
    </row>
    <row r="2759" spans="1:15" x14ac:dyDescent="0.25">
      <c r="A2759" t="s">
        <v>1884</v>
      </c>
      <c r="B2759" t="s">
        <v>952</v>
      </c>
      <c r="C2759" t="s">
        <v>1616</v>
      </c>
      <c r="D2759">
        <v>404</v>
      </c>
      <c r="E2759">
        <v>0.93</v>
      </c>
      <c r="F2759">
        <v>192.6</v>
      </c>
      <c r="G2759">
        <v>0.97</v>
      </c>
      <c r="H2759">
        <v>126.5</v>
      </c>
      <c r="I2759">
        <v>0.67</v>
      </c>
      <c r="J2759">
        <v>0.69</v>
      </c>
      <c r="K2759">
        <v>0.25</v>
      </c>
      <c r="L2759">
        <v>0.09</v>
      </c>
      <c r="M2759">
        <v>0.11</v>
      </c>
      <c r="N2759" s="1">
        <v>0.26</v>
      </c>
      <c r="O2759" s="1">
        <v>0.46</v>
      </c>
    </row>
    <row r="2760" spans="1:15" x14ac:dyDescent="0.25">
      <c r="A2760" t="s">
        <v>1883</v>
      </c>
      <c r="B2760" t="s">
        <v>1882</v>
      </c>
      <c r="C2760" t="s">
        <v>1881</v>
      </c>
      <c r="D2760">
        <v>1350</v>
      </c>
      <c r="E2760">
        <v>0.93</v>
      </c>
      <c r="F2760">
        <v>192.6</v>
      </c>
      <c r="G2760">
        <v>0.99</v>
      </c>
      <c r="H2760">
        <v>127.2</v>
      </c>
      <c r="I2760">
        <v>0.68</v>
      </c>
      <c r="J2760">
        <v>0.69</v>
      </c>
      <c r="K2760">
        <v>0.19</v>
      </c>
      <c r="L2760">
        <v>0.1</v>
      </c>
      <c r="M2760">
        <v>0.11</v>
      </c>
      <c r="N2760" s="1">
        <v>0.24</v>
      </c>
      <c r="O2760" s="1">
        <v>0.49</v>
      </c>
    </row>
    <row r="2761" spans="1:15" x14ac:dyDescent="0.25">
      <c r="A2761" t="s">
        <v>1880</v>
      </c>
      <c r="B2761" t="s">
        <v>911</v>
      </c>
      <c r="C2761" t="s">
        <v>1585</v>
      </c>
      <c r="D2761">
        <v>648</v>
      </c>
      <c r="E2761">
        <v>0.93</v>
      </c>
      <c r="F2761">
        <v>191.6</v>
      </c>
      <c r="G2761">
        <v>0.84</v>
      </c>
      <c r="H2761">
        <v>128.9</v>
      </c>
      <c r="I2761">
        <v>0.6</v>
      </c>
      <c r="J2761">
        <v>0.72</v>
      </c>
      <c r="K2761">
        <v>0.42</v>
      </c>
      <c r="L2761">
        <v>0.08</v>
      </c>
      <c r="M2761">
        <v>0.08</v>
      </c>
      <c r="N2761" s="1">
        <v>0.19</v>
      </c>
      <c r="O2761" s="1">
        <v>0.48</v>
      </c>
    </row>
    <row r="2762" spans="1:15" x14ac:dyDescent="0.25">
      <c r="A2762" t="s">
        <v>1879</v>
      </c>
      <c r="B2762" t="s">
        <v>367</v>
      </c>
      <c r="C2762" t="s">
        <v>1878</v>
      </c>
      <c r="D2762">
        <v>367</v>
      </c>
      <c r="E2762">
        <v>0.93</v>
      </c>
      <c r="F2762">
        <v>191.1</v>
      </c>
      <c r="G2762">
        <v>0.99</v>
      </c>
      <c r="H2762">
        <v>126.3</v>
      </c>
      <c r="I2762">
        <v>0.65</v>
      </c>
      <c r="J2762">
        <v>0.65</v>
      </c>
      <c r="K2762">
        <v>0.28000000000000003</v>
      </c>
      <c r="L2762">
        <v>0.09</v>
      </c>
      <c r="M2762">
        <v>0.1</v>
      </c>
      <c r="N2762" s="1">
        <v>0.21</v>
      </c>
      <c r="O2762" s="1">
        <v>0.46</v>
      </c>
    </row>
    <row r="2763" spans="1:15" x14ac:dyDescent="0.25">
      <c r="A2763" t="s">
        <v>1877</v>
      </c>
      <c r="B2763" t="s">
        <v>59</v>
      </c>
      <c r="C2763" t="s">
        <v>130</v>
      </c>
      <c r="D2763">
        <v>690</v>
      </c>
      <c r="E2763">
        <v>0.93</v>
      </c>
      <c r="F2763">
        <v>190.9</v>
      </c>
      <c r="G2763">
        <v>0.87</v>
      </c>
      <c r="H2763">
        <v>126.5</v>
      </c>
      <c r="I2763">
        <v>0.67</v>
      </c>
      <c r="J2763">
        <v>0.77</v>
      </c>
      <c r="K2763">
        <v>0.25</v>
      </c>
      <c r="L2763">
        <v>0.06</v>
      </c>
      <c r="M2763">
        <v>0.09</v>
      </c>
      <c r="N2763" s="1">
        <v>0.44</v>
      </c>
      <c r="O2763" s="1">
        <v>0.4</v>
      </c>
    </row>
    <row r="2764" spans="1:15" x14ac:dyDescent="0.25">
      <c r="A2764" t="s">
        <v>1876</v>
      </c>
      <c r="B2764" t="s">
        <v>126</v>
      </c>
      <c r="C2764" t="s">
        <v>1324</v>
      </c>
      <c r="D2764">
        <v>1807</v>
      </c>
      <c r="E2764">
        <v>0.93</v>
      </c>
      <c r="F2764">
        <v>190.8</v>
      </c>
      <c r="G2764">
        <v>0.97</v>
      </c>
      <c r="H2764">
        <v>121.9</v>
      </c>
      <c r="I2764">
        <v>0.66</v>
      </c>
      <c r="J2764">
        <v>0.68</v>
      </c>
      <c r="K2764">
        <v>0.23</v>
      </c>
      <c r="L2764">
        <v>0.11</v>
      </c>
      <c r="M2764">
        <v>0.12</v>
      </c>
      <c r="N2764" s="1">
        <v>0.14000000000000001</v>
      </c>
      <c r="O2764" s="1">
        <v>0.47</v>
      </c>
    </row>
    <row r="2765" spans="1:15" x14ac:dyDescent="0.25">
      <c r="A2765" t="s">
        <v>1875</v>
      </c>
      <c r="B2765" t="s">
        <v>847</v>
      </c>
      <c r="C2765" t="s">
        <v>1282</v>
      </c>
      <c r="D2765">
        <v>997</v>
      </c>
      <c r="E2765">
        <v>0.93</v>
      </c>
      <c r="F2765">
        <v>190.6</v>
      </c>
      <c r="G2765">
        <v>1.1200000000000001</v>
      </c>
      <c r="H2765">
        <v>130.5</v>
      </c>
      <c r="I2765">
        <v>0.68</v>
      </c>
      <c r="J2765">
        <v>0.61</v>
      </c>
      <c r="K2765">
        <v>0.2</v>
      </c>
      <c r="L2765">
        <v>0.06</v>
      </c>
      <c r="M2765">
        <v>0.06</v>
      </c>
      <c r="N2765" s="1">
        <v>0.22</v>
      </c>
      <c r="O2765" s="1">
        <v>0.48</v>
      </c>
    </row>
    <row r="2766" spans="1:15" x14ac:dyDescent="0.25">
      <c r="A2766" t="s">
        <v>1874</v>
      </c>
      <c r="B2766" t="s">
        <v>126</v>
      </c>
      <c r="C2766" t="s">
        <v>1873</v>
      </c>
      <c r="D2766">
        <v>781</v>
      </c>
      <c r="E2766">
        <v>0.93</v>
      </c>
      <c r="F2766">
        <v>190.4</v>
      </c>
      <c r="G2766">
        <v>0.97</v>
      </c>
      <c r="H2766">
        <v>128.69999999999999</v>
      </c>
      <c r="I2766">
        <v>0.67</v>
      </c>
      <c r="J2766">
        <v>0.69</v>
      </c>
      <c r="K2766">
        <v>0.25</v>
      </c>
      <c r="L2766">
        <v>7.0000000000000007E-2</v>
      </c>
      <c r="M2766">
        <v>0.09</v>
      </c>
      <c r="N2766" s="1">
        <v>0.22</v>
      </c>
      <c r="O2766" s="1">
        <v>0.44</v>
      </c>
    </row>
    <row r="2767" spans="1:15" x14ac:dyDescent="0.25">
      <c r="A2767" t="s">
        <v>1872</v>
      </c>
      <c r="B2767" t="s">
        <v>367</v>
      </c>
      <c r="C2767" t="s">
        <v>1871</v>
      </c>
      <c r="D2767">
        <v>370</v>
      </c>
      <c r="E2767">
        <v>0.93</v>
      </c>
      <c r="F2767">
        <v>190.1</v>
      </c>
      <c r="G2767">
        <v>0.93</v>
      </c>
      <c r="H2767">
        <v>124.1</v>
      </c>
      <c r="I2767">
        <v>0.64</v>
      </c>
      <c r="J2767">
        <v>0.69</v>
      </c>
      <c r="K2767">
        <v>0.27</v>
      </c>
      <c r="L2767">
        <v>0.11</v>
      </c>
      <c r="M2767">
        <v>0.14000000000000001</v>
      </c>
      <c r="N2767" s="1">
        <v>0.16</v>
      </c>
      <c r="O2767" s="1">
        <v>0.46</v>
      </c>
    </row>
    <row r="2768" spans="1:15" x14ac:dyDescent="0.25">
      <c r="A2768" t="s">
        <v>1870</v>
      </c>
      <c r="B2768" t="s">
        <v>213</v>
      </c>
      <c r="C2768" t="s">
        <v>1779</v>
      </c>
      <c r="D2768">
        <v>420</v>
      </c>
      <c r="E2768">
        <v>0.93</v>
      </c>
      <c r="F2768">
        <v>189.9</v>
      </c>
      <c r="G2768">
        <v>0.94</v>
      </c>
      <c r="H2768">
        <v>125.9</v>
      </c>
      <c r="I2768">
        <v>0.68</v>
      </c>
      <c r="J2768">
        <v>0.72</v>
      </c>
      <c r="K2768">
        <v>0.25</v>
      </c>
      <c r="L2768">
        <v>7.0000000000000007E-2</v>
      </c>
      <c r="M2768">
        <v>0.09</v>
      </c>
      <c r="N2768" s="1">
        <v>0.21</v>
      </c>
      <c r="O2768" s="1">
        <v>0.44</v>
      </c>
    </row>
    <row r="2769" spans="1:15" x14ac:dyDescent="0.25">
      <c r="A2769" t="s">
        <v>1869</v>
      </c>
      <c r="B2769" t="s">
        <v>54</v>
      </c>
      <c r="C2769" t="s">
        <v>825</v>
      </c>
      <c r="D2769">
        <v>459</v>
      </c>
      <c r="E2769">
        <v>0.93</v>
      </c>
      <c r="F2769">
        <v>189.7</v>
      </c>
      <c r="G2769">
        <v>0.99</v>
      </c>
      <c r="H2769">
        <v>131.19999999999999</v>
      </c>
      <c r="I2769">
        <v>0.66</v>
      </c>
      <c r="J2769">
        <v>0.67</v>
      </c>
      <c r="K2769">
        <v>0.27</v>
      </c>
      <c r="L2769">
        <v>0.06</v>
      </c>
      <c r="M2769">
        <v>0.05</v>
      </c>
      <c r="N2769" s="1">
        <v>0.19</v>
      </c>
      <c r="O2769" s="1">
        <v>0.54</v>
      </c>
    </row>
    <row r="2770" spans="1:15" x14ac:dyDescent="0.25">
      <c r="A2770" t="s">
        <v>1868</v>
      </c>
      <c r="B2770" t="s">
        <v>347</v>
      </c>
      <c r="C2770" t="s">
        <v>346</v>
      </c>
      <c r="D2770">
        <v>2380</v>
      </c>
      <c r="E2770">
        <v>0.93</v>
      </c>
      <c r="F2770">
        <v>189.3</v>
      </c>
      <c r="G2770">
        <v>1.03</v>
      </c>
      <c r="H2770">
        <v>125.6</v>
      </c>
      <c r="I2770">
        <v>0.67</v>
      </c>
      <c r="J2770">
        <v>0.65</v>
      </c>
      <c r="K2770">
        <v>0.19</v>
      </c>
      <c r="L2770">
        <v>0.06</v>
      </c>
      <c r="M2770">
        <v>0.08</v>
      </c>
      <c r="N2770" s="1">
        <v>0.3</v>
      </c>
      <c r="O2770" s="1">
        <v>0.44</v>
      </c>
    </row>
    <row r="2771" spans="1:15" x14ac:dyDescent="0.25">
      <c r="A2771" t="s">
        <v>1867</v>
      </c>
      <c r="B2771" t="s">
        <v>123</v>
      </c>
      <c r="C2771" t="s">
        <v>1866</v>
      </c>
      <c r="D2771">
        <v>313</v>
      </c>
      <c r="E2771">
        <v>0.93</v>
      </c>
      <c r="F2771">
        <v>188.3</v>
      </c>
      <c r="G2771">
        <v>0.92</v>
      </c>
      <c r="H2771">
        <v>126.9</v>
      </c>
      <c r="I2771">
        <v>0.65</v>
      </c>
      <c r="J2771">
        <v>0.71</v>
      </c>
      <c r="K2771">
        <v>0.28999999999999998</v>
      </c>
      <c r="L2771">
        <v>0.06</v>
      </c>
      <c r="M2771">
        <v>0.08</v>
      </c>
      <c r="N2771" s="1">
        <v>0.26</v>
      </c>
      <c r="O2771" s="1">
        <v>0.42</v>
      </c>
    </row>
    <row r="2772" spans="1:15" x14ac:dyDescent="0.25">
      <c r="A2772" t="s">
        <v>1865</v>
      </c>
      <c r="B2772" t="s">
        <v>223</v>
      </c>
      <c r="C2772" t="s">
        <v>1864</v>
      </c>
      <c r="D2772">
        <v>314</v>
      </c>
      <c r="E2772">
        <v>0.93</v>
      </c>
      <c r="F2772">
        <v>187.9</v>
      </c>
      <c r="G2772">
        <v>0.91</v>
      </c>
      <c r="H2772">
        <v>126.2</v>
      </c>
      <c r="I2772">
        <v>0.66</v>
      </c>
      <c r="J2772">
        <v>0.73</v>
      </c>
      <c r="K2772">
        <v>0.28000000000000003</v>
      </c>
      <c r="L2772">
        <v>0.04</v>
      </c>
      <c r="M2772">
        <v>0.05</v>
      </c>
      <c r="N2772" s="1">
        <v>0.25</v>
      </c>
      <c r="O2772" s="1">
        <v>0.43</v>
      </c>
    </row>
    <row r="2773" spans="1:15" x14ac:dyDescent="0.25">
      <c r="A2773" t="s">
        <v>1863</v>
      </c>
      <c r="B2773" t="s">
        <v>194</v>
      </c>
      <c r="C2773" t="s">
        <v>954</v>
      </c>
      <c r="D2773">
        <v>1228</v>
      </c>
      <c r="E2773">
        <v>0.93</v>
      </c>
      <c r="F2773">
        <v>187.9</v>
      </c>
      <c r="G2773">
        <v>0.88</v>
      </c>
      <c r="H2773">
        <v>126.1</v>
      </c>
      <c r="I2773">
        <v>0.64</v>
      </c>
      <c r="J2773">
        <v>0.73</v>
      </c>
      <c r="K2773">
        <v>0.34</v>
      </c>
      <c r="L2773">
        <v>0.09</v>
      </c>
      <c r="M2773">
        <v>0.08</v>
      </c>
      <c r="N2773" s="1">
        <v>0.25</v>
      </c>
      <c r="O2773" s="1">
        <v>0.51</v>
      </c>
    </row>
    <row r="2774" spans="1:15" x14ac:dyDescent="0.25">
      <c r="A2774" t="s">
        <v>1862</v>
      </c>
      <c r="B2774" t="s">
        <v>126</v>
      </c>
      <c r="C2774" t="s">
        <v>1460</v>
      </c>
      <c r="D2774">
        <v>2464</v>
      </c>
      <c r="E2774">
        <v>0.93</v>
      </c>
      <c r="F2774">
        <v>187.9</v>
      </c>
      <c r="G2774">
        <v>0.97</v>
      </c>
      <c r="H2774">
        <v>119.4</v>
      </c>
      <c r="I2774">
        <v>0.66</v>
      </c>
      <c r="J2774">
        <v>0.68</v>
      </c>
      <c r="K2774">
        <v>0.27</v>
      </c>
      <c r="L2774">
        <v>0.1</v>
      </c>
      <c r="M2774">
        <v>0.1</v>
      </c>
      <c r="N2774" s="1">
        <v>0.18</v>
      </c>
      <c r="O2774" s="1">
        <v>0.5</v>
      </c>
    </row>
    <row r="2775" spans="1:15" x14ac:dyDescent="0.25">
      <c r="A2775" t="s">
        <v>1861</v>
      </c>
      <c r="B2775" t="s">
        <v>62</v>
      </c>
      <c r="C2775" t="s">
        <v>142</v>
      </c>
      <c r="D2775">
        <v>920</v>
      </c>
      <c r="E2775">
        <v>0.93</v>
      </c>
      <c r="F2775">
        <v>187.7</v>
      </c>
      <c r="G2775">
        <v>0.97</v>
      </c>
      <c r="H2775">
        <v>128.9</v>
      </c>
      <c r="I2775">
        <v>0.67</v>
      </c>
      <c r="J2775">
        <v>0.68</v>
      </c>
      <c r="K2775">
        <v>0.27</v>
      </c>
      <c r="L2775">
        <v>0.06</v>
      </c>
      <c r="M2775">
        <v>0.06</v>
      </c>
      <c r="N2775" s="1">
        <v>0.21</v>
      </c>
      <c r="O2775" s="1">
        <v>0.51</v>
      </c>
    </row>
    <row r="2776" spans="1:15" x14ac:dyDescent="0.25">
      <c r="A2776" t="s">
        <v>1860</v>
      </c>
      <c r="B2776" t="s">
        <v>126</v>
      </c>
      <c r="C2776" t="s">
        <v>1859</v>
      </c>
      <c r="D2776">
        <v>1470</v>
      </c>
      <c r="E2776">
        <v>0.93</v>
      </c>
      <c r="F2776">
        <v>187.6</v>
      </c>
      <c r="G2776">
        <v>0.89</v>
      </c>
      <c r="H2776">
        <v>121.5</v>
      </c>
      <c r="I2776">
        <v>0.62</v>
      </c>
      <c r="J2776">
        <v>0.7</v>
      </c>
      <c r="K2776">
        <v>0.33</v>
      </c>
      <c r="L2776">
        <v>0.06</v>
      </c>
      <c r="M2776">
        <v>7.0000000000000007E-2</v>
      </c>
      <c r="N2776" s="1">
        <v>0.14000000000000001</v>
      </c>
      <c r="O2776" s="1">
        <v>0.47</v>
      </c>
    </row>
    <row r="2777" spans="1:15" x14ac:dyDescent="0.25">
      <c r="A2777" t="s">
        <v>1858</v>
      </c>
      <c r="B2777" t="s">
        <v>194</v>
      </c>
      <c r="C2777" t="s">
        <v>1857</v>
      </c>
      <c r="D2777">
        <v>513</v>
      </c>
      <c r="E2777">
        <v>0.93</v>
      </c>
      <c r="F2777">
        <v>187.3</v>
      </c>
      <c r="G2777">
        <v>0.9</v>
      </c>
      <c r="H2777">
        <v>132</v>
      </c>
      <c r="I2777">
        <v>0.64</v>
      </c>
      <c r="J2777">
        <v>0.71</v>
      </c>
      <c r="K2777">
        <v>0.34</v>
      </c>
      <c r="L2777">
        <v>7.0000000000000007E-2</v>
      </c>
      <c r="M2777">
        <v>0.06</v>
      </c>
      <c r="N2777" s="1">
        <v>0.27</v>
      </c>
      <c r="O2777" s="1">
        <v>0.54</v>
      </c>
    </row>
    <row r="2778" spans="1:15" x14ac:dyDescent="0.25">
      <c r="A2778" t="s">
        <v>1856</v>
      </c>
      <c r="B2778" t="s">
        <v>213</v>
      </c>
      <c r="C2778" t="s">
        <v>1855</v>
      </c>
      <c r="D2778">
        <v>407</v>
      </c>
      <c r="E2778">
        <v>0.93</v>
      </c>
      <c r="F2778">
        <v>187.3</v>
      </c>
      <c r="G2778">
        <v>0.99</v>
      </c>
      <c r="H2778">
        <v>127.9</v>
      </c>
      <c r="I2778">
        <v>0.65</v>
      </c>
      <c r="J2778">
        <v>0.66</v>
      </c>
      <c r="K2778">
        <v>0.27</v>
      </c>
      <c r="L2778">
        <v>0.08</v>
      </c>
      <c r="M2778">
        <v>0.09</v>
      </c>
      <c r="N2778" s="1">
        <v>0.23</v>
      </c>
      <c r="O2778" s="1">
        <v>0.46</v>
      </c>
    </row>
    <row r="2779" spans="1:15" x14ac:dyDescent="0.25">
      <c r="A2779" t="s">
        <v>1854</v>
      </c>
      <c r="B2779" t="s">
        <v>54</v>
      </c>
      <c r="C2779" t="s">
        <v>563</v>
      </c>
      <c r="D2779">
        <v>399</v>
      </c>
      <c r="E2779">
        <v>0.93</v>
      </c>
      <c r="F2779">
        <v>187.2</v>
      </c>
      <c r="G2779">
        <v>0.9</v>
      </c>
      <c r="H2779">
        <v>129</v>
      </c>
      <c r="I2779">
        <v>0.68</v>
      </c>
      <c r="J2779">
        <v>0.75</v>
      </c>
      <c r="K2779">
        <v>0.35</v>
      </c>
      <c r="L2779">
        <v>7.0000000000000007E-2</v>
      </c>
      <c r="M2779">
        <v>0.08</v>
      </c>
      <c r="N2779" s="1">
        <v>0.22</v>
      </c>
      <c r="O2779" s="1">
        <v>0.48</v>
      </c>
    </row>
    <row r="2780" spans="1:15" x14ac:dyDescent="0.25">
      <c r="A2780" t="s">
        <v>1853</v>
      </c>
      <c r="B2780" t="s">
        <v>126</v>
      </c>
      <c r="C2780" t="s">
        <v>1376</v>
      </c>
      <c r="D2780">
        <v>3358</v>
      </c>
      <c r="E2780">
        <v>0.93</v>
      </c>
      <c r="F2780">
        <v>186</v>
      </c>
      <c r="G2780">
        <v>0.95</v>
      </c>
      <c r="H2780">
        <v>124.3</v>
      </c>
      <c r="I2780">
        <v>0.65</v>
      </c>
      <c r="J2780">
        <v>0.68</v>
      </c>
      <c r="K2780">
        <v>0.28999999999999998</v>
      </c>
      <c r="L2780">
        <v>0.09</v>
      </c>
      <c r="M2780">
        <v>0.09</v>
      </c>
      <c r="N2780" s="1">
        <v>0.26</v>
      </c>
      <c r="O2780" s="1">
        <v>0.48</v>
      </c>
    </row>
    <row r="2781" spans="1:15" x14ac:dyDescent="0.25">
      <c r="A2781" t="s">
        <v>1852</v>
      </c>
      <c r="B2781" t="s">
        <v>911</v>
      </c>
      <c r="C2781" t="s">
        <v>1851</v>
      </c>
      <c r="D2781">
        <v>417</v>
      </c>
      <c r="E2781">
        <v>0.93</v>
      </c>
      <c r="F2781">
        <v>185.9</v>
      </c>
      <c r="G2781">
        <v>1</v>
      </c>
      <c r="H2781">
        <v>121.2</v>
      </c>
      <c r="I2781">
        <v>0.65</v>
      </c>
      <c r="J2781">
        <v>0.65</v>
      </c>
      <c r="K2781">
        <v>0.24</v>
      </c>
      <c r="L2781">
        <v>0.08</v>
      </c>
      <c r="M2781">
        <v>7.0000000000000007E-2</v>
      </c>
      <c r="N2781" s="1">
        <v>0.25</v>
      </c>
      <c r="O2781" s="1">
        <v>0.52</v>
      </c>
    </row>
    <row r="2782" spans="1:15" x14ac:dyDescent="0.25">
      <c r="A2782" t="s">
        <v>1850</v>
      </c>
      <c r="B2782" t="s">
        <v>220</v>
      </c>
      <c r="C2782" t="s">
        <v>1849</v>
      </c>
      <c r="D2782">
        <v>892</v>
      </c>
      <c r="E2782">
        <v>0.93</v>
      </c>
      <c r="F2782">
        <v>185.5</v>
      </c>
      <c r="G2782">
        <v>0.88</v>
      </c>
      <c r="H2782">
        <v>128.1</v>
      </c>
      <c r="I2782">
        <v>0.64</v>
      </c>
      <c r="J2782">
        <v>0.73</v>
      </c>
      <c r="K2782">
        <v>0.33</v>
      </c>
      <c r="L2782">
        <v>0.1</v>
      </c>
      <c r="M2782">
        <v>0.14000000000000001</v>
      </c>
      <c r="N2782" s="1">
        <v>0.27</v>
      </c>
      <c r="O2782" s="1">
        <v>0.41</v>
      </c>
    </row>
    <row r="2783" spans="1:15" x14ac:dyDescent="0.25">
      <c r="A2783" t="s">
        <v>1848</v>
      </c>
      <c r="B2783" t="s">
        <v>62</v>
      </c>
      <c r="C2783" t="s">
        <v>556</v>
      </c>
      <c r="D2783">
        <v>456</v>
      </c>
      <c r="E2783">
        <v>0.93</v>
      </c>
      <c r="F2783">
        <v>185.3</v>
      </c>
      <c r="G2783">
        <v>0.9</v>
      </c>
      <c r="H2783">
        <v>124.6</v>
      </c>
      <c r="I2783">
        <v>0.64</v>
      </c>
      <c r="J2783">
        <v>0.71</v>
      </c>
      <c r="K2783">
        <v>0.32</v>
      </c>
      <c r="L2783">
        <v>0.06</v>
      </c>
      <c r="M2783">
        <v>0.09</v>
      </c>
      <c r="N2783" s="1">
        <v>0.26</v>
      </c>
      <c r="O2783" s="1">
        <v>0.41</v>
      </c>
    </row>
    <row r="2784" spans="1:15" x14ac:dyDescent="0.25">
      <c r="A2784" t="s">
        <v>1847</v>
      </c>
      <c r="B2784" t="s">
        <v>123</v>
      </c>
      <c r="C2784" t="s">
        <v>1846</v>
      </c>
      <c r="D2784">
        <v>1572</v>
      </c>
      <c r="E2784">
        <v>0.93</v>
      </c>
      <c r="F2784">
        <v>185.3</v>
      </c>
      <c r="G2784">
        <v>0.96</v>
      </c>
      <c r="H2784">
        <v>121.4</v>
      </c>
      <c r="I2784">
        <v>0.69</v>
      </c>
      <c r="J2784">
        <v>0.73</v>
      </c>
      <c r="K2784">
        <v>0.22</v>
      </c>
      <c r="L2784">
        <v>0.09</v>
      </c>
      <c r="M2784">
        <v>0.06</v>
      </c>
      <c r="N2784" s="1">
        <v>0.23</v>
      </c>
      <c r="O2784" s="1">
        <v>0.59</v>
      </c>
    </row>
    <row r="2785" spans="1:15" x14ac:dyDescent="0.25">
      <c r="A2785" t="s">
        <v>1845</v>
      </c>
      <c r="B2785" t="s">
        <v>99</v>
      </c>
      <c r="C2785" t="s">
        <v>1844</v>
      </c>
      <c r="D2785">
        <v>816</v>
      </c>
      <c r="E2785">
        <v>0.93</v>
      </c>
      <c r="F2785">
        <v>185</v>
      </c>
      <c r="G2785">
        <v>0.97</v>
      </c>
      <c r="H2785">
        <v>122.1</v>
      </c>
      <c r="I2785">
        <v>0.67</v>
      </c>
      <c r="J2785">
        <v>0.69</v>
      </c>
      <c r="K2785">
        <v>0.25</v>
      </c>
      <c r="L2785">
        <v>0.08</v>
      </c>
      <c r="M2785">
        <v>0.08</v>
      </c>
      <c r="N2785" s="1">
        <v>0.22</v>
      </c>
      <c r="O2785" s="1">
        <v>0.5</v>
      </c>
    </row>
    <row r="2786" spans="1:15" x14ac:dyDescent="0.25">
      <c r="A2786" t="s">
        <v>1843</v>
      </c>
      <c r="B2786" t="s">
        <v>126</v>
      </c>
      <c r="C2786" t="s">
        <v>1842</v>
      </c>
      <c r="D2786">
        <v>1980</v>
      </c>
      <c r="E2786">
        <v>0.93</v>
      </c>
      <c r="F2786">
        <v>184.7</v>
      </c>
      <c r="G2786">
        <v>0.85</v>
      </c>
      <c r="H2786">
        <v>120</v>
      </c>
      <c r="I2786">
        <v>0.63</v>
      </c>
      <c r="J2786">
        <v>0.74</v>
      </c>
      <c r="K2786">
        <v>0.34</v>
      </c>
      <c r="L2786">
        <v>7.0000000000000007E-2</v>
      </c>
      <c r="M2786">
        <v>0.09</v>
      </c>
      <c r="N2786" s="1">
        <v>0.2</v>
      </c>
      <c r="O2786" s="1">
        <v>0.44</v>
      </c>
    </row>
    <row r="2787" spans="1:15" x14ac:dyDescent="0.25">
      <c r="A2787" t="s">
        <v>1841</v>
      </c>
      <c r="B2787" t="s">
        <v>135</v>
      </c>
      <c r="C2787" t="s">
        <v>1840</v>
      </c>
      <c r="D2787">
        <v>303</v>
      </c>
      <c r="E2787">
        <v>0.93</v>
      </c>
      <c r="F2787">
        <v>184.2</v>
      </c>
      <c r="G2787">
        <v>0.88</v>
      </c>
      <c r="H2787">
        <v>123</v>
      </c>
      <c r="I2787">
        <v>0.63</v>
      </c>
      <c r="J2787">
        <v>0.72</v>
      </c>
      <c r="K2787">
        <v>0.33</v>
      </c>
      <c r="L2787">
        <v>0.06</v>
      </c>
      <c r="M2787">
        <v>0.11</v>
      </c>
      <c r="N2787" s="1">
        <v>0.22</v>
      </c>
      <c r="O2787" s="1">
        <v>0.37</v>
      </c>
    </row>
    <row r="2788" spans="1:15" x14ac:dyDescent="0.25">
      <c r="A2788" t="s">
        <v>1839</v>
      </c>
      <c r="B2788" t="s">
        <v>90</v>
      </c>
      <c r="C2788" t="s">
        <v>1838</v>
      </c>
      <c r="D2788">
        <v>500</v>
      </c>
      <c r="E2788">
        <v>0.93</v>
      </c>
      <c r="F2788">
        <v>184.2</v>
      </c>
      <c r="G2788">
        <v>0.88</v>
      </c>
      <c r="H2788">
        <v>122.3</v>
      </c>
      <c r="I2788">
        <v>0.63</v>
      </c>
      <c r="J2788">
        <v>0.71</v>
      </c>
      <c r="K2788">
        <v>0.31</v>
      </c>
      <c r="L2788">
        <v>7.0000000000000007E-2</v>
      </c>
      <c r="M2788">
        <v>0.09</v>
      </c>
      <c r="N2788" s="1">
        <v>0.21</v>
      </c>
      <c r="O2788" s="1">
        <v>0.43</v>
      </c>
    </row>
    <row r="2789" spans="1:15" x14ac:dyDescent="0.25">
      <c r="A2789" t="s">
        <v>1837</v>
      </c>
      <c r="B2789" t="s">
        <v>419</v>
      </c>
      <c r="C2789" t="s">
        <v>1702</v>
      </c>
      <c r="D2789">
        <v>551</v>
      </c>
      <c r="E2789">
        <v>0.93</v>
      </c>
      <c r="F2789">
        <v>183.5</v>
      </c>
      <c r="G2789">
        <v>0.97</v>
      </c>
      <c r="H2789">
        <v>121.4</v>
      </c>
      <c r="I2789">
        <v>0.64</v>
      </c>
      <c r="J2789">
        <v>0.66</v>
      </c>
      <c r="K2789">
        <v>0.25</v>
      </c>
      <c r="L2789">
        <v>7.0000000000000007E-2</v>
      </c>
      <c r="M2789">
        <v>0.05</v>
      </c>
      <c r="N2789" s="1">
        <v>0.25</v>
      </c>
      <c r="O2789" s="1">
        <v>0.61</v>
      </c>
    </row>
    <row r="2790" spans="1:15" x14ac:dyDescent="0.25">
      <c r="A2790" t="s">
        <v>1836</v>
      </c>
      <c r="B2790" t="s">
        <v>126</v>
      </c>
      <c r="C2790" t="s">
        <v>1835</v>
      </c>
      <c r="D2790">
        <v>3748</v>
      </c>
      <c r="E2790">
        <v>0.93</v>
      </c>
      <c r="F2790">
        <v>182.7</v>
      </c>
      <c r="G2790">
        <v>0.92</v>
      </c>
      <c r="H2790">
        <v>126</v>
      </c>
      <c r="I2790">
        <v>0.63</v>
      </c>
      <c r="J2790">
        <v>0.69</v>
      </c>
      <c r="K2790">
        <v>0.33</v>
      </c>
      <c r="L2790">
        <v>0.09</v>
      </c>
      <c r="M2790">
        <v>0.12</v>
      </c>
      <c r="N2790" s="1">
        <v>0.19</v>
      </c>
      <c r="O2790" s="1">
        <v>0.45</v>
      </c>
    </row>
    <row r="2791" spans="1:15" x14ac:dyDescent="0.25">
      <c r="A2791" t="s">
        <v>1834</v>
      </c>
      <c r="B2791" t="s">
        <v>714</v>
      </c>
      <c r="D2791">
        <v>459</v>
      </c>
      <c r="E2791">
        <v>0.93</v>
      </c>
      <c r="F2791">
        <v>182.5</v>
      </c>
      <c r="G2791">
        <v>0.91</v>
      </c>
      <c r="H2791">
        <v>127.5</v>
      </c>
      <c r="I2791">
        <v>0.6</v>
      </c>
      <c r="J2791">
        <v>0.66</v>
      </c>
      <c r="K2791">
        <v>0.33</v>
      </c>
      <c r="L2791">
        <v>0.05</v>
      </c>
      <c r="M2791">
        <v>0.05</v>
      </c>
      <c r="N2791" s="1">
        <v>0.2</v>
      </c>
      <c r="O2791" s="1">
        <v>0.49</v>
      </c>
    </row>
    <row r="2792" spans="1:15" x14ac:dyDescent="0.25">
      <c r="A2792" t="s">
        <v>1833</v>
      </c>
      <c r="B2792" t="s">
        <v>1832</v>
      </c>
      <c r="C2792" t="s">
        <v>1831</v>
      </c>
      <c r="D2792">
        <v>626</v>
      </c>
      <c r="E2792">
        <v>0.93</v>
      </c>
      <c r="F2792">
        <v>182.1</v>
      </c>
      <c r="G2792">
        <v>1.03</v>
      </c>
      <c r="H2792">
        <v>125.8</v>
      </c>
      <c r="I2792">
        <v>0.62</v>
      </c>
      <c r="J2792">
        <v>0.61</v>
      </c>
      <c r="K2792">
        <v>0.31</v>
      </c>
      <c r="L2792">
        <v>7.0000000000000007E-2</v>
      </c>
      <c r="M2792">
        <v>0.05</v>
      </c>
      <c r="N2792" s="1">
        <v>0.25</v>
      </c>
      <c r="O2792" s="1">
        <v>0.57999999999999996</v>
      </c>
    </row>
    <row r="2793" spans="1:15" x14ac:dyDescent="0.25">
      <c r="A2793" t="s">
        <v>1830</v>
      </c>
      <c r="B2793" t="s">
        <v>126</v>
      </c>
      <c r="C2793" t="s">
        <v>694</v>
      </c>
      <c r="D2793">
        <v>2619</v>
      </c>
      <c r="E2793">
        <v>0.93</v>
      </c>
      <c r="F2793">
        <v>182.1</v>
      </c>
      <c r="G2793">
        <v>0.94</v>
      </c>
      <c r="H2793">
        <v>118.7</v>
      </c>
      <c r="I2793">
        <v>0.63</v>
      </c>
      <c r="J2793">
        <v>0.67</v>
      </c>
      <c r="K2793">
        <v>0.32</v>
      </c>
      <c r="L2793">
        <v>7.0000000000000007E-2</v>
      </c>
      <c r="M2793">
        <v>0.09</v>
      </c>
      <c r="N2793" s="1">
        <v>0.21</v>
      </c>
      <c r="O2793" s="1">
        <v>0.46</v>
      </c>
    </row>
    <row r="2794" spans="1:15" x14ac:dyDescent="0.25">
      <c r="A2794" t="s">
        <v>1829</v>
      </c>
      <c r="B2794" t="s">
        <v>642</v>
      </c>
      <c r="C2794" t="s">
        <v>1828</v>
      </c>
      <c r="D2794">
        <v>576</v>
      </c>
      <c r="E2794">
        <v>0.93</v>
      </c>
      <c r="F2794">
        <v>182</v>
      </c>
      <c r="G2794">
        <v>1.08</v>
      </c>
      <c r="H2794">
        <v>118.3</v>
      </c>
      <c r="I2794">
        <v>0.68</v>
      </c>
      <c r="J2794">
        <v>0.63</v>
      </c>
      <c r="K2794">
        <v>0.18</v>
      </c>
      <c r="L2794">
        <v>0.08</v>
      </c>
      <c r="M2794">
        <v>0.08</v>
      </c>
      <c r="N2794" s="1">
        <v>0.23</v>
      </c>
      <c r="O2794" s="1">
        <v>0.51</v>
      </c>
    </row>
    <row r="2795" spans="1:15" x14ac:dyDescent="0.25">
      <c r="A2795" t="s">
        <v>1827</v>
      </c>
      <c r="B2795" t="s">
        <v>223</v>
      </c>
      <c r="C2795" t="s">
        <v>1826</v>
      </c>
      <c r="D2795">
        <v>704</v>
      </c>
      <c r="E2795">
        <v>0.93</v>
      </c>
      <c r="F2795">
        <v>181.9</v>
      </c>
      <c r="G2795">
        <v>1</v>
      </c>
      <c r="H2795">
        <v>120</v>
      </c>
      <c r="I2795">
        <v>0.64</v>
      </c>
      <c r="J2795">
        <v>0.64</v>
      </c>
      <c r="K2795">
        <v>0.28999999999999998</v>
      </c>
      <c r="L2795">
        <v>0.08</v>
      </c>
      <c r="M2795">
        <v>0.09</v>
      </c>
      <c r="N2795" s="1">
        <v>0.18</v>
      </c>
      <c r="O2795" s="1">
        <v>0.48</v>
      </c>
    </row>
    <row r="2796" spans="1:15" x14ac:dyDescent="0.25">
      <c r="A2796" t="s">
        <v>1825</v>
      </c>
      <c r="B2796" t="s">
        <v>54</v>
      </c>
      <c r="C2796" t="s">
        <v>378</v>
      </c>
      <c r="D2796">
        <v>1472</v>
      </c>
      <c r="E2796">
        <v>0.93</v>
      </c>
      <c r="F2796">
        <v>181.6</v>
      </c>
      <c r="G2796">
        <v>0.87</v>
      </c>
      <c r="H2796">
        <v>120.9</v>
      </c>
      <c r="I2796">
        <v>0.63</v>
      </c>
      <c r="J2796">
        <v>0.72</v>
      </c>
      <c r="K2796">
        <v>0.35</v>
      </c>
      <c r="L2796">
        <v>7.0000000000000007E-2</v>
      </c>
      <c r="M2796">
        <v>0.1</v>
      </c>
      <c r="N2796" s="1">
        <v>0.21</v>
      </c>
      <c r="O2796" s="1">
        <v>0.43</v>
      </c>
    </row>
    <row r="2797" spans="1:15" x14ac:dyDescent="0.25">
      <c r="A2797" t="s">
        <v>1824</v>
      </c>
      <c r="B2797" t="s">
        <v>79</v>
      </c>
      <c r="C2797" t="s">
        <v>1823</v>
      </c>
      <c r="D2797">
        <v>3531</v>
      </c>
      <c r="E2797">
        <v>0.93</v>
      </c>
      <c r="F2797">
        <v>181.4</v>
      </c>
      <c r="G2797">
        <v>1.04</v>
      </c>
      <c r="H2797">
        <v>123.7</v>
      </c>
      <c r="I2797">
        <v>0.64</v>
      </c>
      <c r="J2797">
        <v>0.62</v>
      </c>
      <c r="K2797">
        <v>0.27</v>
      </c>
      <c r="L2797">
        <v>0.05</v>
      </c>
      <c r="M2797">
        <v>7.0000000000000007E-2</v>
      </c>
      <c r="N2797" s="1">
        <v>0.31</v>
      </c>
      <c r="O2797" s="1">
        <v>0.44</v>
      </c>
    </row>
    <row r="2798" spans="1:15" x14ac:dyDescent="0.25">
      <c r="A2798" t="s">
        <v>1822</v>
      </c>
      <c r="B2798" t="s">
        <v>126</v>
      </c>
      <c r="C2798" t="s">
        <v>1821</v>
      </c>
      <c r="D2798">
        <v>1798</v>
      </c>
      <c r="E2798">
        <v>0.93</v>
      </c>
      <c r="F2798">
        <v>180.9</v>
      </c>
      <c r="G2798">
        <v>0.94</v>
      </c>
      <c r="H2798">
        <v>121.6</v>
      </c>
      <c r="I2798">
        <v>0.63</v>
      </c>
      <c r="J2798">
        <v>0.67</v>
      </c>
      <c r="K2798">
        <v>0.35</v>
      </c>
      <c r="L2798">
        <v>0.06</v>
      </c>
      <c r="M2798">
        <v>0.05</v>
      </c>
      <c r="N2798" s="1">
        <v>0.27</v>
      </c>
      <c r="O2798" s="1">
        <v>0.53</v>
      </c>
    </row>
    <row r="2799" spans="1:15" x14ac:dyDescent="0.25">
      <c r="A2799" t="s">
        <v>1820</v>
      </c>
      <c r="B2799" t="s">
        <v>177</v>
      </c>
      <c r="C2799" t="s">
        <v>1524</v>
      </c>
      <c r="D2799">
        <v>357</v>
      </c>
      <c r="E2799">
        <v>0.93</v>
      </c>
      <c r="F2799">
        <v>180</v>
      </c>
      <c r="G2799">
        <v>1.08</v>
      </c>
      <c r="H2799">
        <v>126.9</v>
      </c>
      <c r="I2799">
        <v>0.69</v>
      </c>
      <c r="J2799">
        <v>0.64</v>
      </c>
      <c r="K2799">
        <v>0.22</v>
      </c>
      <c r="L2799">
        <v>0.04</v>
      </c>
      <c r="M2799">
        <v>0.06</v>
      </c>
      <c r="N2799" s="1">
        <v>0.42</v>
      </c>
      <c r="O2799" s="1">
        <v>0.41</v>
      </c>
    </row>
    <row r="2800" spans="1:15" x14ac:dyDescent="0.25">
      <c r="A2800" t="s">
        <v>1819</v>
      </c>
      <c r="B2800" t="s">
        <v>62</v>
      </c>
      <c r="C2800" t="s">
        <v>1818</v>
      </c>
      <c r="D2800">
        <v>986</v>
      </c>
      <c r="E2800">
        <v>0.93</v>
      </c>
      <c r="F2800">
        <v>179.9</v>
      </c>
      <c r="G2800">
        <v>0.9</v>
      </c>
      <c r="H2800">
        <v>116.5</v>
      </c>
      <c r="I2800">
        <v>0.63</v>
      </c>
      <c r="J2800">
        <v>0.7</v>
      </c>
      <c r="K2800">
        <v>0.33</v>
      </c>
      <c r="L2800">
        <v>0.1</v>
      </c>
      <c r="M2800">
        <v>0.09</v>
      </c>
      <c r="N2800" s="1">
        <v>0.2</v>
      </c>
      <c r="O2800" s="1">
        <v>0.51</v>
      </c>
    </row>
    <row r="2801" spans="1:15" x14ac:dyDescent="0.25">
      <c r="A2801" t="s">
        <v>1817</v>
      </c>
      <c r="B2801" t="s">
        <v>123</v>
      </c>
      <c r="C2801" t="s">
        <v>1816</v>
      </c>
      <c r="D2801">
        <v>1245</v>
      </c>
      <c r="E2801">
        <v>0.93</v>
      </c>
      <c r="F2801">
        <v>179.8</v>
      </c>
      <c r="G2801">
        <v>0.96</v>
      </c>
      <c r="H2801">
        <v>124.5</v>
      </c>
      <c r="I2801">
        <v>0.64</v>
      </c>
      <c r="J2801">
        <v>0.67</v>
      </c>
      <c r="K2801">
        <v>0.31</v>
      </c>
      <c r="L2801">
        <v>0.03</v>
      </c>
      <c r="M2801">
        <v>0.05</v>
      </c>
      <c r="N2801" s="1">
        <v>0.19</v>
      </c>
      <c r="O2801" s="1">
        <v>0.42</v>
      </c>
    </row>
    <row r="2802" spans="1:15" x14ac:dyDescent="0.25">
      <c r="A2802" t="s">
        <v>1815</v>
      </c>
      <c r="B2802" t="s">
        <v>70</v>
      </c>
      <c r="C2802" t="s">
        <v>1814</v>
      </c>
      <c r="D2802">
        <v>304</v>
      </c>
      <c r="E2802">
        <v>0.93</v>
      </c>
      <c r="F2802">
        <v>179</v>
      </c>
      <c r="G2802">
        <v>1.08</v>
      </c>
      <c r="H2802">
        <v>123.5</v>
      </c>
      <c r="I2802">
        <v>0.65</v>
      </c>
      <c r="J2802">
        <v>0.61</v>
      </c>
      <c r="K2802">
        <v>0.27</v>
      </c>
      <c r="L2802">
        <v>0.03</v>
      </c>
      <c r="M2802">
        <v>0.05</v>
      </c>
      <c r="N2802" s="1">
        <v>0.26</v>
      </c>
      <c r="O2802" s="1">
        <v>0.38</v>
      </c>
    </row>
    <row r="2803" spans="1:15" x14ac:dyDescent="0.25">
      <c r="A2803" t="s">
        <v>1813</v>
      </c>
      <c r="B2803" t="s">
        <v>220</v>
      </c>
      <c r="C2803" t="s">
        <v>1812</v>
      </c>
      <c r="D2803">
        <v>446</v>
      </c>
      <c r="E2803">
        <v>0.93</v>
      </c>
      <c r="F2803">
        <v>178.7</v>
      </c>
      <c r="G2803">
        <v>0.94</v>
      </c>
      <c r="H2803">
        <v>122</v>
      </c>
      <c r="I2803">
        <v>0.65</v>
      </c>
      <c r="J2803">
        <v>0.69</v>
      </c>
      <c r="K2803">
        <v>0.3</v>
      </c>
      <c r="L2803">
        <v>0.06</v>
      </c>
      <c r="M2803">
        <v>7.0000000000000007E-2</v>
      </c>
      <c r="N2803" s="1">
        <v>0.27</v>
      </c>
      <c r="O2803" s="1">
        <v>0.45</v>
      </c>
    </row>
    <row r="2804" spans="1:15" x14ac:dyDescent="0.25">
      <c r="A2804" t="s">
        <v>1811</v>
      </c>
      <c r="B2804" t="s">
        <v>1810</v>
      </c>
      <c r="C2804" t="s">
        <v>1809</v>
      </c>
      <c r="D2804">
        <v>1038</v>
      </c>
      <c r="E2804">
        <v>0.93</v>
      </c>
      <c r="F2804">
        <v>178.3</v>
      </c>
      <c r="G2804">
        <v>1</v>
      </c>
      <c r="H2804">
        <v>123.3</v>
      </c>
      <c r="I2804">
        <v>0.65</v>
      </c>
      <c r="J2804">
        <v>0.65</v>
      </c>
      <c r="K2804">
        <v>0.32</v>
      </c>
      <c r="L2804">
        <v>7.0000000000000007E-2</v>
      </c>
      <c r="M2804">
        <v>0.06</v>
      </c>
      <c r="N2804" s="1">
        <v>0.24</v>
      </c>
      <c r="O2804" s="1">
        <v>0.53</v>
      </c>
    </row>
    <row r="2805" spans="1:15" x14ac:dyDescent="0.25">
      <c r="A2805" t="s">
        <v>1808</v>
      </c>
      <c r="B2805" t="s">
        <v>220</v>
      </c>
      <c r="C2805" t="s">
        <v>1457</v>
      </c>
      <c r="D2805">
        <v>1057</v>
      </c>
      <c r="E2805">
        <v>0.93</v>
      </c>
      <c r="F2805">
        <v>178.1</v>
      </c>
      <c r="G2805">
        <v>0.94</v>
      </c>
      <c r="H2805">
        <v>116.9</v>
      </c>
      <c r="I2805">
        <v>0.64</v>
      </c>
      <c r="J2805">
        <v>0.68</v>
      </c>
      <c r="K2805">
        <v>0.32</v>
      </c>
      <c r="L2805">
        <v>7.0000000000000007E-2</v>
      </c>
      <c r="M2805">
        <v>0.09</v>
      </c>
      <c r="N2805" s="1">
        <v>0.24</v>
      </c>
      <c r="O2805" s="1">
        <v>0.43</v>
      </c>
    </row>
    <row r="2806" spans="1:15" x14ac:dyDescent="0.25">
      <c r="A2806" t="s">
        <v>1807</v>
      </c>
      <c r="B2806" t="s">
        <v>624</v>
      </c>
      <c r="C2806" t="s">
        <v>1806</v>
      </c>
      <c r="D2806">
        <v>401</v>
      </c>
      <c r="E2806">
        <v>0.93</v>
      </c>
      <c r="F2806">
        <v>178.1</v>
      </c>
      <c r="G2806">
        <v>0.91</v>
      </c>
      <c r="H2806">
        <v>118.5</v>
      </c>
      <c r="I2806">
        <v>0.62</v>
      </c>
      <c r="J2806">
        <v>0.68</v>
      </c>
      <c r="K2806">
        <v>0.28999999999999998</v>
      </c>
      <c r="L2806">
        <v>0.06</v>
      </c>
      <c r="M2806">
        <v>7.0000000000000007E-2</v>
      </c>
      <c r="N2806" s="1">
        <v>0.31</v>
      </c>
      <c r="O2806" s="1">
        <v>0.46</v>
      </c>
    </row>
    <row r="2807" spans="1:15" x14ac:dyDescent="0.25">
      <c r="A2807" t="s">
        <v>1805</v>
      </c>
      <c r="B2807" t="s">
        <v>213</v>
      </c>
      <c r="C2807" t="s">
        <v>1804</v>
      </c>
      <c r="D2807">
        <v>323</v>
      </c>
      <c r="E2807">
        <v>0.93</v>
      </c>
      <c r="F2807">
        <v>177.8</v>
      </c>
      <c r="G2807">
        <v>1.1000000000000001</v>
      </c>
      <c r="H2807">
        <v>117.3</v>
      </c>
      <c r="I2807">
        <v>0.65</v>
      </c>
      <c r="J2807">
        <v>0.59</v>
      </c>
      <c r="K2807">
        <v>0.26</v>
      </c>
      <c r="L2807">
        <v>0.05</v>
      </c>
      <c r="M2807">
        <v>0.05</v>
      </c>
      <c r="N2807" s="1">
        <v>0.2</v>
      </c>
      <c r="O2807" s="1">
        <v>0.48</v>
      </c>
    </row>
    <row r="2808" spans="1:15" x14ac:dyDescent="0.25">
      <c r="A2808" t="s">
        <v>1803</v>
      </c>
      <c r="B2808" t="s">
        <v>1318</v>
      </c>
      <c r="C2808" t="s">
        <v>437</v>
      </c>
      <c r="D2808">
        <v>364</v>
      </c>
      <c r="E2808">
        <v>0.93</v>
      </c>
      <c r="F2808">
        <v>174.8</v>
      </c>
      <c r="G2808">
        <v>0.82</v>
      </c>
      <c r="H2808">
        <v>116.6</v>
      </c>
      <c r="I2808">
        <v>0.62</v>
      </c>
      <c r="J2808">
        <v>0.75</v>
      </c>
      <c r="K2808">
        <v>0.38</v>
      </c>
      <c r="L2808">
        <v>7.0000000000000007E-2</v>
      </c>
      <c r="M2808">
        <v>0.13</v>
      </c>
      <c r="N2808" s="1">
        <v>0.23</v>
      </c>
      <c r="O2808" s="1">
        <v>0.36</v>
      </c>
    </row>
    <row r="2809" spans="1:15" x14ac:dyDescent="0.25">
      <c r="A2809" t="s">
        <v>1802</v>
      </c>
      <c r="B2809" t="s">
        <v>581</v>
      </c>
      <c r="C2809" t="s">
        <v>1801</v>
      </c>
      <c r="D2809">
        <v>1248</v>
      </c>
      <c r="E2809">
        <v>0.93</v>
      </c>
      <c r="F2809">
        <v>174.6</v>
      </c>
      <c r="G2809">
        <v>1.01</v>
      </c>
      <c r="H2809">
        <v>123.7</v>
      </c>
      <c r="I2809">
        <v>0.6</v>
      </c>
      <c r="J2809">
        <v>0.59</v>
      </c>
      <c r="K2809">
        <v>0.37</v>
      </c>
      <c r="L2809">
        <v>0.04</v>
      </c>
      <c r="M2809">
        <v>0.05</v>
      </c>
      <c r="N2809" s="1">
        <v>0.24</v>
      </c>
      <c r="O2809" s="1">
        <v>0.46</v>
      </c>
    </row>
    <row r="2810" spans="1:15" x14ac:dyDescent="0.25">
      <c r="A2810" t="s">
        <v>1800</v>
      </c>
      <c r="B2810" t="s">
        <v>370</v>
      </c>
      <c r="C2810" t="s">
        <v>1799</v>
      </c>
      <c r="D2810">
        <v>780</v>
      </c>
      <c r="E2810">
        <v>0.93</v>
      </c>
      <c r="F2810">
        <v>171.6</v>
      </c>
      <c r="G2810">
        <v>0.96</v>
      </c>
      <c r="H2810">
        <v>113.9</v>
      </c>
      <c r="I2810">
        <v>0.6</v>
      </c>
      <c r="J2810">
        <v>0.63</v>
      </c>
      <c r="K2810">
        <v>0.31</v>
      </c>
      <c r="L2810">
        <v>0.03</v>
      </c>
      <c r="M2810">
        <v>0.04</v>
      </c>
      <c r="N2810" s="1">
        <v>0.27</v>
      </c>
      <c r="O2810" s="1">
        <v>0.47</v>
      </c>
    </row>
    <row r="2811" spans="1:15" x14ac:dyDescent="0.25">
      <c r="A2811" t="s">
        <v>1798</v>
      </c>
      <c r="B2811" t="s">
        <v>166</v>
      </c>
      <c r="C2811" t="s">
        <v>1797</v>
      </c>
      <c r="D2811">
        <v>387</v>
      </c>
      <c r="E2811">
        <v>0.93</v>
      </c>
      <c r="F2811">
        <v>171.4</v>
      </c>
      <c r="G2811">
        <v>0.99</v>
      </c>
      <c r="H2811">
        <v>115.8</v>
      </c>
      <c r="I2811">
        <v>0.61</v>
      </c>
      <c r="J2811">
        <v>0.61</v>
      </c>
      <c r="K2811">
        <v>0.36</v>
      </c>
      <c r="L2811">
        <v>0.06</v>
      </c>
      <c r="M2811">
        <v>7.0000000000000007E-2</v>
      </c>
      <c r="N2811" s="1">
        <v>0.33</v>
      </c>
      <c r="O2811" s="1">
        <v>0.45</v>
      </c>
    </row>
    <row r="2812" spans="1:15" x14ac:dyDescent="0.25">
      <c r="A2812" t="s">
        <v>1796</v>
      </c>
      <c r="B2812" t="s">
        <v>624</v>
      </c>
      <c r="C2812" t="s">
        <v>1795</v>
      </c>
      <c r="D2812">
        <v>511</v>
      </c>
      <c r="E2812">
        <v>0.93</v>
      </c>
      <c r="F2812">
        <v>169.4</v>
      </c>
      <c r="G2812">
        <v>0.95</v>
      </c>
      <c r="H2812">
        <v>116.2</v>
      </c>
      <c r="I2812">
        <v>0.62</v>
      </c>
      <c r="J2812">
        <v>0.65</v>
      </c>
      <c r="K2812">
        <v>0.34</v>
      </c>
      <c r="L2812">
        <v>0.06</v>
      </c>
      <c r="M2812">
        <v>7.0000000000000007E-2</v>
      </c>
      <c r="N2812" s="1">
        <v>0.25</v>
      </c>
      <c r="O2812" s="1">
        <v>0.43</v>
      </c>
    </row>
    <row r="2813" spans="1:15" x14ac:dyDescent="0.25">
      <c r="A2813" t="s">
        <v>1794</v>
      </c>
      <c r="B2813" t="s">
        <v>347</v>
      </c>
      <c r="C2813" t="s">
        <v>589</v>
      </c>
      <c r="D2813">
        <v>1689</v>
      </c>
      <c r="E2813">
        <v>0.93</v>
      </c>
      <c r="F2813">
        <v>168.6</v>
      </c>
      <c r="G2813">
        <v>0.87</v>
      </c>
      <c r="H2813">
        <v>111.5</v>
      </c>
      <c r="I2813">
        <v>0.59</v>
      </c>
      <c r="J2813">
        <v>0.68</v>
      </c>
      <c r="K2813">
        <v>0.43</v>
      </c>
      <c r="L2813">
        <v>0.06</v>
      </c>
      <c r="M2813">
        <v>0.08</v>
      </c>
      <c r="N2813" s="1">
        <v>0.25</v>
      </c>
      <c r="O2813" s="1">
        <v>0.44</v>
      </c>
    </row>
    <row r="2814" spans="1:15" x14ac:dyDescent="0.25">
      <c r="A2814" t="s">
        <v>1793</v>
      </c>
      <c r="B2814" t="s">
        <v>153</v>
      </c>
      <c r="C2814" t="s">
        <v>1792</v>
      </c>
      <c r="D2814">
        <v>458</v>
      </c>
      <c r="E2814">
        <v>0.93</v>
      </c>
      <c r="F2814">
        <v>168.3</v>
      </c>
      <c r="G2814">
        <v>1.04</v>
      </c>
      <c r="H2814">
        <v>124.6</v>
      </c>
      <c r="I2814">
        <v>0.56000000000000005</v>
      </c>
      <c r="J2814">
        <v>0.54</v>
      </c>
      <c r="K2814">
        <v>0.44</v>
      </c>
      <c r="L2814">
        <v>0.1</v>
      </c>
      <c r="M2814">
        <v>0.06</v>
      </c>
      <c r="N2814" s="1">
        <v>0.24</v>
      </c>
      <c r="O2814" s="1">
        <v>0.63</v>
      </c>
    </row>
    <row r="2815" spans="1:15" x14ac:dyDescent="0.25">
      <c r="A2815" t="s">
        <v>1791</v>
      </c>
      <c r="B2815" t="s">
        <v>62</v>
      </c>
      <c r="C2815" t="s">
        <v>1790</v>
      </c>
      <c r="D2815">
        <v>450</v>
      </c>
      <c r="E2815">
        <v>0.92</v>
      </c>
      <c r="F2815">
        <v>219.1</v>
      </c>
      <c r="G2815">
        <v>0.92</v>
      </c>
      <c r="H2815">
        <v>142.9</v>
      </c>
      <c r="I2815">
        <v>0.74</v>
      </c>
      <c r="J2815">
        <v>0.81</v>
      </c>
      <c r="K2815">
        <v>0.14000000000000001</v>
      </c>
      <c r="L2815">
        <v>0.23</v>
      </c>
      <c r="M2815">
        <v>0.24</v>
      </c>
      <c r="N2815" s="1">
        <v>0.28000000000000003</v>
      </c>
      <c r="O2815" s="1">
        <v>0.49</v>
      </c>
    </row>
    <row r="2816" spans="1:15" x14ac:dyDescent="0.25">
      <c r="A2816" t="s">
        <v>1789</v>
      </c>
      <c r="B2816" t="s">
        <v>59</v>
      </c>
      <c r="C2816" t="s">
        <v>1788</v>
      </c>
      <c r="D2816">
        <v>828</v>
      </c>
      <c r="E2816">
        <v>0.92</v>
      </c>
      <c r="F2816">
        <v>210.4</v>
      </c>
      <c r="G2816">
        <v>0.84</v>
      </c>
      <c r="H2816">
        <v>134.4</v>
      </c>
      <c r="I2816">
        <v>0.69</v>
      </c>
      <c r="J2816">
        <v>0.82</v>
      </c>
      <c r="K2816">
        <v>0.23</v>
      </c>
      <c r="L2816">
        <v>0.19</v>
      </c>
      <c r="M2816">
        <v>0.23</v>
      </c>
      <c r="N2816" s="1">
        <v>0.27</v>
      </c>
      <c r="O2816" s="1">
        <v>0.46</v>
      </c>
    </row>
    <row r="2817" spans="1:15" x14ac:dyDescent="0.25">
      <c r="A2817" t="s">
        <v>1787</v>
      </c>
      <c r="B2817" t="s">
        <v>150</v>
      </c>
      <c r="C2817" t="s">
        <v>1786</v>
      </c>
      <c r="D2817">
        <v>518</v>
      </c>
      <c r="E2817">
        <v>0.92</v>
      </c>
      <c r="F2817">
        <v>207.1</v>
      </c>
      <c r="G2817">
        <v>0.98</v>
      </c>
      <c r="H2817">
        <v>139.30000000000001</v>
      </c>
      <c r="I2817">
        <v>0.76</v>
      </c>
      <c r="J2817">
        <v>0.78</v>
      </c>
      <c r="K2817">
        <v>0.14000000000000001</v>
      </c>
      <c r="L2817">
        <v>0.17</v>
      </c>
      <c r="M2817">
        <v>0.18</v>
      </c>
      <c r="N2817" s="1">
        <v>0.25</v>
      </c>
      <c r="O2817" s="1">
        <v>0.48</v>
      </c>
    </row>
    <row r="2818" spans="1:15" x14ac:dyDescent="0.25">
      <c r="A2818" t="s">
        <v>1785</v>
      </c>
      <c r="B2818" t="s">
        <v>90</v>
      </c>
      <c r="C2818" t="s">
        <v>1784</v>
      </c>
      <c r="D2818">
        <v>416</v>
      </c>
      <c r="E2818">
        <v>0.92</v>
      </c>
      <c r="F2818">
        <v>205.2</v>
      </c>
      <c r="G2818">
        <v>1.03</v>
      </c>
      <c r="H2818">
        <v>131.69999999999999</v>
      </c>
      <c r="I2818">
        <v>0.72</v>
      </c>
      <c r="J2818">
        <v>0.7</v>
      </c>
      <c r="K2818">
        <v>0.12</v>
      </c>
      <c r="L2818">
        <v>0.12</v>
      </c>
      <c r="M2818">
        <v>0.13</v>
      </c>
      <c r="N2818" s="1">
        <v>0.23</v>
      </c>
      <c r="O2818" s="1">
        <v>0.48</v>
      </c>
    </row>
    <row r="2819" spans="1:15" x14ac:dyDescent="0.25">
      <c r="A2819" t="s">
        <v>1783</v>
      </c>
      <c r="B2819" t="s">
        <v>123</v>
      </c>
      <c r="C2819" t="s">
        <v>1782</v>
      </c>
      <c r="D2819">
        <v>572</v>
      </c>
      <c r="E2819">
        <v>0.92</v>
      </c>
      <c r="F2819">
        <v>202</v>
      </c>
      <c r="G2819">
        <v>0.92</v>
      </c>
      <c r="H2819">
        <v>139.4</v>
      </c>
      <c r="I2819">
        <v>0.73</v>
      </c>
      <c r="J2819">
        <v>0.79</v>
      </c>
      <c r="K2819">
        <v>0.15</v>
      </c>
      <c r="L2819">
        <v>0.14000000000000001</v>
      </c>
      <c r="M2819">
        <v>0.14000000000000001</v>
      </c>
      <c r="N2819" s="1">
        <v>0.26</v>
      </c>
      <c r="O2819" s="1">
        <v>0.5</v>
      </c>
    </row>
    <row r="2820" spans="1:15" x14ac:dyDescent="0.25">
      <c r="A2820" t="s">
        <v>1781</v>
      </c>
      <c r="B2820" t="s">
        <v>62</v>
      </c>
      <c r="C2820" t="s">
        <v>747</v>
      </c>
      <c r="D2820">
        <v>494</v>
      </c>
      <c r="E2820">
        <v>0.92</v>
      </c>
      <c r="F2820">
        <v>200.4</v>
      </c>
      <c r="G2820">
        <v>0.94</v>
      </c>
      <c r="H2820">
        <v>128.4</v>
      </c>
      <c r="I2820">
        <v>0.71</v>
      </c>
      <c r="J2820">
        <v>0.76</v>
      </c>
      <c r="K2820">
        <v>0.15</v>
      </c>
      <c r="L2820">
        <v>0.12</v>
      </c>
      <c r="M2820">
        <v>0.17</v>
      </c>
      <c r="N2820" s="1">
        <v>0.18</v>
      </c>
      <c r="O2820" s="1">
        <v>0.42</v>
      </c>
    </row>
    <row r="2821" spans="1:15" x14ac:dyDescent="0.25">
      <c r="A2821" t="s">
        <v>1780</v>
      </c>
      <c r="B2821" t="s">
        <v>70</v>
      </c>
      <c r="C2821" t="s">
        <v>1779</v>
      </c>
      <c r="D2821">
        <v>420</v>
      </c>
      <c r="E2821">
        <v>0.92</v>
      </c>
      <c r="F2821">
        <v>199.8</v>
      </c>
      <c r="G2821">
        <v>0.86</v>
      </c>
      <c r="H2821">
        <v>139</v>
      </c>
      <c r="I2821">
        <v>0.66</v>
      </c>
      <c r="J2821">
        <v>0.77</v>
      </c>
      <c r="K2821">
        <v>0.23</v>
      </c>
      <c r="L2821">
        <v>0.09</v>
      </c>
      <c r="M2821">
        <v>0.1</v>
      </c>
      <c r="N2821" s="1">
        <v>0.23</v>
      </c>
      <c r="O2821" s="1">
        <v>0.47</v>
      </c>
    </row>
    <row r="2822" spans="1:15" x14ac:dyDescent="0.25">
      <c r="A2822" t="s">
        <v>1778</v>
      </c>
      <c r="B2822" t="s">
        <v>70</v>
      </c>
      <c r="C2822" t="s">
        <v>870</v>
      </c>
      <c r="D2822">
        <v>404</v>
      </c>
      <c r="E2822">
        <v>0.92</v>
      </c>
      <c r="F2822">
        <v>198.5</v>
      </c>
      <c r="G2822">
        <v>0.82</v>
      </c>
      <c r="H2822">
        <v>127.1</v>
      </c>
      <c r="I2822">
        <v>0.68</v>
      </c>
      <c r="J2822">
        <v>0.84</v>
      </c>
      <c r="K2822">
        <v>0.24</v>
      </c>
      <c r="L2822">
        <v>0.13</v>
      </c>
      <c r="M2822">
        <v>0.08</v>
      </c>
      <c r="N2822" s="1">
        <v>0.21</v>
      </c>
      <c r="O2822" s="1">
        <v>0.6</v>
      </c>
    </row>
    <row r="2823" spans="1:15" x14ac:dyDescent="0.25">
      <c r="A2823" t="s">
        <v>1777</v>
      </c>
      <c r="B2823" t="s">
        <v>108</v>
      </c>
      <c r="C2823" t="s">
        <v>1141</v>
      </c>
      <c r="D2823">
        <v>384</v>
      </c>
      <c r="E2823">
        <v>0.92</v>
      </c>
      <c r="F2823">
        <v>198.3</v>
      </c>
      <c r="G2823">
        <v>0.91</v>
      </c>
      <c r="H2823">
        <v>134</v>
      </c>
      <c r="I2823">
        <v>0.67</v>
      </c>
      <c r="J2823">
        <v>0.74</v>
      </c>
      <c r="K2823">
        <v>0.23</v>
      </c>
      <c r="L2823">
        <v>0.09</v>
      </c>
      <c r="M2823">
        <v>0.09</v>
      </c>
      <c r="N2823" s="1">
        <v>0.23</v>
      </c>
      <c r="O2823" s="1">
        <v>0.5</v>
      </c>
    </row>
    <row r="2824" spans="1:15" x14ac:dyDescent="0.25">
      <c r="A2824" t="s">
        <v>1776</v>
      </c>
      <c r="B2824" t="s">
        <v>54</v>
      </c>
      <c r="C2824" t="s">
        <v>533</v>
      </c>
      <c r="D2824">
        <v>1158</v>
      </c>
      <c r="E2824">
        <v>0.92</v>
      </c>
      <c r="F2824">
        <v>198</v>
      </c>
      <c r="G2824">
        <v>0.9</v>
      </c>
      <c r="H2824">
        <v>135.1</v>
      </c>
      <c r="I2824">
        <v>0.69</v>
      </c>
      <c r="J2824">
        <v>0.76</v>
      </c>
      <c r="K2824">
        <v>0.24</v>
      </c>
      <c r="L2824">
        <v>7.0000000000000007E-2</v>
      </c>
      <c r="M2824">
        <v>0.09</v>
      </c>
      <c r="N2824" s="1">
        <v>0.28999999999999998</v>
      </c>
      <c r="O2824" s="1">
        <v>0.45</v>
      </c>
    </row>
    <row r="2825" spans="1:15" x14ac:dyDescent="0.25">
      <c r="A2825" t="s">
        <v>1775</v>
      </c>
      <c r="B2825" t="s">
        <v>213</v>
      </c>
      <c r="C2825" t="s">
        <v>1774</v>
      </c>
      <c r="D2825">
        <v>544</v>
      </c>
      <c r="E2825">
        <v>0.92</v>
      </c>
      <c r="F2825">
        <v>197.7</v>
      </c>
      <c r="G2825">
        <v>0.92</v>
      </c>
      <c r="H2825">
        <v>129.6</v>
      </c>
      <c r="I2825">
        <v>0.7</v>
      </c>
      <c r="J2825">
        <v>0.76</v>
      </c>
      <c r="K2825">
        <v>0.16</v>
      </c>
      <c r="L2825">
        <v>0.15</v>
      </c>
      <c r="M2825">
        <v>0.17</v>
      </c>
      <c r="N2825" s="1">
        <v>0.26</v>
      </c>
      <c r="O2825" s="1">
        <v>0.47</v>
      </c>
    </row>
    <row r="2826" spans="1:15" x14ac:dyDescent="0.25">
      <c r="A2826" t="s">
        <v>1773</v>
      </c>
      <c r="B2826" t="s">
        <v>54</v>
      </c>
      <c r="D2826">
        <v>308</v>
      </c>
      <c r="E2826">
        <v>0.92</v>
      </c>
      <c r="F2826">
        <v>196.7</v>
      </c>
      <c r="G2826">
        <v>0.95</v>
      </c>
      <c r="H2826">
        <v>129.4</v>
      </c>
      <c r="I2826">
        <v>0.68</v>
      </c>
      <c r="J2826">
        <v>0.72</v>
      </c>
      <c r="K2826">
        <v>0.18</v>
      </c>
      <c r="L2826">
        <v>0.09</v>
      </c>
      <c r="M2826">
        <v>0.13</v>
      </c>
      <c r="N2826" s="1">
        <v>0.23</v>
      </c>
      <c r="O2826" s="1">
        <v>0.43</v>
      </c>
    </row>
    <row r="2827" spans="1:15" x14ac:dyDescent="0.25">
      <c r="A2827" t="s">
        <v>1772</v>
      </c>
      <c r="B2827" t="s">
        <v>213</v>
      </c>
      <c r="C2827" t="s">
        <v>1672</v>
      </c>
      <c r="D2827">
        <v>428</v>
      </c>
      <c r="E2827">
        <v>0.92</v>
      </c>
      <c r="F2827">
        <v>196.5</v>
      </c>
      <c r="G2827">
        <v>0.89</v>
      </c>
      <c r="H2827">
        <v>129.69999999999999</v>
      </c>
      <c r="I2827">
        <v>0.71</v>
      </c>
      <c r="J2827">
        <v>0.79</v>
      </c>
      <c r="K2827">
        <v>0.19</v>
      </c>
      <c r="L2827">
        <v>0.14000000000000001</v>
      </c>
      <c r="M2827">
        <v>0.15</v>
      </c>
      <c r="N2827" s="1">
        <v>0.26</v>
      </c>
      <c r="O2827" s="1">
        <v>0.47</v>
      </c>
    </row>
    <row r="2828" spans="1:15" x14ac:dyDescent="0.25">
      <c r="A2828" t="s">
        <v>1771</v>
      </c>
      <c r="B2828" t="s">
        <v>54</v>
      </c>
      <c r="C2828" t="s">
        <v>1770</v>
      </c>
      <c r="D2828">
        <v>2634</v>
      </c>
      <c r="E2828">
        <v>0.92</v>
      </c>
      <c r="F2828">
        <v>196.1</v>
      </c>
      <c r="G2828">
        <v>0.95</v>
      </c>
      <c r="H2828">
        <v>123.7</v>
      </c>
      <c r="I2828">
        <v>0.71</v>
      </c>
      <c r="J2828">
        <v>0.75</v>
      </c>
      <c r="K2828">
        <v>0.14000000000000001</v>
      </c>
      <c r="L2828">
        <v>0.17</v>
      </c>
      <c r="M2828">
        <v>0.18</v>
      </c>
      <c r="N2828" s="1">
        <v>0.24</v>
      </c>
      <c r="O2828" s="1">
        <v>0.49</v>
      </c>
    </row>
    <row r="2829" spans="1:15" x14ac:dyDescent="0.25">
      <c r="A2829" t="s">
        <v>1769</v>
      </c>
      <c r="B2829" t="s">
        <v>223</v>
      </c>
      <c r="C2829" t="s">
        <v>1768</v>
      </c>
      <c r="D2829">
        <v>442</v>
      </c>
      <c r="E2829">
        <v>0.92</v>
      </c>
      <c r="F2829">
        <v>195.1</v>
      </c>
      <c r="G2829">
        <v>1</v>
      </c>
      <c r="H2829">
        <v>130.69999999999999</v>
      </c>
      <c r="I2829">
        <v>0.67</v>
      </c>
      <c r="J2829">
        <v>0.67</v>
      </c>
      <c r="K2829">
        <v>0.19</v>
      </c>
      <c r="L2829">
        <v>0.09</v>
      </c>
      <c r="M2829">
        <v>0.12</v>
      </c>
      <c r="N2829" s="1">
        <v>0.27</v>
      </c>
      <c r="O2829" s="1">
        <v>0.41</v>
      </c>
    </row>
    <row r="2830" spans="1:15" x14ac:dyDescent="0.25">
      <c r="A2830" t="s">
        <v>1767</v>
      </c>
      <c r="B2830" t="s">
        <v>126</v>
      </c>
      <c r="C2830" t="s">
        <v>1766</v>
      </c>
      <c r="D2830">
        <v>1697</v>
      </c>
      <c r="E2830">
        <v>0.92</v>
      </c>
      <c r="F2830">
        <v>194.7</v>
      </c>
      <c r="G2830">
        <v>1.01</v>
      </c>
      <c r="H2830">
        <v>130.6</v>
      </c>
      <c r="I2830">
        <v>0.68</v>
      </c>
      <c r="J2830">
        <v>0.68</v>
      </c>
      <c r="K2830">
        <v>0.21</v>
      </c>
      <c r="L2830">
        <v>0.12</v>
      </c>
      <c r="M2830">
        <v>0.11</v>
      </c>
      <c r="N2830" s="1">
        <v>0.23</v>
      </c>
      <c r="O2830" s="1">
        <v>0.51</v>
      </c>
    </row>
    <row r="2831" spans="1:15" x14ac:dyDescent="0.25">
      <c r="A2831" t="s">
        <v>1765</v>
      </c>
      <c r="B2831" t="s">
        <v>126</v>
      </c>
      <c r="C2831" t="s">
        <v>1764</v>
      </c>
      <c r="D2831">
        <v>609</v>
      </c>
      <c r="E2831">
        <v>0.92</v>
      </c>
      <c r="F2831">
        <v>194.5</v>
      </c>
      <c r="G2831">
        <v>0.84</v>
      </c>
      <c r="H2831">
        <v>136</v>
      </c>
      <c r="I2831">
        <v>0.59</v>
      </c>
      <c r="J2831">
        <v>0.7</v>
      </c>
      <c r="K2831">
        <v>0.39</v>
      </c>
      <c r="L2831">
        <v>0.04</v>
      </c>
      <c r="M2831">
        <v>0.05</v>
      </c>
      <c r="N2831" s="1">
        <v>0.21</v>
      </c>
      <c r="O2831" s="1">
        <v>0.45</v>
      </c>
    </row>
    <row r="2832" spans="1:15" x14ac:dyDescent="0.25">
      <c r="A2832" t="s">
        <v>1763</v>
      </c>
      <c r="B2832" t="s">
        <v>714</v>
      </c>
      <c r="C2832" t="s">
        <v>1762</v>
      </c>
      <c r="D2832">
        <v>398</v>
      </c>
      <c r="E2832">
        <v>0.92</v>
      </c>
      <c r="F2832">
        <v>194.2</v>
      </c>
      <c r="G2832">
        <v>0.97</v>
      </c>
      <c r="H2832">
        <v>129.6</v>
      </c>
      <c r="I2832">
        <v>0.67</v>
      </c>
      <c r="J2832">
        <v>0.69</v>
      </c>
      <c r="K2832">
        <v>0.18</v>
      </c>
      <c r="L2832">
        <v>0.11</v>
      </c>
      <c r="M2832">
        <v>0.11</v>
      </c>
      <c r="N2832" s="1">
        <v>0.24</v>
      </c>
      <c r="O2832" s="1">
        <v>0.51</v>
      </c>
    </row>
    <row r="2833" spans="1:15" x14ac:dyDescent="0.25">
      <c r="A2833" t="s">
        <v>1761</v>
      </c>
      <c r="B2833" t="s">
        <v>62</v>
      </c>
      <c r="C2833" t="s">
        <v>1760</v>
      </c>
      <c r="D2833">
        <v>360</v>
      </c>
      <c r="E2833">
        <v>0.92</v>
      </c>
      <c r="F2833">
        <v>193.8</v>
      </c>
      <c r="G2833">
        <v>0.98</v>
      </c>
      <c r="H2833">
        <v>125.6</v>
      </c>
      <c r="I2833">
        <v>0.67</v>
      </c>
      <c r="J2833">
        <v>0.68</v>
      </c>
      <c r="K2833">
        <v>0.19</v>
      </c>
      <c r="L2833">
        <v>0.13</v>
      </c>
      <c r="M2833">
        <v>0.1</v>
      </c>
      <c r="N2833" s="1">
        <v>0.23</v>
      </c>
      <c r="O2833" s="1">
        <v>0.56000000000000005</v>
      </c>
    </row>
    <row r="2834" spans="1:15" x14ac:dyDescent="0.25">
      <c r="A2834" t="s">
        <v>1759</v>
      </c>
      <c r="B2834" t="s">
        <v>54</v>
      </c>
      <c r="C2834" t="s">
        <v>316</v>
      </c>
      <c r="D2834">
        <v>424</v>
      </c>
      <c r="E2834">
        <v>0.92</v>
      </c>
      <c r="F2834">
        <v>193.8</v>
      </c>
      <c r="G2834">
        <v>0.9</v>
      </c>
      <c r="H2834">
        <v>127.9</v>
      </c>
      <c r="I2834">
        <v>0.67</v>
      </c>
      <c r="J2834">
        <v>0.74</v>
      </c>
      <c r="K2834">
        <v>0.24</v>
      </c>
      <c r="L2834">
        <v>7.0000000000000007E-2</v>
      </c>
      <c r="M2834">
        <v>0.08</v>
      </c>
      <c r="N2834" s="1">
        <v>0.22</v>
      </c>
      <c r="O2834" s="1">
        <v>0.44</v>
      </c>
    </row>
    <row r="2835" spans="1:15" x14ac:dyDescent="0.25">
      <c r="A2835" t="s">
        <v>1758</v>
      </c>
      <c r="B2835" t="s">
        <v>760</v>
      </c>
      <c r="C2835" t="s">
        <v>1757</v>
      </c>
      <c r="D2835">
        <v>2484</v>
      </c>
      <c r="E2835">
        <v>0.92</v>
      </c>
      <c r="F2835">
        <v>193.7</v>
      </c>
      <c r="G2835">
        <v>0.91</v>
      </c>
      <c r="H2835">
        <v>129</v>
      </c>
      <c r="I2835">
        <v>0.67</v>
      </c>
      <c r="J2835">
        <v>0.74</v>
      </c>
      <c r="K2835">
        <v>0.24</v>
      </c>
      <c r="L2835">
        <v>7.0000000000000007E-2</v>
      </c>
      <c r="M2835">
        <v>0.1</v>
      </c>
      <c r="N2835" s="1">
        <v>0.27</v>
      </c>
      <c r="O2835" s="1">
        <v>0.43</v>
      </c>
    </row>
    <row r="2836" spans="1:15" x14ac:dyDescent="0.25">
      <c r="A2836" t="s">
        <v>1756</v>
      </c>
      <c r="B2836" t="s">
        <v>62</v>
      </c>
      <c r="C2836" t="s">
        <v>1137</v>
      </c>
      <c r="D2836">
        <v>1500</v>
      </c>
      <c r="E2836">
        <v>0.92</v>
      </c>
      <c r="F2836">
        <v>193.1</v>
      </c>
      <c r="G2836">
        <v>0.95</v>
      </c>
      <c r="H2836">
        <v>130.1</v>
      </c>
      <c r="I2836">
        <v>0.69</v>
      </c>
      <c r="J2836">
        <v>0.73</v>
      </c>
      <c r="K2836">
        <v>0.28999999999999998</v>
      </c>
      <c r="L2836">
        <v>0.11</v>
      </c>
      <c r="M2836">
        <v>0.12</v>
      </c>
      <c r="N2836" s="1">
        <v>0.24</v>
      </c>
      <c r="O2836" s="1">
        <v>0.47</v>
      </c>
    </row>
    <row r="2837" spans="1:15" x14ac:dyDescent="0.25">
      <c r="A2837" t="s">
        <v>1755</v>
      </c>
      <c r="B2837" t="s">
        <v>108</v>
      </c>
      <c r="C2837" t="s">
        <v>1754</v>
      </c>
      <c r="D2837">
        <v>1182</v>
      </c>
      <c r="E2837">
        <v>0.92</v>
      </c>
      <c r="F2837">
        <v>192.1</v>
      </c>
      <c r="G2837">
        <v>1.04</v>
      </c>
      <c r="H2837">
        <v>126.7</v>
      </c>
      <c r="I2837">
        <v>0.69</v>
      </c>
      <c r="J2837">
        <v>0.66</v>
      </c>
      <c r="K2837">
        <v>0.14000000000000001</v>
      </c>
      <c r="L2837">
        <v>0.06</v>
      </c>
      <c r="M2837">
        <v>7.0000000000000007E-2</v>
      </c>
      <c r="N2837" s="1">
        <v>0.24</v>
      </c>
      <c r="O2837" s="1">
        <v>0.47</v>
      </c>
    </row>
    <row r="2838" spans="1:15" x14ac:dyDescent="0.25">
      <c r="A2838" t="s">
        <v>1753</v>
      </c>
      <c r="B2838" t="s">
        <v>126</v>
      </c>
      <c r="D2838">
        <v>592</v>
      </c>
      <c r="E2838">
        <v>0.92</v>
      </c>
      <c r="F2838">
        <v>191.9</v>
      </c>
      <c r="G2838">
        <v>1.04</v>
      </c>
      <c r="H2838">
        <v>132.1</v>
      </c>
      <c r="I2838">
        <v>0.68</v>
      </c>
      <c r="J2838">
        <v>0.66</v>
      </c>
      <c r="K2838">
        <v>0.22</v>
      </c>
      <c r="L2838">
        <v>0.09</v>
      </c>
      <c r="M2838">
        <v>0.1</v>
      </c>
      <c r="N2838" s="1">
        <v>0.23</v>
      </c>
      <c r="O2838" s="1">
        <v>0.46</v>
      </c>
    </row>
    <row r="2839" spans="1:15" x14ac:dyDescent="0.25">
      <c r="A2839" t="s">
        <v>1752</v>
      </c>
      <c r="B2839" t="s">
        <v>54</v>
      </c>
      <c r="C2839" t="s">
        <v>1213</v>
      </c>
      <c r="D2839">
        <v>966</v>
      </c>
      <c r="E2839">
        <v>0.92</v>
      </c>
      <c r="F2839">
        <v>191.8</v>
      </c>
      <c r="G2839">
        <v>0.95</v>
      </c>
      <c r="H2839">
        <v>125</v>
      </c>
      <c r="I2839">
        <v>0.67</v>
      </c>
      <c r="J2839">
        <v>0.7</v>
      </c>
      <c r="K2839">
        <v>0.25</v>
      </c>
      <c r="L2839">
        <v>0.08</v>
      </c>
      <c r="M2839">
        <v>0.1</v>
      </c>
      <c r="N2839" s="1">
        <v>0.2</v>
      </c>
      <c r="O2839" s="1">
        <v>0.44</v>
      </c>
    </row>
    <row r="2840" spans="1:15" x14ac:dyDescent="0.25">
      <c r="A2840" t="s">
        <v>1751</v>
      </c>
      <c r="B2840" t="s">
        <v>419</v>
      </c>
      <c r="C2840" t="s">
        <v>1401</v>
      </c>
      <c r="D2840">
        <v>1110</v>
      </c>
      <c r="E2840">
        <v>0.92</v>
      </c>
      <c r="F2840">
        <v>191.1</v>
      </c>
      <c r="G2840">
        <v>1.02</v>
      </c>
      <c r="H2840">
        <v>129.80000000000001</v>
      </c>
      <c r="I2840">
        <v>0.67</v>
      </c>
      <c r="J2840">
        <v>0.65</v>
      </c>
      <c r="K2840">
        <v>0.19</v>
      </c>
      <c r="L2840">
        <v>0.06</v>
      </c>
      <c r="M2840">
        <v>0.08</v>
      </c>
      <c r="N2840" s="1">
        <v>0.24</v>
      </c>
      <c r="O2840" s="1">
        <v>0.43</v>
      </c>
    </row>
    <row r="2841" spans="1:15" x14ac:dyDescent="0.25">
      <c r="A2841" t="s">
        <v>1750</v>
      </c>
      <c r="B2841" t="s">
        <v>79</v>
      </c>
      <c r="C2841" t="s">
        <v>1749</v>
      </c>
      <c r="D2841">
        <v>425</v>
      </c>
      <c r="E2841">
        <v>0.92</v>
      </c>
      <c r="F2841">
        <v>191</v>
      </c>
      <c r="G2841">
        <v>0.94</v>
      </c>
      <c r="H2841">
        <v>123.4</v>
      </c>
      <c r="I2841">
        <v>0.68</v>
      </c>
      <c r="J2841">
        <v>0.72</v>
      </c>
      <c r="K2841">
        <v>0.18</v>
      </c>
      <c r="L2841">
        <v>0.08</v>
      </c>
      <c r="M2841">
        <v>0.08</v>
      </c>
      <c r="N2841" s="1">
        <v>0.22</v>
      </c>
      <c r="O2841" s="1">
        <v>0.5</v>
      </c>
    </row>
    <row r="2842" spans="1:15" x14ac:dyDescent="0.25">
      <c r="A2842" t="s">
        <v>1748</v>
      </c>
      <c r="B2842" t="s">
        <v>370</v>
      </c>
      <c r="C2842" t="s">
        <v>1747</v>
      </c>
      <c r="D2842">
        <v>1775</v>
      </c>
      <c r="E2842">
        <v>0.92</v>
      </c>
      <c r="F2842">
        <v>190.9</v>
      </c>
      <c r="G2842">
        <v>0.93</v>
      </c>
      <c r="H2842">
        <v>126.9</v>
      </c>
      <c r="I2842">
        <v>0.68</v>
      </c>
      <c r="J2842">
        <v>0.73</v>
      </c>
      <c r="K2842">
        <v>0.18</v>
      </c>
      <c r="L2842">
        <v>0.06</v>
      </c>
      <c r="M2842">
        <v>7.0000000000000007E-2</v>
      </c>
      <c r="N2842" s="1">
        <v>0.34</v>
      </c>
      <c r="O2842" s="1">
        <v>0.48</v>
      </c>
    </row>
    <row r="2843" spans="1:15" x14ac:dyDescent="0.25">
      <c r="A2843" t="s">
        <v>1746</v>
      </c>
      <c r="B2843" t="s">
        <v>150</v>
      </c>
      <c r="C2843" t="s">
        <v>1745</v>
      </c>
      <c r="D2843">
        <v>318</v>
      </c>
      <c r="E2843">
        <v>0.92</v>
      </c>
      <c r="F2843">
        <v>190</v>
      </c>
      <c r="G2843">
        <v>0.91</v>
      </c>
      <c r="H2843">
        <v>132.5</v>
      </c>
      <c r="I2843">
        <v>0.65</v>
      </c>
      <c r="J2843">
        <v>0.72</v>
      </c>
      <c r="K2843">
        <v>0.26</v>
      </c>
      <c r="L2843">
        <v>0.08</v>
      </c>
      <c r="M2843">
        <v>0.08</v>
      </c>
      <c r="N2843" s="1">
        <v>0.24</v>
      </c>
      <c r="O2843" s="1">
        <v>0.52</v>
      </c>
    </row>
    <row r="2844" spans="1:15" x14ac:dyDescent="0.25">
      <c r="A2844" t="s">
        <v>1744</v>
      </c>
      <c r="B2844" t="s">
        <v>135</v>
      </c>
      <c r="C2844" t="s">
        <v>1743</v>
      </c>
      <c r="D2844">
        <v>462</v>
      </c>
      <c r="E2844">
        <v>0.92</v>
      </c>
      <c r="F2844">
        <v>189.9</v>
      </c>
      <c r="G2844">
        <v>0.91</v>
      </c>
      <c r="H2844">
        <v>128.69999999999999</v>
      </c>
      <c r="I2844">
        <v>0.65</v>
      </c>
      <c r="J2844">
        <v>0.71</v>
      </c>
      <c r="K2844">
        <v>0.28000000000000003</v>
      </c>
      <c r="L2844">
        <v>7.0000000000000007E-2</v>
      </c>
      <c r="M2844">
        <v>0.05</v>
      </c>
      <c r="N2844" s="1">
        <v>0.23</v>
      </c>
      <c r="O2844" s="1">
        <v>0.56999999999999995</v>
      </c>
    </row>
    <row r="2845" spans="1:15" x14ac:dyDescent="0.25">
      <c r="A2845" t="s">
        <v>1742</v>
      </c>
      <c r="B2845" t="s">
        <v>54</v>
      </c>
      <c r="C2845" t="s">
        <v>1741</v>
      </c>
      <c r="D2845">
        <v>3150</v>
      </c>
      <c r="E2845">
        <v>0.92</v>
      </c>
      <c r="F2845">
        <v>189.7</v>
      </c>
      <c r="G2845">
        <v>0.96</v>
      </c>
      <c r="H2845">
        <v>125.5</v>
      </c>
      <c r="I2845">
        <v>0.68</v>
      </c>
      <c r="J2845">
        <v>0.7</v>
      </c>
      <c r="K2845">
        <v>0.19</v>
      </c>
      <c r="L2845">
        <v>0.08</v>
      </c>
      <c r="M2845">
        <v>7.0000000000000007E-2</v>
      </c>
      <c r="N2845" s="1">
        <v>0.27</v>
      </c>
      <c r="O2845" s="1">
        <v>0.53</v>
      </c>
    </row>
    <row r="2846" spans="1:15" x14ac:dyDescent="0.25">
      <c r="A2846" t="s">
        <v>1740</v>
      </c>
      <c r="B2846" t="s">
        <v>62</v>
      </c>
      <c r="C2846" t="s">
        <v>1739</v>
      </c>
      <c r="D2846">
        <v>736</v>
      </c>
      <c r="E2846">
        <v>0.92</v>
      </c>
      <c r="F2846">
        <v>189.4</v>
      </c>
      <c r="G2846">
        <v>1.04</v>
      </c>
      <c r="H2846">
        <v>124.2</v>
      </c>
      <c r="I2846">
        <v>0.68</v>
      </c>
      <c r="J2846">
        <v>0.65</v>
      </c>
      <c r="K2846">
        <v>0.18</v>
      </c>
      <c r="L2846">
        <v>0.08</v>
      </c>
      <c r="M2846">
        <v>0.09</v>
      </c>
      <c r="N2846" s="1">
        <v>0.22</v>
      </c>
      <c r="O2846" s="1">
        <v>0.47</v>
      </c>
    </row>
    <row r="2847" spans="1:15" x14ac:dyDescent="0.25">
      <c r="A2847" t="s">
        <v>1738</v>
      </c>
      <c r="B2847" t="s">
        <v>123</v>
      </c>
      <c r="C2847" t="s">
        <v>1737</v>
      </c>
      <c r="D2847">
        <v>1206</v>
      </c>
      <c r="E2847">
        <v>0.92</v>
      </c>
      <c r="F2847">
        <v>188.5</v>
      </c>
      <c r="G2847">
        <v>0.91</v>
      </c>
      <c r="H2847">
        <v>124.5</v>
      </c>
      <c r="I2847">
        <v>0.64</v>
      </c>
      <c r="J2847">
        <v>0.71</v>
      </c>
      <c r="K2847">
        <v>0.26</v>
      </c>
      <c r="L2847">
        <v>0.1</v>
      </c>
      <c r="M2847">
        <v>0.11</v>
      </c>
      <c r="N2847" s="1">
        <v>0.17</v>
      </c>
      <c r="O2847" s="1">
        <v>0.48</v>
      </c>
    </row>
    <row r="2848" spans="1:15" x14ac:dyDescent="0.25">
      <c r="A2848" t="s">
        <v>1736</v>
      </c>
      <c r="B2848" t="s">
        <v>370</v>
      </c>
      <c r="C2848" t="s">
        <v>1735</v>
      </c>
      <c r="D2848">
        <v>980</v>
      </c>
      <c r="E2848">
        <v>0.92</v>
      </c>
      <c r="F2848">
        <v>188.2</v>
      </c>
      <c r="G2848">
        <v>0.93</v>
      </c>
      <c r="H2848">
        <v>128.5</v>
      </c>
      <c r="I2848">
        <v>0.67</v>
      </c>
      <c r="J2848">
        <v>0.71</v>
      </c>
      <c r="K2848">
        <v>0.22</v>
      </c>
      <c r="L2848">
        <v>0.05</v>
      </c>
      <c r="M2848">
        <v>0.06</v>
      </c>
      <c r="N2848" s="1">
        <v>0.23</v>
      </c>
      <c r="O2848" s="1">
        <v>0.47</v>
      </c>
    </row>
    <row r="2849" spans="1:15" x14ac:dyDescent="0.25">
      <c r="A2849" t="s">
        <v>1734</v>
      </c>
      <c r="B2849" t="s">
        <v>62</v>
      </c>
      <c r="C2849" t="s">
        <v>1733</v>
      </c>
      <c r="D2849">
        <v>358</v>
      </c>
      <c r="E2849">
        <v>0.92</v>
      </c>
      <c r="F2849">
        <v>188.1</v>
      </c>
      <c r="G2849">
        <v>0.9</v>
      </c>
      <c r="H2849">
        <v>126.4</v>
      </c>
      <c r="I2849">
        <v>0.61</v>
      </c>
      <c r="J2849">
        <v>0.68</v>
      </c>
      <c r="K2849">
        <v>0.3</v>
      </c>
      <c r="L2849">
        <v>0.05</v>
      </c>
      <c r="M2849">
        <v>0.04</v>
      </c>
      <c r="N2849" s="1">
        <v>0.26</v>
      </c>
      <c r="O2849" s="1">
        <v>0.53</v>
      </c>
    </row>
    <row r="2850" spans="1:15" x14ac:dyDescent="0.25">
      <c r="A2850" t="s">
        <v>1732</v>
      </c>
      <c r="B2850" t="s">
        <v>1731</v>
      </c>
      <c r="C2850" t="s">
        <v>1730</v>
      </c>
      <c r="D2850">
        <v>342</v>
      </c>
      <c r="E2850">
        <v>0.92</v>
      </c>
      <c r="F2850">
        <v>188</v>
      </c>
      <c r="G2850">
        <v>0.99</v>
      </c>
      <c r="H2850">
        <v>127.9</v>
      </c>
      <c r="I2850">
        <v>0.66</v>
      </c>
      <c r="J2850">
        <v>0.67</v>
      </c>
      <c r="K2850">
        <v>0.25</v>
      </c>
      <c r="L2850">
        <v>0.08</v>
      </c>
      <c r="M2850">
        <v>0.08</v>
      </c>
      <c r="N2850" s="1">
        <v>0.3</v>
      </c>
      <c r="O2850" s="1">
        <v>0.5</v>
      </c>
    </row>
    <row r="2851" spans="1:15" x14ac:dyDescent="0.25">
      <c r="A2851" t="s">
        <v>1729</v>
      </c>
      <c r="B2851" t="s">
        <v>170</v>
      </c>
      <c r="C2851" t="s">
        <v>849</v>
      </c>
      <c r="D2851">
        <v>1384</v>
      </c>
      <c r="E2851">
        <v>0.92</v>
      </c>
      <c r="F2851">
        <v>187.9</v>
      </c>
      <c r="G2851">
        <v>0.95</v>
      </c>
      <c r="H2851">
        <v>124.5</v>
      </c>
      <c r="I2851">
        <v>0.66</v>
      </c>
      <c r="J2851">
        <v>0.69</v>
      </c>
      <c r="K2851">
        <v>0.24</v>
      </c>
      <c r="L2851">
        <v>0.09</v>
      </c>
      <c r="M2851">
        <v>0.08</v>
      </c>
      <c r="N2851" s="1">
        <v>0.25</v>
      </c>
      <c r="O2851" s="1">
        <v>0.51</v>
      </c>
    </row>
    <row r="2852" spans="1:15" x14ac:dyDescent="0.25">
      <c r="A2852" t="s">
        <v>1728</v>
      </c>
      <c r="B2852" t="s">
        <v>220</v>
      </c>
      <c r="C2852" t="s">
        <v>585</v>
      </c>
      <c r="D2852">
        <v>658</v>
      </c>
      <c r="E2852">
        <v>0.92</v>
      </c>
      <c r="F2852">
        <v>187.5</v>
      </c>
      <c r="G2852">
        <v>0.89</v>
      </c>
      <c r="H2852">
        <v>127.6</v>
      </c>
      <c r="I2852">
        <v>0.64</v>
      </c>
      <c r="J2852">
        <v>0.72</v>
      </c>
      <c r="K2852">
        <v>0.32</v>
      </c>
      <c r="L2852">
        <v>0.08</v>
      </c>
      <c r="M2852">
        <v>0.08</v>
      </c>
      <c r="N2852" s="1">
        <v>0.24</v>
      </c>
      <c r="O2852" s="1">
        <v>0.5</v>
      </c>
    </row>
    <row r="2853" spans="1:15" x14ac:dyDescent="0.25">
      <c r="A2853" t="s">
        <v>1727</v>
      </c>
      <c r="B2853" t="s">
        <v>203</v>
      </c>
      <c r="C2853" t="s">
        <v>1094</v>
      </c>
      <c r="D2853">
        <v>632</v>
      </c>
      <c r="E2853">
        <v>0.92</v>
      </c>
      <c r="F2853">
        <v>186.2</v>
      </c>
      <c r="G2853">
        <v>0.96</v>
      </c>
      <c r="H2853">
        <v>123.9</v>
      </c>
      <c r="I2853">
        <v>0.67</v>
      </c>
      <c r="J2853">
        <v>0.7</v>
      </c>
      <c r="K2853">
        <v>0.22</v>
      </c>
      <c r="L2853">
        <v>0.08</v>
      </c>
      <c r="M2853">
        <v>0.08</v>
      </c>
      <c r="N2853" s="1">
        <v>0.28000000000000003</v>
      </c>
      <c r="O2853" s="1">
        <v>0.52</v>
      </c>
    </row>
    <row r="2854" spans="1:15" x14ac:dyDescent="0.25">
      <c r="A2854" t="s">
        <v>1726</v>
      </c>
      <c r="B2854" t="s">
        <v>126</v>
      </c>
      <c r="C2854" t="s">
        <v>1725</v>
      </c>
      <c r="D2854">
        <v>1202</v>
      </c>
      <c r="E2854">
        <v>0.92</v>
      </c>
      <c r="F2854">
        <v>186</v>
      </c>
      <c r="G2854">
        <v>0.95</v>
      </c>
      <c r="H2854">
        <v>130.69999999999999</v>
      </c>
      <c r="I2854">
        <v>0.63</v>
      </c>
      <c r="J2854">
        <v>0.66</v>
      </c>
      <c r="K2854">
        <v>0.32</v>
      </c>
      <c r="L2854">
        <v>0.06</v>
      </c>
      <c r="M2854">
        <v>7.0000000000000007E-2</v>
      </c>
      <c r="N2854" s="1">
        <v>0.19</v>
      </c>
      <c r="O2854" s="1">
        <v>0.48</v>
      </c>
    </row>
    <row r="2855" spans="1:15" x14ac:dyDescent="0.25">
      <c r="A2855" t="s">
        <v>1724</v>
      </c>
      <c r="B2855" t="s">
        <v>868</v>
      </c>
      <c r="C2855" t="s">
        <v>1723</v>
      </c>
      <c r="D2855">
        <v>536</v>
      </c>
      <c r="E2855">
        <v>0.92</v>
      </c>
      <c r="F2855">
        <v>186</v>
      </c>
      <c r="G2855">
        <v>0.9</v>
      </c>
      <c r="H2855">
        <v>127.5</v>
      </c>
      <c r="I2855">
        <v>0.6</v>
      </c>
      <c r="J2855">
        <v>0.67</v>
      </c>
      <c r="K2855">
        <v>0.37</v>
      </c>
      <c r="L2855">
        <v>7.0000000000000007E-2</v>
      </c>
      <c r="M2855">
        <v>0.08</v>
      </c>
      <c r="N2855" s="1">
        <v>0.25</v>
      </c>
      <c r="O2855" s="1">
        <v>0.46</v>
      </c>
    </row>
    <row r="2856" spans="1:15" x14ac:dyDescent="0.25">
      <c r="A2856" t="s">
        <v>1722</v>
      </c>
      <c r="B2856" t="s">
        <v>79</v>
      </c>
      <c r="C2856" t="s">
        <v>1721</v>
      </c>
      <c r="D2856">
        <v>3090</v>
      </c>
      <c r="E2856">
        <v>0.92</v>
      </c>
      <c r="F2856">
        <v>185.3</v>
      </c>
      <c r="G2856">
        <v>0.85</v>
      </c>
      <c r="H2856">
        <v>123.1</v>
      </c>
      <c r="I2856">
        <v>0.62</v>
      </c>
      <c r="J2856">
        <v>0.72</v>
      </c>
      <c r="K2856">
        <v>0.36</v>
      </c>
      <c r="L2856">
        <v>0.06</v>
      </c>
      <c r="M2856">
        <v>0.09</v>
      </c>
      <c r="N2856" s="1">
        <v>0.19</v>
      </c>
      <c r="O2856" s="1">
        <v>0.41</v>
      </c>
    </row>
    <row r="2857" spans="1:15" x14ac:dyDescent="0.25">
      <c r="A2857" t="s">
        <v>1720</v>
      </c>
      <c r="B2857" t="s">
        <v>126</v>
      </c>
      <c r="D2857">
        <v>418</v>
      </c>
      <c r="E2857">
        <v>0.92</v>
      </c>
      <c r="F2857">
        <v>185.2</v>
      </c>
      <c r="G2857">
        <v>0.93</v>
      </c>
      <c r="H2857">
        <v>122.4</v>
      </c>
      <c r="I2857">
        <v>0.68</v>
      </c>
      <c r="J2857">
        <v>0.73</v>
      </c>
      <c r="K2857">
        <v>0.25</v>
      </c>
      <c r="L2857">
        <v>0.09</v>
      </c>
      <c r="M2857">
        <v>0.14000000000000001</v>
      </c>
      <c r="N2857" s="1">
        <v>0.31</v>
      </c>
      <c r="O2857" s="1">
        <v>0.39</v>
      </c>
    </row>
    <row r="2858" spans="1:15" x14ac:dyDescent="0.25">
      <c r="A2858" t="s">
        <v>1719</v>
      </c>
      <c r="B2858" t="s">
        <v>70</v>
      </c>
      <c r="C2858" t="s">
        <v>1583</v>
      </c>
      <c r="D2858">
        <v>852</v>
      </c>
      <c r="E2858">
        <v>0.92</v>
      </c>
      <c r="F2858">
        <v>184.9</v>
      </c>
      <c r="G2858">
        <v>1.02</v>
      </c>
      <c r="H2858">
        <v>124.4</v>
      </c>
      <c r="I2858">
        <v>0.68</v>
      </c>
      <c r="J2858">
        <v>0.66</v>
      </c>
      <c r="K2858">
        <v>0.24</v>
      </c>
      <c r="L2858">
        <v>7.0000000000000007E-2</v>
      </c>
      <c r="M2858">
        <v>7.0000000000000007E-2</v>
      </c>
      <c r="N2858" s="1">
        <v>0.42</v>
      </c>
      <c r="O2858" s="1">
        <v>0.51</v>
      </c>
    </row>
    <row r="2859" spans="1:15" x14ac:dyDescent="0.25">
      <c r="A2859" t="s">
        <v>1718</v>
      </c>
      <c r="B2859" t="s">
        <v>170</v>
      </c>
      <c r="C2859" t="s">
        <v>1717</v>
      </c>
      <c r="D2859">
        <v>364</v>
      </c>
      <c r="E2859">
        <v>0.92</v>
      </c>
      <c r="F2859">
        <v>184.6</v>
      </c>
      <c r="G2859">
        <v>0.92</v>
      </c>
      <c r="H2859">
        <v>124.1</v>
      </c>
      <c r="I2859">
        <v>0.66</v>
      </c>
      <c r="J2859">
        <v>0.73</v>
      </c>
      <c r="K2859">
        <v>0.22</v>
      </c>
      <c r="L2859">
        <v>0.1</v>
      </c>
      <c r="M2859">
        <v>0.09</v>
      </c>
      <c r="N2859" s="1">
        <v>0.23</v>
      </c>
      <c r="O2859" s="1">
        <v>0.51</v>
      </c>
    </row>
    <row r="2860" spans="1:15" x14ac:dyDescent="0.25">
      <c r="A2860" t="s">
        <v>1716</v>
      </c>
      <c r="B2860" t="s">
        <v>153</v>
      </c>
      <c r="C2860" t="s">
        <v>1715</v>
      </c>
      <c r="D2860">
        <v>832</v>
      </c>
      <c r="E2860">
        <v>0.92</v>
      </c>
      <c r="F2860">
        <v>184.6</v>
      </c>
      <c r="G2860">
        <v>0.95</v>
      </c>
      <c r="H2860">
        <v>121.6</v>
      </c>
      <c r="I2860">
        <v>0.61</v>
      </c>
      <c r="J2860">
        <v>0.64</v>
      </c>
      <c r="K2860">
        <v>0.31</v>
      </c>
      <c r="L2860">
        <v>7.0000000000000007E-2</v>
      </c>
      <c r="M2860">
        <v>0.1</v>
      </c>
      <c r="N2860" s="1">
        <v>0.22</v>
      </c>
      <c r="O2860" s="1">
        <v>0.41</v>
      </c>
    </row>
    <row r="2861" spans="1:15" x14ac:dyDescent="0.25">
      <c r="A2861" t="s">
        <v>1714</v>
      </c>
      <c r="B2861" t="s">
        <v>1209</v>
      </c>
      <c r="C2861" t="s">
        <v>1208</v>
      </c>
      <c r="D2861">
        <v>520</v>
      </c>
      <c r="E2861">
        <v>0.92</v>
      </c>
      <c r="F2861">
        <v>183.9</v>
      </c>
      <c r="G2861">
        <v>0.96</v>
      </c>
      <c r="H2861">
        <v>122.4</v>
      </c>
      <c r="I2861">
        <v>0.68</v>
      </c>
      <c r="J2861">
        <v>0.71</v>
      </c>
      <c r="K2861">
        <v>0.21</v>
      </c>
      <c r="L2861">
        <v>7.0000000000000007E-2</v>
      </c>
      <c r="M2861">
        <v>0.1</v>
      </c>
      <c r="N2861" s="1">
        <v>0.4</v>
      </c>
      <c r="O2861" s="1">
        <v>0.41</v>
      </c>
    </row>
    <row r="2862" spans="1:15" x14ac:dyDescent="0.25">
      <c r="A2862" t="s">
        <v>1713</v>
      </c>
      <c r="B2862" t="s">
        <v>62</v>
      </c>
      <c r="C2862" t="s">
        <v>935</v>
      </c>
      <c r="D2862">
        <v>320</v>
      </c>
      <c r="E2862">
        <v>0.92</v>
      </c>
      <c r="F2862">
        <v>183.7</v>
      </c>
      <c r="G2862">
        <v>0.93</v>
      </c>
      <c r="H2862">
        <v>121.2</v>
      </c>
      <c r="I2862">
        <v>0.63</v>
      </c>
      <c r="J2862">
        <v>0.67</v>
      </c>
      <c r="K2862">
        <v>0.3</v>
      </c>
      <c r="L2862">
        <v>0.06</v>
      </c>
      <c r="M2862">
        <v>0.04</v>
      </c>
      <c r="N2862" s="1">
        <v>0.24</v>
      </c>
      <c r="O2862" s="1">
        <v>0.61</v>
      </c>
    </row>
    <row r="2863" spans="1:15" x14ac:dyDescent="0.25">
      <c r="A2863" t="s">
        <v>1712</v>
      </c>
      <c r="B2863" t="s">
        <v>126</v>
      </c>
      <c r="D2863">
        <v>802</v>
      </c>
      <c r="E2863">
        <v>0.92</v>
      </c>
      <c r="F2863">
        <v>183.4</v>
      </c>
      <c r="G2863">
        <v>1.01</v>
      </c>
      <c r="H2863">
        <v>122.2</v>
      </c>
      <c r="I2863">
        <v>0.65</v>
      </c>
      <c r="J2863">
        <v>0.65</v>
      </c>
      <c r="K2863">
        <v>0.2</v>
      </c>
      <c r="L2863">
        <v>0.08</v>
      </c>
      <c r="M2863">
        <v>7.0000000000000007E-2</v>
      </c>
      <c r="N2863" s="1">
        <v>0.25</v>
      </c>
      <c r="O2863" s="1">
        <v>0.53</v>
      </c>
    </row>
    <row r="2864" spans="1:15" x14ac:dyDescent="0.25">
      <c r="A2864" t="s">
        <v>1711</v>
      </c>
      <c r="B2864" t="s">
        <v>54</v>
      </c>
      <c r="C2864" t="s">
        <v>1710</v>
      </c>
      <c r="D2864">
        <v>3038</v>
      </c>
      <c r="E2864">
        <v>0.92</v>
      </c>
      <c r="F2864">
        <v>183</v>
      </c>
      <c r="G2864">
        <v>0.91</v>
      </c>
      <c r="H2864">
        <v>124.2</v>
      </c>
      <c r="I2864">
        <v>0.63</v>
      </c>
      <c r="J2864">
        <v>0.69</v>
      </c>
      <c r="K2864">
        <v>0.31</v>
      </c>
      <c r="L2864">
        <v>0.06</v>
      </c>
      <c r="M2864">
        <v>7.0000000000000007E-2</v>
      </c>
      <c r="N2864" s="1">
        <v>0.25</v>
      </c>
      <c r="O2864" s="1">
        <v>0.46</v>
      </c>
    </row>
    <row r="2865" spans="1:15" x14ac:dyDescent="0.25">
      <c r="A2865" t="s">
        <v>1709</v>
      </c>
      <c r="B2865" t="s">
        <v>123</v>
      </c>
      <c r="C2865" t="s">
        <v>1708</v>
      </c>
      <c r="D2865">
        <v>510</v>
      </c>
      <c r="E2865">
        <v>0.92</v>
      </c>
      <c r="F2865">
        <v>182.9</v>
      </c>
      <c r="G2865">
        <v>1.06</v>
      </c>
      <c r="H2865">
        <v>119.5</v>
      </c>
      <c r="I2865">
        <v>0.65</v>
      </c>
      <c r="J2865">
        <v>0.62</v>
      </c>
      <c r="K2865">
        <v>0.2</v>
      </c>
      <c r="L2865">
        <v>0.06</v>
      </c>
      <c r="M2865">
        <v>0.06</v>
      </c>
      <c r="N2865" s="1">
        <v>0.32</v>
      </c>
      <c r="O2865" s="1">
        <v>0.48</v>
      </c>
    </row>
    <row r="2866" spans="1:15" x14ac:dyDescent="0.25">
      <c r="A2866" t="s">
        <v>1707</v>
      </c>
      <c r="B2866" t="s">
        <v>54</v>
      </c>
      <c r="C2866" t="s">
        <v>937</v>
      </c>
      <c r="D2866">
        <v>412</v>
      </c>
      <c r="E2866">
        <v>0.92</v>
      </c>
      <c r="F2866">
        <v>182.7</v>
      </c>
      <c r="G2866">
        <v>0.94</v>
      </c>
      <c r="H2866">
        <v>124.1</v>
      </c>
      <c r="I2866">
        <v>0.66</v>
      </c>
      <c r="J2866">
        <v>0.71</v>
      </c>
      <c r="K2866">
        <v>0.27</v>
      </c>
      <c r="L2866">
        <v>0.09</v>
      </c>
      <c r="M2866">
        <v>0.1</v>
      </c>
      <c r="N2866" s="1">
        <v>0.25</v>
      </c>
      <c r="O2866" s="1">
        <v>0.47</v>
      </c>
    </row>
    <row r="2867" spans="1:15" x14ac:dyDescent="0.25">
      <c r="A2867" t="s">
        <v>1706</v>
      </c>
      <c r="B2867" t="s">
        <v>347</v>
      </c>
      <c r="C2867" t="s">
        <v>795</v>
      </c>
      <c r="D2867">
        <v>506</v>
      </c>
      <c r="E2867">
        <v>0.92</v>
      </c>
      <c r="F2867">
        <v>181.7</v>
      </c>
      <c r="G2867">
        <v>0.91</v>
      </c>
      <c r="H2867">
        <v>120.1</v>
      </c>
      <c r="I2867">
        <v>0.63</v>
      </c>
      <c r="J2867">
        <v>0.69</v>
      </c>
      <c r="K2867">
        <v>0.32</v>
      </c>
      <c r="L2867">
        <v>0.05</v>
      </c>
      <c r="M2867">
        <v>0.05</v>
      </c>
      <c r="N2867" s="1">
        <v>0.2</v>
      </c>
      <c r="O2867" s="1">
        <v>0.49</v>
      </c>
    </row>
    <row r="2868" spans="1:15" x14ac:dyDescent="0.25">
      <c r="A2868" t="s">
        <v>1705</v>
      </c>
      <c r="B2868" t="s">
        <v>54</v>
      </c>
      <c r="C2868" t="s">
        <v>1704</v>
      </c>
      <c r="D2868">
        <v>2078</v>
      </c>
      <c r="E2868">
        <v>0.92</v>
      </c>
      <c r="F2868">
        <v>180.7</v>
      </c>
      <c r="G2868">
        <v>0.93</v>
      </c>
      <c r="H2868">
        <v>122.1</v>
      </c>
      <c r="I2868">
        <v>0.63</v>
      </c>
      <c r="J2868">
        <v>0.67</v>
      </c>
      <c r="K2868">
        <v>0.32</v>
      </c>
      <c r="L2868">
        <v>0.05</v>
      </c>
      <c r="M2868">
        <v>7.0000000000000007E-2</v>
      </c>
      <c r="N2868" s="1">
        <v>0.28000000000000003</v>
      </c>
      <c r="O2868" s="1">
        <v>0.44</v>
      </c>
    </row>
    <row r="2869" spans="1:15" x14ac:dyDescent="0.25">
      <c r="A2869" t="s">
        <v>1703</v>
      </c>
      <c r="B2869" t="s">
        <v>419</v>
      </c>
      <c r="C2869" t="s">
        <v>1702</v>
      </c>
      <c r="D2869">
        <v>551</v>
      </c>
      <c r="E2869">
        <v>0.92</v>
      </c>
      <c r="F2869">
        <v>180.3</v>
      </c>
      <c r="G2869">
        <v>1</v>
      </c>
      <c r="H2869">
        <v>125.7</v>
      </c>
      <c r="I2869">
        <v>0.64</v>
      </c>
      <c r="J2869">
        <v>0.64</v>
      </c>
      <c r="K2869">
        <v>0.27</v>
      </c>
      <c r="L2869">
        <v>7.0000000000000007E-2</v>
      </c>
      <c r="M2869">
        <v>0.04</v>
      </c>
      <c r="N2869" s="1">
        <v>0.3</v>
      </c>
      <c r="O2869" s="1">
        <v>0.61</v>
      </c>
    </row>
    <row r="2870" spans="1:15" x14ac:dyDescent="0.25">
      <c r="A2870" t="s">
        <v>1701</v>
      </c>
      <c r="B2870" t="s">
        <v>79</v>
      </c>
      <c r="C2870" t="s">
        <v>1700</v>
      </c>
      <c r="D2870">
        <v>328</v>
      </c>
      <c r="E2870">
        <v>0.92</v>
      </c>
      <c r="F2870">
        <v>180.3</v>
      </c>
      <c r="G2870">
        <v>0.89</v>
      </c>
      <c r="H2870">
        <v>119.2</v>
      </c>
      <c r="I2870">
        <v>0.68</v>
      </c>
      <c r="J2870">
        <v>0.76</v>
      </c>
      <c r="K2870">
        <v>0.22</v>
      </c>
      <c r="L2870">
        <v>0.12</v>
      </c>
      <c r="M2870">
        <v>0.16</v>
      </c>
      <c r="N2870" s="1">
        <v>0.28000000000000003</v>
      </c>
      <c r="O2870" s="1">
        <v>0.41</v>
      </c>
    </row>
    <row r="2871" spans="1:15" x14ac:dyDescent="0.25">
      <c r="A2871" t="s">
        <v>1699</v>
      </c>
      <c r="B2871" t="s">
        <v>624</v>
      </c>
      <c r="C2871" t="s">
        <v>785</v>
      </c>
      <c r="D2871">
        <v>508</v>
      </c>
      <c r="E2871">
        <v>0.92</v>
      </c>
      <c r="F2871">
        <v>180</v>
      </c>
      <c r="G2871">
        <v>0.85</v>
      </c>
      <c r="H2871">
        <v>117.5</v>
      </c>
      <c r="I2871">
        <v>0.62</v>
      </c>
      <c r="J2871">
        <v>0.73</v>
      </c>
      <c r="K2871">
        <v>0.35</v>
      </c>
      <c r="L2871">
        <v>0.06</v>
      </c>
      <c r="M2871">
        <v>0.1</v>
      </c>
      <c r="N2871" s="1">
        <v>0.17</v>
      </c>
      <c r="O2871" s="1">
        <v>0.4</v>
      </c>
    </row>
    <row r="2872" spans="1:15" x14ac:dyDescent="0.25">
      <c r="A2872" t="s">
        <v>1698</v>
      </c>
      <c r="B2872" t="s">
        <v>67</v>
      </c>
      <c r="C2872" t="s">
        <v>1697</v>
      </c>
      <c r="D2872">
        <v>309</v>
      </c>
      <c r="E2872">
        <v>0.92</v>
      </c>
      <c r="F2872">
        <v>180</v>
      </c>
      <c r="G2872">
        <v>0.97</v>
      </c>
      <c r="H2872">
        <v>123.2</v>
      </c>
      <c r="I2872">
        <v>0.64</v>
      </c>
      <c r="J2872">
        <v>0.66</v>
      </c>
      <c r="K2872">
        <v>0.28000000000000003</v>
      </c>
      <c r="L2872">
        <v>0.08</v>
      </c>
      <c r="M2872">
        <v>0.09</v>
      </c>
      <c r="N2872" s="1">
        <v>0.41</v>
      </c>
      <c r="O2872" s="1">
        <v>0.47</v>
      </c>
    </row>
    <row r="2873" spans="1:15" x14ac:dyDescent="0.25">
      <c r="A2873" t="s">
        <v>1696</v>
      </c>
      <c r="B2873" t="s">
        <v>82</v>
      </c>
      <c r="C2873" t="s">
        <v>731</v>
      </c>
      <c r="D2873">
        <v>384</v>
      </c>
      <c r="E2873">
        <v>0.92</v>
      </c>
      <c r="F2873">
        <v>179.8</v>
      </c>
      <c r="G2873">
        <v>0.91</v>
      </c>
      <c r="H2873">
        <v>118.1</v>
      </c>
      <c r="I2873">
        <v>0.66</v>
      </c>
      <c r="J2873">
        <v>0.73</v>
      </c>
      <c r="K2873">
        <v>0.24</v>
      </c>
      <c r="L2873">
        <v>0.08</v>
      </c>
      <c r="M2873">
        <v>0.1</v>
      </c>
      <c r="N2873" s="1">
        <v>0.32</v>
      </c>
      <c r="O2873" s="1">
        <v>0.44</v>
      </c>
    </row>
    <row r="2874" spans="1:15" x14ac:dyDescent="0.25">
      <c r="A2874" t="s">
        <v>1695</v>
      </c>
      <c r="B2874" t="s">
        <v>581</v>
      </c>
      <c r="C2874" t="s">
        <v>1650</v>
      </c>
      <c r="D2874">
        <v>430</v>
      </c>
      <c r="E2874">
        <v>0.92</v>
      </c>
      <c r="F2874">
        <v>179.1</v>
      </c>
      <c r="G2874">
        <v>0.89</v>
      </c>
      <c r="H2874">
        <v>128.6</v>
      </c>
      <c r="I2874">
        <v>0.67</v>
      </c>
      <c r="J2874">
        <v>0.76</v>
      </c>
      <c r="K2874">
        <v>0.33</v>
      </c>
      <c r="L2874">
        <v>0.11</v>
      </c>
      <c r="M2874">
        <v>0.11</v>
      </c>
      <c r="N2874" s="1">
        <v>0.31</v>
      </c>
      <c r="O2874" s="1">
        <v>0.5</v>
      </c>
    </row>
    <row r="2875" spans="1:15" x14ac:dyDescent="0.25">
      <c r="A2875" t="s">
        <v>1694</v>
      </c>
      <c r="B2875" t="s">
        <v>79</v>
      </c>
      <c r="C2875" t="s">
        <v>676</v>
      </c>
      <c r="D2875">
        <v>1908</v>
      </c>
      <c r="E2875">
        <v>0.92</v>
      </c>
      <c r="F2875">
        <v>178.8</v>
      </c>
      <c r="G2875">
        <v>0.92</v>
      </c>
      <c r="H2875">
        <v>120.4</v>
      </c>
      <c r="I2875">
        <v>0.64</v>
      </c>
      <c r="J2875">
        <v>0.7</v>
      </c>
      <c r="K2875">
        <v>0.28000000000000003</v>
      </c>
      <c r="L2875">
        <v>0.06</v>
      </c>
      <c r="M2875">
        <v>0.05</v>
      </c>
      <c r="N2875" s="1">
        <v>0.34</v>
      </c>
      <c r="O2875" s="1">
        <v>0.55000000000000004</v>
      </c>
    </row>
    <row r="2876" spans="1:15" x14ac:dyDescent="0.25">
      <c r="A2876" t="s">
        <v>1693</v>
      </c>
      <c r="B2876" t="s">
        <v>714</v>
      </c>
      <c r="D2876">
        <v>1440</v>
      </c>
      <c r="E2876">
        <v>0.92</v>
      </c>
      <c r="F2876">
        <v>178.2</v>
      </c>
      <c r="G2876">
        <v>0.91</v>
      </c>
      <c r="H2876">
        <v>119.9</v>
      </c>
      <c r="I2876">
        <v>0.61</v>
      </c>
      <c r="J2876">
        <v>0.67</v>
      </c>
      <c r="K2876">
        <v>0.33</v>
      </c>
      <c r="L2876">
        <v>7.0000000000000007E-2</v>
      </c>
      <c r="M2876">
        <v>0.08</v>
      </c>
      <c r="N2876" s="1">
        <v>0.23</v>
      </c>
      <c r="O2876" s="1">
        <v>0.49</v>
      </c>
    </row>
    <row r="2877" spans="1:15" x14ac:dyDescent="0.25">
      <c r="A2877" t="s">
        <v>1692</v>
      </c>
      <c r="B2877" t="s">
        <v>419</v>
      </c>
      <c r="C2877" t="s">
        <v>678</v>
      </c>
      <c r="D2877">
        <v>561</v>
      </c>
      <c r="E2877">
        <v>0.92</v>
      </c>
      <c r="F2877">
        <v>177.9</v>
      </c>
      <c r="G2877">
        <v>0.91</v>
      </c>
      <c r="H2877">
        <v>119.5</v>
      </c>
      <c r="I2877">
        <v>0.64</v>
      </c>
      <c r="J2877">
        <v>0.71</v>
      </c>
      <c r="K2877">
        <v>0.28999999999999998</v>
      </c>
      <c r="L2877">
        <v>0.06</v>
      </c>
      <c r="M2877">
        <v>0.08</v>
      </c>
      <c r="N2877" s="1">
        <v>0.25</v>
      </c>
      <c r="O2877" s="1">
        <v>0.44</v>
      </c>
    </row>
    <row r="2878" spans="1:15" x14ac:dyDescent="0.25">
      <c r="A2878" t="s">
        <v>1691</v>
      </c>
      <c r="B2878" t="s">
        <v>223</v>
      </c>
      <c r="C2878" t="s">
        <v>637</v>
      </c>
      <c r="D2878">
        <v>376</v>
      </c>
      <c r="E2878">
        <v>0.92</v>
      </c>
      <c r="F2878">
        <v>177.9</v>
      </c>
      <c r="G2878">
        <v>0.92</v>
      </c>
      <c r="H2878">
        <v>118.5</v>
      </c>
      <c r="I2878">
        <v>0.62</v>
      </c>
      <c r="J2878">
        <v>0.67</v>
      </c>
      <c r="K2878">
        <v>0.34</v>
      </c>
      <c r="L2878">
        <v>0.08</v>
      </c>
      <c r="M2878">
        <v>0.1</v>
      </c>
      <c r="N2878" s="1">
        <v>0.18</v>
      </c>
      <c r="O2878" s="1">
        <v>0.46</v>
      </c>
    </row>
    <row r="2879" spans="1:15" x14ac:dyDescent="0.25">
      <c r="A2879" t="s">
        <v>1690</v>
      </c>
      <c r="B2879" t="s">
        <v>952</v>
      </c>
      <c r="C2879" t="s">
        <v>1689</v>
      </c>
      <c r="D2879">
        <v>362</v>
      </c>
      <c r="E2879">
        <v>0.92</v>
      </c>
      <c r="F2879">
        <v>177.7</v>
      </c>
      <c r="G2879">
        <v>0.97</v>
      </c>
      <c r="H2879">
        <v>115.7</v>
      </c>
      <c r="I2879">
        <v>0.63</v>
      </c>
      <c r="J2879">
        <v>0.65</v>
      </c>
      <c r="K2879">
        <v>0.27</v>
      </c>
      <c r="L2879">
        <v>0.06</v>
      </c>
      <c r="M2879">
        <v>0.05</v>
      </c>
      <c r="N2879" s="1">
        <v>0.24</v>
      </c>
      <c r="O2879" s="1">
        <v>0.54</v>
      </c>
    </row>
    <row r="2880" spans="1:15" x14ac:dyDescent="0.25">
      <c r="A2880" t="s">
        <v>1688</v>
      </c>
      <c r="B2880" t="s">
        <v>126</v>
      </c>
      <c r="C2880" t="s">
        <v>1687</v>
      </c>
      <c r="D2880">
        <v>1964</v>
      </c>
      <c r="E2880">
        <v>0.92</v>
      </c>
      <c r="F2880">
        <v>177.4</v>
      </c>
      <c r="G2880">
        <v>0.85</v>
      </c>
      <c r="H2880">
        <v>115.1</v>
      </c>
      <c r="I2880">
        <v>0.59</v>
      </c>
      <c r="J2880">
        <v>0.7</v>
      </c>
      <c r="K2880">
        <v>0.35</v>
      </c>
      <c r="L2880">
        <v>0.05</v>
      </c>
      <c r="M2880">
        <v>7.0000000000000007E-2</v>
      </c>
      <c r="N2880" s="1">
        <v>0.3</v>
      </c>
      <c r="O2880" s="1">
        <v>0.39</v>
      </c>
    </row>
    <row r="2881" spans="1:15" x14ac:dyDescent="0.25">
      <c r="A2881" t="s">
        <v>1686</v>
      </c>
      <c r="B2881" t="s">
        <v>241</v>
      </c>
      <c r="C2881" t="s">
        <v>1685</v>
      </c>
      <c r="D2881">
        <v>1029</v>
      </c>
      <c r="E2881">
        <v>0.92</v>
      </c>
      <c r="F2881">
        <v>177.4</v>
      </c>
      <c r="G2881">
        <v>0.98</v>
      </c>
      <c r="H2881">
        <v>114.3</v>
      </c>
      <c r="I2881">
        <v>0.63</v>
      </c>
      <c r="J2881">
        <v>0.64</v>
      </c>
      <c r="K2881">
        <v>0.32</v>
      </c>
      <c r="L2881">
        <v>0.06</v>
      </c>
      <c r="M2881">
        <v>0.06</v>
      </c>
      <c r="N2881" s="1">
        <v>0.23</v>
      </c>
      <c r="O2881" s="1">
        <v>0.5</v>
      </c>
    </row>
    <row r="2882" spans="1:15" x14ac:dyDescent="0.25">
      <c r="A2882" t="s">
        <v>1684</v>
      </c>
      <c r="B2882" t="s">
        <v>806</v>
      </c>
      <c r="C2882" t="s">
        <v>1683</v>
      </c>
      <c r="D2882">
        <v>392</v>
      </c>
      <c r="E2882">
        <v>0.92</v>
      </c>
      <c r="F2882">
        <v>177.4</v>
      </c>
      <c r="G2882">
        <v>0.95</v>
      </c>
      <c r="H2882">
        <v>120.6</v>
      </c>
      <c r="I2882">
        <v>0.63</v>
      </c>
      <c r="J2882">
        <v>0.66</v>
      </c>
      <c r="K2882">
        <v>0.31</v>
      </c>
      <c r="L2882">
        <v>0.04</v>
      </c>
      <c r="M2882">
        <v>7.0000000000000007E-2</v>
      </c>
      <c r="N2882" s="1">
        <v>0.23</v>
      </c>
      <c r="O2882" s="1">
        <v>0.37</v>
      </c>
    </row>
    <row r="2883" spans="1:15" x14ac:dyDescent="0.25">
      <c r="A2883" t="s">
        <v>1682</v>
      </c>
      <c r="B2883" t="s">
        <v>1681</v>
      </c>
      <c r="C2883" t="s">
        <v>1680</v>
      </c>
      <c r="D2883">
        <v>702</v>
      </c>
      <c r="E2883">
        <v>0.92</v>
      </c>
      <c r="F2883">
        <v>176.7</v>
      </c>
      <c r="G2883">
        <v>0.87</v>
      </c>
      <c r="H2883">
        <v>115.4</v>
      </c>
      <c r="I2883">
        <v>0.61</v>
      </c>
      <c r="J2883">
        <v>0.7</v>
      </c>
      <c r="K2883">
        <v>0.37</v>
      </c>
      <c r="L2883">
        <v>0.05</v>
      </c>
      <c r="M2883">
        <v>0.08</v>
      </c>
      <c r="N2883" s="1">
        <v>0.24</v>
      </c>
      <c r="O2883" s="1">
        <v>0.38</v>
      </c>
    </row>
    <row r="2884" spans="1:15" x14ac:dyDescent="0.25">
      <c r="A2884" t="s">
        <v>1679</v>
      </c>
      <c r="B2884" t="s">
        <v>370</v>
      </c>
      <c r="C2884" t="s">
        <v>1678</v>
      </c>
      <c r="D2884">
        <v>396</v>
      </c>
      <c r="E2884">
        <v>0.92</v>
      </c>
      <c r="F2884">
        <v>176</v>
      </c>
      <c r="G2884">
        <v>0.8</v>
      </c>
      <c r="H2884">
        <v>114.6</v>
      </c>
      <c r="I2884">
        <v>0.6</v>
      </c>
      <c r="J2884">
        <v>0.75</v>
      </c>
      <c r="K2884">
        <v>0.45</v>
      </c>
      <c r="L2884">
        <v>0.04</v>
      </c>
      <c r="M2884">
        <v>0.08</v>
      </c>
      <c r="N2884" s="1">
        <v>0.21</v>
      </c>
      <c r="O2884" s="1">
        <v>0.33</v>
      </c>
    </row>
    <row r="2885" spans="1:15" x14ac:dyDescent="0.25">
      <c r="A2885" t="s">
        <v>1677</v>
      </c>
      <c r="B2885" t="s">
        <v>367</v>
      </c>
      <c r="C2885" t="s">
        <v>1676</v>
      </c>
      <c r="D2885">
        <v>463</v>
      </c>
      <c r="E2885">
        <v>0.92</v>
      </c>
      <c r="F2885">
        <v>175.5</v>
      </c>
      <c r="G2885">
        <v>0.96</v>
      </c>
      <c r="H2885">
        <v>113</v>
      </c>
      <c r="I2885">
        <v>0.63</v>
      </c>
      <c r="J2885">
        <v>0.65</v>
      </c>
      <c r="K2885">
        <v>0.3</v>
      </c>
      <c r="L2885">
        <v>0.08</v>
      </c>
      <c r="M2885">
        <v>0.06</v>
      </c>
      <c r="N2885" s="1">
        <v>0.21</v>
      </c>
      <c r="O2885" s="1">
        <v>0.56000000000000005</v>
      </c>
    </row>
    <row r="2886" spans="1:15" x14ac:dyDescent="0.25">
      <c r="A2886" t="s">
        <v>1675</v>
      </c>
      <c r="B2886" t="s">
        <v>62</v>
      </c>
      <c r="C2886" t="s">
        <v>1674</v>
      </c>
      <c r="D2886">
        <v>1378</v>
      </c>
      <c r="E2886">
        <v>0.92</v>
      </c>
      <c r="F2886">
        <v>175.4</v>
      </c>
      <c r="G2886">
        <v>0.95</v>
      </c>
      <c r="H2886">
        <v>114.9</v>
      </c>
      <c r="I2886">
        <v>0.62</v>
      </c>
      <c r="J2886">
        <v>0.65</v>
      </c>
      <c r="K2886">
        <v>0.35</v>
      </c>
      <c r="L2886">
        <v>0.08</v>
      </c>
      <c r="M2886">
        <v>0.09</v>
      </c>
      <c r="N2886" s="1">
        <v>0.24</v>
      </c>
      <c r="O2886" s="1">
        <v>0.48</v>
      </c>
    </row>
    <row r="2887" spans="1:15" x14ac:dyDescent="0.25">
      <c r="A2887" t="s">
        <v>1673</v>
      </c>
      <c r="B2887" t="s">
        <v>70</v>
      </c>
      <c r="C2887" t="s">
        <v>1672</v>
      </c>
      <c r="D2887">
        <v>428</v>
      </c>
      <c r="E2887">
        <v>0.92</v>
      </c>
      <c r="F2887">
        <v>174.9</v>
      </c>
      <c r="G2887">
        <v>0.85</v>
      </c>
      <c r="H2887">
        <v>115.6</v>
      </c>
      <c r="I2887">
        <v>0.61</v>
      </c>
      <c r="J2887">
        <v>0.72</v>
      </c>
      <c r="K2887">
        <v>0.37</v>
      </c>
      <c r="L2887">
        <v>0.06</v>
      </c>
      <c r="M2887">
        <v>0.08</v>
      </c>
      <c r="N2887" s="1">
        <v>0.2</v>
      </c>
      <c r="O2887" s="1">
        <v>0.43</v>
      </c>
    </row>
    <row r="2888" spans="1:15" x14ac:dyDescent="0.25">
      <c r="A2888" t="s">
        <v>1671</v>
      </c>
      <c r="B2888" t="s">
        <v>220</v>
      </c>
      <c r="C2888" t="s">
        <v>1670</v>
      </c>
      <c r="D2888">
        <v>2424</v>
      </c>
      <c r="E2888">
        <v>0.92</v>
      </c>
      <c r="F2888">
        <v>174.6</v>
      </c>
      <c r="G2888">
        <v>0.88</v>
      </c>
      <c r="H2888">
        <v>116.5</v>
      </c>
      <c r="I2888">
        <v>0.62</v>
      </c>
      <c r="J2888">
        <v>0.71</v>
      </c>
      <c r="K2888">
        <v>0.34</v>
      </c>
      <c r="L2888">
        <v>0.06</v>
      </c>
      <c r="M2888">
        <v>0.09</v>
      </c>
      <c r="N2888" s="1">
        <v>0.3</v>
      </c>
      <c r="O2888" s="1">
        <v>0.39</v>
      </c>
    </row>
    <row r="2889" spans="1:15" x14ac:dyDescent="0.25">
      <c r="A2889" t="s">
        <v>1669</v>
      </c>
      <c r="B2889" t="s">
        <v>123</v>
      </c>
      <c r="C2889" t="s">
        <v>1668</v>
      </c>
      <c r="D2889">
        <v>466</v>
      </c>
      <c r="E2889">
        <v>0.92</v>
      </c>
      <c r="F2889">
        <v>174.5</v>
      </c>
      <c r="G2889">
        <v>0.76</v>
      </c>
      <c r="H2889">
        <v>121.8</v>
      </c>
      <c r="I2889">
        <v>0.59</v>
      </c>
      <c r="J2889">
        <v>0.77</v>
      </c>
      <c r="K2889">
        <v>0.43</v>
      </c>
      <c r="L2889">
        <v>0.08</v>
      </c>
      <c r="M2889">
        <v>0.09</v>
      </c>
      <c r="N2889" s="1">
        <v>0.19</v>
      </c>
      <c r="O2889" s="1">
        <v>0.49</v>
      </c>
    </row>
    <row r="2890" spans="1:15" x14ac:dyDescent="0.25">
      <c r="A2890" t="s">
        <v>1667</v>
      </c>
      <c r="B2890" t="s">
        <v>1428</v>
      </c>
      <c r="C2890" t="s">
        <v>1666</v>
      </c>
      <c r="D2890">
        <v>733</v>
      </c>
      <c r="E2890">
        <v>0.92</v>
      </c>
      <c r="F2890">
        <v>174.4</v>
      </c>
      <c r="G2890">
        <v>0.93</v>
      </c>
      <c r="H2890">
        <v>120.6</v>
      </c>
      <c r="I2890">
        <v>0.6</v>
      </c>
      <c r="J2890">
        <v>0.65</v>
      </c>
      <c r="K2890">
        <v>0.37</v>
      </c>
      <c r="L2890">
        <v>7.0000000000000007E-2</v>
      </c>
      <c r="M2890">
        <v>7.0000000000000007E-2</v>
      </c>
      <c r="N2890" s="1">
        <v>0.25</v>
      </c>
      <c r="O2890" s="1">
        <v>0.5</v>
      </c>
    </row>
    <row r="2891" spans="1:15" x14ac:dyDescent="0.25">
      <c r="A2891" t="s">
        <v>1665</v>
      </c>
      <c r="B2891" t="s">
        <v>79</v>
      </c>
      <c r="C2891" t="s">
        <v>1664</v>
      </c>
      <c r="D2891">
        <v>2060</v>
      </c>
      <c r="E2891">
        <v>0.92</v>
      </c>
      <c r="F2891">
        <v>173.6</v>
      </c>
      <c r="G2891">
        <v>0.88</v>
      </c>
      <c r="H2891">
        <v>117.7</v>
      </c>
      <c r="I2891">
        <v>0.61</v>
      </c>
      <c r="J2891">
        <v>0.69</v>
      </c>
      <c r="K2891">
        <v>0.36</v>
      </c>
      <c r="L2891">
        <v>0.08</v>
      </c>
      <c r="M2891">
        <v>7.0000000000000007E-2</v>
      </c>
      <c r="N2891" s="1">
        <v>0.22</v>
      </c>
      <c r="O2891" s="1">
        <v>0.52</v>
      </c>
    </row>
    <row r="2892" spans="1:15" x14ac:dyDescent="0.25">
      <c r="A2892" t="s">
        <v>1663</v>
      </c>
      <c r="B2892" t="s">
        <v>54</v>
      </c>
      <c r="C2892" t="s">
        <v>1662</v>
      </c>
      <c r="D2892">
        <v>4652</v>
      </c>
      <c r="E2892">
        <v>0.92</v>
      </c>
      <c r="F2892">
        <v>172.8</v>
      </c>
      <c r="G2892">
        <v>0.87</v>
      </c>
      <c r="H2892">
        <v>112.6</v>
      </c>
      <c r="I2892">
        <v>0.6</v>
      </c>
      <c r="J2892">
        <v>0.69</v>
      </c>
      <c r="K2892">
        <v>0.38</v>
      </c>
      <c r="L2892">
        <v>0.05</v>
      </c>
      <c r="M2892">
        <v>7.0000000000000007E-2</v>
      </c>
      <c r="N2892" s="1">
        <v>0.22</v>
      </c>
      <c r="O2892" s="1">
        <v>0.45</v>
      </c>
    </row>
    <row r="2893" spans="1:15" x14ac:dyDescent="0.25">
      <c r="A2893" t="s">
        <v>1661</v>
      </c>
      <c r="B2893" t="s">
        <v>54</v>
      </c>
      <c r="C2893" t="s">
        <v>1660</v>
      </c>
      <c r="D2893">
        <v>1565</v>
      </c>
      <c r="E2893">
        <v>0.92</v>
      </c>
      <c r="F2893">
        <v>172</v>
      </c>
      <c r="G2893">
        <v>0.93</v>
      </c>
      <c r="H2893">
        <v>113.1</v>
      </c>
      <c r="I2893">
        <v>0.6</v>
      </c>
      <c r="J2893">
        <v>0.65</v>
      </c>
      <c r="K2893">
        <v>0.36</v>
      </c>
      <c r="L2893">
        <v>0.05</v>
      </c>
      <c r="M2893">
        <v>0.05</v>
      </c>
      <c r="N2893" s="1">
        <v>0.18</v>
      </c>
      <c r="O2893" s="1">
        <v>0.46</v>
      </c>
    </row>
    <row r="2894" spans="1:15" x14ac:dyDescent="0.25">
      <c r="A2894" t="s">
        <v>1659</v>
      </c>
      <c r="B2894" t="s">
        <v>576</v>
      </c>
      <c r="C2894" t="s">
        <v>160</v>
      </c>
      <c r="D2894">
        <v>1986</v>
      </c>
      <c r="E2894">
        <v>0.92</v>
      </c>
      <c r="F2894">
        <v>171</v>
      </c>
      <c r="G2894">
        <v>0.94</v>
      </c>
      <c r="H2894">
        <v>113.1</v>
      </c>
      <c r="I2894">
        <v>0.62</v>
      </c>
      <c r="J2894">
        <v>0.66</v>
      </c>
      <c r="K2894">
        <v>0.35</v>
      </c>
      <c r="L2894">
        <v>0.04</v>
      </c>
      <c r="M2894">
        <v>0.05</v>
      </c>
      <c r="N2894" s="1">
        <v>0.24</v>
      </c>
      <c r="O2894" s="1">
        <v>0.48</v>
      </c>
    </row>
    <row r="2895" spans="1:15" x14ac:dyDescent="0.25">
      <c r="A2895" t="s">
        <v>1658</v>
      </c>
      <c r="B2895" t="s">
        <v>624</v>
      </c>
      <c r="C2895" t="s">
        <v>1657</v>
      </c>
      <c r="D2895">
        <v>324</v>
      </c>
      <c r="E2895">
        <v>0.92</v>
      </c>
      <c r="F2895">
        <v>170.8</v>
      </c>
      <c r="G2895">
        <v>1.03</v>
      </c>
      <c r="H2895">
        <v>112.6</v>
      </c>
      <c r="I2895">
        <v>0.62</v>
      </c>
      <c r="J2895">
        <v>0.6</v>
      </c>
      <c r="K2895">
        <v>0.32</v>
      </c>
      <c r="L2895">
        <v>7.0000000000000007E-2</v>
      </c>
      <c r="M2895">
        <v>0.05</v>
      </c>
      <c r="N2895" s="1">
        <v>0.17</v>
      </c>
      <c r="O2895" s="1">
        <v>0.61</v>
      </c>
    </row>
    <row r="2896" spans="1:15" x14ac:dyDescent="0.25">
      <c r="A2896" t="s">
        <v>1656</v>
      </c>
      <c r="B2896" t="s">
        <v>135</v>
      </c>
      <c r="C2896" t="s">
        <v>1655</v>
      </c>
      <c r="D2896">
        <v>472</v>
      </c>
      <c r="E2896">
        <v>0.92</v>
      </c>
      <c r="F2896">
        <v>168.5</v>
      </c>
      <c r="G2896">
        <v>1.07</v>
      </c>
      <c r="H2896">
        <v>109.3</v>
      </c>
      <c r="I2896">
        <v>0.61</v>
      </c>
      <c r="J2896">
        <v>0.56999999999999995</v>
      </c>
      <c r="K2896">
        <v>0.35</v>
      </c>
      <c r="L2896">
        <v>0.06</v>
      </c>
      <c r="M2896">
        <v>0.05</v>
      </c>
      <c r="N2896" s="1">
        <v>0.19</v>
      </c>
      <c r="O2896" s="1">
        <v>0.52</v>
      </c>
    </row>
    <row r="2897" spans="1:15" x14ac:dyDescent="0.25">
      <c r="A2897" t="s">
        <v>1654</v>
      </c>
      <c r="B2897" t="s">
        <v>419</v>
      </c>
      <c r="C2897" t="s">
        <v>1432</v>
      </c>
      <c r="D2897">
        <v>785</v>
      </c>
      <c r="E2897">
        <v>0.92</v>
      </c>
      <c r="F2897">
        <v>167.3</v>
      </c>
      <c r="G2897">
        <v>0.99</v>
      </c>
      <c r="H2897">
        <v>110</v>
      </c>
      <c r="I2897">
        <v>0.6</v>
      </c>
      <c r="J2897">
        <v>0.61</v>
      </c>
      <c r="K2897">
        <v>0.36</v>
      </c>
      <c r="L2897">
        <v>0.04</v>
      </c>
      <c r="M2897">
        <v>0.05</v>
      </c>
      <c r="N2897" s="1">
        <v>0.22</v>
      </c>
      <c r="O2897" s="1">
        <v>0.42</v>
      </c>
    </row>
    <row r="2898" spans="1:15" x14ac:dyDescent="0.25">
      <c r="A2898" t="s">
        <v>1653</v>
      </c>
      <c r="B2898" t="s">
        <v>581</v>
      </c>
      <c r="C2898" t="s">
        <v>596</v>
      </c>
      <c r="D2898">
        <v>326</v>
      </c>
      <c r="E2898">
        <v>0.92</v>
      </c>
      <c r="F2898">
        <v>167.1</v>
      </c>
      <c r="G2898">
        <v>1.1200000000000001</v>
      </c>
      <c r="H2898">
        <v>111.1</v>
      </c>
      <c r="I2898">
        <v>0.63</v>
      </c>
      <c r="J2898">
        <v>0.56000000000000005</v>
      </c>
      <c r="K2898">
        <v>0.33</v>
      </c>
      <c r="L2898">
        <v>0.04</v>
      </c>
      <c r="M2898">
        <v>0.08</v>
      </c>
      <c r="N2898" s="1">
        <v>0.16</v>
      </c>
      <c r="O2898" s="1">
        <v>0.32</v>
      </c>
    </row>
    <row r="2899" spans="1:15" x14ac:dyDescent="0.25">
      <c r="A2899" t="s">
        <v>1652</v>
      </c>
      <c r="B2899" t="s">
        <v>59</v>
      </c>
      <c r="D2899">
        <v>324</v>
      </c>
      <c r="E2899">
        <v>0.92</v>
      </c>
      <c r="F2899">
        <v>166.1</v>
      </c>
      <c r="G2899">
        <v>0.9</v>
      </c>
      <c r="H2899">
        <v>116.3</v>
      </c>
      <c r="I2899">
        <v>0.65</v>
      </c>
      <c r="J2899">
        <v>0.72</v>
      </c>
      <c r="K2899">
        <v>0.28999999999999998</v>
      </c>
      <c r="L2899">
        <v>0.04</v>
      </c>
      <c r="M2899">
        <v>0.05</v>
      </c>
      <c r="N2899" s="1">
        <v>0.28999999999999998</v>
      </c>
      <c r="O2899" s="1">
        <v>0.43</v>
      </c>
    </row>
    <row r="2900" spans="1:15" x14ac:dyDescent="0.25">
      <c r="A2900" t="s">
        <v>1651</v>
      </c>
      <c r="B2900" t="s">
        <v>714</v>
      </c>
      <c r="C2900" t="s">
        <v>1650</v>
      </c>
      <c r="D2900">
        <v>1644</v>
      </c>
      <c r="E2900">
        <v>0.92</v>
      </c>
      <c r="F2900">
        <v>164.4</v>
      </c>
      <c r="G2900">
        <v>0.84</v>
      </c>
      <c r="H2900">
        <v>109.4</v>
      </c>
      <c r="I2900">
        <v>0.59</v>
      </c>
      <c r="J2900">
        <v>0.69</v>
      </c>
      <c r="K2900">
        <v>0.35</v>
      </c>
      <c r="L2900">
        <v>7.0000000000000007E-2</v>
      </c>
      <c r="M2900">
        <v>7.0000000000000007E-2</v>
      </c>
      <c r="N2900" s="1">
        <v>0.31</v>
      </c>
      <c r="O2900" s="1">
        <v>0.49</v>
      </c>
    </row>
    <row r="2901" spans="1:15" x14ac:dyDescent="0.25">
      <c r="A2901" t="s">
        <v>1649</v>
      </c>
      <c r="B2901" t="s">
        <v>123</v>
      </c>
      <c r="C2901" t="s">
        <v>1648</v>
      </c>
      <c r="D2901">
        <v>338</v>
      </c>
      <c r="E2901">
        <v>0.91</v>
      </c>
      <c r="F2901">
        <v>212.5</v>
      </c>
      <c r="G2901">
        <v>0.91</v>
      </c>
      <c r="H2901">
        <v>149.9</v>
      </c>
      <c r="I2901">
        <v>0.74</v>
      </c>
      <c r="J2901">
        <v>0.82</v>
      </c>
      <c r="K2901">
        <v>0.2</v>
      </c>
      <c r="L2901">
        <v>0.15</v>
      </c>
      <c r="M2901">
        <v>0.2</v>
      </c>
      <c r="N2901" s="1">
        <v>0.27</v>
      </c>
      <c r="O2901" s="1">
        <v>0.43</v>
      </c>
    </row>
    <row r="2902" spans="1:15" x14ac:dyDescent="0.25">
      <c r="A2902" t="s">
        <v>1647</v>
      </c>
      <c r="B2902" t="s">
        <v>54</v>
      </c>
      <c r="C2902" t="s">
        <v>1646</v>
      </c>
      <c r="D2902">
        <v>382</v>
      </c>
      <c r="E2902">
        <v>0.91</v>
      </c>
      <c r="F2902">
        <v>207.9</v>
      </c>
      <c r="G2902">
        <v>0.92</v>
      </c>
      <c r="H2902">
        <v>136.9</v>
      </c>
      <c r="I2902">
        <v>0.7</v>
      </c>
      <c r="J2902">
        <v>0.76</v>
      </c>
      <c r="K2902">
        <v>0.17</v>
      </c>
      <c r="L2902">
        <v>0.09</v>
      </c>
      <c r="M2902">
        <v>0.12</v>
      </c>
      <c r="N2902" s="1">
        <v>0.26</v>
      </c>
      <c r="O2902" s="1">
        <v>0.43</v>
      </c>
    </row>
    <row r="2903" spans="1:15" x14ac:dyDescent="0.25">
      <c r="A2903" t="s">
        <v>1645</v>
      </c>
      <c r="B2903" t="s">
        <v>99</v>
      </c>
      <c r="C2903" t="s">
        <v>1644</v>
      </c>
      <c r="D2903">
        <v>504</v>
      </c>
      <c r="E2903">
        <v>0.91</v>
      </c>
      <c r="F2903">
        <v>203.1</v>
      </c>
      <c r="G2903">
        <v>0.9</v>
      </c>
      <c r="H2903">
        <v>134.30000000000001</v>
      </c>
      <c r="I2903">
        <v>0.73</v>
      </c>
      <c r="J2903">
        <v>0.81</v>
      </c>
      <c r="K2903">
        <v>0.17</v>
      </c>
      <c r="L2903">
        <v>0.16</v>
      </c>
      <c r="M2903">
        <v>0.13</v>
      </c>
      <c r="N2903" s="1">
        <v>0.22</v>
      </c>
      <c r="O2903" s="1">
        <v>0.56000000000000005</v>
      </c>
    </row>
    <row r="2904" spans="1:15" x14ac:dyDescent="0.25">
      <c r="A2904" t="s">
        <v>1643</v>
      </c>
      <c r="B2904" t="s">
        <v>99</v>
      </c>
      <c r="C2904" t="s">
        <v>1642</v>
      </c>
      <c r="D2904">
        <v>357</v>
      </c>
      <c r="E2904">
        <v>0.91</v>
      </c>
      <c r="F2904">
        <v>201.8</v>
      </c>
      <c r="G2904">
        <v>0.93</v>
      </c>
      <c r="H2904">
        <v>129.6</v>
      </c>
      <c r="I2904">
        <v>0.67</v>
      </c>
      <c r="J2904">
        <v>0.72</v>
      </c>
      <c r="K2904">
        <v>0.16</v>
      </c>
      <c r="L2904">
        <v>0.13</v>
      </c>
      <c r="M2904">
        <v>0.13</v>
      </c>
      <c r="N2904" s="1">
        <v>0.24</v>
      </c>
      <c r="O2904" s="1">
        <v>0.52</v>
      </c>
    </row>
    <row r="2905" spans="1:15" x14ac:dyDescent="0.25">
      <c r="A2905" t="s">
        <v>1641</v>
      </c>
      <c r="B2905" t="s">
        <v>59</v>
      </c>
      <c r="D2905">
        <v>451</v>
      </c>
      <c r="E2905">
        <v>0.91</v>
      </c>
      <c r="F2905">
        <v>201.6</v>
      </c>
      <c r="G2905">
        <v>0.88</v>
      </c>
      <c r="H2905">
        <v>132.4</v>
      </c>
      <c r="I2905">
        <v>0.7</v>
      </c>
      <c r="J2905">
        <v>0.8</v>
      </c>
      <c r="K2905">
        <v>0.16</v>
      </c>
      <c r="L2905">
        <v>0.18</v>
      </c>
      <c r="M2905">
        <v>0.16</v>
      </c>
      <c r="N2905" s="1">
        <v>0.28000000000000003</v>
      </c>
      <c r="O2905" s="1">
        <v>0.53</v>
      </c>
    </row>
    <row r="2906" spans="1:15" x14ac:dyDescent="0.25">
      <c r="A2906" t="s">
        <v>1640</v>
      </c>
      <c r="B2906" t="s">
        <v>82</v>
      </c>
      <c r="C2906" t="s">
        <v>1639</v>
      </c>
      <c r="D2906">
        <v>306</v>
      </c>
      <c r="E2906">
        <v>0.91</v>
      </c>
      <c r="F2906">
        <v>200.8</v>
      </c>
      <c r="G2906">
        <v>0.88</v>
      </c>
      <c r="H2906">
        <v>136.30000000000001</v>
      </c>
      <c r="I2906">
        <v>0.7</v>
      </c>
      <c r="J2906">
        <v>0.79</v>
      </c>
      <c r="K2906">
        <v>0.19</v>
      </c>
      <c r="L2906">
        <v>0.1</v>
      </c>
      <c r="M2906">
        <v>0.16</v>
      </c>
      <c r="N2906" s="1">
        <v>0.26</v>
      </c>
      <c r="O2906" s="1">
        <v>0.38</v>
      </c>
    </row>
    <row r="2907" spans="1:15" x14ac:dyDescent="0.25">
      <c r="A2907" t="s">
        <v>1638</v>
      </c>
      <c r="B2907" t="s">
        <v>126</v>
      </c>
      <c r="C2907" t="s">
        <v>471</v>
      </c>
      <c r="D2907">
        <v>726</v>
      </c>
      <c r="E2907">
        <v>0.91</v>
      </c>
      <c r="F2907">
        <v>200.4</v>
      </c>
      <c r="G2907">
        <v>0.94</v>
      </c>
      <c r="H2907">
        <v>134.1</v>
      </c>
      <c r="I2907">
        <v>0.71</v>
      </c>
      <c r="J2907">
        <v>0.75</v>
      </c>
      <c r="K2907">
        <v>0.16</v>
      </c>
      <c r="L2907">
        <v>0.11</v>
      </c>
      <c r="M2907">
        <v>0.11</v>
      </c>
      <c r="N2907" s="1">
        <v>0.27</v>
      </c>
      <c r="O2907" s="1">
        <v>0.5</v>
      </c>
    </row>
    <row r="2908" spans="1:15" x14ac:dyDescent="0.25">
      <c r="A2908" t="s">
        <v>1637</v>
      </c>
      <c r="B2908" t="s">
        <v>54</v>
      </c>
      <c r="C2908" t="s">
        <v>800</v>
      </c>
      <c r="D2908">
        <v>634</v>
      </c>
      <c r="E2908">
        <v>0.91</v>
      </c>
      <c r="F2908">
        <v>196.7</v>
      </c>
      <c r="G2908">
        <v>0.93</v>
      </c>
      <c r="H2908">
        <v>127.2</v>
      </c>
      <c r="I2908">
        <v>0.71</v>
      </c>
      <c r="J2908">
        <v>0.76</v>
      </c>
      <c r="K2908">
        <v>0.17</v>
      </c>
      <c r="L2908">
        <v>0.17</v>
      </c>
      <c r="M2908">
        <v>0.18</v>
      </c>
      <c r="N2908" s="1">
        <v>0.2</v>
      </c>
      <c r="O2908" s="1">
        <v>0.49</v>
      </c>
    </row>
    <row r="2909" spans="1:15" x14ac:dyDescent="0.25">
      <c r="A2909" t="s">
        <v>1636</v>
      </c>
      <c r="B2909" t="s">
        <v>54</v>
      </c>
      <c r="C2909" t="s">
        <v>460</v>
      </c>
      <c r="D2909">
        <v>3069</v>
      </c>
      <c r="E2909">
        <v>0.91</v>
      </c>
      <c r="F2909">
        <v>196.6</v>
      </c>
      <c r="G2909">
        <v>0.9</v>
      </c>
      <c r="H2909">
        <v>132.19999999999999</v>
      </c>
      <c r="I2909">
        <v>0.69</v>
      </c>
      <c r="J2909">
        <v>0.77</v>
      </c>
      <c r="K2909">
        <v>0.17</v>
      </c>
      <c r="L2909">
        <v>0.13</v>
      </c>
      <c r="M2909">
        <v>0.16</v>
      </c>
      <c r="N2909" s="1">
        <v>0.28000000000000003</v>
      </c>
      <c r="O2909" s="1">
        <v>0.44</v>
      </c>
    </row>
    <row r="2910" spans="1:15" x14ac:dyDescent="0.25">
      <c r="A2910" t="s">
        <v>1635</v>
      </c>
      <c r="B2910" t="s">
        <v>90</v>
      </c>
      <c r="C2910" t="s">
        <v>1583</v>
      </c>
      <c r="D2910">
        <v>444</v>
      </c>
      <c r="E2910">
        <v>0.91</v>
      </c>
      <c r="F2910">
        <v>196.1</v>
      </c>
      <c r="G2910">
        <v>1.01</v>
      </c>
      <c r="H2910">
        <v>130.4</v>
      </c>
      <c r="I2910">
        <v>0.65</v>
      </c>
      <c r="J2910">
        <v>0.64</v>
      </c>
      <c r="K2910">
        <v>0.16</v>
      </c>
      <c r="L2910">
        <v>0.08</v>
      </c>
      <c r="M2910">
        <v>0.09</v>
      </c>
      <c r="N2910" s="1">
        <v>0.28000000000000003</v>
      </c>
      <c r="O2910" s="1">
        <v>0.46</v>
      </c>
    </row>
    <row r="2911" spans="1:15" x14ac:dyDescent="0.25">
      <c r="A2911" t="s">
        <v>1634</v>
      </c>
      <c r="B2911" t="s">
        <v>419</v>
      </c>
      <c r="C2911" t="s">
        <v>1633</v>
      </c>
      <c r="D2911">
        <v>843</v>
      </c>
      <c r="E2911">
        <v>0.91</v>
      </c>
      <c r="F2911">
        <v>196.1</v>
      </c>
      <c r="G2911">
        <v>0.94</v>
      </c>
      <c r="H2911">
        <v>135.19999999999999</v>
      </c>
      <c r="I2911">
        <v>0.67</v>
      </c>
      <c r="J2911">
        <v>0.7</v>
      </c>
      <c r="K2911">
        <v>0.19</v>
      </c>
      <c r="L2911">
        <v>0.14000000000000001</v>
      </c>
      <c r="M2911">
        <v>0.12</v>
      </c>
      <c r="N2911" s="1">
        <v>0.31</v>
      </c>
      <c r="O2911" s="1">
        <v>0.54</v>
      </c>
    </row>
    <row r="2912" spans="1:15" x14ac:dyDescent="0.25">
      <c r="A2912" t="s">
        <v>1632</v>
      </c>
      <c r="B2912" t="s">
        <v>54</v>
      </c>
      <c r="C2912" t="s">
        <v>503</v>
      </c>
      <c r="D2912">
        <v>498</v>
      </c>
      <c r="E2912">
        <v>0.91</v>
      </c>
      <c r="F2912">
        <v>196</v>
      </c>
      <c r="G2912">
        <v>0.85</v>
      </c>
      <c r="H2912">
        <v>130.5</v>
      </c>
      <c r="I2912">
        <v>0.66</v>
      </c>
      <c r="J2912">
        <v>0.78</v>
      </c>
      <c r="K2912">
        <v>0.27</v>
      </c>
      <c r="L2912">
        <v>0.12</v>
      </c>
      <c r="M2912">
        <v>0.14000000000000001</v>
      </c>
      <c r="N2912" s="1">
        <v>0.19</v>
      </c>
      <c r="O2912" s="1">
        <v>0.47</v>
      </c>
    </row>
    <row r="2913" spans="1:15" x14ac:dyDescent="0.25">
      <c r="A2913" t="s">
        <v>1631</v>
      </c>
      <c r="B2913" t="s">
        <v>624</v>
      </c>
      <c r="C2913" t="s">
        <v>988</v>
      </c>
      <c r="D2913">
        <v>336</v>
      </c>
      <c r="E2913">
        <v>0.91</v>
      </c>
      <c r="F2913">
        <v>195.8</v>
      </c>
      <c r="G2913">
        <v>0.86</v>
      </c>
      <c r="H2913">
        <v>133.6</v>
      </c>
      <c r="I2913">
        <v>0.6</v>
      </c>
      <c r="J2913">
        <v>0.7</v>
      </c>
      <c r="K2913">
        <v>0.36</v>
      </c>
      <c r="L2913">
        <v>0.1</v>
      </c>
      <c r="M2913">
        <v>0.11</v>
      </c>
      <c r="N2913" s="1">
        <v>0.16</v>
      </c>
      <c r="O2913" s="1">
        <v>0.46</v>
      </c>
    </row>
    <row r="2914" spans="1:15" x14ac:dyDescent="0.25">
      <c r="A2914" t="s">
        <v>1630</v>
      </c>
      <c r="B2914" t="s">
        <v>153</v>
      </c>
      <c r="C2914" t="s">
        <v>594</v>
      </c>
      <c r="D2914">
        <v>360</v>
      </c>
      <c r="E2914">
        <v>0.91</v>
      </c>
      <c r="F2914">
        <v>195.6</v>
      </c>
      <c r="G2914">
        <v>0.92</v>
      </c>
      <c r="H2914">
        <v>126.9</v>
      </c>
      <c r="I2914">
        <v>0.68</v>
      </c>
      <c r="J2914">
        <v>0.73</v>
      </c>
      <c r="K2914">
        <v>0.24</v>
      </c>
      <c r="L2914">
        <v>0.16</v>
      </c>
      <c r="M2914">
        <v>0.13</v>
      </c>
      <c r="N2914" s="1">
        <v>0.21</v>
      </c>
      <c r="O2914" s="1">
        <v>0.54</v>
      </c>
    </row>
    <row r="2915" spans="1:15" x14ac:dyDescent="0.25">
      <c r="A2915" t="s">
        <v>1629</v>
      </c>
      <c r="B2915" t="s">
        <v>54</v>
      </c>
      <c r="C2915" t="s">
        <v>1628</v>
      </c>
      <c r="D2915">
        <v>338</v>
      </c>
      <c r="E2915">
        <v>0.91</v>
      </c>
      <c r="F2915">
        <v>195.4</v>
      </c>
      <c r="G2915">
        <v>0.87</v>
      </c>
      <c r="H2915">
        <v>134</v>
      </c>
      <c r="I2915">
        <v>0.65</v>
      </c>
      <c r="J2915">
        <v>0.75</v>
      </c>
      <c r="K2915">
        <v>0.24</v>
      </c>
      <c r="L2915">
        <v>0.03</v>
      </c>
      <c r="M2915">
        <v>0.03</v>
      </c>
      <c r="N2915" s="1">
        <v>0.27</v>
      </c>
      <c r="O2915" s="1">
        <v>0.5</v>
      </c>
    </row>
    <row r="2916" spans="1:15" x14ac:dyDescent="0.25">
      <c r="A2916" t="s">
        <v>1627</v>
      </c>
      <c r="B2916" t="s">
        <v>126</v>
      </c>
      <c r="C2916" t="s">
        <v>1626</v>
      </c>
      <c r="D2916">
        <v>390</v>
      </c>
      <c r="E2916">
        <v>0.91</v>
      </c>
      <c r="F2916">
        <v>195.4</v>
      </c>
      <c r="G2916">
        <v>0.87</v>
      </c>
      <c r="H2916">
        <v>122.8</v>
      </c>
      <c r="I2916">
        <v>0.68</v>
      </c>
      <c r="J2916">
        <v>0.78</v>
      </c>
      <c r="K2916">
        <v>0.15</v>
      </c>
      <c r="L2916">
        <v>0.15</v>
      </c>
      <c r="M2916">
        <v>0.15</v>
      </c>
      <c r="N2916" s="1">
        <v>0.23</v>
      </c>
      <c r="O2916" s="1">
        <v>0.5</v>
      </c>
    </row>
    <row r="2917" spans="1:15" x14ac:dyDescent="0.25">
      <c r="A2917" t="s">
        <v>1625</v>
      </c>
      <c r="B2917" t="s">
        <v>220</v>
      </c>
      <c r="C2917" t="s">
        <v>1624</v>
      </c>
      <c r="D2917">
        <v>591</v>
      </c>
      <c r="E2917">
        <v>0.91</v>
      </c>
      <c r="F2917">
        <v>195.1</v>
      </c>
      <c r="G2917">
        <v>0.88</v>
      </c>
      <c r="H2917">
        <v>131</v>
      </c>
      <c r="I2917">
        <v>0.68</v>
      </c>
      <c r="J2917">
        <v>0.77</v>
      </c>
      <c r="K2917">
        <v>0.24</v>
      </c>
      <c r="L2917">
        <v>7.0000000000000007E-2</v>
      </c>
      <c r="M2917">
        <v>0.14000000000000001</v>
      </c>
      <c r="N2917" s="1">
        <v>0.25</v>
      </c>
      <c r="O2917" s="1">
        <v>0.35</v>
      </c>
    </row>
    <row r="2918" spans="1:15" x14ac:dyDescent="0.25">
      <c r="A2918" t="s">
        <v>1623</v>
      </c>
      <c r="B2918" t="s">
        <v>576</v>
      </c>
      <c r="C2918" t="s">
        <v>575</v>
      </c>
      <c r="D2918">
        <v>447</v>
      </c>
      <c r="E2918">
        <v>0.91</v>
      </c>
      <c r="F2918">
        <v>193.4</v>
      </c>
      <c r="G2918">
        <v>0.78</v>
      </c>
      <c r="H2918">
        <v>126.5</v>
      </c>
      <c r="I2918">
        <v>0.57999999999999996</v>
      </c>
      <c r="J2918">
        <v>0.74</v>
      </c>
      <c r="K2918">
        <v>0.37</v>
      </c>
      <c r="L2918">
        <v>0.09</v>
      </c>
      <c r="M2918">
        <v>0.05</v>
      </c>
      <c r="N2918" s="1">
        <v>0.16</v>
      </c>
      <c r="O2918" s="1">
        <v>0.67</v>
      </c>
    </row>
    <row r="2919" spans="1:15" x14ac:dyDescent="0.25">
      <c r="A2919" t="s">
        <v>1622</v>
      </c>
      <c r="B2919" t="s">
        <v>62</v>
      </c>
      <c r="C2919" t="s">
        <v>766</v>
      </c>
      <c r="D2919">
        <v>416</v>
      </c>
      <c r="E2919">
        <v>0.91</v>
      </c>
      <c r="F2919">
        <v>192.3</v>
      </c>
      <c r="G2919">
        <v>0.99</v>
      </c>
      <c r="H2919">
        <v>118.8</v>
      </c>
      <c r="I2919">
        <v>0.65</v>
      </c>
      <c r="J2919">
        <v>0.65</v>
      </c>
      <c r="K2919">
        <v>0.27</v>
      </c>
      <c r="L2919">
        <v>0.09</v>
      </c>
      <c r="M2919">
        <v>0.14000000000000001</v>
      </c>
      <c r="N2919" s="1">
        <v>0.25</v>
      </c>
      <c r="O2919" s="1">
        <v>0.4</v>
      </c>
    </row>
    <row r="2920" spans="1:15" x14ac:dyDescent="0.25">
      <c r="A2920" t="s">
        <v>1621</v>
      </c>
      <c r="B2920" t="s">
        <v>54</v>
      </c>
      <c r="C2920" t="s">
        <v>460</v>
      </c>
      <c r="D2920">
        <v>2436</v>
      </c>
      <c r="E2920">
        <v>0.91</v>
      </c>
      <c r="F2920">
        <v>192.2</v>
      </c>
      <c r="G2920">
        <v>0.93</v>
      </c>
      <c r="H2920">
        <v>129.5</v>
      </c>
      <c r="I2920">
        <v>0.69</v>
      </c>
      <c r="J2920">
        <v>0.74</v>
      </c>
      <c r="K2920">
        <v>0.16</v>
      </c>
      <c r="L2920">
        <v>0.1</v>
      </c>
      <c r="M2920">
        <v>0.1</v>
      </c>
      <c r="N2920" s="1">
        <v>0.26</v>
      </c>
      <c r="O2920" s="1">
        <v>0.51</v>
      </c>
    </row>
    <row r="2921" spans="1:15" x14ac:dyDescent="0.25">
      <c r="A2921" t="s">
        <v>1620</v>
      </c>
      <c r="B2921" t="s">
        <v>159</v>
      </c>
      <c r="C2921" t="s">
        <v>1619</v>
      </c>
      <c r="D2921">
        <v>796</v>
      </c>
      <c r="E2921">
        <v>0.91</v>
      </c>
      <c r="F2921">
        <v>192.1</v>
      </c>
      <c r="G2921">
        <v>0.91</v>
      </c>
      <c r="H2921">
        <v>131.5</v>
      </c>
      <c r="I2921">
        <v>0.67</v>
      </c>
      <c r="J2921">
        <v>0.74</v>
      </c>
      <c r="K2921">
        <v>0.23</v>
      </c>
      <c r="L2921">
        <v>0.08</v>
      </c>
      <c r="M2921">
        <v>0.1</v>
      </c>
      <c r="N2921" s="1">
        <v>0.22</v>
      </c>
      <c r="O2921" s="1">
        <v>0.43</v>
      </c>
    </row>
    <row r="2922" spans="1:15" x14ac:dyDescent="0.25">
      <c r="A2922" t="s">
        <v>1618</v>
      </c>
      <c r="B2922" t="s">
        <v>54</v>
      </c>
      <c r="C2922" t="s">
        <v>651</v>
      </c>
      <c r="D2922">
        <v>542</v>
      </c>
      <c r="E2922">
        <v>0.91</v>
      </c>
      <c r="F2922">
        <v>191.6</v>
      </c>
      <c r="G2922">
        <v>0.87</v>
      </c>
      <c r="H2922">
        <v>131.4</v>
      </c>
      <c r="I2922">
        <v>0.65</v>
      </c>
      <c r="J2922">
        <v>0.75</v>
      </c>
      <c r="K2922">
        <v>0.26</v>
      </c>
      <c r="L2922">
        <v>0.05</v>
      </c>
      <c r="M2922">
        <v>0.05</v>
      </c>
      <c r="N2922" s="1">
        <v>0.32</v>
      </c>
      <c r="O2922" s="1">
        <v>0.52</v>
      </c>
    </row>
    <row r="2923" spans="1:15" x14ac:dyDescent="0.25">
      <c r="A2923" t="s">
        <v>1617</v>
      </c>
      <c r="B2923" t="s">
        <v>952</v>
      </c>
      <c r="C2923" t="s">
        <v>1616</v>
      </c>
      <c r="D2923">
        <v>404</v>
      </c>
      <c r="E2923">
        <v>0.91</v>
      </c>
      <c r="F2923">
        <v>191.5</v>
      </c>
      <c r="G2923">
        <v>1</v>
      </c>
      <c r="H2923">
        <v>131</v>
      </c>
      <c r="I2923">
        <v>0.68</v>
      </c>
      <c r="J2923">
        <v>0.69</v>
      </c>
      <c r="K2923">
        <v>0.13</v>
      </c>
      <c r="L2923">
        <v>0.08</v>
      </c>
      <c r="M2923">
        <v>0.05</v>
      </c>
      <c r="N2923" s="1">
        <v>0.28000000000000003</v>
      </c>
      <c r="O2923" s="1">
        <v>0.63</v>
      </c>
    </row>
    <row r="2924" spans="1:15" x14ac:dyDescent="0.25">
      <c r="A2924" t="s">
        <v>1615</v>
      </c>
      <c r="B2924" t="s">
        <v>126</v>
      </c>
      <c r="C2924" t="s">
        <v>563</v>
      </c>
      <c r="D2924">
        <v>399</v>
      </c>
      <c r="E2924">
        <v>0.91</v>
      </c>
      <c r="F2924">
        <v>191.1</v>
      </c>
      <c r="G2924">
        <v>0.92</v>
      </c>
      <c r="H2924">
        <v>125.2</v>
      </c>
      <c r="I2924">
        <v>0.67</v>
      </c>
      <c r="J2924">
        <v>0.73</v>
      </c>
      <c r="K2924">
        <v>0.25</v>
      </c>
      <c r="L2924">
        <v>0.05</v>
      </c>
      <c r="M2924">
        <v>0.08</v>
      </c>
      <c r="N2924" s="1">
        <v>0.25</v>
      </c>
      <c r="O2924" s="1">
        <v>0.38</v>
      </c>
    </row>
    <row r="2925" spans="1:15" x14ac:dyDescent="0.25">
      <c r="A2925" t="s">
        <v>1614</v>
      </c>
      <c r="B2925" t="s">
        <v>581</v>
      </c>
      <c r="C2925" t="s">
        <v>336</v>
      </c>
      <c r="D2925">
        <v>324</v>
      </c>
      <c r="E2925">
        <v>0.91</v>
      </c>
      <c r="F2925">
        <v>190.5</v>
      </c>
      <c r="G2925">
        <v>0.94</v>
      </c>
      <c r="H2925">
        <v>126</v>
      </c>
      <c r="I2925">
        <v>0.69</v>
      </c>
      <c r="J2925">
        <v>0.73</v>
      </c>
      <c r="K2925">
        <v>0.22</v>
      </c>
      <c r="L2925">
        <v>0.06</v>
      </c>
      <c r="M2925">
        <v>0.12</v>
      </c>
      <c r="N2925" s="1">
        <v>0.2</v>
      </c>
      <c r="O2925" s="1">
        <v>0.33</v>
      </c>
    </row>
    <row r="2926" spans="1:15" x14ac:dyDescent="0.25">
      <c r="A2926" t="s">
        <v>1613</v>
      </c>
      <c r="B2926" t="s">
        <v>99</v>
      </c>
      <c r="C2926" t="s">
        <v>1612</v>
      </c>
      <c r="D2926">
        <v>444</v>
      </c>
      <c r="E2926">
        <v>0.91</v>
      </c>
      <c r="F2926">
        <v>189</v>
      </c>
      <c r="G2926">
        <v>0.88</v>
      </c>
      <c r="H2926">
        <v>118.3</v>
      </c>
      <c r="I2926">
        <v>0.64</v>
      </c>
      <c r="J2926">
        <v>0.73</v>
      </c>
      <c r="K2926">
        <v>0.31</v>
      </c>
      <c r="L2926">
        <v>0.09</v>
      </c>
      <c r="M2926">
        <v>0.15</v>
      </c>
      <c r="N2926" s="1">
        <v>0.16</v>
      </c>
      <c r="O2926" s="1">
        <v>0.37</v>
      </c>
    </row>
    <row r="2927" spans="1:15" x14ac:dyDescent="0.25">
      <c r="A2927" t="s">
        <v>1611</v>
      </c>
      <c r="B2927" t="s">
        <v>126</v>
      </c>
      <c r="C2927" t="s">
        <v>281</v>
      </c>
      <c r="D2927">
        <v>3980</v>
      </c>
      <c r="E2927">
        <v>0.91</v>
      </c>
      <c r="F2927">
        <v>188.9</v>
      </c>
      <c r="G2927">
        <v>0.81</v>
      </c>
      <c r="H2927">
        <v>125.8</v>
      </c>
      <c r="I2927">
        <v>0.67</v>
      </c>
      <c r="J2927">
        <v>0.82</v>
      </c>
      <c r="K2927">
        <v>0.28000000000000003</v>
      </c>
      <c r="L2927">
        <v>0.12</v>
      </c>
      <c r="M2927">
        <v>0.16</v>
      </c>
      <c r="N2927" s="1">
        <v>0.3</v>
      </c>
      <c r="O2927" s="1">
        <v>0.44</v>
      </c>
    </row>
    <row r="2928" spans="1:15" x14ac:dyDescent="0.25">
      <c r="A2928" t="s">
        <v>1610</v>
      </c>
      <c r="B2928" t="s">
        <v>367</v>
      </c>
      <c r="C2928" t="s">
        <v>1609</v>
      </c>
      <c r="D2928">
        <v>312</v>
      </c>
      <c r="E2928">
        <v>0.91</v>
      </c>
      <c r="F2928">
        <v>188.8</v>
      </c>
      <c r="G2928">
        <v>1.05</v>
      </c>
      <c r="H2928">
        <v>132.6</v>
      </c>
      <c r="I2928">
        <v>0.69</v>
      </c>
      <c r="J2928">
        <v>0.65</v>
      </c>
      <c r="K2928">
        <v>0.22</v>
      </c>
      <c r="L2928">
        <v>0.06</v>
      </c>
      <c r="M2928">
        <v>0.05</v>
      </c>
      <c r="N2928" s="1">
        <v>0.3</v>
      </c>
      <c r="O2928" s="1">
        <v>0.53</v>
      </c>
    </row>
    <row r="2929" spans="1:15" x14ac:dyDescent="0.25">
      <c r="A2929" t="s">
        <v>1608</v>
      </c>
      <c r="B2929" t="s">
        <v>108</v>
      </c>
      <c r="D2929">
        <v>324</v>
      </c>
      <c r="E2929">
        <v>0.91</v>
      </c>
      <c r="F2929">
        <v>188.8</v>
      </c>
      <c r="G2929">
        <v>0.9</v>
      </c>
      <c r="H2929">
        <v>131.19999999999999</v>
      </c>
      <c r="I2929">
        <v>0.66</v>
      </c>
      <c r="J2929">
        <v>0.74</v>
      </c>
      <c r="K2929">
        <v>0.27</v>
      </c>
      <c r="L2929">
        <v>0.09</v>
      </c>
      <c r="M2929">
        <v>7.0000000000000007E-2</v>
      </c>
      <c r="N2929" s="1">
        <v>0.26</v>
      </c>
      <c r="O2929" s="1">
        <v>0.55000000000000004</v>
      </c>
    </row>
    <row r="2930" spans="1:15" x14ac:dyDescent="0.25">
      <c r="A2930" t="s">
        <v>1607</v>
      </c>
      <c r="B2930" t="s">
        <v>70</v>
      </c>
      <c r="C2930" t="s">
        <v>132</v>
      </c>
      <c r="D2930">
        <v>378</v>
      </c>
      <c r="E2930">
        <v>0.91</v>
      </c>
      <c r="F2930">
        <v>188.7</v>
      </c>
      <c r="G2930">
        <v>0.8</v>
      </c>
      <c r="H2930">
        <v>123.3</v>
      </c>
      <c r="I2930">
        <v>0.67</v>
      </c>
      <c r="J2930">
        <v>0.84</v>
      </c>
      <c r="K2930">
        <v>0.27</v>
      </c>
      <c r="L2930">
        <v>0.1</v>
      </c>
      <c r="M2930">
        <v>0.13</v>
      </c>
      <c r="N2930" s="1">
        <v>0.26</v>
      </c>
      <c r="O2930" s="1">
        <v>0.42</v>
      </c>
    </row>
    <row r="2931" spans="1:15" x14ac:dyDescent="0.25">
      <c r="A2931" t="s">
        <v>1606</v>
      </c>
      <c r="B2931" t="s">
        <v>54</v>
      </c>
      <c r="D2931">
        <v>567</v>
      </c>
      <c r="E2931">
        <v>0.91</v>
      </c>
      <c r="F2931">
        <v>188.1</v>
      </c>
      <c r="G2931">
        <v>0.99</v>
      </c>
      <c r="H2931">
        <v>126.6</v>
      </c>
      <c r="I2931">
        <v>0.68</v>
      </c>
      <c r="J2931">
        <v>0.69</v>
      </c>
      <c r="K2931">
        <v>0.19</v>
      </c>
      <c r="L2931">
        <v>7.0000000000000007E-2</v>
      </c>
      <c r="M2931">
        <v>0.06</v>
      </c>
      <c r="N2931" s="1">
        <v>0.28999999999999998</v>
      </c>
      <c r="O2931" s="1">
        <v>0.54</v>
      </c>
    </row>
    <row r="2932" spans="1:15" x14ac:dyDescent="0.25">
      <c r="A2932" t="s">
        <v>1605</v>
      </c>
      <c r="B2932" t="s">
        <v>597</v>
      </c>
      <c r="C2932" t="s">
        <v>1604</v>
      </c>
      <c r="D2932">
        <v>303</v>
      </c>
      <c r="E2932">
        <v>0.91</v>
      </c>
      <c r="F2932">
        <v>187.9</v>
      </c>
      <c r="G2932">
        <v>0.89</v>
      </c>
      <c r="H2932">
        <v>125.6</v>
      </c>
      <c r="I2932">
        <v>0.66</v>
      </c>
      <c r="J2932">
        <v>0.74</v>
      </c>
      <c r="K2932">
        <v>0.3</v>
      </c>
      <c r="L2932">
        <v>0.06</v>
      </c>
      <c r="M2932">
        <v>0.11</v>
      </c>
      <c r="N2932" s="1">
        <v>0.28000000000000003</v>
      </c>
      <c r="O2932" s="1">
        <v>0.34</v>
      </c>
    </row>
    <row r="2933" spans="1:15" x14ac:dyDescent="0.25">
      <c r="A2933" t="s">
        <v>1603</v>
      </c>
      <c r="B2933" t="s">
        <v>70</v>
      </c>
      <c r="C2933" t="s">
        <v>1602</v>
      </c>
      <c r="D2933">
        <v>308</v>
      </c>
      <c r="E2933">
        <v>0.91</v>
      </c>
      <c r="F2933">
        <v>187.6</v>
      </c>
      <c r="G2933">
        <v>0.82</v>
      </c>
      <c r="H2933">
        <v>125</v>
      </c>
      <c r="I2933">
        <v>0.62</v>
      </c>
      <c r="J2933">
        <v>0.76</v>
      </c>
      <c r="K2933">
        <v>0.32</v>
      </c>
      <c r="L2933">
        <v>0.1</v>
      </c>
      <c r="M2933">
        <v>0.03</v>
      </c>
      <c r="N2933" s="1">
        <v>0.26</v>
      </c>
      <c r="O2933" s="1">
        <v>0.79</v>
      </c>
    </row>
    <row r="2934" spans="1:15" x14ac:dyDescent="0.25">
      <c r="A2934" t="s">
        <v>1601</v>
      </c>
      <c r="B2934" t="s">
        <v>159</v>
      </c>
      <c r="C2934" t="s">
        <v>158</v>
      </c>
      <c r="D2934">
        <v>722</v>
      </c>
      <c r="E2934">
        <v>0.91</v>
      </c>
      <c r="F2934">
        <v>187.5</v>
      </c>
      <c r="G2934">
        <v>0.95</v>
      </c>
      <c r="H2934">
        <v>131.19999999999999</v>
      </c>
      <c r="I2934">
        <v>0.65</v>
      </c>
      <c r="J2934">
        <v>0.68</v>
      </c>
      <c r="K2934">
        <v>0.27</v>
      </c>
      <c r="L2934">
        <v>0.08</v>
      </c>
      <c r="M2934">
        <v>0.08</v>
      </c>
      <c r="N2934" s="1">
        <v>0.26</v>
      </c>
      <c r="O2934" s="1">
        <v>0.49</v>
      </c>
    </row>
    <row r="2935" spans="1:15" x14ac:dyDescent="0.25">
      <c r="A2935" t="s">
        <v>1600</v>
      </c>
      <c r="B2935" t="s">
        <v>54</v>
      </c>
      <c r="C2935" t="s">
        <v>965</v>
      </c>
      <c r="D2935">
        <v>736</v>
      </c>
      <c r="E2935">
        <v>0.91</v>
      </c>
      <c r="F2935">
        <v>187.5</v>
      </c>
      <c r="G2935">
        <v>0.98</v>
      </c>
      <c r="H2935">
        <v>121.7</v>
      </c>
      <c r="I2935">
        <v>0.68</v>
      </c>
      <c r="J2935">
        <v>0.7</v>
      </c>
      <c r="K2935">
        <v>0.22</v>
      </c>
      <c r="L2935">
        <v>0.12</v>
      </c>
      <c r="M2935">
        <v>0.11</v>
      </c>
      <c r="N2935" s="1">
        <v>0.24</v>
      </c>
      <c r="O2935" s="1">
        <v>0.51</v>
      </c>
    </row>
    <row r="2936" spans="1:15" x14ac:dyDescent="0.25">
      <c r="A2936" t="s">
        <v>1599</v>
      </c>
      <c r="B2936" t="s">
        <v>54</v>
      </c>
      <c r="C2936" t="s">
        <v>517</v>
      </c>
      <c r="D2936">
        <v>486</v>
      </c>
      <c r="E2936">
        <v>0.91</v>
      </c>
      <c r="F2936">
        <v>187.5</v>
      </c>
      <c r="G2936">
        <v>0.86</v>
      </c>
      <c r="H2936">
        <v>127.1</v>
      </c>
      <c r="I2936">
        <v>0.62</v>
      </c>
      <c r="J2936">
        <v>0.72</v>
      </c>
      <c r="K2936">
        <v>0.3</v>
      </c>
      <c r="L2936">
        <v>0.05</v>
      </c>
      <c r="M2936">
        <v>0.06</v>
      </c>
      <c r="N2936" s="1">
        <v>0.26</v>
      </c>
      <c r="O2936" s="1">
        <v>0.46</v>
      </c>
    </row>
    <row r="2937" spans="1:15" x14ac:dyDescent="0.25">
      <c r="A2937" t="s">
        <v>1598</v>
      </c>
      <c r="B2937" t="s">
        <v>952</v>
      </c>
      <c r="C2937" t="s">
        <v>1597</v>
      </c>
      <c r="D2937">
        <v>558</v>
      </c>
      <c r="E2937">
        <v>0.91</v>
      </c>
      <c r="F2937">
        <v>186.7</v>
      </c>
      <c r="G2937">
        <v>1.06</v>
      </c>
      <c r="H2937">
        <v>122.5</v>
      </c>
      <c r="I2937">
        <v>0.68</v>
      </c>
      <c r="J2937">
        <v>0.64</v>
      </c>
      <c r="K2937">
        <v>0.18</v>
      </c>
      <c r="L2937">
        <v>0.11</v>
      </c>
      <c r="M2937">
        <v>0.1</v>
      </c>
      <c r="N2937" s="1">
        <v>0.27</v>
      </c>
      <c r="O2937" s="1">
        <v>0.53</v>
      </c>
    </row>
    <row r="2938" spans="1:15" x14ac:dyDescent="0.25">
      <c r="A2938" t="s">
        <v>1596</v>
      </c>
      <c r="B2938" t="s">
        <v>126</v>
      </c>
      <c r="C2938" t="s">
        <v>1595</v>
      </c>
      <c r="D2938">
        <v>1985</v>
      </c>
      <c r="E2938">
        <v>0.91</v>
      </c>
      <c r="F2938">
        <v>186.6</v>
      </c>
      <c r="G2938">
        <v>1.08</v>
      </c>
      <c r="H2938">
        <v>124.2</v>
      </c>
      <c r="I2938">
        <v>0.66</v>
      </c>
      <c r="J2938">
        <v>0.62</v>
      </c>
      <c r="K2938">
        <v>0.21</v>
      </c>
      <c r="L2938">
        <v>0.09</v>
      </c>
      <c r="M2938">
        <v>0.08</v>
      </c>
      <c r="N2938" s="1">
        <v>0.24</v>
      </c>
      <c r="O2938" s="1">
        <v>0.52</v>
      </c>
    </row>
    <row r="2939" spans="1:15" x14ac:dyDescent="0.25">
      <c r="A2939" t="s">
        <v>1594</v>
      </c>
      <c r="B2939" t="s">
        <v>99</v>
      </c>
      <c r="C2939" t="s">
        <v>655</v>
      </c>
      <c r="D2939">
        <v>729</v>
      </c>
      <c r="E2939">
        <v>0.91</v>
      </c>
      <c r="F2939">
        <v>186.5</v>
      </c>
      <c r="G2939">
        <v>0.85</v>
      </c>
      <c r="H2939">
        <v>122.3</v>
      </c>
      <c r="I2939">
        <v>0.65</v>
      </c>
      <c r="J2939">
        <v>0.76</v>
      </c>
      <c r="K2939">
        <v>0.28000000000000003</v>
      </c>
      <c r="L2939">
        <v>0.1</v>
      </c>
      <c r="M2939">
        <v>0.1</v>
      </c>
      <c r="N2939" s="1">
        <v>0.21</v>
      </c>
      <c r="O2939" s="1">
        <v>0.5</v>
      </c>
    </row>
    <row r="2940" spans="1:15" x14ac:dyDescent="0.25">
      <c r="A2940" t="s">
        <v>1593</v>
      </c>
      <c r="B2940" t="s">
        <v>54</v>
      </c>
      <c r="C2940" t="s">
        <v>376</v>
      </c>
      <c r="D2940">
        <v>1250</v>
      </c>
      <c r="E2940">
        <v>0.91</v>
      </c>
      <c r="F2940">
        <v>186.5</v>
      </c>
      <c r="G2940">
        <v>0.87</v>
      </c>
      <c r="H2940">
        <v>124.4</v>
      </c>
      <c r="I2940">
        <v>0.66</v>
      </c>
      <c r="J2940">
        <v>0.76</v>
      </c>
      <c r="K2940">
        <v>0.26</v>
      </c>
      <c r="L2940">
        <v>0.09</v>
      </c>
      <c r="M2940">
        <v>0.1</v>
      </c>
      <c r="N2940" s="1">
        <v>0.28999999999999998</v>
      </c>
      <c r="O2940" s="1">
        <v>0.47</v>
      </c>
    </row>
    <row r="2941" spans="1:15" x14ac:dyDescent="0.25">
      <c r="A2941" t="s">
        <v>1592</v>
      </c>
      <c r="B2941" t="s">
        <v>1428</v>
      </c>
      <c r="C2941" t="s">
        <v>1591</v>
      </c>
      <c r="D2941">
        <v>458</v>
      </c>
      <c r="E2941">
        <v>0.91</v>
      </c>
      <c r="F2941">
        <v>186.5</v>
      </c>
      <c r="G2941">
        <v>0.87</v>
      </c>
      <c r="H2941">
        <v>130.69999999999999</v>
      </c>
      <c r="I2941">
        <v>0.59</v>
      </c>
      <c r="J2941">
        <v>0.68</v>
      </c>
      <c r="K2941">
        <v>0.38</v>
      </c>
      <c r="L2941">
        <v>7.0000000000000007E-2</v>
      </c>
      <c r="M2941">
        <v>0.1</v>
      </c>
      <c r="N2941" s="1">
        <v>0.23</v>
      </c>
      <c r="O2941" s="1">
        <v>0.43</v>
      </c>
    </row>
    <row r="2942" spans="1:15" x14ac:dyDescent="0.25">
      <c r="A2942" t="s">
        <v>1563</v>
      </c>
      <c r="B2942" t="s">
        <v>70</v>
      </c>
      <c r="C2942" t="s">
        <v>1590</v>
      </c>
      <c r="D2942">
        <v>574</v>
      </c>
      <c r="E2942">
        <v>0.91</v>
      </c>
      <c r="F2942">
        <v>186.4</v>
      </c>
      <c r="G2942">
        <v>0.84</v>
      </c>
      <c r="H2942">
        <v>120.2</v>
      </c>
      <c r="I2942">
        <v>0.66</v>
      </c>
      <c r="J2942">
        <v>0.78</v>
      </c>
      <c r="K2942">
        <v>0.26</v>
      </c>
      <c r="L2942">
        <v>0.15</v>
      </c>
      <c r="M2942">
        <v>0.09</v>
      </c>
      <c r="N2942" s="1">
        <v>0.25</v>
      </c>
      <c r="O2942" s="1">
        <v>0.63</v>
      </c>
    </row>
    <row r="2943" spans="1:15" x14ac:dyDescent="0.25">
      <c r="A2943" t="s">
        <v>1589</v>
      </c>
      <c r="B2943" t="s">
        <v>126</v>
      </c>
      <c r="C2943" t="s">
        <v>583</v>
      </c>
      <c r="D2943">
        <v>3198</v>
      </c>
      <c r="E2943">
        <v>0.91</v>
      </c>
      <c r="F2943">
        <v>185.8</v>
      </c>
      <c r="G2943">
        <v>0.89</v>
      </c>
      <c r="H2943">
        <v>128.1</v>
      </c>
      <c r="I2943">
        <v>0.63</v>
      </c>
      <c r="J2943">
        <v>0.71</v>
      </c>
      <c r="K2943">
        <v>0.32</v>
      </c>
      <c r="L2943">
        <v>7.0000000000000007E-2</v>
      </c>
      <c r="M2943">
        <v>7.0000000000000007E-2</v>
      </c>
      <c r="N2943" s="1">
        <v>0.24</v>
      </c>
      <c r="O2943" s="1">
        <v>0.51</v>
      </c>
    </row>
    <row r="2944" spans="1:15" x14ac:dyDescent="0.25">
      <c r="A2944" t="s">
        <v>1588</v>
      </c>
      <c r="B2944" t="s">
        <v>370</v>
      </c>
      <c r="C2944" t="s">
        <v>1587</v>
      </c>
      <c r="D2944">
        <v>1332</v>
      </c>
      <c r="E2944">
        <v>0.91</v>
      </c>
      <c r="F2944">
        <v>185.3</v>
      </c>
      <c r="G2944">
        <v>0.91</v>
      </c>
      <c r="H2944">
        <v>122.7</v>
      </c>
      <c r="I2944">
        <v>0.63</v>
      </c>
      <c r="J2944">
        <v>0.7</v>
      </c>
      <c r="K2944">
        <v>0.28999999999999998</v>
      </c>
      <c r="L2944">
        <v>0.09</v>
      </c>
      <c r="M2944">
        <v>0.09</v>
      </c>
      <c r="N2944" s="1">
        <v>0.2</v>
      </c>
      <c r="O2944" s="1">
        <v>0.5</v>
      </c>
    </row>
    <row r="2945" spans="1:15" x14ac:dyDescent="0.25">
      <c r="A2945" t="s">
        <v>1586</v>
      </c>
      <c r="B2945" t="s">
        <v>911</v>
      </c>
      <c r="C2945" t="s">
        <v>1585</v>
      </c>
      <c r="D2945">
        <v>562</v>
      </c>
      <c r="E2945">
        <v>0.91</v>
      </c>
      <c r="F2945">
        <v>185.1</v>
      </c>
      <c r="G2945">
        <v>0.86</v>
      </c>
      <c r="H2945">
        <v>125.1</v>
      </c>
      <c r="I2945">
        <v>0.66</v>
      </c>
      <c r="J2945">
        <v>0.76</v>
      </c>
      <c r="K2945">
        <v>0.28000000000000003</v>
      </c>
      <c r="L2945">
        <v>0.09</v>
      </c>
      <c r="M2945">
        <v>0.11</v>
      </c>
      <c r="N2945" s="1">
        <v>0.23</v>
      </c>
      <c r="O2945" s="1">
        <v>0.46</v>
      </c>
    </row>
    <row r="2946" spans="1:15" x14ac:dyDescent="0.25">
      <c r="A2946" t="s">
        <v>1584</v>
      </c>
      <c r="B2946" t="s">
        <v>90</v>
      </c>
      <c r="C2946" t="s">
        <v>1583</v>
      </c>
      <c r="D2946">
        <v>1280</v>
      </c>
      <c r="E2946">
        <v>0.91</v>
      </c>
      <c r="F2946">
        <v>185.1</v>
      </c>
      <c r="G2946">
        <v>0.93</v>
      </c>
      <c r="H2946">
        <v>127.9</v>
      </c>
      <c r="I2946">
        <v>0.63</v>
      </c>
      <c r="J2946">
        <v>0.68</v>
      </c>
      <c r="K2946">
        <v>0.28999999999999998</v>
      </c>
      <c r="L2946">
        <v>0.06</v>
      </c>
      <c r="M2946">
        <v>7.0000000000000007E-2</v>
      </c>
      <c r="N2946" s="1">
        <v>0.26</v>
      </c>
      <c r="O2946" s="1">
        <v>0.48</v>
      </c>
    </row>
    <row r="2947" spans="1:15" x14ac:dyDescent="0.25">
      <c r="A2947" t="s">
        <v>1582</v>
      </c>
      <c r="B2947" t="s">
        <v>153</v>
      </c>
      <c r="C2947" t="s">
        <v>1581</v>
      </c>
      <c r="D2947">
        <v>378</v>
      </c>
      <c r="E2947">
        <v>0.91</v>
      </c>
      <c r="F2947">
        <v>183.9</v>
      </c>
      <c r="G2947">
        <v>0.93</v>
      </c>
      <c r="H2947">
        <v>122.1</v>
      </c>
      <c r="I2947">
        <v>0.64</v>
      </c>
      <c r="J2947">
        <v>0.69</v>
      </c>
      <c r="K2947">
        <v>0.25</v>
      </c>
      <c r="L2947">
        <v>0.06</v>
      </c>
      <c r="M2947">
        <v>7.0000000000000007E-2</v>
      </c>
      <c r="N2947" s="1">
        <v>0.22</v>
      </c>
      <c r="O2947" s="1">
        <v>0.45</v>
      </c>
    </row>
    <row r="2948" spans="1:15" x14ac:dyDescent="0.25">
      <c r="A2948" t="s">
        <v>1580</v>
      </c>
      <c r="B2948" t="s">
        <v>108</v>
      </c>
      <c r="C2948" t="s">
        <v>1579</v>
      </c>
      <c r="D2948">
        <v>702</v>
      </c>
      <c r="E2948">
        <v>0.91</v>
      </c>
      <c r="F2948">
        <v>183.5</v>
      </c>
      <c r="G2948">
        <v>0.91</v>
      </c>
      <c r="H2948">
        <v>126.9</v>
      </c>
      <c r="I2948">
        <v>0.61</v>
      </c>
      <c r="J2948">
        <v>0.67</v>
      </c>
      <c r="K2948">
        <v>0.37</v>
      </c>
      <c r="L2948">
        <v>0.03</v>
      </c>
      <c r="M2948">
        <v>0.05</v>
      </c>
      <c r="N2948" s="1">
        <v>0.14000000000000001</v>
      </c>
      <c r="O2948" s="1">
        <v>0.34</v>
      </c>
    </row>
    <row r="2949" spans="1:15" x14ac:dyDescent="0.25">
      <c r="A2949" t="s">
        <v>1578</v>
      </c>
      <c r="B2949" t="s">
        <v>213</v>
      </c>
      <c r="C2949" t="s">
        <v>1311</v>
      </c>
      <c r="D2949">
        <v>366</v>
      </c>
      <c r="E2949">
        <v>0.91</v>
      </c>
      <c r="F2949">
        <v>183.3</v>
      </c>
      <c r="G2949">
        <v>0.94</v>
      </c>
      <c r="H2949">
        <v>121.6</v>
      </c>
      <c r="I2949">
        <v>0.65</v>
      </c>
      <c r="J2949">
        <v>0.69</v>
      </c>
      <c r="K2949">
        <v>0.23</v>
      </c>
      <c r="L2949">
        <v>7.0000000000000007E-2</v>
      </c>
      <c r="M2949">
        <v>0.1</v>
      </c>
      <c r="N2949" s="1">
        <v>0.24</v>
      </c>
      <c r="O2949" s="1">
        <v>0.44</v>
      </c>
    </row>
    <row r="2950" spans="1:15" x14ac:dyDescent="0.25">
      <c r="A2950" t="s">
        <v>1577</v>
      </c>
      <c r="B2950" t="s">
        <v>617</v>
      </c>
      <c r="C2950" t="s">
        <v>1576</v>
      </c>
      <c r="D2950">
        <v>384</v>
      </c>
      <c r="E2950">
        <v>0.91</v>
      </c>
      <c r="F2950">
        <v>182.8</v>
      </c>
      <c r="G2950">
        <v>0.92</v>
      </c>
      <c r="H2950">
        <v>122.4</v>
      </c>
      <c r="I2950">
        <v>0.66</v>
      </c>
      <c r="J2950">
        <v>0.72</v>
      </c>
      <c r="K2950">
        <v>0.22</v>
      </c>
      <c r="L2950">
        <v>0.1</v>
      </c>
      <c r="M2950">
        <v>7.0000000000000007E-2</v>
      </c>
      <c r="N2950" s="1">
        <v>0.28999999999999998</v>
      </c>
      <c r="O2950" s="1">
        <v>0.61</v>
      </c>
    </row>
    <row r="2951" spans="1:15" x14ac:dyDescent="0.25">
      <c r="A2951" t="s">
        <v>1575</v>
      </c>
      <c r="B2951" t="s">
        <v>108</v>
      </c>
      <c r="C2951" t="s">
        <v>1574</v>
      </c>
      <c r="D2951">
        <v>313</v>
      </c>
      <c r="E2951">
        <v>0.91</v>
      </c>
      <c r="F2951">
        <v>182.6</v>
      </c>
      <c r="G2951">
        <v>0.93</v>
      </c>
      <c r="H2951">
        <v>124.8</v>
      </c>
      <c r="I2951">
        <v>0.64</v>
      </c>
      <c r="J2951">
        <v>0.69</v>
      </c>
      <c r="K2951">
        <v>0.25</v>
      </c>
      <c r="L2951">
        <v>7.0000000000000007E-2</v>
      </c>
      <c r="M2951">
        <v>7.0000000000000007E-2</v>
      </c>
      <c r="N2951" s="1">
        <v>0.23</v>
      </c>
      <c r="O2951" s="1">
        <v>0.48</v>
      </c>
    </row>
    <row r="2952" spans="1:15" x14ac:dyDescent="0.25">
      <c r="A2952" t="s">
        <v>1573</v>
      </c>
      <c r="B2952" t="s">
        <v>79</v>
      </c>
      <c r="C2952" t="s">
        <v>1572</v>
      </c>
      <c r="D2952">
        <v>2768</v>
      </c>
      <c r="E2952">
        <v>0.91</v>
      </c>
      <c r="F2952">
        <v>182.5</v>
      </c>
      <c r="G2952">
        <v>0.97</v>
      </c>
      <c r="H2952">
        <v>120.8</v>
      </c>
      <c r="I2952">
        <v>0.64</v>
      </c>
      <c r="J2952">
        <v>0.66</v>
      </c>
      <c r="K2952">
        <v>0.26</v>
      </c>
      <c r="L2952">
        <v>0.05</v>
      </c>
      <c r="M2952">
        <v>0.04</v>
      </c>
      <c r="N2952" s="1">
        <v>0.23</v>
      </c>
      <c r="O2952" s="1">
        <v>0.53</v>
      </c>
    </row>
    <row r="2953" spans="1:15" x14ac:dyDescent="0.25">
      <c r="A2953" t="s">
        <v>1571</v>
      </c>
      <c r="B2953" t="s">
        <v>54</v>
      </c>
      <c r="C2953" t="s">
        <v>750</v>
      </c>
      <c r="D2953">
        <v>462</v>
      </c>
      <c r="E2953">
        <v>0.91</v>
      </c>
      <c r="F2953">
        <v>182.5</v>
      </c>
      <c r="G2953">
        <v>0.83</v>
      </c>
      <c r="H2953">
        <v>123.4</v>
      </c>
      <c r="I2953">
        <v>0.64</v>
      </c>
      <c r="J2953">
        <v>0.77</v>
      </c>
      <c r="K2953">
        <v>0.34</v>
      </c>
      <c r="L2953">
        <v>0.08</v>
      </c>
      <c r="M2953">
        <v>0.08</v>
      </c>
      <c r="N2953" s="1">
        <v>0.3</v>
      </c>
      <c r="O2953" s="1">
        <v>0.51</v>
      </c>
    </row>
    <row r="2954" spans="1:15" x14ac:dyDescent="0.25">
      <c r="A2954" t="s">
        <v>1570</v>
      </c>
      <c r="B2954" t="s">
        <v>99</v>
      </c>
      <c r="C2954" t="s">
        <v>1569</v>
      </c>
      <c r="D2954">
        <v>594</v>
      </c>
      <c r="E2954">
        <v>0.91</v>
      </c>
      <c r="F2954">
        <v>182.4</v>
      </c>
      <c r="G2954">
        <v>0.93</v>
      </c>
      <c r="H2954">
        <v>118.7</v>
      </c>
      <c r="I2954">
        <v>0.63</v>
      </c>
      <c r="J2954">
        <v>0.68</v>
      </c>
      <c r="K2954">
        <v>0.3</v>
      </c>
      <c r="L2954">
        <v>0.08</v>
      </c>
      <c r="M2954">
        <v>0.12</v>
      </c>
      <c r="N2954" s="1">
        <v>0.18</v>
      </c>
      <c r="O2954" s="1">
        <v>0.42</v>
      </c>
    </row>
    <row r="2955" spans="1:15" x14ac:dyDescent="0.25">
      <c r="A2955" t="s">
        <v>1568</v>
      </c>
      <c r="B2955" t="s">
        <v>62</v>
      </c>
      <c r="C2955" t="s">
        <v>1455</v>
      </c>
      <c r="D2955">
        <v>574</v>
      </c>
      <c r="E2955">
        <v>0.91</v>
      </c>
      <c r="F2955">
        <v>182.2</v>
      </c>
      <c r="G2955">
        <v>0.88</v>
      </c>
      <c r="H2955">
        <v>125.4</v>
      </c>
      <c r="I2955">
        <v>0.62</v>
      </c>
      <c r="J2955">
        <v>0.7</v>
      </c>
      <c r="K2955">
        <v>0.3</v>
      </c>
      <c r="L2955">
        <v>0.08</v>
      </c>
      <c r="M2955">
        <v>0.08</v>
      </c>
      <c r="N2955" s="1">
        <v>0.33</v>
      </c>
      <c r="O2955" s="1">
        <v>0.49</v>
      </c>
    </row>
    <row r="2956" spans="1:15" x14ac:dyDescent="0.25">
      <c r="A2956" t="s">
        <v>1567</v>
      </c>
      <c r="B2956" t="s">
        <v>170</v>
      </c>
      <c r="C2956" t="s">
        <v>1566</v>
      </c>
      <c r="D2956">
        <v>1092</v>
      </c>
      <c r="E2956">
        <v>0.91</v>
      </c>
      <c r="F2956">
        <v>181.9</v>
      </c>
      <c r="G2956">
        <v>1</v>
      </c>
      <c r="H2956">
        <v>120.7</v>
      </c>
      <c r="I2956">
        <v>0.64</v>
      </c>
      <c r="J2956">
        <v>0.64</v>
      </c>
      <c r="K2956">
        <v>0.26</v>
      </c>
      <c r="L2956">
        <v>0.05</v>
      </c>
      <c r="M2956">
        <v>7.0000000000000007E-2</v>
      </c>
      <c r="N2956" s="1">
        <v>0.24</v>
      </c>
      <c r="O2956" s="1">
        <v>0.41</v>
      </c>
    </row>
    <row r="2957" spans="1:15" x14ac:dyDescent="0.25">
      <c r="A2957" t="s">
        <v>1565</v>
      </c>
      <c r="B2957" t="s">
        <v>624</v>
      </c>
      <c r="C2957" t="s">
        <v>1564</v>
      </c>
      <c r="D2957">
        <v>559</v>
      </c>
      <c r="E2957">
        <v>0.91</v>
      </c>
      <c r="F2957">
        <v>181.8</v>
      </c>
      <c r="G2957">
        <v>0.97</v>
      </c>
      <c r="H2957">
        <v>121.2</v>
      </c>
      <c r="I2957">
        <v>0.68</v>
      </c>
      <c r="J2957">
        <v>0.7</v>
      </c>
      <c r="K2957">
        <v>0.21</v>
      </c>
      <c r="L2957">
        <v>7.0000000000000007E-2</v>
      </c>
      <c r="M2957">
        <v>0.12</v>
      </c>
      <c r="N2957" s="1">
        <v>0.34</v>
      </c>
      <c r="O2957" s="1">
        <v>0.38</v>
      </c>
    </row>
    <row r="2958" spans="1:15" x14ac:dyDescent="0.25">
      <c r="A2958" t="s">
        <v>1563</v>
      </c>
      <c r="B2958" t="s">
        <v>54</v>
      </c>
      <c r="C2958" t="s">
        <v>1234</v>
      </c>
      <c r="D2958">
        <v>1658</v>
      </c>
      <c r="E2958">
        <v>0.91</v>
      </c>
      <c r="F2958">
        <v>181</v>
      </c>
      <c r="G2958">
        <v>0.91</v>
      </c>
      <c r="H2958">
        <v>127.2</v>
      </c>
      <c r="I2958">
        <v>0.61</v>
      </c>
      <c r="J2958">
        <v>0.67</v>
      </c>
      <c r="K2958">
        <v>0.35</v>
      </c>
      <c r="L2958">
        <v>0.05</v>
      </c>
      <c r="M2958">
        <v>0.08</v>
      </c>
      <c r="N2958" s="1">
        <v>0.27</v>
      </c>
      <c r="O2958" s="1">
        <v>0.41</v>
      </c>
    </row>
    <row r="2959" spans="1:15" x14ac:dyDescent="0.25">
      <c r="A2959" t="s">
        <v>1562</v>
      </c>
      <c r="B2959" t="s">
        <v>1561</v>
      </c>
      <c r="C2959" t="s">
        <v>1560</v>
      </c>
      <c r="D2959">
        <v>407</v>
      </c>
      <c r="E2959">
        <v>0.91</v>
      </c>
      <c r="F2959">
        <v>180.9</v>
      </c>
      <c r="G2959">
        <v>1</v>
      </c>
      <c r="H2959">
        <v>125.7</v>
      </c>
      <c r="I2959">
        <v>0.63</v>
      </c>
      <c r="J2959">
        <v>0.63</v>
      </c>
      <c r="K2959">
        <v>0.28999999999999998</v>
      </c>
      <c r="L2959">
        <v>0.04</v>
      </c>
      <c r="M2959">
        <v>0.06</v>
      </c>
      <c r="N2959" s="1">
        <v>0.33</v>
      </c>
      <c r="O2959" s="1">
        <v>0.42</v>
      </c>
    </row>
    <row r="2960" spans="1:15" x14ac:dyDescent="0.25">
      <c r="A2960" t="s">
        <v>1559</v>
      </c>
      <c r="B2960" t="s">
        <v>126</v>
      </c>
      <c r="D2960">
        <v>615</v>
      </c>
      <c r="E2960">
        <v>0.91</v>
      </c>
      <c r="F2960">
        <v>180.7</v>
      </c>
      <c r="G2960">
        <v>1.05</v>
      </c>
      <c r="H2960">
        <v>124.1</v>
      </c>
      <c r="I2960">
        <v>0.63</v>
      </c>
      <c r="J2960">
        <v>0.6</v>
      </c>
      <c r="K2960">
        <v>0.32</v>
      </c>
      <c r="L2960">
        <v>0.05</v>
      </c>
      <c r="M2960">
        <v>0.04</v>
      </c>
      <c r="N2960" s="1">
        <v>0.24</v>
      </c>
      <c r="O2960" s="1">
        <v>0.53</v>
      </c>
    </row>
    <row r="2961" spans="1:15" x14ac:dyDescent="0.25">
      <c r="A2961" t="s">
        <v>1558</v>
      </c>
      <c r="B2961" t="s">
        <v>108</v>
      </c>
      <c r="C2961" t="s">
        <v>1557</v>
      </c>
      <c r="D2961">
        <v>594</v>
      </c>
      <c r="E2961">
        <v>0.91</v>
      </c>
      <c r="F2961">
        <v>180.5</v>
      </c>
      <c r="G2961">
        <v>0.92</v>
      </c>
      <c r="H2961">
        <v>119.7</v>
      </c>
      <c r="I2961">
        <v>0.66</v>
      </c>
      <c r="J2961">
        <v>0.72</v>
      </c>
      <c r="K2961">
        <v>0.28000000000000003</v>
      </c>
      <c r="L2961">
        <v>0.06</v>
      </c>
      <c r="M2961">
        <v>0.06</v>
      </c>
      <c r="N2961" s="1">
        <v>0.27</v>
      </c>
      <c r="O2961" s="1">
        <v>0.5</v>
      </c>
    </row>
    <row r="2962" spans="1:15" x14ac:dyDescent="0.25">
      <c r="A2962" t="s">
        <v>1556</v>
      </c>
      <c r="B2962" t="s">
        <v>213</v>
      </c>
      <c r="C2962" t="s">
        <v>1555</v>
      </c>
      <c r="D2962">
        <v>558</v>
      </c>
      <c r="E2962">
        <v>0.91</v>
      </c>
      <c r="F2962">
        <v>180.3</v>
      </c>
      <c r="G2962">
        <v>0.98</v>
      </c>
      <c r="H2962">
        <v>113.7</v>
      </c>
      <c r="I2962">
        <v>0.6</v>
      </c>
      <c r="J2962">
        <v>0.61</v>
      </c>
      <c r="K2962">
        <v>0.25</v>
      </c>
      <c r="L2962">
        <v>7.0000000000000007E-2</v>
      </c>
      <c r="M2962">
        <v>0.09</v>
      </c>
      <c r="N2962" s="1">
        <v>0.22</v>
      </c>
      <c r="O2962" s="1">
        <v>0.43</v>
      </c>
    </row>
    <row r="2963" spans="1:15" x14ac:dyDescent="0.25">
      <c r="A2963" t="s">
        <v>1554</v>
      </c>
      <c r="B2963" t="s">
        <v>166</v>
      </c>
      <c r="C2963" t="s">
        <v>1553</v>
      </c>
      <c r="D2963">
        <v>362</v>
      </c>
      <c r="E2963">
        <v>0.91</v>
      </c>
      <c r="F2963">
        <v>180.3</v>
      </c>
      <c r="G2963">
        <v>0.98</v>
      </c>
      <c r="H2963">
        <v>125.9</v>
      </c>
      <c r="I2963">
        <v>0.62</v>
      </c>
      <c r="J2963">
        <v>0.64</v>
      </c>
      <c r="K2963">
        <v>0.33</v>
      </c>
      <c r="L2963">
        <v>0.05</v>
      </c>
      <c r="M2963">
        <v>0.09</v>
      </c>
      <c r="N2963" s="1">
        <v>0.25</v>
      </c>
      <c r="O2963" s="1">
        <v>0.35</v>
      </c>
    </row>
    <row r="2964" spans="1:15" x14ac:dyDescent="0.25">
      <c r="A2964" t="s">
        <v>1552</v>
      </c>
      <c r="B2964" t="s">
        <v>166</v>
      </c>
      <c r="C2964" t="s">
        <v>165</v>
      </c>
      <c r="D2964">
        <v>660</v>
      </c>
      <c r="E2964">
        <v>0.91</v>
      </c>
      <c r="F2964">
        <v>180.2</v>
      </c>
      <c r="G2964">
        <v>0.79</v>
      </c>
      <c r="H2964">
        <v>113.8</v>
      </c>
      <c r="I2964">
        <v>0.6</v>
      </c>
      <c r="J2964">
        <v>0.77</v>
      </c>
      <c r="K2964">
        <v>0.34</v>
      </c>
      <c r="L2964">
        <v>0.09</v>
      </c>
      <c r="M2964">
        <v>0.13</v>
      </c>
      <c r="N2964" s="1">
        <v>0.19</v>
      </c>
      <c r="O2964" s="1">
        <v>0.41</v>
      </c>
    </row>
    <row r="2965" spans="1:15" x14ac:dyDescent="0.25">
      <c r="A2965" t="s">
        <v>1551</v>
      </c>
      <c r="B2965" t="s">
        <v>62</v>
      </c>
      <c r="C2965" t="s">
        <v>359</v>
      </c>
      <c r="D2965">
        <v>1002</v>
      </c>
      <c r="E2965">
        <v>0.91</v>
      </c>
      <c r="F2965">
        <v>179.5</v>
      </c>
      <c r="G2965">
        <v>0.94</v>
      </c>
      <c r="H2965">
        <v>122.9</v>
      </c>
      <c r="I2965">
        <v>0.66</v>
      </c>
      <c r="J2965">
        <v>0.71</v>
      </c>
      <c r="K2965">
        <v>0.28000000000000003</v>
      </c>
      <c r="L2965">
        <v>0.08</v>
      </c>
      <c r="M2965">
        <v>0.08</v>
      </c>
      <c r="N2965" s="1">
        <v>0.3</v>
      </c>
      <c r="O2965" s="1">
        <v>0.48</v>
      </c>
    </row>
    <row r="2966" spans="1:15" x14ac:dyDescent="0.25">
      <c r="A2966" t="s">
        <v>1550</v>
      </c>
      <c r="B2966" t="s">
        <v>1528</v>
      </c>
      <c r="C2966" t="s">
        <v>1549</v>
      </c>
      <c r="D2966">
        <v>3432</v>
      </c>
      <c r="E2966">
        <v>0.91</v>
      </c>
      <c r="F2966">
        <v>179.1</v>
      </c>
      <c r="G2966">
        <v>0.93</v>
      </c>
      <c r="H2966">
        <v>118.4</v>
      </c>
      <c r="I2966">
        <v>0.61</v>
      </c>
      <c r="J2966">
        <v>0.66</v>
      </c>
      <c r="K2966">
        <v>0.31</v>
      </c>
      <c r="L2966">
        <v>0.05</v>
      </c>
      <c r="M2966">
        <v>0.06</v>
      </c>
      <c r="N2966" s="1">
        <v>0.27</v>
      </c>
      <c r="O2966" s="1">
        <v>0.45</v>
      </c>
    </row>
    <row r="2967" spans="1:15" x14ac:dyDescent="0.25">
      <c r="A2967" t="s">
        <v>1548</v>
      </c>
      <c r="B2967" t="s">
        <v>123</v>
      </c>
      <c r="C2967" t="s">
        <v>1547</v>
      </c>
      <c r="D2967">
        <v>636</v>
      </c>
      <c r="E2967">
        <v>0.91</v>
      </c>
      <c r="F2967">
        <v>179</v>
      </c>
      <c r="G2967">
        <v>0.87</v>
      </c>
      <c r="H2967">
        <v>123.8</v>
      </c>
      <c r="I2967">
        <v>0.63</v>
      </c>
      <c r="J2967">
        <v>0.72</v>
      </c>
      <c r="K2967">
        <v>0.38</v>
      </c>
      <c r="L2967">
        <v>7.0000000000000007E-2</v>
      </c>
      <c r="M2967">
        <v>0.06</v>
      </c>
      <c r="N2967" s="1">
        <v>0.23</v>
      </c>
      <c r="O2967" s="1">
        <v>0.53</v>
      </c>
    </row>
    <row r="2968" spans="1:15" x14ac:dyDescent="0.25">
      <c r="A2968" t="s">
        <v>1546</v>
      </c>
      <c r="B2968" t="s">
        <v>210</v>
      </c>
      <c r="C2968" t="s">
        <v>1545</v>
      </c>
      <c r="D2968">
        <v>356</v>
      </c>
      <c r="E2968">
        <v>0.91</v>
      </c>
      <c r="F2968">
        <v>178.8</v>
      </c>
      <c r="G2968">
        <v>0.84</v>
      </c>
      <c r="H2968">
        <v>121.8</v>
      </c>
      <c r="I2968">
        <v>0.65</v>
      </c>
      <c r="J2968">
        <v>0.77</v>
      </c>
      <c r="K2968">
        <v>0.37</v>
      </c>
      <c r="L2968">
        <v>0.08</v>
      </c>
      <c r="M2968">
        <v>0.12</v>
      </c>
      <c r="N2968" s="1">
        <v>0.22</v>
      </c>
      <c r="O2968" s="1">
        <v>0.42</v>
      </c>
    </row>
    <row r="2969" spans="1:15" x14ac:dyDescent="0.25">
      <c r="A2969" t="s">
        <v>1544</v>
      </c>
      <c r="B2969" t="s">
        <v>241</v>
      </c>
      <c r="C2969" t="s">
        <v>1543</v>
      </c>
      <c r="D2969">
        <v>1491</v>
      </c>
      <c r="E2969">
        <v>0.91</v>
      </c>
      <c r="F2969">
        <v>178.2</v>
      </c>
      <c r="G2969">
        <v>0.93</v>
      </c>
      <c r="H2969">
        <v>118.7</v>
      </c>
      <c r="I2969">
        <v>0.64</v>
      </c>
      <c r="J2969">
        <v>0.69</v>
      </c>
      <c r="K2969">
        <v>0.28999999999999998</v>
      </c>
      <c r="L2969">
        <v>7.0000000000000007E-2</v>
      </c>
      <c r="M2969">
        <v>7.0000000000000007E-2</v>
      </c>
      <c r="N2969" s="1">
        <v>0.23</v>
      </c>
      <c r="O2969" s="1">
        <v>0.47</v>
      </c>
    </row>
    <row r="2970" spans="1:15" x14ac:dyDescent="0.25">
      <c r="A2970" t="s">
        <v>1542</v>
      </c>
      <c r="B2970" t="s">
        <v>126</v>
      </c>
      <c r="C2970" t="s">
        <v>1246</v>
      </c>
      <c r="D2970">
        <v>550</v>
      </c>
      <c r="E2970">
        <v>0.91</v>
      </c>
      <c r="F2970">
        <v>178</v>
      </c>
      <c r="G2970">
        <v>0.9</v>
      </c>
      <c r="H2970">
        <v>114.9</v>
      </c>
      <c r="I2970">
        <v>0.65</v>
      </c>
      <c r="J2970">
        <v>0.72</v>
      </c>
      <c r="K2970">
        <v>0.28000000000000003</v>
      </c>
      <c r="L2970">
        <v>7.0000000000000007E-2</v>
      </c>
      <c r="M2970">
        <v>0.12</v>
      </c>
      <c r="N2970" s="1">
        <v>0.36</v>
      </c>
      <c r="O2970" s="1">
        <v>0.37</v>
      </c>
    </row>
    <row r="2971" spans="1:15" x14ac:dyDescent="0.25">
      <c r="A2971" t="s">
        <v>1541</v>
      </c>
      <c r="B2971" t="s">
        <v>62</v>
      </c>
      <c r="C2971" t="s">
        <v>1540</v>
      </c>
      <c r="D2971">
        <v>1326</v>
      </c>
      <c r="E2971">
        <v>0.91</v>
      </c>
      <c r="F2971">
        <v>177.8</v>
      </c>
      <c r="G2971">
        <v>0.93</v>
      </c>
      <c r="H2971">
        <v>119.9</v>
      </c>
      <c r="I2971">
        <v>0.61</v>
      </c>
      <c r="J2971">
        <v>0.65</v>
      </c>
      <c r="K2971">
        <v>0.34</v>
      </c>
      <c r="L2971">
        <v>0.06</v>
      </c>
      <c r="M2971">
        <v>0.05</v>
      </c>
      <c r="N2971" s="1">
        <v>0.23</v>
      </c>
      <c r="O2971" s="1">
        <v>0.56999999999999995</v>
      </c>
    </row>
    <row r="2972" spans="1:15" x14ac:dyDescent="0.25">
      <c r="A2972" t="s">
        <v>1539</v>
      </c>
      <c r="B2972" t="s">
        <v>220</v>
      </c>
      <c r="C2972" t="s">
        <v>1538</v>
      </c>
      <c r="D2972">
        <v>371</v>
      </c>
      <c r="E2972">
        <v>0.91</v>
      </c>
      <c r="F2972">
        <v>177.8</v>
      </c>
      <c r="G2972">
        <v>0.86</v>
      </c>
      <c r="H2972">
        <v>112</v>
      </c>
      <c r="I2972">
        <v>0.59</v>
      </c>
      <c r="J2972">
        <v>0.68</v>
      </c>
      <c r="K2972">
        <v>0.32</v>
      </c>
      <c r="L2972">
        <v>0.1</v>
      </c>
      <c r="M2972">
        <v>7.0000000000000007E-2</v>
      </c>
      <c r="N2972" s="1">
        <v>0.13</v>
      </c>
      <c r="O2972" s="1">
        <v>0.59</v>
      </c>
    </row>
    <row r="2973" spans="1:15" x14ac:dyDescent="0.25">
      <c r="A2973" t="s">
        <v>1537</v>
      </c>
      <c r="B2973" t="s">
        <v>108</v>
      </c>
      <c r="C2973" t="s">
        <v>1536</v>
      </c>
      <c r="D2973">
        <v>666</v>
      </c>
      <c r="E2973">
        <v>0.91</v>
      </c>
      <c r="F2973">
        <v>177.6</v>
      </c>
      <c r="G2973">
        <v>0.89</v>
      </c>
      <c r="H2973">
        <v>115</v>
      </c>
      <c r="I2973">
        <v>0.63</v>
      </c>
      <c r="J2973">
        <v>0.71</v>
      </c>
      <c r="K2973">
        <v>0.25</v>
      </c>
      <c r="L2973">
        <v>7.0000000000000007E-2</v>
      </c>
      <c r="M2973">
        <v>0.11</v>
      </c>
      <c r="N2973" s="1">
        <v>0.22</v>
      </c>
      <c r="O2973" s="1">
        <v>0.39</v>
      </c>
    </row>
    <row r="2974" spans="1:15" x14ac:dyDescent="0.25">
      <c r="A2974" t="s">
        <v>1535</v>
      </c>
      <c r="B2974" t="s">
        <v>153</v>
      </c>
      <c r="C2974" t="s">
        <v>1534</v>
      </c>
      <c r="D2974">
        <v>1100</v>
      </c>
      <c r="E2974">
        <v>0.91</v>
      </c>
      <c r="F2974">
        <v>177.4</v>
      </c>
      <c r="G2974">
        <v>1.02</v>
      </c>
      <c r="H2974">
        <v>120.8</v>
      </c>
      <c r="I2974">
        <v>0.63</v>
      </c>
      <c r="J2974">
        <v>0.61</v>
      </c>
      <c r="K2974">
        <v>0.28999999999999998</v>
      </c>
      <c r="L2974">
        <v>0.04</v>
      </c>
      <c r="M2974">
        <v>7.0000000000000007E-2</v>
      </c>
      <c r="N2974" s="1">
        <v>0.26</v>
      </c>
      <c r="O2974" s="1">
        <v>0.38</v>
      </c>
    </row>
    <row r="2975" spans="1:15" x14ac:dyDescent="0.25">
      <c r="A2975" t="s">
        <v>1533</v>
      </c>
      <c r="B2975" t="s">
        <v>241</v>
      </c>
      <c r="D2975">
        <v>409</v>
      </c>
      <c r="E2975">
        <v>0.91</v>
      </c>
      <c r="F2975">
        <v>177.3</v>
      </c>
      <c r="G2975">
        <v>0.97</v>
      </c>
      <c r="H2975">
        <v>114.3</v>
      </c>
      <c r="I2975">
        <v>0.63</v>
      </c>
      <c r="J2975">
        <v>0.65</v>
      </c>
      <c r="K2975">
        <v>0.25</v>
      </c>
      <c r="L2975">
        <v>0.04</v>
      </c>
      <c r="M2975">
        <v>0.04</v>
      </c>
      <c r="N2975" s="1">
        <v>0.21</v>
      </c>
      <c r="O2975" s="1">
        <v>0.53</v>
      </c>
    </row>
    <row r="2976" spans="1:15" x14ac:dyDescent="0.25">
      <c r="A2976" t="s">
        <v>1532</v>
      </c>
      <c r="B2976" t="s">
        <v>220</v>
      </c>
      <c r="C2976" t="s">
        <v>1156</v>
      </c>
      <c r="D2976">
        <v>548</v>
      </c>
      <c r="E2976">
        <v>0.91</v>
      </c>
      <c r="F2976">
        <v>176.7</v>
      </c>
      <c r="G2976">
        <v>1.06</v>
      </c>
      <c r="H2976">
        <v>118.9</v>
      </c>
      <c r="I2976">
        <v>0.69</v>
      </c>
      <c r="J2976">
        <v>0.66</v>
      </c>
      <c r="K2976">
        <v>0.28000000000000003</v>
      </c>
      <c r="L2976">
        <v>0.05</v>
      </c>
      <c r="M2976">
        <v>0.05</v>
      </c>
      <c r="N2976" s="1">
        <v>0.22</v>
      </c>
      <c r="O2976" s="1">
        <v>0.52</v>
      </c>
    </row>
    <row r="2977" spans="1:15" x14ac:dyDescent="0.25">
      <c r="A2977" t="s">
        <v>1531</v>
      </c>
      <c r="B2977" t="s">
        <v>223</v>
      </c>
      <c r="C2977" t="s">
        <v>1530</v>
      </c>
      <c r="D2977">
        <v>550</v>
      </c>
      <c r="E2977">
        <v>0.91</v>
      </c>
      <c r="F2977">
        <v>176.6</v>
      </c>
      <c r="G2977">
        <v>1.04</v>
      </c>
      <c r="H2977">
        <v>115.3</v>
      </c>
      <c r="I2977">
        <v>0.62</v>
      </c>
      <c r="J2977">
        <v>0.6</v>
      </c>
      <c r="K2977">
        <v>0.28000000000000003</v>
      </c>
      <c r="L2977">
        <v>0.05</v>
      </c>
      <c r="M2977">
        <v>0.06</v>
      </c>
      <c r="N2977" s="1">
        <v>0.22</v>
      </c>
      <c r="O2977" s="1">
        <v>0.48</v>
      </c>
    </row>
    <row r="2978" spans="1:15" x14ac:dyDescent="0.25">
      <c r="A2978" t="s">
        <v>1529</v>
      </c>
      <c r="B2978" t="s">
        <v>1528</v>
      </c>
      <c r="C2978" t="s">
        <v>1527</v>
      </c>
      <c r="D2978">
        <v>1904</v>
      </c>
      <c r="E2978">
        <v>0.91</v>
      </c>
      <c r="F2978">
        <v>176.1</v>
      </c>
      <c r="G2978">
        <v>0.97</v>
      </c>
      <c r="H2978">
        <v>117.3</v>
      </c>
      <c r="I2978">
        <v>0.6</v>
      </c>
      <c r="J2978">
        <v>0.62</v>
      </c>
      <c r="K2978">
        <v>0.33</v>
      </c>
      <c r="L2978">
        <v>0.05</v>
      </c>
      <c r="M2978">
        <v>7.0000000000000007E-2</v>
      </c>
      <c r="N2978" s="1">
        <v>0.21</v>
      </c>
      <c r="O2978" s="1">
        <v>0.44</v>
      </c>
    </row>
    <row r="2979" spans="1:15" x14ac:dyDescent="0.25">
      <c r="A2979" t="s">
        <v>1526</v>
      </c>
      <c r="B2979" t="s">
        <v>1525</v>
      </c>
      <c r="C2979" t="s">
        <v>1524</v>
      </c>
      <c r="D2979">
        <v>509</v>
      </c>
      <c r="E2979">
        <v>0.91</v>
      </c>
      <c r="F2979">
        <v>176</v>
      </c>
      <c r="G2979">
        <v>0.88</v>
      </c>
      <c r="H2979">
        <v>118.1</v>
      </c>
      <c r="I2979">
        <v>0.62</v>
      </c>
      <c r="J2979">
        <v>0.71</v>
      </c>
      <c r="K2979">
        <v>0.31</v>
      </c>
      <c r="L2979">
        <v>0.09</v>
      </c>
      <c r="M2979">
        <v>0.11</v>
      </c>
      <c r="N2979" s="1">
        <v>0.23</v>
      </c>
      <c r="O2979" s="1">
        <v>0.45</v>
      </c>
    </row>
    <row r="2980" spans="1:15" x14ac:dyDescent="0.25">
      <c r="A2980" t="s">
        <v>1523</v>
      </c>
      <c r="B2980" t="s">
        <v>54</v>
      </c>
      <c r="C2980" t="s">
        <v>1522</v>
      </c>
      <c r="D2980">
        <v>920</v>
      </c>
      <c r="E2980">
        <v>0.91</v>
      </c>
      <c r="F2980">
        <v>174.7</v>
      </c>
      <c r="G2980">
        <v>0.9</v>
      </c>
      <c r="H2980">
        <v>115.7</v>
      </c>
      <c r="I2980">
        <v>0.62</v>
      </c>
      <c r="J2980">
        <v>0.69</v>
      </c>
      <c r="K2980">
        <v>0.3</v>
      </c>
      <c r="L2980">
        <v>0.08</v>
      </c>
      <c r="M2980">
        <v>7.0000000000000007E-2</v>
      </c>
      <c r="N2980" s="1">
        <v>0.31</v>
      </c>
      <c r="O2980" s="1">
        <v>0.54</v>
      </c>
    </row>
    <row r="2981" spans="1:15" x14ac:dyDescent="0.25">
      <c r="A2981" t="s">
        <v>1521</v>
      </c>
      <c r="B2981" t="s">
        <v>126</v>
      </c>
      <c r="C2981" t="s">
        <v>1520</v>
      </c>
      <c r="D2981">
        <v>3606</v>
      </c>
      <c r="E2981">
        <v>0.91</v>
      </c>
      <c r="F2981">
        <v>173.9</v>
      </c>
      <c r="G2981">
        <v>0.85</v>
      </c>
      <c r="H2981">
        <v>115</v>
      </c>
      <c r="I2981">
        <v>0.6</v>
      </c>
      <c r="J2981">
        <v>0.71</v>
      </c>
      <c r="K2981">
        <v>0.35</v>
      </c>
      <c r="L2981">
        <v>0.08</v>
      </c>
      <c r="M2981">
        <v>0.1</v>
      </c>
      <c r="N2981" s="1">
        <v>0.27</v>
      </c>
      <c r="O2981" s="1">
        <v>0.44</v>
      </c>
    </row>
    <row r="2982" spans="1:15" x14ac:dyDescent="0.25">
      <c r="A2982" t="s">
        <v>1519</v>
      </c>
      <c r="B2982" t="s">
        <v>54</v>
      </c>
      <c r="C2982" t="s">
        <v>863</v>
      </c>
      <c r="D2982">
        <v>2842</v>
      </c>
      <c r="E2982">
        <v>0.91</v>
      </c>
      <c r="F2982">
        <v>173.5</v>
      </c>
      <c r="G2982">
        <v>0.88</v>
      </c>
      <c r="H2982">
        <v>114</v>
      </c>
      <c r="I2982">
        <v>0.59</v>
      </c>
      <c r="J2982">
        <v>0.67</v>
      </c>
      <c r="K2982">
        <v>0.37</v>
      </c>
      <c r="L2982">
        <v>0.06</v>
      </c>
      <c r="M2982">
        <v>0.09</v>
      </c>
      <c r="N2982" s="1">
        <v>0.2</v>
      </c>
      <c r="O2982" s="1">
        <v>0.42</v>
      </c>
    </row>
    <row r="2983" spans="1:15" x14ac:dyDescent="0.25">
      <c r="A2983" t="s">
        <v>1518</v>
      </c>
      <c r="B2983" t="s">
        <v>1517</v>
      </c>
      <c r="D2983">
        <v>688</v>
      </c>
      <c r="E2983">
        <v>0.91</v>
      </c>
      <c r="F2983">
        <v>173.3</v>
      </c>
      <c r="G2983">
        <v>0.93</v>
      </c>
      <c r="H2983">
        <v>116.9</v>
      </c>
      <c r="I2983">
        <v>0.61</v>
      </c>
      <c r="J2983">
        <v>0.65</v>
      </c>
      <c r="K2983">
        <v>0.34</v>
      </c>
      <c r="L2983">
        <v>7.0000000000000007E-2</v>
      </c>
      <c r="M2983">
        <v>7.0000000000000007E-2</v>
      </c>
      <c r="N2983" s="1">
        <v>0.26</v>
      </c>
      <c r="O2983" s="1">
        <v>0.51</v>
      </c>
    </row>
    <row r="2984" spans="1:15" x14ac:dyDescent="0.25">
      <c r="A2984" t="s">
        <v>1516</v>
      </c>
      <c r="B2984" t="s">
        <v>62</v>
      </c>
      <c r="C2984" t="s">
        <v>1515</v>
      </c>
      <c r="D2984">
        <v>1502</v>
      </c>
      <c r="E2984">
        <v>0.91</v>
      </c>
      <c r="F2984">
        <v>173.2</v>
      </c>
      <c r="G2984">
        <v>0.99</v>
      </c>
      <c r="H2984">
        <v>113</v>
      </c>
      <c r="I2984">
        <v>0.62</v>
      </c>
      <c r="J2984">
        <v>0.63</v>
      </c>
      <c r="K2984">
        <v>0.31</v>
      </c>
      <c r="L2984">
        <v>0.08</v>
      </c>
      <c r="M2984">
        <v>0.09</v>
      </c>
      <c r="N2984" s="1">
        <v>0.24</v>
      </c>
      <c r="O2984" s="1">
        <v>0.47</v>
      </c>
    </row>
    <row r="2985" spans="1:15" x14ac:dyDescent="0.25">
      <c r="A2985" t="s">
        <v>1514</v>
      </c>
      <c r="B2985" t="s">
        <v>597</v>
      </c>
      <c r="C2985" t="s">
        <v>1513</v>
      </c>
      <c r="D2985">
        <v>817</v>
      </c>
      <c r="E2985">
        <v>0.91</v>
      </c>
      <c r="F2985">
        <v>173.1</v>
      </c>
      <c r="G2985">
        <v>0.99</v>
      </c>
      <c r="H2985">
        <v>116.1</v>
      </c>
      <c r="I2985">
        <v>0.63</v>
      </c>
      <c r="J2985">
        <v>0.64</v>
      </c>
      <c r="K2985">
        <v>0.28000000000000003</v>
      </c>
      <c r="L2985">
        <v>0.05</v>
      </c>
      <c r="M2985">
        <v>0.05</v>
      </c>
      <c r="N2985" s="1">
        <v>0.3</v>
      </c>
      <c r="O2985" s="1">
        <v>0.5</v>
      </c>
    </row>
    <row r="2986" spans="1:15" x14ac:dyDescent="0.25">
      <c r="A2986" t="s">
        <v>1512</v>
      </c>
      <c r="B2986" t="s">
        <v>223</v>
      </c>
      <c r="C2986" t="s">
        <v>1511</v>
      </c>
      <c r="D2986">
        <v>323</v>
      </c>
      <c r="E2986">
        <v>0.91</v>
      </c>
      <c r="F2986">
        <v>172.9</v>
      </c>
      <c r="G2986">
        <v>0.91</v>
      </c>
      <c r="H2986">
        <v>118.3</v>
      </c>
      <c r="I2986">
        <v>0.63</v>
      </c>
      <c r="J2986">
        <v>0.69</v>
      </c>
      <c r="K2986">
        <v>0.3</v>
      </c>
      <c r="L2986">
        <v>0.06</v>
      </c>
      <c r="M2986">
        <v>0.09</v>
      </c>
      <c r="N2986" s="1">
        <v>0.25</v>
      </c>
      <c r="O2986" s="1">
        <v>0.39</v>
      </c>
    </row>
    <row r="2987" spans="1:15" x14ac:dyDescent="0.25">
      <c r="A2987" t="s">
        <v>1510</v>
      </c>
      <c r="B2987" t="s">
        <v>123</v>
      </c>
      <c r="C2987" t="s">
        <v>1509</v>
      </c>
      <c r="D2987">
        <v>345</v>
      </c>
      <c r="E2987">
        <v>0.91</v>
      </c>
      <c r="F2987">
        <v>172.1</v>
      </c>
      <c r="G2987">
        <v>0.98</v>
      </c>
      <c r="H2987">
        <v>114.9</v>
      </c>
      <c r="I2987">
        <v>0.64</v>
      </c>
      <c r="J2987">
        <v>0.66</v>
      </c>
      <c r="K2987">
        <v>0.28000000000000003</v>
      </c>
      <c r="L2987">
        <v>0.05</v>
      </c>
      <c r="M2987">
        <v>0.08</v>
      </c>
      <c r="N2987" s="1">
        <v>0.21</v>
      </c>
      <c r="O2987" s="1">
        <v>0.37</v>
      </c>
    </row>
    <row r="2988" spans="1:15" x14ac:dyDescent="0.25">
      <c r="A2988" t="s">
        <v>1508</v>
      </c>
      <c r="B2988" t="s">
        <v>213</v>
      </c>
      <c r="C2988" t="s">
        <v>1507</v>
      </c>
      <c r="D2988">
        <v>346</v>
      </c>
      <c r="E2988">
        <v>0.91</v>
      </c>
      <c r="F2988">
        <v>171.7</v>
      </c>
      <c r="G2988">
        <v>1.01</v>
      </c>
      <c r="H2988">
        <v>117.1</v>
      </c>
      <c r="I2988">
        <v>0.66</v>
      </c>
      <c r="J2988">
        <v>0.66</v>
      </c>
      <c r="K2988">
        <v>0.25</v>
      </c>
      <c r="L2988">
        <v>0.05</v>
      </c>
      <c r="M2988">
        <v>0.03</v>
      </c>
      <c r="N2988" s="1">
        <v>0.28000000000000003</v>
      </c>
      <c r="O2988" s="1">
        <v>0.64</v>
      </c>
    </row>
    <row r="2989" spans="1:15" x14ac:dyDescent="0.25">
      <c r="A2989" t="s">
        <v>1506</v>
      </c>
      <c r="B2989" t="s">
        <v>347</v>
      </c>
      <c r="C2989" t="s">
        <v>1505</v>
      </c>
      <c r="D2989">
        <v>1452</v>
      </c>
      <c r="E2989">
        <v>0.91</v>
      </c>
      <c r="F2989">
        <v>171.6</v>
      </c>
      <c r="G2989">
        <v>0.94</v>
      </c>
      <c r="H2989">
        <v>113.1</v>
      </c>
      <c r="I2989">
        <v>0.61</v>
      </c>
      <c r="J2989">
        <v>0.64</v>
      </c>
      <c r="K2989">
        <v>0.35</v>
      </c>
      <c r="L2989">
        <v>0.06</v>
      </c>
      <c r="M2989">
        <v>7.0000000000000007E-2</v>
      </c>
      <c r="N2989" s="1">
        <v>0.21</v>
      </c>
      <c r="O2989" s="1">
        <v>0.45</v>
      </c>
    </row>
    <row r="2990" spans="1:15" x14ac:dyDescent="0.25">
      <c r="A2990" t="s">
        <v>1504</v>
      </c>
      <c r="B2990" t="s">
        <v>581</v>
      </c>
      <c r="C2990" t="s">
        <v>1503</v>
      </c>
      <c r="D2990">
        <v>1135</v>
      </c>
      <c r="E2990">
        <v>0.91</v>
      </c>
      <c r="F2990">
        <v>171</v>
      </c>
      <c r="G2990">
        <v>1.05</v>
      </c>
      <c r="H2990">
        <v>113.4</v>
      </c>
      <c r="I2990">
        <v>0.62</v>
      </c>
      <c r="J2990">
        <v>0.59</v>
      </c>
      <c r="K2990">
        <v>0.27</v>
      </c>
      <c r="L2990">
        <v>0.06</v>
      </c>
      <c r="M2990">
        <v>0.06</v>
      </c>
      <c r="N2990" s="1">
        <v>0.33</v>
      </c>
      <c r="O2990" s="1">
        <v>0.51</v>
      </c>
    </row>
    <row r="2991" spans="1:15" x14ac:dyDescent="0.25">
      <c r="A2991" t="s">
        <v>1502</v>
      </c>
      <c r="B2991" t="s">
        <v>90</v>
      </c>
      <c r="C2991" t="s">
        <v>1501</v>
      </c>
      <c r="D2991">
        <v>639</v>
      </c>
      <c r="E2991">
        <v>0.91</v>
      </c>
      <c r="F2991">
        <v>169.9</v>
      </c>
      <c r="G2991">
        <v>0.88</v>
      </c>
      <c r="H2991">
        <v>112</v>
      </c>
      <c r="I2991">
        <v>0.6</v>
      </c>
      <c r="J2991">
        <v>0.69</v>
      </c>
      <c r="K2991">
        <v>0.35</v>
      </c>
      <c r="L2991">
        <v>0.06</v>
      </c>
      <c r="M2991">
        <v>0.09</v>
      </c>
      <c r="N2991" s="1">
        <v>0.26</v>
      </c>
      <c r="O2991" s="1">
        <v>0.41</v>
      </c>
    </row>
    <row r="2992" spans="1:15" x14ac:dyDescent="0.25">
      <c r="A2992" t="s">
        <v>1500</v>
      </c>
      <c r="B2992" t="s">
        <v>126</v>
      </c>
      <c r="C2992" t="s">
        <v>1499</v>
      </c>
      <c r="D2992">
        <v>2370</v>
      </c>
      <c r="E2992">
        <v>0.91</v>
      </c>
      <c r="F2992">
        <v>169.4</v>
      </c>
      <c r="G2992">
        <v>0.87</v>
      </c>
      <c r="H2992">
        <v>109</v>
      </c>
      <c r="I2992">
        <v>0.62</v>
      </c>
      <c r="J2992">
        <v>0.71</v>
      </c>
      <c r="K2992">
        <v>0.32</v>
      </c>
      <c r="L2992">
        <v>0.05</v>
      </c>
      <c r="M2992">
        <v>0.06</v>
      </c>
      <c r="N2992" s="1">
        <v>0.27</v>
      </c>
      <c r="O2992" s="1">
        <v>0.46</v>
      </c>
    </row>
    <row r="2993" spans="1:15" x14ac:dyDescent="0.25">
      <c r="A2993" t="s">
        <v>1498</v>
      </c>
      <c r="B2993" t="s">
        <v>113</v>
      </c>
      <c r="C2993" t="s">
        <v>569</v>
      </c>
      <c r="D2993">
        <v>680</v>
      </c>
      <c r="E2993">
        <v>0.91</v>
      </c>
      <c r="F2993">
        <v>167.2</v>
      </c>
      <c r="G2993">
        <v>0.81</v>
      </c>
      <c r="H2993">
        <v>110.7</v>
      </c>
      <c r="I2993">
        <v>0.57999999999999996</v>
      </c>
      <c r="J2993">
        <v>0.72</v>
      </c>
      <c r="K2993">
        <v>0.39</v>
      </c>
      <c r="L2993">
        <v>0.05</v>
      </c>
      <c r="M2993">
        <v>0.06</v>
      </c>
      <c r="N2993" s="1">
        <v>0.21</v>
      </c>
      <c r="O2993" s="1">
        <v>0.46</v>
      </c>
    </row>
    <row r="2994" spans="1:15" x14ac:dyDescent="0.25">
      <c r="A2994" t="s">
        <v>1497</v>
      </c>
      <c r="B2994" t="s">
        <v>99</v>
      </c>
      <c r="C2994" t="s">
        <v>1496</v>
      </c>
      <c r="D2994">
        <v>318</v>
      </c>
      <c r="E2994">
        <v>0.91</v>
      </c>
      <c r="F2994">
        <v>166.5</v>
      </c>
      <c r="G2994">
        <v>0.98</v>
      </c>
      <c r="H2994">
        <v>112.6</v>
      </c>
      <c r="I2994">
        <v>0.61</v>
      </c>
      <c r="J2994">
        <v>0.62</v>
      </c>
      <c r="K2994">
        <v>0.33</v>
      </c>
      <c r="L2994">
        <v>0.06</v>
      </c>
      <c r="M2994">
        <v>0.05</v>
      </c>
      <c r="N2994" s="1">
        <v>0.16</v>
      </c>
      <c r="O2994" s="1">
        <v>0.56000000000000005</v>
      </c>
    </row>
    <row r="2995" spans="1:15" x14ac:dyDescent="0.25">
      <c r="A2995" t="s">
        <v>1495</v>
      </c>
      <c r="B2995" t="s">
        <v>1494</v>
      </c>
      <c r="D2995">
        <v>459</v>
      </c>
      <c r="E2995">
        <v>0.91</v>
      </c>
      <c r="F2995">
        <v>154.30000000000001</v>
      </c>
      <c r="G2995">
        <v>0.88</v>
      </c>
      <c r="H2995">
        <v>101.9</v>
      </c>
      <c r="I2995">
        <v>0.59</v>
      </c>
      <c r="J2995">
        <v>0.67</v>
      </c>
      <c r="K2995">
        <v>0.39</v>
      </c>
      <c r="L2995">
        <v>0.06</v>
      </c>
      <c r="M2995">
        <v>0.11</v>
      </c>
      <c r="N2995" s="1">
        <v>0.28000000000000003</v>
      </c>
      <c r="O2995" s="1">
        <v>0.35</v>
      </c>
    </row>
    <row r="2996" spans="1:15" x14ac:dyDescent="0.25">
      <c r="A2996" t="s">
        <v>1493</v>
      </c>
      <c r="B2996" t="s">
        <v>587</v>
      </c>
      <c r="C2996" t="s">
        <v>1492</v>
      </c>
      <c r="D2996">
        <v>308</v>
      </c>
      <c r="E2996">
        <v>0.9</v>
      </c>
      <c r="F2996">
        <v>207.1</v>
      </c>
      <c r="G2996">
        <v>0.84</v>
      </c>
      <c r="H2996">
        <v>145.4</v>
      </c>
      <c r="I2996">
        <v>0.69</v>
      </c>
      <c r="J2996">
        <v>0.82</v>
      </c>
      <c r="K2996">
        <v>0.19</v>
      </c>
      <c r="L2996">
        <v>0.11</v>
      </c>
      <c r="M2996">
        <v>0.1</v>
      </c>
      <c r="N2996" s="1">
        <v>0.22</v>
      </c>
      <c r="O2996" s="1">
        <v>0.52</v>
      </c>
    </row>
    <row r="2997" spans="1:15" x14ac:dyDescent="0.25">
      <c r="A2997" t="s">
        <v>1491</v>
      </c>
      <c r="B2997" t="s">
        <v>126</v>
      </c>
      <c r="C2997" t="s">
        <v>993</v>
      </c>
      <c r="D2997">
        <v>362</v>
      </c>
      <c r="E2997">
        <v>0.9</v>
      </c>
      <c r="F2997">
        <v>205.8</v>
      </c>
      <c r="G2997">
        <v>0.9</v>
      </c>
      <c r="H2997">
        <v>133.69999999999999</v>
      </c>
      <c r="I2997">
        <v>0.74</v>
      </c>
      <c r="J2997">
        <v>0.82</v>
      </c>
      <c r="K2997">
        <v>0.15</v>
      </c>
      <c r="L2997">
        <v>0.2</v>
      </c>
      <c r="M2997">
        <v>0.22</v>
      </c>
      <c r="N2997" s="1">
        <v>0.22</v>
      </c>
      <c r="O2997" s="1">
        <v>0.47</v>
      </c>
    </row>
    <row r="2998" spans="1:15" x14ac:dyDescent="0.25">
      <c r="A2998" t="s">
        <v>1490</v>
      </c>
      <c r="B2998" t="s">
        <v>54</v>
      </c>
      <c r="C2998" t="s">
        <v>316</v>
      </c>
      <c r="D2998">
        <v>502</v>
      </c>
      <c r="E2998">
        <v>0.9</v>
      </c>
      <c r="F2998">
        <v>204.7</v>
      </c>
      <c r="G2998">
        <v>0.81</v>
      </c>
      <c r="H2998">
        <v>132.6</v>
      </c>
      <c r="I2998">
        <v>0.68</v>
      </c>
      <c r="J2998">
        <v>0.84</v>
      </c>
      <c r="K2998">
        <v>0.17</v>
      </c>
      <c r="L2998">
        <v>0.15</v>
      </c>
      <c r="M2998">
        <v>0.13</v>
      </c>
      <c r="N2998" s="1">
        <v>0.17</v>
      </c>
      <c r="O2998" s="1">
        <v>0.52</v>
      </c>
    </row>
    <row r="2999" spans="1:15" x14ac:dyDescent="0.25">
      <c r="A2999" t="s">
        <v>1489</v>
      </c>
      <c r="B2999" t="s">
        <v>54</v>
      </c>
      <c r="C2999" t="s">
        <v>172</v>
      </c>
      <c r="D2999">
        <v>784</v>
      </c>
      <c r="E2999">
        <v>0.9</v>
      </c>
      <c r="F2999">
        <v>204.1</v>
      </c>
      <c r="G2999">
        <v>0.91</v>
      </c>
      <c r="H2999">
        <v>130.5</v>
      </c>
      <c r="I2999">
        <v>0.71</v>
      </c>
      <c r="J2999">
        <v>0.78</v>
      </c>
      <c r="K2999">
        <v>0.15</v>
      </c>
      <c r="L2999">
        <v>0.16</v>
      </c>
      <c r="M2999">
        <v>0.15</v>
      </c>
      <c r="N2999" s="1">
        <v>0.24</v>
      </c>
      <c r="O2999" s="1">
        <v>0.51</v>
      </c>
    </row>
    <row r="3000" spans="1:15" x14ac:dyDescent="0.25">
      <c r="A3000" t="s">
        <v>1488</v>
      </c>
      <c r="B3000" t="s">
        <v>126</v>
      </c>
      <c r="C3000" t="s">
        <v>651</v>
      </c>
      <c r="D3000">
        <v>519</v>
      </c>
      <c r="E3000">
        <v>0.9</v>
      </c>
      <c r="F3000">
        <v>202.9</v>
      </c>
      <c r="G3000">
        <v>0.88</v>
      </c>
      <c r="H3000">
        <v>134.1</v>
      </c>
      <c r="I3000">
        <v>0.7</v>
      </c>
      <c r="J3000">
        <v>0.8</v>
      </c>
      <c r="K3000">
        <v>0.16</v>
      </c>
      <c r="L3000">
        <v>0.16</v>
      </c>
      <c r="M3000">
        <v>0.14000000000000001</v>
      </c>
      <c r="N3000" s="1">
        <v>0.23</v>
      </c>
      <c r="O3000" s="1">
        <v>0.53</v>
      </c>
    </row>
    <row r="3001" spans="1:15" x14ac:dyDescent="0.25">
      <c r="A3001" t="s">
        <v>1487</v>
      </c>
      <c r="B3001" t="s">
        <v>159</v>
      </c>
      <c r="C3001" t="s">
        <v>250</v>
      </c>
      <c r="D3001">
        <v>445</v>
      </c>
      <c r="E3001">
        <v>0.9</v>
      </c>
      <c r="F3001">
        <v>201.2</v>
      </c>
      <c r="G3001">
        <v>0.88</v>
      </c>
      <c r="H3001">
        <v>136.80000000000001</v>
      </c>
      <c r="I3001">
        <v>0.71</v>
      </c>
      <c r="J3001">
        <v>0.8</v>
      </c>
      <c r="K3001">
        <v>0.2</v>
      </c>
      <c r="L3001">
        <v>0.14000000000000001</v>
      </c>
      <c r="M3001">
        <v>0.16</v>
      </c>
      <c r="N3001" s="1">
        <v>0.28000000000000003</v>
      </c>
      <c r="O3001" s="1">
        <v>0.46</v>
      </c>
    </row>
    <row r="3002" spans="1:15" x14ac:dyDescent="0.25">
      <c r="A3002" t="s">
        <v>1486</v>
      </c>
      <c r="B3002" t="s">
        <v>54</v>
      </c>
      <c r="C3002" t="s">
        <v>833</v>
      </c>
      <c r="D3002">
        <v>320</v>
      </c>
      <c r="E3002">
        <v>0.9</v>
      </c>
      <c r="F3002">
        <v>201.1</v>
      </c>
      <c r="G3002">
        <v>0.93</v>
      </c>
      <c r="H3002">
        <v>127.9</v>
      </c>
      <c r="I3002">
        <v>0.72</v>
      </c>
      <c r="J3002">
        <v>0.77</v>
      </c>
      <c r="K3002">
        <v>0.15</v>
      </c>
      <c r="L3002">
        <v>0.16</v>
      </c>
      <c r="M3002">
        <v>0.16</v>
      </c>
      <c r="N3002" s="1">
        <v>0.27</v>
      </c>
      <c r="O3002" s="1">
        <v>0.51</v>
      </c>
    </row>
    <row r="3003" spans="1:15" x14ac:dyDescent="0.25">
      <c r="A3003" t="s">
        <v>1485</v>
      </c>
      <c r="B3003" t="s">
        <v>62</v>
      </c>
      <c r="C3003" t="s">
        <v>488</v>
      </c>
      <c r="D3003">
        <v>326</v>
      </c>
      <c r="E3003">
        <v>0.9</v>
      </c>
      <c r="F3003">
        <v>195.9</v>
      </c>
      <c r="G3003">
        <v>0.95</v>
      </c>
      <c r="H3003">
        <v>131.30000000000001</v>
      </c>
      <c r="I3003">
        <v>0.72</v>
      </c>
      <c r="J3003">
        <v>0.75</v>
      </c>
      <c r="K3003">
        <v>0.18</v>
      </c>
      <c r="L3003">
        <v>0.09</v>
      </c>
      <c r="M3003">
        <v>0.1</v>
      </c>
      <c r="N3003" s="1">
        <v>0.21</v>
      </c>
      <c r="O3003" s="1">
        <v>0.47</v>
      </c>
    </row>
    <row r="3004" spans="1:15" x14ac:dyDescent="0.25">
      <c r="A3004" t="s">
        <v>1484</v>
      </c>
      <c r="B3004" t="s">
        <v>367</v>
      </c>
      <c r="D3004">
        <v>312</v>
      </c>
      <c r="E3004">
        <v>0.9</v>
      </c>
      <c r="F3004">
        <v>194.9</v>
      </c>
      <c r="G3004">
        <v>0.91</v>
      </c>
      <c r="H3004">
        <v>134.19999999999999</v>
      </c>
      <c r="I3004">
        <v>0.65</v>
      </c>
      <c r="J3004">
        <v>0.72</v>
      </c>
      <c r="K3004">
        <v>0.26</v>
      </c>
      <c r="L3004">
        <v>0.11</v>
      </c>
      <c r="M3004">
        <v>0.09</v>
      </c>
      <c r="N3004" s="1">
        <v>0.21</v>
      </c>
      <c r="O3004" s="1">
        <v>0.55000000000000004</v>
      </c>
    </row>
    <row r="3005" spans="1:15" x14ac:dyDescent="0.25">
      <c r="A3005" t="s">
        <v>1483</v>
      </c>
      <c r="B3005" t="s">
        <v>62</v>
      </c>
      <c r="C3005" t="s">
        <v>61</v>
      </c>
      <c r="D3005">
        <v>345</v>
      </c>
      <c r="E3005">
        <v>0.9</v>
      </c>
      <c r="F3005">
        <v>194</v>
      </c>
      <c r="G3005">
        <v>0.84</v>
      </c>
      <c r="H3005">
        <v>125.9</v>
      </c>
      <c r="I3005">
        <v>0.68</v>
      </c>
      <c r="J3005">
        <v>0.81</v>
      </c>
      <c r="K3005">
        <v>0.19</v>
      </c>
      <c r="L3005">
        <v>0.1</v>
      </c>
      <c r="M3005">
        <v>0.11</v>
      </c>
      <c r="N3005" s="1">
        <v>0.31</v>
      </c>
      <c r="O3005" s="1">
        <v>0.48</v>
      </c>
    </row>
    <row r="3006" spans="1:15" x14ac:dyDescent="0.25">
      <c r="A3006" t="s">
        <v>1482</v>
      </c>
      <c r="B3006" t="s">
        <v>79</v>
      </c>
      <c r="C3006" t="s">
        <v>1443</v>
      </c>
      <c r="D3006">
        <v>1760</v>
      </c>
      <c r="E3006">
        <v>0.9</v>
      </c>
      <c r="F3006">
        <v>193.9</v>
      </c>
      <c r="G3006">
        <v>0.93</v>
      </c>
      <c r="H3006">
        <v>128.30000000000001</v>
      </c>
      <c r="I3006">
        <v>0.67</v>
      </c>
      <c r="J3006">
        <v>0.72</v>
      </c>
      <c r="K3006">
        <v>0.19</v>
      </c>
      <c r="L3006">
        <v>0.1</v>
      </c>
      <c r="M3006">
        <v>0.1</v>
      </c>
      <c r="N3006" s="1">
        <v>0.25</v>
      </c>
      <c r="O3006" s="1">
        <v>0.51</v>
      </c>
    </row>
    <row r="3007" spans="1:15" x14ac:dyDescent="0.25">
      <c r="A3007" t="s">
        <v>1481</v>
      </c>
      <c r="B3007" t="s">
        <v>54</v>
      </c>
      <c r="C3007" t="s">
        <v>1480</v>
      </c>
      <c r="D3007">
        <v>309</v>
      </c>
      <c r="E3007">
        <v>0.9</v>
      </c>
      <c r="F3007">
        <v>193.7</v>
      </c>
      <c r="G3007">
        <v>0.92</v>
      </c>
      <c r="H3007">
        <v>129.6</v>
      </c>
      <c r="I3007">
        <v>0.67</v>
      </c>
      <c r="J3007">
        <v>0.73</v>
      </c>
      <c r="K3007">
        <v>0.2</v>
      </c>
      <c r="L3007">
        <v>0.1</v>
      </c>
      <c r="M3007">
        <v>0.1</v>
      </c>
      <c r="N3007" s="1">
        <v>0.17</v>
      </c>
      <c r="O3007" s="1">
        <v>0.49</v>
      </c>
    </row>
    <row r="3008" spans="1:15" x14ac:dyDescent="0.25">
      <c r="A3008" t="s">
        <v>1479</v>
      </c>
      <c r="B3008" t="s">
        <v>166</v>
      </c>
      <c r="C3008" t="s">
        <v>1478</v>
      </c>
      <c r="D3008">
        <v>720</v>
      </c>
      <c r="E3008">
        <v>0.9</v>
      </c>
      <c r="F3008">
        <v>193.7</v>
      </c>
      <c r="G3008">
        <v>0.95</v>
      </c>
      <c r="H3008">
        <v>133.1</v>
      </c>
      <c r="I3008">
        <v>0.69</v>
      </c>
      <c r="J3008">
        <v>0.72</v>
      </c>
      <c r="K3008">
        <v>0.2</v>
      </c>
      <c r="L3008">
        <v>0.11</v>
      </c>
      <c r="M3008">
        <v>0.09</v>
      </c>
      <c r="N3008" s="1">
        <v>0.23</v>
      </c>
      <c r="O3008" s="1">
        <v>0.53</v>
      </c>
    </row>
    <row r="3009" spans="1:15" x14ac:dyDescent="0.25">
      <c r="A3009" t="s">
        <v>1477</v>
      </c>
      <c r="B3009" t="s">
        <v>54</v>
      </c>
      <c r="C3009" t="s">
        <v>314</v>
      </c>
      <c r="D3009">
        <v>834</v>
      </c>
      <c r="E3009">
        <v>0.9</v>
      </c>
      <c r="F3009">
        <v>193.3</v>
      </c>
      <c r="G3009">
        <v>0.83</v>
      </c>
      <c r="H3009">
        <v>129.4</v>
      </c>
      <c r="I3009">
        <v>0.67</v>
      </c>
      <c r="J3009">
        <v>0.81</v>
      </c>
      <c r="K3009">
        <v>0.26</v>
      </c>
      <c r="L3009">
        <v>0.1</v>
      </c>
      <c r="M3009">
        <v>0.14000000000000001</v>
      </c>
      <c r="N3009" s="1">
        <v>0.28000000000000003</v>
      </c>
      <c r="O3009" s="1">
        <v>0.43</v>
      </c>
    </row>
    <row r="3010" spans="1:15" x14ac:dyDescent="0.25">
      <c r="A3010" t="s">
        <v>1476</v>
      </c>
      <c r="B3010" t="s">
        <v>108</v>
      </c>
      <c r="D3010">
        <v>479</v>
      </c>
      <c r="E3010">
        <v>0.9</v>
      </c>
      <c r="F3010">
        <v>193.2</v>
      </c>
      <c r="G3010">
        <v>0.85</v>
      </c>
      <c r="H3010">
        <v>130.6</v>
      </c>
      <c r="I3010">
        <v>0.66</v>
      </c>
      <c r="J3010">
        <v>0.78</v>
      </c>
      <c r="K3010">
        <v>0.26</v>
      </c>
      <c r="L3010">
        <v>0.09</v>
      </c>
      <c r="M3010">
        <v>0.11</v>
      </c>
      <c r="N3010" s="1">
        <v>0.23</v>
      </c>
      <c r="O3010" s="1">
        <v>0.44</v>
      </c>
    </row>
    <row r="3011" spans="1:15" x14ac:dyDescent="0.25">
      <c r="A3011" t="s">
        <v>1475</v>
      </c>
      <c r="B3011" t="s">
        <v>126</v>
      </c>
      <c r="C3011" t="s">
        <v>1474</v>
      </c>
      <c r="D3011">
        <v>644</v>
      </c>
      <c r="E3011">
        <v>0.9</v>
      </c>
      <c r="F3011">
        <v>192.2</v>
      </c>
      <c r="G3011">
        <v>0.99</v>
      </c>
      <c r="H3011">
        <v>127.6</v>
      </c>
      <c r="I3011">
        <v>0.68</v>
      </c>
      <c r="J3011">
        <v>0.69</v>
      </c>
      <c r="K3011">
        <v>0.18</v>
      </c>
      <c r="L3011">
        <v>0.09</v>
      </c>
      <c r="M3011">
        <v>0.11</v>
      </c>
      <c r="N3011" s="1">
        <v>0.2</v>
      </c>
      <c r="O3011" s="1">
        <v>0.45</v>
      </c>
    </row>
    <row r="3012" spans="1:15" x14ac:dyDescent="0.25">
      <c r="A3012" t="s">
        <v>1473</v>
      </c>
      <c r="B3012" t="s">
        <v>1472</v>
      </c>
      <c r="C3012" t="s">
        <v>456</v>
      </c>
      <c r="D3012">
        <v>1100</v>
      </c>
      <c r="E3012">
        <v>0.9</v>
      </c>
      <c r="F3012">
        <v>191.4</v>
      </c>
      <c r="G3012">
        <v>0.97</v>
      </c>
      <c r="H3012">
        <v>130.30000000000001</v>
      </c>
      <c r="I3012">
        <v>0.68</v>
      </c>
      <c r="J3012">
        <v>0.7</v>
      </c>
      <c r="K3012">
        <v>0.2</v>
      </c>
      <c r="L3012">
        <v>0.1</v>
      </c>
      <c r="M3012">
        <v>0.09</v>
      </c>
      <c r="N3012" s="1">
        <v>0.24</v>
      </c>
      <c r="O3012" s="1">
        <v>0.52</v>
      </c>
    </row>
    <row r="3013" spans="1:15" x14ac:dyDescent="0.25">
      <c r="A3013" t="s">
        <v>1471</v>
      </c>
      <c r="B3013" t="s">
        <v>419</v>
      </c>
      <c r="C3013" t="s">
        <v>1090</v>
      </c>
      <c r="D3013">
        <v>522</v>
      </c>
      <c r="E3013">
        <v>0.9</v>
      </c>
      <c r="F3013">
        <v>190.8</v>
      </c>
      <c r="G3013">
        <v>0.98</v>
      </c>
      <c r="H3013">
        <v>127.5</v>
      </c>
      <c r="I3013">
        <v>0.66</v>
      </c>
      <c r="J3013">
        <v>0.68</v>
      </c>
      <c r="K3013">
        <v>0.19</v>
      </c>
      <c r="L3013">
        <v>0.08</v>
      </c>
      <c r="M3013">
        <v>7.0000000000000007E-2</v>
      </c>
      <c r="N3013" s="1">
        <v>0.2</v>
      </c>
      <c r="O3013" s="1">
        <v>0.53</v>
      </c>
    </row>
    <row r="3014" spans="1:15" x14ac:dyDescent="0.25">
      <c r="A3014" t="s">
        <v>1470</v>
      </c>
      <c r="B3014" t="s">
        <v>347</v>
      </c>
      <c r="C3014" t="s">
        <v>1469</v>
      </c>
      <c r="D3014">
        <v>532</v>
      </c>
      <c r="E3014">
        <v>0.9</v>
      </c>
      <c r="F3014">
        <v>190.2</v>
      </c>
      <c r="G3014">
        <v>0.93</v>
      </c>
      <c r="H3014">
        <v>122.6</v>
      </c>
      <c r="I3014">
        <v>0.66</v>
      </c>
      <c r="J3014">
        <v>0.71</v>
      </c>
      <c r="K3014">
        <v>0.2</v>
      </c>
      <c r="L3014">
        <v>0.11</v>
      </c>
      <c r="M3014">
        <v>0.11</v>
      </c>
      <c r="N3014" s="1">
        <v>0.2</v>
      </c>
      <c r="O3014" s="1">
        <v>0.49</v>
      </c>
    </row>
    <row r="3015" spans="1:15" x14ac:dyDescent="0.25">
      <c r="A3015" t="s">
        <v>1468</v>
      </c>
      <c r="B3015" t="s">
        <v>70</v>
      </c>
      <c r="C3015" t="s">
        <v>1467</v>
      </c>
      <c r="D3015">
        <v>627</v>
      </c>
      <c r="E3015">
        <v>0.9</v>
      </c>
      <c r="F3015">
        <v>189.9</v>
      </c>
      <c r="G3015">
        <v>0.95</v>
      </c>
      <c r="H3015">
        <v>134.4</v>
      </c>
      <c r="I3015">
        <v>0.68</v>
      </c>
      <c r="J3015">
        <v>0.71</v>
      </c>
      <c r="K3015">
        <v>0.19</v>
      </c>
      <c r="L3015">
        <v>0.11</v>
      </c>
      <c r="M3015">
        <v>7.0000000000000007E-2</v>
      </c>
      <c r="N3015" s="1">
        <v>0.21</v>
      </c>
      <c r="O3015" s="1">
        <v>0.59</v>
      </c>
    </row>
    <row r="3016" spans="1:15" x14ac:dyDescent="0.25">
      <c r="A3016" t="s">
        <v>1466</v>
      </c>
      <c r="B3016" t="s">
        <v>220</v>
      </c>
      <c r="C3016" t="s">
        <v>782</v>
      </c>
      <c r="D3016">
        <v>1803</v>
      </c>
      <c r="E3016">
        <v>0.9</v>
      </c>
      <c r="F3016">
        <v>189.1</v>
      </c>
      <c r="G3016">
        <v>0.95</v>
      </c>
      <c r="H3016">
        <v>121</v>
      </c>
      <c r="I3016">
        <v>0.67</v>
      </c>
      <c r="J3016">
        <v>0.71</v>
      </c>
      <c r="K3016">
        <v>0.18</v>
      </c>
      <c r="L3016">
        <v>0.09</v>
      </c>
      <c r="M3016">
        <v>0.1</v>
      </c>
      <c r="N3016" s="1">
        <v>0.26</v>
      </c>
      <c r="O3016" s="1">
        <v>0.47</v>
      </c>
    </row>
    <row r="3017" spans="1:15" x14ac:dyDescent="0.25">
      <c r="A3017" t="s">
        <v>1465</v>
      </c>
      <c r="B3017" t="s">
        <v>213</v>
      </c>
      <c r="C3017" t="s">
        <v>212</v>
      </c>
      <c r="D3017">
        <v>490</v>
      </c>
      <c r="E3017">
        <v>0.9</v>
      </c>
      <c r="F3017">
        <v>188.8</v>
      </c>
      <c r="G3017">
        <v>0.88</v>
      </c>
      <c r="H3017">
        <v>122.8</v>
      </c>
      <c r="I3017">
        <v>0.66</v>
      </c>
      <c r="J3017">
        <v>0.76</v>
      </c>
      <c r="K3017">
        <v>0.21</v>
      </c>
      <c r="L3017">
        <v>0.1</v>
      </c>
      <c r="M3017">
        <v>0.11</v>
      </c>
      <c r="N3017" s="1">
        <v>0.32</v>
      </c>
      <c r="O3017" s="1">
        <v>0.47</v>
      </c>
    </row>
    <row r="3018" spans="1:15" x14ac:dyDescent="0.25">
      <c r="A3018" t="s">
        <v>1464</v>
      </c>
      <c r="B3018" t="s">
        <v>347</v>
      </c>
      <c r="C3018" t="s">
        <v>1463</v>
      </c>
      <c r="D3018">
        <v>362</v>
      </c>
      <c r="E3018">
        <v>0.9</v>
      </c>
      <c r="F3018">
        <v>188.2</v>
      </c>
      <c r="G3018">
        <v>0.88</v>
      </c>
      <c r="H3018">
        <v>125.8</v>
      </c>
      <c r="I3018">
        <v>0.65</v>
      </c>
      <c r="J3018">
        <v>0.74</v>
      </c>
      <c r="K3018">
        <v>0.25</v>
      </c>
      <c r="L3018">
        <v>0.12</v>
      </c>
      <c r="M3018">
        <v>0.1</v>
      </c>
      <c r="N3018" s="1">
        <v>0.32</v>
      </c>
      <c r="O3018" s="1">
        <v>0.54</v>
      </c>
    </row>
    <row r="3019" spans="1:15" x14ac:dyDescent="0.25">
      <c r="A3019" t="s">
        <v>1462</v>
      </c>
      <c r="B3019" t="s">
        <v>108</v>
      </c>
      <c r="C3019" t="s">
        <v>1406</v>
      </c>
      <c r="D3019">
        <v>535</v>
      </c>
      <c r="E3019">
        <v>0.9</v>
      </c>
      <c r="F3019">
        <v>188.1</v>
      </c>
      <c r="G3019">
        <v>0.92</v>
      </c>
      <c r="H3019">
        <v>123.9</v>
      </c>
      <c r="I3019">
        <v>0.65</v>
      </c>
      <c r="J3019">
        <v>0.7</v>
      </c>
      <c r="K3019">
        <v>0.22</v>
      </c>
      <c r="L3019">
        <v>7.0000000000000007E-2</v>
      </c>
      <c r="M3019">
        <v>0.1</v>
      </c>
      <c r="N3019" s="1">
        <v>0.25</v>
      </c>
      <c r="O3019" s="1">
        <v>0.42</v>
      </c>
    </row>
    <row r="3020" spans="1:15" x14ac:dyDescent="0.25">
      <c r="A3020" t="s">
        <v>1461</v>
      </c>
      <c r="B3020" t="s">
        <v>126</v>
      </c>
      <c r="C3020" t="s">
        <v>1460</v>
      </c>
      <c r="D3020">
        <v>1176</v>
      </c>
      <c r="E3020">
        <v>0.9</v>
      </c>
      <c r="F3020">
        <v>187.9</v>
      </c>
      <c r="G3020">
        <v>0.9</v>
      </c>
      <c r="H3020">
        <v>124.9</v>
      </c>
      <c r="I3020">
        <v>0.66</v>
      </c>
      <c r="J3020">
        <v>0.73</v>
      </c>
      <c r="K3020">
        <v>0.24</v>
      </c>
      <c r="L3020">
        <v>0.1</v>
      </c>
      <c r="M3020">
        <v>0.11</v>
      </c>
      <c r="N3020" s="1">
        <v>0.25</v>
      </c>
      <c r="O3020" s="1">
        <v>0.45</v>
      </c>
    </row>
    <row r="3021" spans="1:15" x14ac:dyDescent="0.25">
      <c r="A3021" t="s">
        <v>1459</v>
      </c>
      <c r="B3021" t="s">
        <v>213</v>
      </c>
      <c r="D3021">
        <v>305</v>
      </c>
      <c r="E3021">
        <v>0.9</v>
      </c>
      <c r="F3021">
        <v>187.4</v>
      </c>
      <c r="G3021">
        <v>0.92</v>
      </c>
      <c r="H3021">
        <v>122</v>
      </c>
      <c r="I3021">
        <v>0.69</v>
      </c>
      <c r="J3021">
        <v>0.74</v>
      </c>
      <c r="K3021">
        <v>0.17</v>
      </c>
      <c r="L3021">
        <v>0.1</v>
      </c>
      <c r="M3021">
        <v>0.11</v>
      </c>
      <c r="N3021" s="1">
        <v>0.35</v>
      </c>
      <c r="O3021" s="1">
        <v>0.49</v>
      </c>
    </row>
    <row r="3022" spans="1:15" x14ac:dyDescent="0.25">
      <c r="A3022" t="s">
        <v>1458</v>
      </c>
      <c r="B3022" t="s">
        <v>220</v>
      </c>
      <c r="C3022" t="s">
        <v>1457</v>
      </c>
      <c r="D3022">
        <v>1057</v>
      </c>
      <c r="E3022">
        <v>0.9</v>
      </c>
      <c r="F3022">
        <v>187.1</v>
      </c>
      <c r="G3022">
        <v>1.01</v>
      </c>
      <c r="H3022">
        <v>125.7</v>
      </c>
      <c r="I3022">
        <v>0.67</v>
      </c>
      <c r="J3022">
        <v>0.67</v>
      </c>
      <c r="K3022">
        <v>0.2</v>
      </c>
      <c r="L3022">
        <v>0.09</v>
      </c>
      <c r="M3022">
        <v>0.08</v>
      </c>
      <c r="N3022" s="1">
        <v>0.23</v>
      </c>
      <c r="O3022" s="1">
        <v>0.52</v>
      </c>
    </row>
    <row r="3023" spans="1:15" x14ac:dyDescent="0.25">
      <c r="A3023" t="s">
        <v>1456</v>
      </c>
      <c r="B3023" t="s">
        <v>62</v>
      </c>
      <c r="C3023" t="s">
        <v>1455</v>
      </c>
      <c r="D3023">
        <v>617</v>
      </c>
      <c r="E3023">
        <v>0.9</v>
      </c>
      <c r="F3023">
        <v>186.7</v>
      </c>
      <c r="G3023">
        <v>0.93</v>
      </c>
      <c r="H3023">
        <v>122.3</v>
      </c>
      <c r="I3023">
        <v>0.64</v>
      </c>
      <c r="J3023">
        <v>0.69</v>
      </c>
      <c r="K3023">
        <v>0.24</v>
      </c>
      <c r="L3023">
        <v>0.09</v>
      </c>
      <c r="M3023">
        <v>0.1</v>
      </c>
      <c r="N3023" s="1">
        <v>0.24</v>
      </c>
      <c r="O3023" s="1">
        <v>0.47</v>
      </c>
    </row>
    <row r="3024" spans="1:15" x14ac:dyDescent="0.25">
      <c r="A3024" t="s">
        <v>1454</v>
      </c>
      <c r="B3024" t="s">
        <v>62</v>
      </c>
      <c r="C3024" t="s">
        <v>1137</v>
      </c>
      <c r="D3024">
        <v>1692</v>
      </c>
      <c r="E3024">
        <v>0.9</v>
      </c>
      <c r="F3024">
        <v>186.6</v>
      </c>
      <c r="G3024">
        <v>1.03</v>
      </c>
      <c r="H3024">
        <v>123.7</v>
      </c>
      <c r="I3024">
        <v>0.68</v>
      </c>
      <c r="J3024">
        <v>0.65</v>
      </c>
      <c r="K3024">
        <v>0.24</v>
      </c>
      <c r="L3024">
        <v>7.0000000000000007E-2</v>
      </c>
      <c r="M3024">
        <v>0.08</v>
      </c>
      <c r="N3024" s="1">
        <v>0.27</v>
      </c>
      <c r="O3024" s="1">
        <v>0.47</v>
      </c>
    </row>
    <row r="3025" spans="1:15" x14ac:dyDescent="0.25">
      <c r="A3025" t="s">
        <v>1453</v>
      </c>
      <c r="B3025" t="s">
        <v>126</v>
      </c>
      <c r="C3025" t="s">
        <v>1452</v>
      </c>
      <c r="D3025">
        <v>1678</v>
      </c>
      <c r="E3025">
        <v>0.9</v>
      </c>
      <c r="F3025">
        <v>185.8</v>
      </c>
      <c r="G3025">
        <v>0.88</v>
      </c>
      <c r="H3025">
        <v>123.8</v>
      </c>
      <c r="I3025">
        <v>0.63</v>
      </c>
      <c r="J3025">
        <v>0.72</v>
      </c>
      <c r="K3025">
        <v>0.28999999999999998</v>
      </c>
      <c r="L3025">
        <v>0.06</v>
      </c>
      <c r="M3025">
        <v>7.0000000000000007E-2</v>
      </c>
      <c r="N3025" s="1">
        <v>0.2</v>
      </c>
      <c r="O3025" s="1">
        <v>0.46</v>
      </c>
    </row>
    <row r="3026" spans="1:15" x14ac:dyDescent="0.25">
      <c r="A3026" t="s">
        <v>1451</v>
      </c>
      <c r="B3026" t="s">
        <v>213</v>
      </c>
      <c r="C3026" t="s">
        <v>1450</v>
      </c>
      <c r="D3026">
        <v>402</v>
      </c>
      <c r="E3026">
        <v>0.9</v>
      </c>
      <c r="F3026">
        <v>185.5</v>
      </c>
      <c r="G3026">
        <v>0.89</v>
      </c>
      <c r="H3026">
        <v>129.6</v>
      </c>
      <c r="I3026">
        <v>0.64</v>
      </c>
      <c r="J3026">
        <v>0.72</v>
      </c>
      <c r="K3026">
        <v>0.27</v>
      </c>
      <c r="L3026">
        <v>0.05</v>
      </c>
      <c r="M3026">
        <v>0.05</v>
      </c>
      <c r="N3026" s="1">
        <v>0.3</v>
      </c>
      <c r="O3026" s="1">
        <v>0.48</v>
      </c>
    </row>
    <row r="3027" spans="1:15" x14ac:dyDescent="0.25">
      <c r="A3027" t="s">
        <v>1449</v>
      </c>
      <c r="B3027" t="s">
        <v>62</v>
      </c>
      <c r="C3027" t="s">
        <v>1448</v>
      </c>
      <c r="D3027">
        <v>2250</v>
      </c>
      <c r="E3027">
        <v>0.9</v>
      </c>
      <c r="F3027">
        <v>185.1</v>
      </c>
      <c r="G3027">
        <v>0.96</v>
      </c>
      <c r="H3027">
        <v>124.6</v>
      </c>
      <c r="I3027">
        <v>0.68</v>
      </c>
      <c r="J3027">
        <v>0.7</v>
      </c>
      <c r="K3027">
        <v>0.24</v>
      </c>
      <c r="L3027">
        <v>0.1</v>
      </c>
      <c r="M3027">
        <v>0.09</v>
      </c>
      <c r="N3027" s="1">
        <v>0.25</v>
      </c>
      <c r="O3027" s="1">
        <v>0.54</v>
      </c>
    </row>
    <row r="3028" spans="1:15" x14ac:dyDescent="0.25">
      <c r="A3028" t="s">
        <v>1447</v>
      </c>
      <c r="B3028" t="s">
        <v>213</v>
      </c>
      <c r="C3028" t="s">
        <v>892</v>
      </c>
      <c r="D3028">
        <v>373</v>
      </c>
      <c r="E3028">
        <v>0.9</v>
      </c>
      <c r="F3028">
        <v>184.8</v>
      </c>
      <c r="G3028">
        <v>0.86</v>
      </c>
      <c r="H3028">
        <v>126.7</v>
      </c>
      <c r="I3028">
        <v>0.66</v>
      </c>
      <c r="J3028">
        <v>0.77</v>
      </c>
      <c r="K3028">
        <v>0.27</v>
      </c>
      <c r="L3028">
        <v>7.0000000000000007E-2</v>
      </c>
      <c r="M3028">
        <v>0.12</v>
      </c>
      <c r="N3028" s="1">
        <v>0.16</v>
      </c>
      <c r="O3028" s="1">
        <v>0.39</v>
      </c>
    </row>
    <row r="3029" spans="1:15" x14ac:dyDescent="0.25">
      <c r="A3029" t="s">
        <v>1446</v>
      </c>
      <c r="B3029" t="s">
        <v>54</v>
      </c>
      <c r="D3029">
        <v>475</v>
      </c>
      <c r="E3029">
        <v>0.9</v>
      </c>
      <c r="F3029">
        <v>184.8</v>
      </c>
      <c r="G3029">
        <v>0.95</v>
      </c>
      <c r="H3029">
        <v>120.6</v>
      </c>
      <c r="I3029">
        <v>0.67</v>
      </c>
      <c r="J3029">
        <v>0.7</v>
      </c>
      <c r="K3029">
        <v>0.16</v>
      </c>
      <c r="L3029">
        <v>0.1</v>
      </c>
      <c r="M3029">
        <v>7.0000000000000007E-2</v>
      </c>
      <c r="N3029" s="1">
        <v>0.37</v>
      </c>
      <c r="O3029" s="1">
        <v>0.59</v>
      </c>
    </row>
    <row r="3030" spans="1:15" x14ac:dyDescent="0.25">
      <c r="A3030" t="s">
        <v>1445</v>
      </c>
      <c r="B3030" t="s">
        <v>70</v>
      </c>
      <c r="C3030" t="s">
        <v>89</v>
      </c>
      <c r="D3030">
        <v>566</v>
      </c>
      <c r="E3030">
        <v>0.9</v>
      </c>
      <c r="F3030">
        <v>184.6</v>
      </c>
      <c r="G3030">
        <v>0.91</v>
      </c>
      <c r="H3030">
        <v>121.6</v>
      </c>
      <c r="I3030">
        <v>0.68</v>
      </c>
      <c r="J3030">
        <v>0.75</v>
      </c>
      <c r="K3030">
        <v>0.23</v>
      </c>
      <c r="L3030">
        <v>0.11</v>
      </c>
      <c r="M3030">
        <v>0.1</v>
      </c>
      <c r="N3030" s="1">
        <v>0.32</v>
      </c>
      <c r="O3030" s="1">
        <v>0.53</v>
      </c>
    </row>
    <row r="3031" spans="1:15" x14ac:dyDescent="0.25">
      <c r="A3031" t="s">
        <v>1444</v>
      </c>
      <c r="B3031" t="s">
        <v>79</v>
      </c>
      <c r="C3031" t="s">
        <v>1443</v>
      </c>
      <c r="D3031">
        <v>1432</v>
      </c>
      <c r="E3031">
        <v>0.9</v>
      </c>
      <c r="F3031">
        <v>184.4</v>
      </c>
      <c r="G3031">
        <v>0.91</v>
      </c>
      <c r="H3031">
        <v>120.2</v>
      </c>
      <c r="I3031">
        <v>0.69</v>
      </c>
      <c r="J3031">
        <v>0.76</v>
      </c>
      <c r="K3031">
        <v>0.21</v>
      </c>
      <c r="L3031">
        <v>0.09</v>
      </c>
      <c r="M3031">
        <v>0.13</v>
      </c>
      <c r="N3031" s="1">
        <v>0.27</v>
      </c>
      <c r="O3031" s="1">
        <v>0.43</v>
      </c>
    </row>
    <row r="3032" spans="1:15" x14ac:dyDescent="0.25">
      <c r="A3032" t="s">
        <v>1442</v>
      </c>
      <c r="B3032" t="s">
        <v>54</v>
      </c>
      <c r="C3032" t="s">
        <v>416</v>
      </c>
      <c r="D3032">
        <v>916</v>
      </c>
      <c r="E3032">
        <v>0.9</v>
      </c>
      <c r="F3032">
        <v>183.6</v>
      </c>
      <c r="G3032">
        <v>0.92</v>
      </c>
      <c r="H3032">
        <v>123.9</v>
      </c>
      <c r="I3032">
        <v>0.63</v>
      </c>
      <c r="J3032">
        <v>0.69</v>
      </c>
      <c r="K3032">
        <v>0.28999999999999998</v>
      </c>
      <c r="L3032">
        <v>7.0000000000000007E-2</v>
      </c>
      <c r="M3032">
        <v>7.0000000000000007E-2</v>
      </c>
      <c r="N3032" s="1">
        <v>0.26</v>
      </c>
      <c r="O3032" s="1">
        <v>0.49</v>
      </c>
    </row>
    <row r="3033" spans="1:15" x14ac:dyDescent="0.25">
      <c r="A3033" t="s">
        <v>1441</v>
      </c>
      <c r="B3033" t="s">
        <v>126</v>
      </c>
      <c r="C3033" t="s">
        <v>825</v>
      </c>
      <c r="D3033">
        <v>350</v>
      </c>
      <c r="E3033">
        <v>0.9</v>
      </c>
      <c r="F3033">
        <v>182.6</v>
      </c>
      <c r="G3033">
        <v>0.85</v>
      </c>
      <c r="H3033">
        <v>119.4</v>
      </c>
      <c r="I3033">
        <v>0.61</v>
      </c>
      <c r="J3033">
        <v>0.72</v>
      </c>
      <c r="K3033">
        <v>0.28999999999999998</v>
      </c>
      <c r="L3033">
        <v>7.0000000000000007E-2</v>
      </c>
      <c r="M3033">
        <v>0.08</v>
      </c>
      <c r="N3033" s="1">
        <v>0.21</v>
      </c>
      <c r="O3033" s="1">
        <v>0.45</v>
      </c>
    </row>
    <row r="3034" spans="1:15" x14ac:dyDescent="0.25">
      <c r="A3034" t="s">
        <v>1440</v>
      </c>
      <c r="B3034" t="s">
        <v>79</v>
      </c>
      <c r="C3034" t="s">
        <v>663</v>
      </c>
      <c r="D3034">
        <v>2612</v>
      </c>
      <c r="E3034">
        <v>0.9</v>
      </c>
      <c r="F3034">
        <v>182.5</v>
      </c>
      <c r="G3034">
        <v>0.88</v>
      </c>
      <c r="H3034">
        <v>119.9</v>
      </c>
      <c r="I3034">
        <v>0.64</v>
      </c>
      <c r="J3034">
        <v>0.73</v>
      </c>
      <c r="K3034">
        <v>0.25</v>
      </c>
      <c r="L3034">
        <v>0.1</v>
      </c>
      <c r="M3034">
        <v>0.1</v>
      </c>
      <c r="N3034" s="1">
        <v>0.28999999999999998</v>
      </c>
      <c r="O3034" s="1">
        <v>0.52</v>
      </c>
    </row>
    <row r="3035" spans="1:15" x14ac:dyDescent="0.25">
      <c r="A3035" t="s">
        <v>1439</v>
      </c>
      <c r="B3035" t="s">
        <v>156</v>
      </c>
      <c r="C3035" t="s">
        <v>1438</v>
      </c>
      <c r="D3035">
        <v>702</v>
      </c>
      <c r="E3035">
        <v>0.9</v>
      </c>
      <c r="F3035">
        <v>182.5</v>
      </c>
      <c r="G3035">
        <v>0.94</v>
      </c>
      <c r="H3035">
        <v>123.4</v>
      </c>
      <c r="I3035">
        <v>0.67</v>
      </c>
      <c r="J3035">
        <v>0.71</v>
      </c>
      <c r="K3035">
        <v>0.28000000000000003</v>
      </c>
      <c r="L3035">
        <v>7.0000000000000007E-2</v>
      </c>
      <c r="M3035">
        <v>0.09</v>
      </c>
      <c r="N3035" s="1">
        <v>0.18</v>
      </c>
      <c r="O3035" s="1">
        <v>0.43</v>
      </c>
    </row>
    <row r="3036" spans="1:15" x14ac:dyDescent="0.25">
      <c r="A3036" t="s">
        <v>1437</v>
      </c>
      <c r="B3036" t="s">
        <v>370</v>
      </c>
      <c r="C3036" t="s">
        <v>1436</v>
      </c>
      <c r="D3036">
        <v>792</v>
      </c>
      <c r="E3036">
        <v>0.9</v>
      </c>
      <c r="F3036">
        <v>181.9</v>
      </c>
      <c r="G3036">
        <v>0.9</v>
      </c>
      <c r="H3036">
        <v>120.4</v>
      </c>
      <c r="I3036">
        <v>0.63</v>
      </c>
      <c r="J3036">
        <v>0.7</v>
      </c>
      <c r="K3036">
        <v>0.32</v>
      </c>
      <c r="L3036">
        <v>0.06</v>
      </c>
      <c r="M3036">
        <v>0.08</v>
      </c>
      <c r="N3036" s="1">
        <v>0.3</v>
      </c>
      <c r="O3036" s="1">
        <v>0.41</v>
      </c>
    </row>
    <row r="3037" spans="1:15" x14ac:dyDescent="0.25">
      <c r="A3037" t="s">
        <v>1435</v>
      </c>
      <c r="B3037" t="s">
        <v>220</v>
      </c>
      <c r="C3037" t="s">
        <v>885</v>
      </c>
      <c r="D3037">
        <v>376</v>
      </c>
      <c r="E3037">
        <v>0.9</v>
      </c>
      <c r="F3037">
        <v>181.6</v>
      </c>
      <c r="G3037">
        <v>0.9</v>
      </c>
      <c r="H3037">
        <v>127</v>
      </c>
      <c r="I3037">
        <v>0.64</v>
      </c>
      <c r="J3037">
        <v>0.72</v>
      </c>
      <c r="K3037">
        <v>0.3</v>
      </c>
      <c r="L3037">
        <v>7.0000000000000007E-2</v>
      </c>
      <c r="M3037">
        <v>0.05</v>
      </c>
      <c r="N3037" s="1">
        <v>0.28999999999999998</v>
      </c>
      <c r="O3037" s="1">
        <v>0.59</v>
      </c>
    </row>
    <row r="3038" spans="1:15" x14ac:dyDescent="0.25">
      <c r="A3038" t="s">
        <v>1434</v>
      </c>
      <c r="B3038" t="s">
        <v>54</v>
      </c>
      <c r="C3038" t="s">
        <v>312</v>
      </c>
      <c r="D3038">
        <v>729</v>
      </c>
      <c r="E3038">
        <v>0.9</v>
      </c>
      <c r="F3038">
        <v>181.3</v>
      </c>
      <c r="G3038">
        <v>0.88</v>
      </c>
      <c r="H3038">
        <v>118.4</v>
      </c>
      <c r="I3038">
        <v>0.62</v>
      </c>
      <c r="J3038">
        <v>0.71</v>
      </c>
      <c r="K3038">
        <v>0.28999999999999998</v>
      </c>
      <c r="L3038">
        <v>0.05</v>
      </c>
      <c r="M3038">
        <v>0.05</v>
      </c>
      <c r="N3038" s="1">
        <v>0.28999999999999998</v>
      </c>
      <c r="O3038" s="1">
        <v>0.5</v>
      </c>
    </row>
    <row r="3039" spans="1:15" x14ac:dyDescent="0.25">
      <c r="A3039" t="s">
        <v>1433</v>
      </c>
      <c r="B3039" t="s">
        <v>419</v>
      </c>
      <c r="C3039" t="s">
        <v>1432</v>
      </c>
      <c r="D3039">
        <v>785</v>
      </c>
      <c r="E3039">
        <v>0.9</v>
      </c>
      <c r="F3039">
        <v>181.1</v>
      </c>
      <c r="G3039">
        <v>1.01</v>
      </c>
      <c r="H3039">
        <v>125.9</v>
      </c>
      <c r="I3039">
        <v>0.63</v>
      </c>
      <c r="J3039">
        <v>0.63</v>
      </c>
      <c r="K3039">
        <v>0.26</v>
      </c>
      <c r="L3039">
        <v>0.06</v>
      </c>
      <c r="M3039">
        <v>7.0000000000000007E-2</v>
      </c>
      <c r="N3039" s="1">
        <v>0.23</v>
      </c>
      <c r="O3039" s="1">
        <v>0.47</v>
      </c>
    </row>
    <row r="3040" spans="1:15" x14ac:dyDescent="0.25">
      <c r="A3040" t="s">
        <v>1431</v>
      </c>
      <c r="B3040" t="s">
        <v>126</v>
      </c>
      <c r="C3040" t="s">
        <v>1430</v>
      </c>
      <c r="D3040">
        <v>2041</v>
      </c>
      <c r="E3040">
        <v>0.9</v>
      </c>
      <c r="F3040">
        <v>180.9</v>
      </c>
      <c r="G3040">
        <v>0.91</v>
      </c>
      <c r="H3040">
        <v>122.5</v>
      </c>
      <c r="I3040">
        <v>0.61</v>
      </c>
      <c r="J3040">
        <v>0.67</v>
      </c>
      <c r="K3040">
        <v>0.34</v>
      </c>
      <c r="L3040">
        <v>7.0000000000000007E-2</v>
      </c>
      <c r="M3040">
        <v>7.0000000000000007E-2</v>
      </c>
      <c r="N3040" s="1">
        <v>0.23</v>
      </c>
      <c r="O3040" s="1">
        <v>0.49</v>
      </c>
    </row>
    <row r="3041" spans="1:15" x14ac:dyDescent="0.25">
      <c r="A3041" t="s">
        <v>1429</v>
      </c>
      <c r="B3041" t="s">
        <v>1428</v>
      </c>
      <c r="D3041">
        <v>356</v>
      </c>
      <c r="E3041">
        <v>0.9</v>
      </c>
      <c r="F3041">
        <v>179.7</v>
      </c>
      <c r="G3041">
        <v>0.86</v>
      </c>
      <c r="H3041">
        <v>120</v>
      </c>
      <c r="I3041">
        <v>0.59</v>
      </c>
      <c r="J3041">
        <v>0.69</v>
      </c>
      <c r="K3041">
        <v>0.38</v>
      </c>
      <c r="L3041">
        <v>0.06</v>
      </c>
      <c r="M3041">
        <v>0.08</v>
      </c>
      <c r="N3041" s="1">
        <v>0.18</v>
      </c>
      <c r="O3041" s="1">
        <v>0.44</v>
      </c>
    </row>
    <row r="3042" spans="1:15" x14ac:dyDescent="0.25">
      <c r="A3042" t="s">
        <v>1427</v>
      </c>
      <c r="B3042" t="s">
        <v>370</v>
      </c>
      <c r="C3042" t="s">
        <v>439</v>
      </c>
      <c r="D3042">
        <v>490</v>
      </c>
      <c r="E3042">
        <v>0.9</v>
      </c>
      <c r="F3042">
        <v>179.7</v>
      </c>
      <c r="G3042">
        <v>0.91</v>
      </c>
      <c r="H3042">
        <v>120.1</v>
      </c>
      <c r="I3042">
        <v>0.66</v>
      </c>
      <c r="J3042">
        <v>0.72</v>
      </c>
      <c r="K3042">
        <v>0.23</v>
      </c>
      <c r="L3042">
        <v>0.08</v>
      </c>
      <c r="M3042">
        <v>0.08</v>
      </c>
      <c r="N3042" s="1">
        <v>0.28999999999999998</v>
      </c>
      <c r="O3042" s="1">
        <v>0.5</v>
      </c>
    </row>
    <row r="3043" spans="1:15" x14ac:dyDescent="0.25">
      <c r="A3043" t="s">
        <v>1426</v>
      </c>
      <c r="B3043" t="s">
        <v>79</v>
      </c>
      <c r="C3043" t="s">
        <v>1425</v>
      </c>
      <c r="D3043">
        <v>1034</v>
      </c>
      <c r="E3043">
        <v>0.9</v>
      </c>
      <c r="F3043">
        <v>179.1</v>
      </c>
      <c r="G3043">
        <v>0.98</v>
      </c>
      <c r="H3043">
        <v>127.7</v>
      </c>
      <c r="I3043">
        <v>0.61</v>
      </c>
      <c r="J3043">
        <v>0.62</v>
      </c>
      <c r="K3043">
        <v>0.3</v>
      </c>
      <c r="L3043">
        <v>0.05</v>
      </c>
      <c r="M3043">
        <v>0.06</v>
      </c>
      <c r="N3043" s="1">
        <v>0.24</v>
      </c>
      <c r="O3043" s="1">
        <v>0.43</v>
      </c>
    </row>
    <row r="3044" spans="1:15" x14ac:dyDescent="0.25">
      <c r="A3044" t="s">
        <v>1424</v>
      </c>
      <c r="B3044" t="s">
        <v>223</v>
      </c>
      <c r="C3044" t="s">
        <v>1423</v>
      </c>
      <c r="D3044">
        <v>358</v>
      </c>
      <c r="E3044">
        <v>0.9</v>
      </c>
      <c r="F3044">
        <v>179.1</v>
      </c>
      <c r="G3044">
        <v>0.8</v>
      </c>
      <c r="H3044">
        <v>121.5</v>
      </c>
      <c r="I3044">
        <v>0.61</v>
      </c>
      <c r="J3044">
        <v>0.77</v>
      </c>
      <c r="K3044">
        <v>0.34</v>
      </c>
      <c r="L3044">
        <v>0.09</v>
      </c>
      <c r="M3044">
        <v>7.0000000000000007E-2</v>
      </c>
      <c r="N3044" s="1">
        <v>0.19</v>
      </c>
      <c r="O3044" s="1">
        <v>0.56999999999999995</v>
      </c>
    </row>
    <row r="3045" spans="1:15" x14ac:dyDescent="0.25">
      <c r="A3045" t="s">
        <v>1422</v>
      </c>
      <c r="B3045" t="s">
        <v>54</v>
      </c>
      <c r="C3045" t="s">
        <v>1421</v>
      </c>
      <c r="D3045">
        <v>1036</v>
      </c>
      <c r="E3045">
        <v>0.9</v>
      </c>
      <c r="F3045">
        <v>178.6</v>
      </c>
      <c r="G3045">
        <v>0.94</v>
      </c>
      <c r="H3045">
        <v>117.5</v>
      </c>
      <c r="I3045">
        <v>0.63</v>
      </c>
      <c r="J3045">
        <v>0.67</v>
      </c>
      <c r="K3045">
        <v>0.3</v>
      </c>
      <c r="L3045">
        <v>0.06</v>
      </c>
      <c r="M3045">
        <v>0.06</v>
      </c>
      <c r="N3045" s="1">
        <v>0.16</v>
      </c>
      <c r="O3045" s="1">
        <v>0.52</v>
      </c>
    </row>
    <row r="3046" spans="1:15" x14ac:dyDescent="0.25">
      <c r="A3046" t="s">
        <v>1420</v>
      </c>
      <c r="B3046" t="s">
        <v>59</v>
      </c>
      <c r="C3046" t="s">
        <v>1419</v>
      </c>
      <c r="D3046">
        <v>568</v>
      </c>
      <c r="E3046">
        <v>0.9</v>
      </c>
      <c r="F3046">
        <v>178.5</v>
      </c>
      <c r="G3046">
        <v>0.89</v>
      </c>
      <c r="H3046">
        <v>121.4</v>
      </c>
      <c r="I3046">
        <v>0.61</v>
      </c>
      <c r="J3046">
        <v>0.69</v>
      </c>
      <c r="K3046">
        <v>0.35</v>
      </c>
      <c r="L3046">
        <v>0.04</v>
      </c>
      <c r="M3046">
        <v>0.06</v>
      </c>
      <c r="N3046" s="1">
        <v>0.23</v>
      </c>
      <c r="O3046" s="1">
        <v>0.41</v>
      </c>
    </row>
    <row r="3047" spans="1:15" x14ac:dyDescent="0.25">
      <c r="A3047" t="s">
        <v>1418</v>
      </c>
      <c r="B3047" t="s">
        <v>70</v>
      </c>
      <c r="C3047" t="s">
        <v>1417</v>
      </c>
      <c r="D3047">
        <v>306</v>
      </c>
      <c r="E3047">
        <v>0.9</v>
      </c>
      <c r="F3047">
        <v>178</v>
      </c>
      <c r="G3047">
        <v>0.86</v>
      </c>
      <c r="H3047">
        <v>122.3</v>
      </c>
      <c r="I3047">
        <v>0.66</v>
      </c>
      <c r="J3047">
        <v>0.76</v>
      </c>
      <c r="K3047">
        <v>0.32</v>
      </c>
      <c r="L3047">
        <v>0.1</v>
      </c>
      <c r="M3047">
        <v>0.13</v>
      </c>
      <c r="N3047" s="1">
        <v>0.21</v>
      </c>
      <c r="O3047" s="1">
        <v>0.44</v>
      </c>
    </row>
    <row r="3048" spans="1:15" x14ac:dyDescent="0.25">
      <c r="A3048" t="s">
        <v>1416</v>
      </c>
      <c r="B3048" t="s">
        <v>59</v>
      </c>
      <c r="D3048">
        <v>671</v>
      </c>
      <c r="E3048">
        <v>0.9</v>
      </c>
      <c r="F3048">
        <v>177.7</v>
      </c>
      <c r="G3048">
        <v>1</v>
      </c>
      <c r="H3048">
        <v>121.6</v>
      </c>
      <c r="I3048">
        <v>0.65</v>
      </c>
      <c r="J3048">
        <v>0.65</v>
      </c>
      <c r="K3048">
        <v>0.22</v>
      </c>
      <c r="L3048">
        <v>0.05</v>
      </c>
      <c r="M3048">
        <v>7.0000000000000007E-2</v>
      </c>
      <c r="N3048" s="1">
        <v>0.26</v>
      </c>
      <c r="O3048" s="1">
        <v>0.45</v>
      </c>
    </row>
    <row r="3049" spans="1:15" x14ac:dyDescent="0.25">
      <c r="A3049" t="s">
        <v>1415</v>
      </c>
      <c r="B3049" t="s">
        <v>347</v>
      </c>
      <c r="C3049" t="s">
        <v>1414</v>
      </c>
      <c r="D3049">
        <v>1446</v>
      </c>
      <c r="E3049">
        <v>0.9</v>
      </c>
      <c r="F3049">
        <v>177.1</v>
      </c>
      <c r="G3049">
        <v>0.88</v>
      </c>
      <c r="H3049">
        <v>121.5</v>
      </c>
      <c r="I3049">
        <v>0.63</v>
      </c>
      <c r="J3049">
        <v>0.71</v>
      </c>
      <c r="K3049">
        <v>0.3</v>
      </c>
      <c r="L3049">
        <v>0.06</v>
      </c>
      <c r="M3049">
        <v>0.08</v>
      </c>
      <c r="N3049" s="1">
        <v>0.22</v>
      </c>
      <c r="O3049" s="1">
        <v>0.42</v>
      </c>
    </row>
    <row r="3050" spans="1:15" x14ac:dyDescent="0.25">
      <c r="A3050" t="s">
        <v>1413</v>
      </c>
      <c r="B3050" t="s">
        <v>113</v>
      </c>
      <c r="C3050" t="s">
        <v>1412</v>
      </c>
      <c r="D3050">
        <v>448</v>
      </c>
      <c r="E3050">
        <v>0.9</v>
      </c>
      <c r="F3050">
        <v>175.8</v>
      </c>
      <c r="G3050">
        <v>0.91</v>
      </c>
      <c r="H3050">
        <v>115.9</v>
      </c>
      <c r="I3050">
        <v>0.63</v>
      </c>
      <c r="J3050">
        <v>0.69</v>
      </c>
      <c r="K3050">
        <v>0.24</v>
      </c>
      <c r="L3050">
        <v>0.09</v>
      </c>
      <c r="M3050">
        <v>0.08</v>
      </c>
      <c r="N3050" s="1">
        <v>0.28999999999999998</v>
      </c>
      <c r="O3050" s="1">
        <v>0.53</v>
      </c>
    </row>
    <row r="3051" spans="1:15" x14ac:dyDescent="0.25">
      <c r="A3051" t="s">
        <v>1411</v>
      </c>
      <c r="B3051" t="s">
        <v>419</v>
      </c>
      <c r="C3051" t="s">
        <v>1410</v>
      </c>
      <c r="D3051">
        <v>558</v>
      </c>
      <c r="E3051">
        <v>0.9</v>
      </c>
      <c r="F3051">
        <v>175.3</v>
      </c>
      <c r="G3051">
        <v>0.95</v>
      </c>
      <c r="H3051">
        <v>118.2</v>
      </c>
      <c r="I3051">
        <v>0.62</v>
      </c>
      <c r="J3051">
        <v>0.65</v>
      </c>
      <c r="K3051">
        <v>0.31</v>
      </c>
      <c r="L3051">
        <v>0.04</v>
      </c>
      <c r="M3051">
        <v>0.1</v>
      </c>
      <c r="N3051" s="1">
        <v>0.31</v>
      </c>
      <c r="O3051" s="1">
        <v>0.31</v>
      </c>
    </row>
    <row r="3052" spans="1:15" x14ac:dyDescent="0.25">
      <c r="A3052" t="s">
        <v>1409</v>
      </c>
      <c r="B3052" t="s">
        <v>54</v>
      </c>
      <c r="C3052" t="s">
        <v>1408</v>
      </c>
      <c r="D3052">
        <v>3867</v>
      </c>
      <c r="E3052">
        <v>0.9</v>
      </c>
      <c r="F3052">
        <v>175.1</v>
      </c>
      <c r="G3052">
        <v>0.94</v>
      </c>
      <c r="H3052">
        <v>117</v>
      </c>
      <c r="I3052">
        <v>0.61</v>
      </c>
      <c r="J3052">
        <v>0.66</v>
      </c>
      <c r="K3052">
        <v>0.28000000000000003</v>
      </c>
      <c r="L3052">
        <v>0.06</v>
      </c>
      <c r="M3052">
        <v>7.0000000000000007E-2</v>
      </c>
      <c r="N3052" s="1">
        <v>0.2</v>
      </c>
      <c r="O3052" s="1">
        <v>0.45</v>
      </c>
    </row>
    <row r="3053" spans="1:15" x14ac:dyDescent="0.25">
      <c r="A3053" t="s">
        <v>1407</v>
      </c>
      <c r="B3053" t="s">
        <v>108</v>
      </c>
      <c r="C3053" t="s">
        <v>1406</v>
      </c>
      <c r="D3053">
        <v>425</v>
      </c>
      <c r="E3053">
        <v>0.9</v>
      </c>
      <c r="F3053">
        <v>173.3</v>
      </c>
      <c r="G3053">
        <v>0.9</v>
      </c>
      <c r="H3053">
        <v>113.7</v>
      </c>
      <c r="I3053">
        <v>0.62</v>
      </c>
      <c r="J3053">
        <v>0.68</v>
      </c>
      <c r="K3053">
        <v>0.32</v>
      </c>
      <c r="L3053">
        <v>0.04</v>
      </c>
      <c r="M3053">
        <v>0.04</v>
      </c>
      <c r="N3053" s="1">
        <v>0.21</v>
      </c>
      <c r="O3053" s="1">
        <v>0.46</v>
      </c>
    </row>
    <row r="3054" spans="1:15" x14ac:dyDescent="0.25">
      <c r="A3054" t="s">
        <v>1405</v>
      </c>
      <c r="B3054" t="s">
        <v>223</v>
      </c>
      <c r="C3054" t="s">
        <v>1404</v>
      </c>
      <c r="D3054">
        <v>858</v>
      </c>
      <c r="E3054">
        <v>0.9</v>
      </c>
      <c r="F3054">
        <v>171.7</v>
      </c>
      <c r="G3054">
        <v>0.9</v>
      </c>
      <c r="H3054">
        <v>117.2</v>
      </c>
      <c r="I3054">
        <v>0.59</v>
      </c>
      <c r="J3054">
        <v>0.66</v>
      </c>
      <c r="K3054">
        <v>0.38</v>
      </c>
      <c r="L3054">
        <v>0.05</v>
      </c>
      <c r="M3054">
        <v>0.06</v>
      </c>
      <c r="N3054" s="1">
        <v>0.21</v>
      </c>
      <c r="O3054" s="1">
        <v>0.43</v>
      </c>
    </row>
    <row r="3055" spans="1:15" x14ac:dyDescent="0.25">
      <c r="A3055" t="s">
        <v>1403</v>
      </c>
      <c r="B3055" t="s">
        <v>159</v>
      </c>
      <c r="C3055" t="s">
        <v>462</v>
      </c>
      <c r="D3055">
        <v>499</v>
      </c>
      <c r="E3055">
        <v>0.9</v>
      </c>
      <c r="F3055">
        <v>171.3</v>
      </c>
      <c r="G3055">
        <v>0.81</v>
      </c>
      <c r="H3055">
        <v>116.7</v>
      </c>
      <c r="I3055">
        <v>0.62</v>
      </c>
      <c r="J3055">
        <v>0.77</v>
      </c>
      <c r="K3055">
        <v>0.35</v>
      </c>
      <c r="L3055">
        <v>0.05</v>
      </c>
      <c r="M3055">
        <v>0.09</v>
      </c>
      <c r="N3055" s="1">
        <v>0.34</v>
      </c>
      <c r="O3055" s="1">
        <v>0.36</v>
      </c>
    </row>
    <row r="3056" spans="1:15" x14ac:dyDescent="0.25">
      <c r="A3056" t="s">
        <v>1402</v>
      </c>
      <c r="B3056" t="s">
        <v>419</v>
      </c>
      <c r="C3056" t="s">
        <v>1401</v>
      </c>
      <c r="D3056">
        <v>918</v>
      </c>
      <c r="E3056">
        <v>0.9</v>
      </c>
      <c r="F3056">
        <v>167.8</v>
      </c>
      <c r="G3056">
        <v>0.89</v>
      </c>
      <c r="H3056">
        <v>112.2</v>
      </c>
      <c r="I3056">
        <v>0.59</v>
      </c>
      <c r="J3056">
        <v>0.66</v>
      </c>
      <c r="K3056">
        <v>0.31</v>
      </c>
      <c r="L3056">
        <v>7.0000000000000007E-2</v>
      </c>
      <c r="M3056">
        <v>0.09</v>
      </c>
      <c r="N3056" s="1">
        <v>0.3</v>
      </c>
      <c r="O3056" s="1">
        <v>0.45</v>
      </c>
    </row>
    <row r="3057" spans="1:15" x14ac:dyDescent="0.25">
      <c r="A3057" t="s">
        <v>1400</v>
      </c>
      <c r="B3057" t="s">
        <v>54</v>
      </c>
      <c r="C3057" t="s">
        <v>1399</v>
      </c>
      <c r="D3057">
        <v>1459</v>
      </c>
      <c r="E3057">
        <v>0.9</v>
      </c>
      <c r="F3057">
        <v>167.6</v>
      </c>
      <c r="G3057">
        <v>0.91</v>
      </c>
      <c r="H3057">
        <v>114</v>
      </c>
      <c r="I3057">
        <v>0.59</v>
      </c>
      <c r="J3057">
        <v>0.65</v>
      </c>
      <c r="K3057">
        <v>0.36</v>
      </c>
      <c r="L3057">
        <v>0.06</v>
      </c>
      <c r="M3057">
        <v>0.06</v>
      </c>
      <c r="N3057" s="1">
        <v>0.23</v>
      </c>
      <c r="O3057" s="1">
        <v>0.48</v>
      </c>
    </row>
    <row r="3058" spans="1:15" x14ac:dyDescent="0.25">
      <c r="A3058" t="s">
        <v>837</v>
      </c>
      <c r="B3058" t="s">
        <v>123</v>
      </c>
      <c r="C3058" t="s">
        <v>1398</v>
      </c>
      <c r="D3058">
        <v>607</v>
      </c>
      <c r="E3058">
        <v>0.9</v>
      </c>
      <c r="F3058">
        <v>167.4</v>
      </c>
      <c r="G3058">
        <v>0.91</v>
      </c>
      <c r="H3058">
        <v>115.9</v>
      </c>
      <c r="I3058">
        <v>0.62</v>
      </c>
      <c r="J3058">
        <v>0.68</v>
      </c>
      <c r="K3058">
        <v>0.28000000000000003</v>
      </c>
      <c r="L3058">
        <v>0.05</v>
      </c>
      <c r="M3058">
        <v>7.0000000000000007E-2</v>
      </c>
      <c r="N3058" s="1">
        <v>0.34</v>
      </c>
      <c r="O3058" s="1">
        <v>0.41</v>
      </c>
    </row>
    <row r="3059" spans="1:15" x14ac:dyDescent="0.25">
      <c r="A3059" t="s">
        <v>1397</v>
      </c>
      <c r="B3059" t="s">
        <v>241</v>
      </c>
      <c r="C3059" t="s">
        <v>1396</v>
      </c>
      <c r="D3059">
        <v>704</v>
      </c>
      <c r="E3059">
        <v>0.9</v>
      </c>
      <c r="F3059">
        <v>167.3</v>
      </c>
      <c r="G3059">
        <v>1.1399999999999999</v>
      </c>
      <c r="H3059">
        <v>118.9</v>
      </c>
      <c r="I3059">
        <v>0.59</v>
      </c>
      <c r="J3059">
        <v>0.51</v>
      </c>
      <c r="K3059">
        <v>0.32</v>
      </c>
      <c r="L3059">
        <v>0.05</v>
      </c>
      <c r="M3059">
        <v>0.03</v>
      </c>
      <c r="N3059" s="1">
        <v>0.25</v>
      </c>
      <c r="O3059" s="1">
        <v>0.56999999999999995</v>
      </c>
    </row>
    <row r="3060" spans="1:15" x14ac:dyDescent="0.25">
      <c r="A3060" t="s">
        <v>1395</v>
      </c>
      <c r="B3060" t="s">
        <v>419</v>
      </c>
      <c r="D3060">
        <v>427</v>
      </c>
      <c r="E3060">
        <v>0.9</v>
      </c>
      <c r="F3060">
        <v>166.8</v>
      </c>
      <c r="G3060">
        <v>0.92</v>
      </c>
      <c r="H3060">
        <v>114.6</v>
      </c>
      <c r="I3060">
        <v>0.59</v>
      </c>
      <c r="J3060">
        <v>0.64</v>
      </c>
      <c r="K3060">
        <v>0.34</v>
      </c>
      <c r="L3060">
        <v>0.04</v>
      </c>
      <c r="M3060">
        <v>0.05</v>
      </c>
      <c r="N3060" s="1">
        <v>0.27</v>
      </c>
      <c r="O3060" s="1">
        <v>0.45</v>
      </c>
    </row>
    <row r="3061" spans="1:15" x14ac:dyDescent="0.25">
      <c r="A3061" t="s">
        <v>1394</v>
      </c>
      <c r="B3061" t="s">
        <v>223</v>
      </c>
      <c r="C3061" t="s">
        <v>1393</v>
      </c>
      <c r="D3061">
        <v>704</v>
      </c>
      <c r="E3061">
        <v>0.9</v>
      </c>
      <c r="F3061">
        <v>165.8</v>
      </c>
      <c r="G3061">
        <v>0.91</v>
      </c>
      <c r="H3061">
        <v>112.8</v>
      </c>
      <c r="I3061">
        <v>0.6</v>
      </c>
      <c r="J3061">
        <v>0.66</v>
      </c>
      <c r="K3061">
        <v>0.33</v>
      </c>
      <c r="L3061">
        <v>0.06</v>
      </c>
      <c r="M3061">
        <v>0.04</v>
      </c>
      <c r="N3061" s="1">
        <v>0.22</v>
      </c>
      <c r="O3061" s="1">
        <v>0.57999999999999996</v>
      </c>
    </row>
    <row r="3062" spans="1:15" x14ac:dyDescent="0.25">
      <c r="A3062" t="s">
        <v>1392</v>
      </c>
      <c r="B3062" t="s">
        <v>194</v>
      </c>
      <c r="C3062" t="s">
        <v>1193</v>
      </c>
      <c r="D3062">
        <v>698</v>
      </c>
      <c r="E3062">
        <v>0.9</v>
      </c>
      <c r="F3062">
        <v>164.6</v>
      </c>
      <c r="G3062">
        <v>0.86</v>
      </c>
      <c r="H3062">
        <v>107.8</v>
      </c>
      <c r="I3062">
        <v>0.59</v>
      </c>
      <c r="J3062">
        <v>0.68</v>
      </c>
      <c r="K3062">
        <v>0.35</v>
      </c>
      <c r="L3062">
        <v>0.08</v>
      </c>
      <c r="M3062">
        <v>0.08</v>
      </c>
      <c r="N3062" s="1">
        <v>0.25</v>
      </c>
      <c r="O3062" s="1">
        <v>0.49</v>
      </c>
    </row>
    <row r="3063" spans="1:15" x14ac:dyDescent="0.25">
      <c r="A3063" t="s">
        <v>1391</v>
      </c>
      <c r="B3063" t="s">
        <v>62</v>
      </c>
      <c r="C3063" t="s">
        <v>1390</v>
      </c>
      <c r="D3063">
        <v>1064</v>
      </c>
      <c r="E3063">
        <v>0.9</v>
      </c>
      <c r="F3063">
        <v>164</v>
      </c>
      <c r="G3063">
        <v>0.94</v>
      </c>
      <c r="H3063">
        <v>108.5</v>
      </c>
      <c r="I3063">
        <v>0.6</v>
      </c>
      <c r="J3063">
        <v>0.64</v>
      </c>
      <c r="K3063">
        <v>0.33</v>
      </c>
      <c r="L3063">
        <v>0.05</v>
      </c>
      <c r="M3063">
        <v>0.1</v>
      </c>
      <c r="N3063" s="1">
        <v>0.25</v>
      </c>
      <c r="O3063" s="1">
        <v>0.33</v>
      </c>
    </row>
    <row r="3064" spans="1:15" x14ac:dyDescent="0.25">
      <c r="A3064" t="s">
        <v>1389</v>
      </c>
      <c r="B3064" t="s">
        <v>1388</v>
      </c>
      <c r="C3064" t="s">
        <v>1387</v>
      </c>
      <c r="D3064">
        <v>846</v>
      </c>
      <c r="E3064">
        <v>0.9</v>
      </c>
      <c r="F3064">
        <v>163.80000000000001</v>
      </c>
      <c r="G3064">
        <v>0.84</v>
      </c>
      <c r="H3064">
        <v>108.4</v>
      </c>
      <c r="I3064">
        <v>0.57999999999999996</v>
      </c>
      <c r="J3064">
        <v>0.69</v>
      </c>
      <c r="K3064">
        <v>0.37</v>
      </c>
      <c r="L3064">
        <v>7.0000000000000007E-2</v>
      </c>
      <c r="M3064">
        <v>0.08</v>
      </c>
      <c r="N3064" s="1">
        <v>0.28999999999999998</v>
      </c>
      <c r="O3064" s="1">
        <v>0.45</v>
      </c>
    </row>
    <row r="3065" spans="1:15" x14ac:dyDescent="0.25">
      <c r="A3065" t="s">
        <v>1386</v>
      </c>
      <c r="B3065" t="s">
        <v>126</v>
      </c>
      <c r="C3065" t="s">
        <v>1385</v>
      </c>
      <c r="D3065">
        <v>777</v>
      </c>
      <c r="E3065">
        <v>0.9</v>
      </c>
      <c r="F3065">
        <v>163.69999999999999</v>
      </c>
      <c r="G3065">
        <v>0.78</v>
      </c>
      <c r="H3065">
        <v>108.4</v>
      </c>
      <c r="I3065">
        <v>0.54</v>
      </c>
      <c r="J3065">
        <v>0.69</v>
      </c>
      <c r="K3065">
        <v>0.49</v>
      </c>
      <c r="L3065">
        <v>0.04</v>
      </c>
      <c r="M3065">
        <v>0.08</v>
      </c>
      <c r="N3065" s="1">
        <v>0.18</v>
      </c>
      <c r="O3065" s="1">
        <v>0.31</v>
      </c>
    </row>
    <row r="3066" spans="1:15" x14ac:dyDescent="0.25">
      <c r="A3066" t="s">
        <v>1384</v>
      </c>
      <c r="B3066" t="s">
        <v>581</v>
      </c>
      <c r="C3066" t="s">
        <v>1383</v>
      </c>
      <c r="D3066">
        <v>406</v>
      </c>
      <c r="E3066">
        <v>0.9</v>
      </c>
      <c r="F3066">
        <v>163.19999999999999</v>
      </c>
      <c r="G3066">
        <v>0.98</v>
      </c>
      <c r="H3066">
        <v>116.6</v>
      </c>
      <c r="I3066">
        <v>0.63</v>
      </c>
      <c r="J3066">
        <v>0.65</v>
      </c>
      <c r="K3066">
        <v>0.31</v>
      </c>
      <c r="L3066">
        <v>0.03</v>
      </c>
      <c r="M3066">
        <v>0.05</v>
      </c>
      <c r="N3066" s="1">
        <v>0.32</v>
      </c>
      <c r="O3066" s="1">
        <v>0.35</v>
      </c>
    </row>
    <row r="3067" spans="1:15" x14ac:dyDescent="0.25">
      <c r="A3067" t="s">
        <v>1382</v>
      </c>
      <c r="B3067" t="s">
        <v>54</v>
      </c>
      <c r="C3067" t="s">
        <v>1381</v>
      </c>
      <c r="D3067">
        <v>552</v>
      </c>
      <c r="E3067">
        <v>0.89</v>
      </c>
      <c r="F3067">
        <v>205.5</v>
      </c>
      <c r="G3067">
        <v>0.93</v>
      </c>
      <c r="H3067">
        <v>135.1</v>
      </c>
      <c r="I3067">
        <v>0.73</v>
      </c>
      <c r="J3067">
        <v>0.78</v>
      </c>
      <c r="K3067">
        <v>7.0000000000000007E-2</v>
      </c>
      <c r="L3067">
        <v>0.15</v>
      </c>
      <c r="M3067">
        <v>0.13</v>
      </c>
      <c r="N3067" s="1">
        <v>0.24</v>
      </c>
      <c r="O3067" s="1">
        <v>0.53</v>
      </c>
    </row>
    <row r="3068" spans="1:15" x14ac:dyDescent="0.25">
      <c r="A3068" t="s">
        <v>1380</v>
      </c>
      <c r="B3068" t="s">
        <v>123</v>
      </c>
      <c r="C3068" t="s">
        <v>1379</v>
      </c>
      <c r="D3068">
        <v>586</v>
      </c>
      <c r="E3068">
        <v>0.89</v>
      </c>
      <c r="F3068">
        <v>204.6</v>
      </c>
      <c r="G3068">
        <v>0.87</v>
      </c>
      <c r="H3068">
        <v>131.6</v>
      </c>
      <c r="I3068">
        <v>0.68</v>
      </c>
      <c r="J3068">
        <v>0.78</v>
      </c>
      <c r="K3068">
        <v>0.2</v>
      </c>
      <c r="L3068">
        <v>0.13</v>
      </c>
      <c r="M3068">
        <v>0.22</v>
      </c>
      <c r="N3068" s="1">
        <v>0.17</v>
      </c>
      <c r="O3068" s="1">
        <v>0.38</v>
      </c>
    </row>
    <row r="3069" spans="1:15" x14ac:dyDescent="0.25">
      <c r="A3069" t="s">
        <v>1378</v>
      </c>
      <c r="B3069" t="s">
        <v>1318</v>
      </c>
      <c r="C3069" t="s">
        <v>437</v>
      </c>
      <c r="D3069">
        <v>390</v>
      </c>
      <c r="E3069">
        <v>0.89</v>
      </c>
      <c r="F3069">
        <v>204.1</v>
      </c>
      <c r="G3069">
        <v>0.88</v>
      </c>
      <c r="H3069">
        <v>142</v>
      </c>
      <c r="I3069">
        <v>0.7</v>
      </c>
      <c r="J3069">
        <v>0.79</v>
      </c>
      <c r="K3069">
        <v>0.2</v>
      </c>
      <c r="L3069">
        <v>0.08</v>
      </c>
      <c r="M3069">
        <v>0.14000000000000001</v>
      </c>
      <c r="N3069" s="1">
        <v>0.27</v>
      </c>
      <c r="O3069" s="1">
        <v>0.37</v>
      </c>
    </row>
    <row r="3070" spans="1:15" x14ac:dyDescent="0.25">
      <c r="A3070" t="s">
        <v>1377</v>
      </c>
      <c r="B3070" t="s">
        <v>108</v>
      </c>
      <c r="C3070" t="s">
        <v>1376</v>
      </c>
      <c r="D3070">
        <v>388</v>
      </c>
      <c r="E3070">
        <v>0.89</v>
      </c>
      <c r="F3070">
        <v>198.9</v>
      </c>
      <c r="G3070">
        <v>0.89</v>
      </c>
      <c r="H3070">
        <v>127.1</v>
      </c>
      <c r="I3070">
        <v>0.67</v>
      </c>
      <c r="J3070">
        <v>0.76</v>
      </c>
      <c r="K3070">
        <v>0.19</v>
      </c>
      <c r="L3070">
        <v>0.18</v>
      </c>
      <c r="M3070">
        <v>0.19</v>
      </c>
      <c r="N3070" s="1">
        <v>0.17</v>
      </c>
      <c r="O3070" s="1">
        <v>0.49</v>
      </c>
    </row>
    <row r="3071" spans="1:15" x14ac:dyDescent="0.25">
      <c r="A3071" t="s">
        <v>1375</v>
      </c>
      <c r="B3071" t="s">
        <v>54</v>
      </c>
      <c r="D3071">
        <v>637</v>
      </c>
      <c r="E3071">
        <v>0.89</v>
      </c>
      <c r="F3071">
        <v>198.9</v>
      </c>
      <c r="G3071">
        <v>0.9</v>
      </c>
      <c r="H3071">
        <v>132</v>
      </c>
      <c r="I3071">
        <v>0.68</v>
      </c>
      <c r="J3071">
        <v>0.76</v>
      </c>
      <c r="K3071">
        <v>0.19</v>
      </c>
      <c r="L3071">
        <v>0.14000000000000001</v>
      </c>
      <c r="M3071">
        <v>0.15</v>
      </c>
      <c r="N3071" s="1">
        <v>0.21</v>
      </c>
      <c r="O3071" s="1">
        <v>0.48</v>
      </c>
    </row>
    <row r="3072" spans="1:15" x14ac:dyDescent="0.25">
      <c r="A3072" t="s">
        <v>1374</v>
      </c>
      <c r="B3072" t="s">
        <v>79</v>
      </c>
      <c r="C3072" t="s">
        <v>1373</v>
      </c>
      <c r="D3072">
        <v>582</v>
      </c>
      <c r="E3072">
        <v>0.89</v>
      </c>
      <c r="F3072">
        <v>195.9</v>
      </c>
      <c r="G3072">
        <v>0.87</v>
      </c>
      <c r="H3072">
        <v>130.5</v>
      </c>
      <c r="I3072">
        <v>0.69</v>
      </c>
      <c r="J3072">
        <v>0.79</v>
      </c>
      <c r="K3072">
        <v>0.19</v>
      </c>
      <c r="L3072">
        <v>0.11</v>
      </c>
      <c r="M3072">
        <v>0.12</v>
      </c>
      <c r="N3072" s="1">
        <v>0.19</v>
      </c>
      <c r="O3072" s="1">
        <v>0.47</v>
      </c>
    </row>
    <row r="3073" spans="1:15" x14ac:dyDescent="0.25">
      <c r="A3073" t="s">
        <v>1372</v>
      </c>
      <c r="B3073" t="s">
        <v>126</v>
      </c>
      <c r="D3073">
        <v>527</v>
      </c>
      <c r="E3073">
        <v>0.89</v>
      </c>
      <c r="F3073">
        <v>195.6</v>
      </c>
      <c r="G3073">
        <v>0.82</v>
      </c>
      <c r="H3073">
        <v>129.30000000000001</v>
      </c>
      <c r="I3073">
        <v>0.65</v>
      </c>
      <c r="J3073">
        <v>0.78</v>
      </c>
      <c r="K3073">
        <v>0.28999999999999998</v>
      </c>
      <c r="L3073">
        <v>0.09</v>
      </c>
      <c r="M3073">
        <v>0.11</v>
      </c>
      <c r="N3073" s="1">
        <v>0.26</v>
      </c>
      <c r="O3073" s="1">
        <v>0.45</v>
      </c>
    </row>
    <row r="3074" spans="1:15" x14ac:dyDescent="0.25">
      <c r="A3074" t="s">
        <v>1371</v>
      </c>
      <c r="B3074" t="s">
        <v>419</v>
      </c>
      <c r="C3074" t="s">
        <v>857</v>
      </c>
      <c r="D3074">
        <v>472</v>
      </c>
      <c r="E3074">
        <v>0.89</v>
      </c>
      <c r="F3074">
        <v>195.5</v>
      </c>
      <c r="G3074">
        <v>0.92</v>
      </c>
      <c r="H3074">
        <v>122.6</v>
      </c>
      <c r="I3074">
        <v>0.69</v>
      </c>
      <c r="J3074">
        <v>0.75</v>
      </c>
      <c r="K3074">
        <v>0.12</v>
      </c>
      <c r="L3074">
        <v>0.19</v>
      </c>
      <c r="M3074">
        <v>0.17</v>
      </c>
      <c r="N3074" s="1">
        <v>0.24</v>
      </c>
      <c r="O3074" s="1">
        <v>0.53</v>
      </c>
    </row>
    <row r="3075" spans="1:15" x14ac:dyDescent="0.25">
      <c r="A3075" t="s">
        <v>1370</v>
      </c>
      <c r="B3075" t="s">
        <v>54</v>
      </c>
      <c r="C3075" t="s">
        <v>1213</v>
      </c>
      <c r="D3075">
        <v>758</v>
      </c>
      <c r="E3075">
        <v>0.89</v>
      </c>
      <c r="F3075">
        <v>195</v>
      </c>
      <c r="G3075">
        <v>0.89</v>
      </c>
      <c r="H3075">
        <v>128.1</v>
      </c>
      <c r="I3075">
        <v>0.68</v>
      </c>
      <c r="J3075">
        <v>0.76</v>
      </c>
      <c r="K3075">
        <v>0.16</v>
      </c>
      <c r="L3075">
        <v>0.15</v>
      </c>
      <c r="M3075">
        <v>0.13</v>
      </c>
      <c r="N3075" s="1">
        <v>0.27</v>
      </c>
      <c r="O3075" s="1">
        <v>0.53</v>
      </c>
    </row>
    <row r="3076" spans="1:15" x14ac:dyDescent="0.25">
      <c r="A3076" t="s">
        <v>1369</v>
      </c>
      <c r="B3076" t="s">
        <v>62</v>
      </c>
      <c r="C3076" t="s">
        <v>1368</v>
      </c>
      <c r="D3076">
        <v>1242</v>
      </c>
      <c r="E3076">
        <v>0.89</v>
      </c>
      <c r="F3076">
        <v>194</v>
      </c>
      <c r="G3076">
        <v>0.9</v>
      </c>
      <c r="H3076">
        <v>125.2</v>
      </c>
      <c r="I3076">
        <v>0.68</v>
      </c>
      <c r="J3076">
        <v>0.76</v>
      </c>
      <c r="K3076">
        <v>0.16</v>
      </c>
      <c r="L3076">
        <v>0.16</v>
      </c>
      <c r="M3076">
        <v>0.16</v>
      </c>
      <c r="N3076" s="1">
        <v>0.18</v>
      </c>
      <c r="O3076" s="1">
        <v>0.5</v>
      </c>
    </row>
    <row r="3077" spans="1:15" x14ac:dyDescent="0.25">
      <c r="A3077" t="s">
        <v>1367</v>
      </c>
      <c r="B3077" t="s">
        <v>370</v>
      </c>
      <c r="C3077" t="s">
        <v>1366</v>
      </c>
      <c r="D3077">
        <v>2220</v>
      </c>
      <c r="E3077">
        <v>0.89</v>
      </c>
      <c r="F3077">
        <v>192.9</v>
      </c>
      <c r="G3077">
        <v>0.95</v>
      </c>
      <c r="H3077">
        <v>127.4</v>
      </c>
      <c r="I3077">
        <v>0.7</v>
      </c>
      <c r="J3077">
        <v>0.74</v>
      </c>
      <c r="K3077">
        <v>0.14000000000000001</v>
      </c>
      <c r="L3077">
        <v>0.13</v>
      </c>
      <c r="M3077">
        <v>0.13</v>
      </c>
      <c r="N3077" s="1">
        <v>0.28999999999999998</v>
      </c>
      <c r="O3077" s="1">
        <v>0.51</v>
      </c>
    </row>
    <row r="3078" spans="1:15" x14ac:dyDescent="0.25">
      <c r="A3078" t="s">
        <v>1365</v>
      </c>
      <c r="B3078" t="s">
        <v>347</v>
      </c>
      <c r="C3078" t="s">
        <v>1188</v>
      </c>
      <c r="D3078">
        <v>409</v>
      </c>
      <c r="E3078">
        <v>0.89</v>
      </c>
      <c r="F3078">
        <v>192.7</v>
      </c>
      <c r="G3078">
        <v>0.93</v>
      </c>
      <c r="H3078">
        <v>128</v>
      </c>
      <c r="I3078">
        <v>0.67</v>
      </c>
      <c r="J3078">
        <v>0.72</v>
      </c>
      <c r="K3078">
        <v>0.18</v>
      </c>
      <c r="L3078">
        <v>0.09</v>
      </c>
      <c r="M3078">
        <v>0.11</v>
      </c>
      <c r="N3078" s="1">
        <v>0.23</v>
      </c>
      <c r="O3078" s="1">
        <v>0.46</v>
      </c>
    </row>
    <row r="3079" spans="1:15" x14ac:dyDescent="0.25">
      <c r="A3079" t="s">
        <v>1364</v>
      </c>
      <c r="B3079" t="s">
        <v>223</v>
      </c>
      <c r="C3079" t="s">
        <v>1363</v>
      </c>
      <c r="D3079">
        <v>314</v>
      </c>
      <c r="E3079">
        <v>0.89</v>
      </c>
      <c r="F3079">
        <v>192.3</v>
      </c>
      <c r="G3079">
        <v>0.83</v>
      </c>
      <c r="H3079">
        <v>133.1</v>
      </c>
      <c r="I3079">
        <v>0.68</v>
      </c>
      <c r="J3079">
        <v>0.82</v>
      </c>
      <c r="K3079">
        <v>0.26</v>
      </c>
      <c r="L3079">
        <v>0.08</v>
      </c>
      <c r="M3079">
        <v>0.13</v>
      </c>
      <c r="N3079" s="1">
        <v>0.26</v>
      </c>
      <c r="O3079" s="1">
        <v>0.38</v>
      </c>
    </row>
    <row r="3080" spans="1:15" x14ac:dyDescent="0.25">
      <c r="A3080" t="s">
        <v>1362</v>
      </c>
      <c r="B3080" t="s">
        <v>59</v>
      </c>
      <c r="C3080" t="s">
        <v>1361</v>
      </c>
      <c r="D3080">
        <v>348</v>
      </c>
      <c r="E3080">
        <v>0.89</v>
      </c>
      <c r="F3080">
        <v>191.1</v>
      </c>
      <c r="G3080">
        <v>0.84</v>
      </c>
      <c r="H3080">
        <v>130.9</v>
      </c>
      <c r="I3080">
        <v>0.62</v>
      </c>
      <c r="J3080">
        <v>0.74</v>
      </c>
      <c r="K3080">
        <v>0.28999999999999998</v>
      </c>
      <c r="L3080">
        <v>0.02</v>
      </c>
      <c r="M3080">
        <v>0.06</v>
      </c>
      <c r="N3080" s="1">
        <v>0.22</v>
      </c>
      <c r="O3080" s="1">
        <v>0.21</v>
      </c>
    </row>
    <row r="3081" spans="1:15" x14ac:dyDescent="0.25">
      <c r="A3081" t="s">
        <v>1360</v>
      </c>
      <c r="B3081" t="s">
        <v>126</v>
      </c>
      <c r="C3081" t="s">
        <v>1011</v>
      </c>
      <c r="D3081">
        <v>505</v>
      </c>
      <c r="E3081">
        <v>0.89</v>
      </c>
      <c r="F3081">
        <v>190.3</v>
      </c>
      <c r="G3081">
        <v>0.98</v>
      </c>
      <c r="H3081">
        <v>126.9</v>
      </c>
      <c r="I3081">
        <v>0.66</v>
      </c>
      <c r="J3081">
        <v>0.67</v>
      </c>
      <c r="K3081">
        <v>0.16</v>
      </c>
      <c r="L3081">
        <v>7.0000000000000007E-2</v>
      </c>
      <c r="M3081">
        <v>7.0000000000000007E-2</v>
      </c>
      <c r="N3081" s="1">
        <v>0.24</v>
      </c>
      <c r="O3081" s="1">
        <v>0.53</v>
      </c>
    </row>
    <row r="3082" spans="1:15" x14ac:dyDescent="0.25">
      <c r="A3082" t="s">
        <v>1359</v>
      </c>
      <c r="B3082" t="s">
        <v>99</v>
      </c>
      <c r="C3082" t="s">
        <v>1358</v>
      </c>
      <c r="D3082">
        <v>716</v>
      </c>
      <c r="E3082">
        <v>0.89</v>
      </c>
      <c r="F3082">
        <v>190.1</v>
      </c>
      <c r="G3082">
        <v>0.84</v>
      </c>
      <c r="H3082">
        <v>124.8</v>
      </c>
      <c r="I3082">
        <v>0.65</v>
      </c>
      <c r="J3082">
        <v>0.78</v>
      </c>
      <c r="K3082">
        <v>0.2</v>
      </c>
      <c r="L3082">
        <v>0.1</v>
      </c>
      <c r="M3082">
        <v>0.09</v>
      </c>
      <c r="N3082" s="1">
        <v>0.2</v>
      </c>
      <c r="O3082" s="1">
        <v>0.53</v>
      </c>
    </row>
    <row r="3083" spans="1:15" x14ac:dyDescent="0.25">
      <c r="A3083" t="s">
        <v>1357</v>
      </c>
      <c r="B3083" t="s">
        <v>220</v>
      </c>
      <c r="D3083">
        <v>446</v>
      </c>
      <c r="E3083">
        <v>0.89</v>
      </c>
      <c r="F3083">
        <v>188.3</v>
      </c>
      <c r="G3083">
        <v>0.93</v>
      </c>
      <c r="H3083">
        <v>126.7</v>
      </c>
      <c r="I3083">
        <v>0.66</v>
      </c>
      <c r="J3083">
        <v>0.71</v>
      </c>
      <c r="K3083">
        <v>0.17</v>
      </c>
      <c r="L3083">
        <v>0.09</v>
      </c>
      <c r="M3083">
        <v>7.0000000000000007E-2</v>
      </c>
      <c r="N3083" s="1">
        <v>0.21</v>
      </c>
      <c r="O3083" s="1">
        <v>0.56000000000000005</v>
      </c>
    </row>
    <row r="3084" spans="1:15" x14ac:dyDescent="0.25">
      <c r="A3084" t="s">
        <v>1356</v>
      </c>
      <c r="B3084" t="s">
        <v>54</v>
      </c>
      <c r="C3084" t="s">
        <v>196</v>
      </c>
      <c r="D3084">
        <v>472</v>
      </c>
      <c r="E3084">
        <v>0.89</v>
      </c>
      <c r="F3084">
        <v>187.4</v>
      </c>
      <c r="G3084">
        <v>0.9</v>
      </c>
      <c r="H3084">
        <v>125.3</v>
      </c>
      <c r="I3084">
        <v>0.64</v>
      </c>
      <c r="J3084">
        <v>0.71</v>
      </c>
      <c r="K3084">
        <v>0.26</v>
      </c>
      <c r="L3084">
        <v>0.04</v>
      </c>
      <c r="M3084">
        <v>0.05</v>
      </c>
      <c r="N3084" s="1">
        <v>0.19</v>
      </c>
      <c r="O3084" s="1">
        <v>0.44</v>
      </c>
    </row>
    <row r="3085" spans="1:15" x14ac:dyDescent="0.25">
      <c r="A3085" t="s">
        <v>1355</v>
      </c>
      <c r="B3085" t="s">
        <v>911</v>
      </c>
      <c r="C3085" t="s">
        <v>1354</v>
      </c>
      <c r="D3085">
        <v>399</v>
      </c>
      <c r="E3085">
        <v>0.89</v>
      </c>
      <c r="F3085">
        <v>186</v>
      </c>
      <c r="G3085">
        <v>0.85</v>
      </c>
      <c r="H3085">
        <v>122.7</v>
      </c>
      <c r="I3085">
        <v>0.61</v>
      </c>
      <c r="J3085">
        <v>0.72</v>
      </c>
      <c r="K3085">
        <v>0.28000000000000003</v>
      </c>
      <c r="L3085">
        <v>0.08</v>
      </c>
      <c r="M3085">
        <v>0.08</v>
      </c>
      <c r="N3085" s="1">
        <v>0.22</v>
      </c>
      <c r="O3085" s="1">
        <v>0.51</v>
      </c>
    </row>
    <row r="3086" spans="1:15" x14ac:dyDescent="0.25">
      <c r="A3086" t="s">
        <v>1353</v>
      </c>
      <c r="B3086" t="s">
        <v>419</v>
      </c>
      <c r="C3086" t="s">
        <v>1352</v>
      </c>
      <c r="D3086">
        <v>457</v>
      </c>
      <c r="E3086">
        <v>0.89</v>
      </c>
      <c r="F3086">
        <v>185.8</v>
      </c>
      <c r="G3086">
        <v>0.88</v>
      </c>
      <c r="H3086">
        <v>122.3</v>
      </c>
      <c r="I3086">
        <v>0.65</v>
      </c>
      <c r="J3086">
        <v>0.74</v>
      </c>
      <c r="K3086">
        <v>0.23</v>
      </c>
      <c r="L3086">
        <v>0.08</v>
      </c>
      <c r="M3086">
        <v>0.12</v>
      </c>
      <c r="N3086" s="1">
        <v>0.23</v>
      </c>
      <c r="O3086" s="1">
        <v>0.4</v>
      </c>
    </row>
    <row r="3087" spans="1:15" x14ac:dyDescent="0.25">
      <c r="A3087" t="s">
        <v>1351</v>
      </c>
      <c r="B3087" t="s">
        <v>126</v>
      </c>
      <c r="C3087" t="s">
        <v>1350</v>
      </c>
      <c r="D3087">
        <v>1064</v>
      </c>
      <c r="E3087">
        <v>0.89</v>
      </c>
      <c r="F3087">
        <v>185.2</v>
      </c>
      <c r="G3087">
        <v>0.87</v>
      </c>
      <c r="H3087">
        <v>125.7</v>
      </c>
      <c r="I3087">
        <v>0.62</v>
      </c>
      <c r="J3087">
        <v>0.71</v>
      </c>
      <c r="K3087">
        <v>0.28999999999999998</v>
      </c>
      <c r="L3087">
        <v>0.08</v>
      </c>
      <c r="M3087">
        <v>0.08</v>
      </c>
      <c r="N3087" s="1">
        <v>0.22</v>
      </c>
      <c r="O3087" s="1">
        <v>0.49</v>
      </c>
    </row>
    <row r="3088" spans="1:15" x14ac:dyDescent="0.25">
      <c r="A3088" t="s">
        <v>1349</v>
      </c>
      <c r="B3088" t="s">
        <v>126</v>
      </c>
      <c r="C3088" t="s">
        <v>1348</v>
      </c>
      <c r="D3088">
        <v>409</v>
      </c>
      <c r="E3088">
        <v>0.89</v>
      </c>
      <c r="F3088">
        <v>184.8</v>
      </c>
      <c r="G3088">
        <v>0.94</v>
      </c>
      <c r="H3088">
        <v>121.6</v>
      </c>
      <c r="I3088">
        <v>0.67</v>
      </c>
      <c r="J3088">
        <v>0.71</v>
      </c>
      <c r="K3088">
        <v>0.19</v>
      </c>
      <c r="L3088">
        <v>0.14000000000000001</v>
      </c>
      <c r="M3088">
        <v>0.11</v>
      </c>
      <c r="N3088" s="1">
        <v>0.18</v>
      </c>
      <c r="O3088" s="1">
        <v>0.54</v>
      </c>
    </row>
    <row r="3089" spans="1:15" x14ac:dyDescent="0.25">
      <c r="A3089" t="s">
        <v>1347</v>
      </c>
      <c r="B3089" t="s">
        <v>126</v>
      </c>
      <c r="C3089" t="s">
        <v>243</v>
      </c>
      <c r="D3089">
        <v>850</v>
      </c>
      <c r="E3089">
        <v>0.89</v>
      </c>
      <c r="F3089">
        <v>184</v>
      </c>
      <c r="G3089">
        <v>0.87</v>
      </c>
      <c r="H3089">
        <v>123.8</v>
      </c>
      <c r="I3089">
        <v>0.63</v>
      </c>
      <c r="J3089">
        <v>0.73</v>
      </c>
      <c r="K3089">
        <v>0.28000000000000003</v>
      </c>
      <c r="L3089">
        <v>0.08</v>
      </c>
      <c r="M3089">
        <v>0.09</v>
      </c>
      <c r="N3089" s="1">
        <v>0.24</v>
      </c>
      <c r="O3089" s="1">
        <v>0.47</v>
      </c>
    </row>
    <row r="3090" spans="1:15" x14ac:dyDescent="0.25">
      <c r="A3090" t="s">
        <v>1346</v>
      </c>
      <c r="B3090" t="s">
        <v>1345</v>
      </c>
      <c r="C3090" t="s">
        <v>1344</v>
      </c>
      <c r="D3090">
        <v>632</v>
      </c>
      <c r="E3090">
        <v>0.89</v>
      </c>
      <c r="F3090">
        <v>183.7</v>
      </c>
      <c r="G3090">
        <v>0.93</v>
      </c>
      <c r="H3090">
        <v>128.30000000000001</v>
      </c>
      <c r="I3090">
        <v>0.63</v>
      </c>
      <c r="J3090">
        <v>0.68</v>
      </c>
      <c r="K3090">
        <v>0.24</v>
      </c>
      <c r="L3090">
        <v>0.12</v>
      </c>
      <c r="M3090">
        <v>0.1</v>
      </c>
      <c r="N3090" s="1">
        <v>0.3</v>
      </c>
      <c r="O3090" s="1">
        <v>0.53</v>
      </c>
    </row>
    <row r="3091" spans="1:15" x14ac:dyDescent="0.25">
      <c r="A3091" t="s">
        <v>1343</v>
      </c>
      <c r="B3091" t="s">
        <v>54</v>
      </c>
      <c r="C3091" t="s">
        <v>1342</v>
      </c>
      <c r="D3091">
        <v>336</v>
      </c>
      <c r="E3091">
        <v>0.89</v>
      </c>
      <c r="F3091">
        <v>183.3</v>
      </c>
      <c r="G3091">
        <v>0.96</v>
      </c>
      <c r="H3091">
        <v>117.5</v>
      </c>
      <c r="I3091">
        <v>0.65</v>
      </c>
      <c r="J3091">
        <v>0.68</v>
      </c>
      <c r="K3091">
        <v>0.2</v>
      </c>
      <c r="L3091">
        <v>0.04</v>
      </c>
      <c r="M3091">
        <v>0.05</v>
      </c>
      <c r="N3091" s="1">
        <v>0.32</v>
      </c>
      <c r="O3091" s="1">
        <v>0.47</v>
      </c>
    </row>
    <row r="3092" spans="1:15" x14ac:dyDescent="0.25">
      <c r="A3092" t="s">
        <v>1341</v>
      </c>
      <c r="B3092" t="s">
        <v>90</v>
      </c>
      <c r="C3092" t="s">
        <v>1340</v>
      </c>
      <c r="D3092">
        <v>311</v>
      </c>
      <c r="E3092">
        <v>0.89</v>
      </c>
      <c r="F3092">
        <v>182.4</v>
      </c>
      <c r="G3092">
        <v>1.03</v>
      </c>
      <c r="H3092">
        <v>122.4</v>
      </c>
      <c r="I3092">
        <v>0.64</v>
      </c>
      <c r="J3092">
        <v>0.63</v>
      </c>
      <c r="K3092">
        <v>0.22</v>
      </c>
      <c r="L3092">
        <v>7.0000000000000007E-2</v>
      </c>
      <c r="M3092">
        <v>0.08</v>
      </c>
      <c r="N3092" s="1">
        <v>0.27</v>
      </c>
      <c r="O3092" s="1">
        <v>0.49</v>
      </c>
    </row>
    <row r="3093" spans="1:15" x14ac:dyDescent="0.25">
      <c r="A3093" t="s">
        <v>1339</v>
      </c>
      <c r="B3093" t="s">
        <v>123</v>
      </c>
      <c r="C3093" t="s">
        <v>1338</v>
      </c>
      <c r="D3093">
        <v>912</v>
      </c>
      <c r="E3093">
        <v>0.89</v>
      </c>
      <c r="F3093">
        <v>182.1</v>
      </c>
      <c r="G3093">
        <v>1.06</v>
      </c>
      <c r="H3093">
        <v>123.5</v>
      </c>
      <c r="I3093">
        <v>0.66</v>
      </c>
      <c r="J3093">
        <v>0.63</v>
      </c>
      <c r="K3093">
        <v>0.16</v>
      </c>
      <c r="L3093">
        <v>0.06</v>
      </c>
      <c r="M3093">
        <v>0.06</v>
      </c>
      <c r="N3093" s="1">
        <v>0.3</v>
      </c>
      <c r="O3093" s="1">
        <v>0.5</v>
      </c>
    </row>
    <row r="3094" spans="1:15" x14ac:dyDescent="0.25">
      <c r="A3094" t="s">
        <v>1337</v>
      </c>
      <c r="B3094" t="s">
        <v>54</v>
      </c>
      <c r="C3094" t="s">
        <v>800</v>
      </c>
      <c r="D3094">
        <v>349</v>
      </c>
      <c r="E3094">
        <v>0.89</v>
      </c>
      <c r="F3094">
        <v>181.7</v>
      </c>
      <c r="G3094">
        <v>1</v>
      </c>
      <c r="H3094">
        <v>120.4</v>
      </c>
      <c r="I3094">
        <v>0.68</v>
      </c>
      <c r="J3094">
        <v>0.68</v>
      </c>
      <c r="K3094">
        <v>0.14000000000000001</v>
      </c>
      <c r="L3094">
        <v>0.08</v>
      </c>
      <c r="M3094">
        <v>0.06</v>
      </c>
      <c r="N3094" s="1">
        <v>0.28000000000000003</v>
      </c>
      <c r="O3094" s="1">
        <v>0.56999999999999995</v>
      </c>
    </row>
    <row r="3095" spans="1:15" x14ac:dyDescent="0.25">
      <c r="A3095" t="s">
        <v>1336</v>
      </c>
      <c r="B3095" t="s">
        <v>70</v>
      </c>
      <c r="C3095" t="s">
        <v>437</v>
      </c>
      <c r="D3095">
        <v>390</v>
      </c>
      <c r="E3095">
        <v>0.89</v>
      </c>
      <c r="F3095">
        <v>181.6</v>
      </c>
      <c r="G3095">
        <v>0.87</v>
      </c>
      <c r="H3095">
        <v>129.5</v>
      </c>
      <c r="I3095">
        <v>0.61</v>
      </c>
      <c r="J3095">
        <v>0.7</v>
      </c>
      <c r="K3095">
        <v>0.35</v>
      </c>
      <c r="L3095">
        <v>0.04</v>
      </c>
      <c r="M3095">
        <v>0.09</v>
      </c>
      <c r="N3095" s="1">
        <v>0.24</v>
      </c>
      <c r="O3095" s="1">
        <v>0.28000000000000003</v>
      </c>
    </row>
    <row r="3096" spans="1:15" x14ac:dyDescent="0.25">
      <c r="A3096" t="s">
        <v>1335</v>
      </c>
      <c r="B3096" t="s">
        <v>90</v>
      </c>
      <c r="C3096" t="s">
        <v>1334</v>
      </c>
      <c r="D3096">
        <v>591</v>
      </c>
      <c r="E3096">
        <v>0.89</v>
      </c>
      <c r="F3096">
        <v>181</v>
      </c>
      <c r="G3096">
        <v>0.85</v>
      </c>
      <c r="H3096">
        <v>117.1</v>
      </c>
      <c r="I3096">
        <v>0.59</v>
      </c>
      <c r="J3096">
        <v>0.7</v>
      </c>
      <c r="K3096">
        <v>0.33</v>
      </c>
      <c r="L3096">
        <v>0.09</v>
      </c>
      <c r="M3096">
        <v>0.14000000000000001</v>
      </c>
      <c r="N3096" s="1">
        <v>0.2</v>
      </c>
      <c r="O3096" s="1">
        <v>0.39</v>
      </c>
    </row>
    <row r="3097" spans="1:15" x14ac:dyDescent="0.25">
      <c r="A3097" t="s">
        <v>1333</v>
      </c>
      <c r="B3097" t="s">
        <v>59</v>
      </c>
      <c r="C3097" t="s">
        <v>1332</v>
      </c>
      <c r="D3097">
        <v>1617</v>
      </c>
      <c r="E3097">
        <v>0.89</v>
      </c>
      <c r="F3097">
        <v>180.4</v>
      </c>
      <c r="G3097">
        <v>0.89</v>
      </c>
      <c r="H3097">
        <v>120.4</v>
      </c>
      <c r="I3097">
        <v>0.63</v>
      </c>
      <c r="J3097">
        <v>0.71</v>
      </c>
      <c r="K3097">
        <v>0.21</v>
      </c>
      <c r="L3097">
        <v>0.08</v>
      </c>
      <c r="M3097">
        <v>7.0000000000000007E-2</v>
      </c>
      <c r="N3097" s="1">
        <v>0.2</v>
      </c>
      <c r="O3097" s="1">
        <v>0.51</v>
      </c>
    </row>
    <row r="3098" spans="1:15" x14ac:dyDescent="0.25">
      <c r="A3098" t="s">
        <v>1331</v>
      </c>
      <c r="B3098" t="s">
        <v>99</v>
      </c>
      <c r="C3098" t="s">
        <v>1330</v>
      </c>
      <c r="D3098">
        <v>888</v>
      </c>
      <c r="E3098">
        <v>0.89</v>
      </c>
      <c r="F3098">
        <v>180.4</v>
      </c>
      <c r="G3098">
        <v>0.88</v>
      </c>
      <c r="H3098">
        <v>121.2</v>
      </c>
      <c r="I3098">
        <v>0.61</v>
      </c>
      <c r="J3098">
        <v>0.7</v>
      </c>
      <c r="K3098">
        <v>0.31</v>
      </c>
      <c r="L3098">
        <v>0.1</v>
      </c>
      <c r="M3098">
        <v>0.06</v>
      </c>
      <c r="N3098" s="1">
        <v>0.27</v>
      </c>
      <c r="O3098" s="1">
        <v>0.62</v>
      </c>
    </row>
    <row r="3099" spans="1:15" x14ac:dyDescent="0.25">
      <c r="A3099" t="s">
        <v>1329</v>
      </c>
      <c r="B3099" t="s">
        <v>617</v>
      </c>
      <c r="C3099" t="s">
        <v>1328</v>
      </c>
      <c r="D3099">
        <v>481</v>
      </c>
      <c r="E3099">
        <v>0.89</v>
      </c>
      <c r="F3099">
        <v>179.7</v>
      </c>
      <c r="G3099">
        <v>0.89</v>
      </c>
      <c r="H3099">
        <v>126</v>
      </c>
      <c r="I3099">
        <v>0.62</v>
      </c>
      <c r="J3099">
        <v>0.69</v>
      </c>
      <c r="K3099">
        <v>0.34</v>
      </c>
      <c r="L3099">
        <v>0.06</v>
      </c>
      <c r="M3099">
        <v>0.06</v>
      </c>
      <c r="N3099" s="1">
        <v>0.28999999999999998</v>
      </c>
      <c r="O3099" s="1">
        <v>0.51</v>
      </c>
    </row>
    <row r="3100" spans="1:15" x14ac:dyDescent="0.25">
      <c r="A3100" t="s">
        <v>1327</v>
      </c>
      <c r="B3100" t="s">
        <v>126</v>
      </c>
      <c r="D3100">
        <v>721</v>
      </c>
      <c r="E3100">
        <v>0.89</v>
      </c>
      <c r="F3100">
        <v>179.7</v>
      </c>
      <c r="G3100">
        <v>0.88</v>
      </c>
      <c r="H3100">
        <v>124.7</v>
      </c>
      <c r="I3100">
        <v>0.61</v>
      </c>
      <c r="J3100">
        <v>0.69</v>
      </c>
      <c r="K3100">
        <v>0.32</v>
      </c>
      <c r="L3100">
        <v>0.05</v>
      </c>
      <c r="M3100">
        <v>0.05</v>
      </c>
      <c r="N3100" s="1">
        <v>0.2</v>
      </c>
      <c r="O3100" s="1">
        <v>0.48</v>
      </c>
    </row>
    <row r="3101" spans="1:15" x14ac:dyDescent="0.25">
      <c r="A3101" t="s">
        <v>1326</v>
      </c>
      <c r="B3101" t="s">
        <v>67</v>
      </c>
      <c r="D3101">
        <v>334</v>
      </c>
      <c r="E3101">
        <v>0.89</v>
      </c>
      <c r="F3101">
        <v>179.4</v>
      </c>
      <c r="G3101">
        <v>0.88</v>
      </c>
      <c r="H3101">
        <v>122.6</v>
      </c>
      <c r="I3101">
        <v>0.64</v>
      </c>
      <c r="J3101">
        <v>0.72</v>
      </c>
      <c r="K3101">
        <v>0.28000000000000003</v>
      </c>
      <c r="L3101">
        <v>0.08</v>
      </c>
      <c r="M3101">
        <v>0.08</v>
      </c>
      <c r="N3101" s="1">
        <v>0.27</v>
      </c>
      <c r="O3101" s="1">
        <v>0.49</v>
      </c>
    </row>
    <row r="3102" spans="1:15" x14ac:dyDescent="0.25">
      <c r="A3102" t="s">
        <v>1325</v>
      </c>
      <c r="B3102" t="s">
        <v>126</v>
      </c>
      <c r="C3102" t="s">
        <v>1324</v>
      </c>
      <c r="D3102">
        <v>872</v>
      </c>
      <c r="E3102">
        <v>0.89</v>
      </c>
      <c r="F3102">
        <v>178.9</v>
      </c>
      <c r="G3102">
        <v>0.95</v>
      </c>
      <c r="H3102">
        <v>122.5</v>
      </c>
      <c r="I3102">
        <v>0.63</v>
      </c>
      <c r="J3102">
        <v>0.67</v>
      </c>
      <c r="K3102">
        <v>0.27</v>
      </c>
      <c r="L3102">
        <v>7.0000000000000007E-2</v>
      </c>
      <c r="M3102">
        <v>0.09</v>
      </c>
      <c r="N3102" s="1">
        <v>0.22</v>
      </c>
      <c r="O3102" s="1">
        <v>0.44</v>
      </c>
    </row>
    <row r="3103" spans="1:15" x14ac:dyDescent="0.25">
      <c r="A3103" t="s">
        <v>1323</v>
      </c>
      <c r="B3103" t="s">
        <v>90</v>
      </c>
      <c r="C3103" t="s">
        <v>1322</v>
      </c>
      <c r="D3103">
        <v>626</v>
      </c>
      <c r="E3103">
        <v>0.89</v>
      </c>
      <c r="F3103">
        <v>178.9</v>
      </c>
      <c r="G3103">
        <v>0.87</v>
      </c>
      <c r="H3103">
        <v>124.2</v>
      </c>
      <c r="I3103">
        <v>0.62</v>
      </c>
      <c r="J3103">
        <v>0.72</v>
      </c>
      <c r="K3103">
        <v>0.3</v>
      </c>
      <c r="L3103">
        <v>7.0000000000000007E-2</v>
      </c>
      <c r="M3103">
        <v>0.09</v>
      </c>
      <c r="N3103" s="1">
        <v>0.3</v>
      </c>
      <c r="O3103" s="1">
        <v>0.42</v>
      </c>
    </row>
    <row r="3104" spans="1:15" x14ac:dyDescent="0.25">
      <c r="A3104" t="s">
        <v>1321</v>
      </c>
      <c r="B3104" t="s">
        <v>419</v>
      </c>
      <c r="C3104" t="s">
        <v>1320</v>
      </c>
      <c r="D3104">
        <v>446</v>
      </c>
      <c r="E3104">
        <v>0.89</v>
      </c>
      <c r="F3104">
        <v>178.3</v>
      </c>
      <c r="G3104">
        <v>0.84</v>
      </c>
      <c r="H3104">
        <v>122.3</v>
      </c>
      <c r="I3104">
        <v>0.62</v>
      </c>
      <c r="J3104">
        <v>0.74</v>
      </c>
      <c r="K3104">
        <v>0.31</v>
      </c>
      <c r="L3104">
        <v>0.08</v>
      </c>
      <c r="M3104">
        <v>0.1</v>
      </c>
      <c r="N3104" s="1">
        <v>0.19</v>
      </c>
      <c r="O3104" s="1">
        <v>0.43</v>
      </c>
    </row>
    <row r="3105" spans="1:15" x14ac:dyDescent="0.25">
      <c r="A3105" t="s">
        <v>1319</v>
      </c>
      <c r="B3105" t="s">
        <v>1318</v>
      </c>
      <c r="C3105" t="s">
        <v>1317</v>
      </c>
      <c r="D3105">
        <v>593</v>
      </c>
      <c r="E3105">
        <v>0.89</v>
      </c>
      <c r="F3105">
        <v>177.5</v>
      </c>
      <c r="G3105">
        <v>0.99</v>
      </c>
      <c r="H3105">
        <v>117.9</v>
      </c>
      <c r="I3105">
        <v>0.65</v>
      </c>
      <c r="J3105">
        <v>0.66</v>
      </c>
      <c r="K3105">
        <v>0.23</v>
      </c>
      <c r="L3105">
        <v>0.03</v>
      </c>
      <c r="M3105">
        <v>0.08</v>
      </c>
      <c r="N3105" s="1">
        <v>0.27</v>
      </c>
      <c r="O3105" s="1">
        <v>0.28000000000000003</v>
      </c>
    </row>
    <row r="3106" spans="1:15" x14ac:dyDescent="0.25">
      <c r="A3106" t="s">
        <v>1316</v>
      </c>
      <c r="B3106" t="s">
        <v>624</v>
      </c>
      <c r="C3106" t="s">
        <v>580</v>
      </c>
      <c r="D3106">
        <v>603</v>
      </c>
      <c r="E3106">
        <v>0.89</v>
      </c>
      <c r="F3106">
        <v>176.1</v>
      </c>
      <c r="G3106">
        <v>0.92</v>
      </c>
      <c r="H3106">
        <v>121.1</v>
      </c>
      <c r="I3106">
        <v>0.61</v>
      </c>
      <c r="J3106">
        <v>0.66</v>
      </c>
      <c r="K3106">
        <v>0.31</v>
      </c>
      <c r="L3106">
        <v>0.05</v>
      </c>
      <c r="M3106">
        <v>0.06</v>
      </c>
      <c r="N3106" s="1">
        <v>0.25</v>
      </c>
      <c r="O3106" s="1">
        <v>0.43</v>
      </c>
    </row>
    <row r="3107" spans="1:15" x14ac:dyDescent="0.25">
      <c r="A3107" t="s">
        <v>1315</v>
      </c>
      <c r="B3107" t="s">
        <v>597</v>
      </c>
      <c r="D3107">
        <v>357</v>
      </c>
      <c r="E3107">
        <v>0.89</v>
      </c>
      <c r="F3107">
        <v>175.8</v>
      </c>
      <c r="G3107">
        <v>0.92</v>
      </c>
      <c r="H3107">
        <v>120.1</v>
      </c>
      <c r="I3107">
        <v>0.61</v>
      </c>
      <c r="J3107">
        <v>0.66</v>
      </c>
      <c r="K3107">
        <v>0.31</v>
      </c>
      <c r="L3107">
        <v>0.08</v>
      </c>
      <c r="M3107">
        <v>0.11</v>
      </c>
      <c r="N3107" s="1">
        <v>0.24</v>
      </c>
      <c r="O3107" s="1">
        <v>0.42</v>
      </c>
    </row>
    <row r="3108" spans="1:15" x14ac:dyDescent="0.25">
      <c r="A3108" t="s">
        <v>1314</v>
      </c>
      <c r="B3108" t="s">
        <v>241</v>
      </c>
      <c r="C3108" t="s">
        <v>1313</v>
      </c>
      <c r="D3108">
        <v>930</v>
      </c>
      <c r="E3108">
        <v>0.89</v>
      </c>
      <c r="F3108">
        <v>175.5</v>
      </c>
      <c r="G3108">
        <v>0.82</v>
      </c>
      <c r="H3108">
        <v>116.5</v>
      </c>
      <c r="I3108">
        <v>0.61</v>
      </c>
      <c r="J3108">
        <v>0.74</v>
      </c>
      <c r="K3108">
        <v>0.33</v>
      </c>
      <c r="L3108">
        <v>0.08</v>
      </c>
      <c r="M3108">
        <v>0.13</v>
      </c>
      <c r="N3108" s="1">
        <v>0.26</v>
      </c>
      <c r="O3108" s="1">
        <v>0.37</v>
      </c>
    </row>
    <row r="3109" spans="1:15" x14ac:dyDescent="0.25">
      <c r="A3109" t="s">
        <v>1312</v>
      </c>
      <c r="B3109" t="s">
        <v>213</v>
      </c>
      <c r="C3109" t="s">
        <v>1311</v>
      </c>
      <c r="D3109">
        <v>542</v>
      </c>
      <c r="E3109">
        <v>0.89</v>
      </c>
      <c r="F3109">
        <v>175.3</v>
      </c>
      <c r="G3109">
        <v>0.96</v>
      </c>
      <c r="H3109">
        <v>124.7</v>
      </c>
      <c r="I3109">
        <v>0.61</v>
      </c>
      <c r="J3109">
        <v>0.63</v>
      </c>
      <c r="K3109">
        <v>0.31</v>
      </c>
      <c r="L3109">
        <v>0.04</v>
      </c>
      <c r="M3109">
        <v>7.0000000000000007E-2</v>
      </c>
      <c r="N3109" s="1">
        <v>0.27</v>
      </c>
      <c r="O3109" s="1">
        <v>0.38</v>
      </c>
    </row>
    <row r="3110" spans="1:15" x14ac:dyDescent="0.25">
      <c r="A3110" t="s">
        <v>1310</v>
      </c>
      <c r="B3110" t="s">
        <v>714</v>
      </c>
      <c r="C3110" t="s">
        <v>1309</v>
      </c>
      <c r="D3110">
        <v>1111</v>
      </c>
      <c r="E3110">
        <v>0.89</v>
      </c>
      <c r="F3110">
        <v>175.1</v>
      </c>
      <c r="G3110">
        <v>0.94</v>
      </c>
      <c r="H3110">
        <v>117.4</v>
      </c>
      <c r="I3110">
        <v>0.62</v>
      </c>
      <c r="J3110">
        <v>0.66</v>
      </c>
      <c r="K3110">
        <v>0.28000000000000003</v>
      </c>
      <c r="L3110">
        <v>0.06</v>
      </c>
      <c r="M3110">
        <v>7.0000000000000007E-2</v>
      </c>
      <c r="N3110" s="1">
        <v>0.28999999999999998</v>
      </c>
      <c r="O3110" s="1">
        <v>0.45</v>
      </c>
    </row>
    <row r="3111" spans="1:15" x14ac:dyDescent="0.25">
      <c r="A3111" t="s">
        <v>1308</v>
      </c>
      <c r="B3111" t="s">
        <v>1307</v>
      </c>
      <c r="C3111" t="s">
        <v>1306</v>
      </c>
      <c r="D3111">
        <v>309</v>
      </c>
      <c r="E3111">
        <v>0.89</v>
      </c>
      <c r="F3111">
        <v>173.8</v>
      </c>
      <c r="G3111">
        <v>1.03</v>
      </c>
      <c r="H3111">
        <v>119.2</v>
      </c>
      <c r="I3111">
        <v>0.63</v>
      </c>
      <c r="J3111">
        <v>0.61</v>
      </c>
      <c r="K3111">
        <v>0.2</v>
      </c>
      <c r="L3111">
        <v>0.01</v>
      </c>
      <c r="M3111">
        <v>7.0000000000000007E-2</v>
      </c>
      <c r="N3111" s="1">
        <v>0.19</v>
      </c>
      <c r="O3111" s="1">
        <v>0.13</v>
      </c>
    </row>
    <row r="3112" spans="1:15" x14ac:dyDescent="0.25">
      <c r="A3112" t="s">
        <v>1305</v>
      </c>
      <c r="B3112" t="s">
        <v>213</v>
      </c>
      <c r="C3112" t="s">
        <v>1304</v>
      </c>
      <c r="D3112">
        <v>446</v>
      </c>
      <c r="E3112">
        <v>0.89</v>
      </c>
      <c r="F3112">
        <v>172.9</v>
      </c>
      <c r="G3112">
        <v>0.94</v>
      </c>
      <c r="H3112">
        <v>116.7</v>
      </c>
      <c r="I3112">
        <v>0.59</v>
      </c>
      <c r="J3112">
        <v>0.63</v>
      </c>
      <c r="K3112">
        <v>0.33</v>
      </c>
      <c r="L3112">
        <v>0.04</v>
      </c>
      <c r="M3112">
        <v>0.04</v>
      </c>
      <c r="N3112" s="1">
        <v>0.13</v>
      </c>
      <c r="O3112" s="1">
        <v>0.47</v>
      </c>
    </row>
    <row r="3113" spans="1:15" x14ac:dyDescent="0.25">
      <c r="A3113" t="s">
        <v>1303</v>
      </c>
      <c r="B3113" t="s">
        <v>223</v>
      </c>
      <c r="D3113">
        <v>555</v>
      </c>
      <c r="E3113">
        <v>0.89</v>
      </c>
      <c r="F3113">
        <v>172.9</v>
      </c>
      <c r="G3113">
        <v>0.91</v>
      </c>
      <c r="H3113">
        <v>116.5</v>
      </c>
      <c r="I3113">
        <v>0.59</v>
      </c>
      <c r="J3113">
        <v>0.64</v>
      </c>
      <c r="K3113">
        <v>0.34</v>
      </c>
      <c r="L3113">
        <v>0.06</v>
      </c>
      <c r="M3113">
        <v>0.04</v>
      </c>
      <c r="N3113" s="1">
        <v>0.22</v>
      </c>
      <c r="O3113" s="1">
        <v>0.57999999999999996</v>
      </c>
    </row>
    <row r="3114" spans="1:15" x14ac:dyDescent="0.25">
      <c r="A3114" t="s">
        <v>1302</v>
      </c>
      <c r="B3114" t="s">
        <v>79</v>
      </c>
      <c r="C3114" t="s">
        <v>1301</v>
      </c>
      <c r="D3114">
        <v>2960</v>
      </c>
      <c r="E3114">
        <v>0.89</v>
      </c>
      <c r="F3114">
        <v>172.7</v>
      </c>
      <c r="G3114">
        <v>0.85</v>
      </c>
      <c r="H3114">
        <v>119.4</v>
      </c>
      <c r="I3114">
        <v>0.56999999999999995</v>
      </c>
      <c r="J3114">
        <v>0.67</v>
      </c>
      <c r="K3114">
        <v>0.39</v>
      </c>
      <c r="L3114">
        <v>0.05</v>
      </c>
      <c r="M3114">
        <v>0.06</v>
      </c>
      <c r="N3114" s="1">
        <v>0.2</v>
      </c>
      <c r="O3114" s="1">
        <v>0.47</v>
      </c>
    </row>
    <row r="3115" spans="1:15" x14ac:dyDescent="0.25">
      <c r="A3115" t="s">
        <v>1300</v>
      </c>
      <c r="B3115" t="s">
        <v>159</v>
      </c>
      <c r="C3115" t="s">
        <v>1299</v>
      </c>
      <c r="D3115">
        <v>974</v>
      </c>
      <c r="E3115">
        <v>0.89</v>
      </c>
      <c r="F3115">
        <v>172.5</v>
      </c>
      <c r="G3115">
        <v>0.89</v>
      </c>
      <c r="H3115">
        <v>116.7</v>
      </c>
      <c r="I3115">
        <v>0.61</v>
      </c>
      <c r="J3115">
        <v>0.68</v>
      </c>
      <c r="K3115">
        <v>0.34</v>
      </c>
      <c r="L3115">
        <v>0.06</v>
      </c>
      <c r="M3115">
        <v>0.08</v>
      </c>
      <c r="N3115" s="1">
        <v>0.24</v>
      </c>
      <c r="O3115" s="1">
        <v>0.43</v>
      </c>
    </row>
    <row r="3116" spans="1:15" x14ac:dyDescent="0.25">
      <c r="A3116" t="s">
        <v>1298</v>
      </c>
      <c r="B3116" t="s">
        <v>760</v>
      </c>
      <c r="C3116" t="s">
        <v>1297</v>
      </c>
      <c r="D3116">
        <v>588</v>
      </c>
      <c r="E3116">
        <v>0.89</v>
      </c>
      <c r="F3116">
        <v>171.7</v>
      </c>
      <c r="G3116">
        <v>0.94</v>
      </c>
      <c r="H3116">
        <v>118.4</v>
      </c>
      <c r="I3116">
        <v>0.62</v>
      </c>
      <c r="J3116">
        <v>0.66</v>
      </c>
      <c r="K3116">
        <v>0.31</v>
      </c>
      <c r="L3116">
        <v>0.04</v>
      </c>
      <c r="M3116">
        <v>7.0000000000000007E-2</v>
      </c>
      <c r="N3116" s="1">
        <v>0.23</v>
      </c>
      <c r="O3116" s="1">
        <v>0.39</v>
      </c>
    </row>
    <row r="3117" spans="1:15" x14ac:dyDescent="0.25">
      <c r="A3117" t="s">
        <v>1296</v>
      </c>
      <c r="B3117" t="s">
        <v>126</v>
      </c>
      <c r="C3117" t="s">
        <v>802</v>
      </c>
      <c r="D3117">
        <v>1916</v>
      </c>
      <c r="E3117">
        <v>0.89</v>
      </c>
      <c r="F3117">
        <v>171.5</v>
      </c>
      <c r="G3117">
        <v>0.93</v>
      </c>
      <c r="H3117">
        <v>107.6</v>
      </c>
      <c r="I3117">
        <v>0.61</v>
      </c>
      <c r="J3117">
        <v>0.65</v>
      </c>
      <c r="K3117">
        <v>0.28999999999999998</v>
      </c>
      <c r="L3117">
        <v>7.0000000000000007E-2</v>
      </c>
      <c r="M3117">
        <v>0.09</v>
      </c>
      <c r="N3117" s="1">
        <v>0.24</v>
      </c>
      <c r="O3117" s="1">
        <v>0.42</v>
      </c>
    </row>
    <row r="3118" spans="1:15" x14ac:dyDescent="0.25">
      <c r="A3118" t="s">
        <v>1295</v>
      </c>
      <c r="B3118" t="s">
        <v>108</v>
      </c>
      <c r="C3118" t="s">
        <v>1294</v>
      </c>
      <c r="D3118">
        <v>995</v>
      </c>
      <c r="E3118">
        <v>0.89</v>
      </c>
      <c r="F3118">
        <v>171.4</v>
      </c>
      <c r="G3118">
        <v>0.97</v>
      </c>
      <c r="H3118">
        <v>111.2</v>
      </c>
      <c r="I3118">
        <v>0.62</v>
      </c>
      <c r="J3118">
        <v>0.64</v>
      </c>
      <c r="K3118">
        <v>0.28999999999999998</v>
      </c>
      <c r="L3118">
        <v>7.0000000000000007E-2</v>
      </c>
      <c r="M3118">
        <v>7.0000000000000007E-2</v>
      </c>
      <c r="N3118" s="1">
        <v>0.28999999999999998</v>
      </c>
      <c r="O3118" s="1">
        <v>0.5</v>
      </c>
    </row>
    <row r="3119" spans="1:15" x14ac:dyDescent="0.25">
      <c r="A3119" t="s">
        <v>1293</v>
      </c>
      <c r="B3119" t="s">
        <v>123</v>
      </c>
      <c r="C3119" t="s">
        <v>1292</v>
      </c>
      <c r="D3119">
        <v>837</v>
      </c>
      <c r="E3119">
        <v>0.89</v>
      </c>
      <c r="F3119">
        <v>171.2</v>
      </c>
      <c r="G3119">
        <v>0.91</v>
      </c>
      <c r="H3119">
        <v>112.1</v>
      </c>
      <c r="I3119">
        <v>0.6</v>
      </c>
      <c r="J3119">
        <v>0.66</v>
      </c>
      <c r="K3119">
        <v>0.3</v>
      </c>
      <c r="L3119">
        <v>0.06</v>
      </c>
      <c r="M3119">
        <v>0.04</v>
      </c>
      <c r="N3119" s="1">
        <v>0.19</v>
      </c>
      <c r="O3119" s="1">
        <v>0.56000000000000005</v>
      </c>
    </row>
    <row r="3120" spans="1:15" x14ac:dyDescent="0.25">
      <c r="A3120" t="s">
        <v>1291</v>
      </c>
      <c r="B3120" t="s">
        <v>153</v>
      </c>
      <c r="C3120" t="s">
        <v>1290</v>
      </c>
      <c r="D3120">
        <v>820</v>
      </c>
      <c r="E3120">
        <v>0.89</v>
      </c>
      <c r="F3120">
        <v>170.9</v>
      </c>
      <c r="G3120">
        <v>0.93</v>
      </c>
      <c r="H3120">
        <v>112.2</v>
      </c>
      <c r="I3120">
        <v>0.6</v>
      </c>
      <c r="J3120">
        <v>0.65</v>
      </c>
      <c r="K3120">
        <v>0.32</v>
      </c>
      <c r="L3120">
        <v>0.06</v>
      </c>
      <c r="M3120">
        <v>0.08</v>
      </c>
      <c r="N3120" s="1">
        <v>0.27</v>
      </c>
      <c r="O3120" s="1">
        <v>0.43</v>
      </c>
    </row>
    <row r="3121" spans="1:15" x14ac:dyDescent="0.25">
      <c r="A3121" t="s">
        <v>1289</v>
      </c>
      <c r="B3121" t="s">
        <v>62</v>
      </c>
      <c r="C3121" t="s">
        <v>513</v>
      </c>
      <c r="D3121">
        <v>394</v>
      </c>
      <c r="E3121">
        <v>0.89</v>
      </c>
      <c r="F3121">
        <v>170.3</v>
      </c>
      <c r="G3121">
        <v>0.9</v>
      </c>
      <c r="H3121">
        <v>105.6</v>
      </c>
      <c r="I3121">
        <v>0.6</v>
      </c>
      <c r="J3121">
        <v>0.66</v>
      </c>
      <c r="K3121">
        <v>0.33</v>
      </c>
      <c r="L3121">
        <v>0.06</v>
      </c>
      <c r="M3121">
        <v>0.06</v>
      </c>
      <c r="N3121" s="1">
        <v>0.21</v>
      </c>
      <c r="O3121" s="1">
        <v>0.48</v>
      </c>
    </row>
    <row r="3122" spans="1:15" x14ac:dyDescent="0.25">
      <c r="A3122" t="s">
        <v>1288</v>
      </c>
      <c r="B3122" t="s">
        <v>126</v>
      </c>
      <c r="D3122">
        <v>1556</v>
      </c>
      <c r="E3122">
        <v>0.89</v>
      </c>
      <c r="F3122">
        <v>170</v>
      </c>
      <c r="G3122">
        <v>0.82</v>
      </c>
      <c r="H3122">
        <v>114.5</v>
      </c>
      <c r="I3122">
        <v>0.57999999999999996</v>
      </c>
      <c r="J3122">
        <v>0.71</v>
      </c>
      <c r="K3122">
        <v>0.41</v>
      </c>
      <c r="L3122">
        <v>7.0000000000000007E-2</v>
      </c>
      <c r="M3122">
        <v>0.11</v>
      </c>
      <c r="N3122" s="1">
        <v>0.17</v>
      </c>
      <c r="O3122" s="1">
        <v>0.41</v>
      </c>
    </row>
    <row r="3123" spans="1:15" x14ac:dyDescent="0.25">
      <c r="A3123" t="s">
        <v>1287</v>
      </c>
      <c r="B3123" t="s">
        <v>96</v>
      </c>
      <c r="D3123">
        <v>356</v>
      </c>
      <c r="E3123">
        <v>0.89</v>
      </c>
      <c r="F3123">
        <v>168.7</v>
      </c>
      <c r="G3123">
        <v>0.89</v>
      </c>
      <c r="H3123">
        <v>112.6</v>
      </c>
      <c r="I3123">
        <v>0.57999999999999996</v>
      </c>
      <c r="J3123">
        <v>0.66</v>
      </c>
      <c r="K3123">
        <v>0.34</v>
      </c>
      <c r="L3123">
        <v>0.08</v>
      </c>
      <c r="M3123">
        <v>0.09</v>
      </c>
      <c r="N3123" s="1">
        <v>0.27</v>
      </c>
      <c r="O3123" s="1">
        <v>0.48</v>
      </c>
    </row>
    <row r="3124" spans="1:15" x14ac:dyDescent="0.25">
      <c r="A3124" t="s">
        <v>1286</v>
      </c>
      <c r="B3124" t="s">
        <v>126</v>
      </c>
      <c r="D3124">
        <v>902</v>
      </c>
      <c r="E3124">
        <v>0.89</v>
      </c>
      <c r="F3124">
        <v>168.5</v>
      </c>
      <c r="G3124">
        <v>0.86</v>
      </c>
      <c r="H3124">
        <v>111.9</v>
      </c>
      <c r="I3124">
        <v>0.61</v>
      </c>
      <c r="J3124">
        <v>0.71</v>
      </c>
      <c r="K3124">
        <v>0.31</v>
      </c>
      <c r="L3124">
        <v>7.0000000000000007E-2</v>
      </c>
      <c r="M3124">
        <v>0.08</v>
      </c>
      <c r="N3124" s="1">
        <v>0.3</v>
      </c>
      <c r="O3124" s="1">
        <v>0.44</v>
      </c>
    </row>
    <row r="3125" spans="1:15" x14ac:dyDescent="0.25">
      <c r="A3125" t="s">
        <v>1285</v>
      </c>
      <c r="B3125" t="s">
        <v>714</v>
      </c>
      <c r="C3125" t="s">
        <v>1284</v>
      </c>
      <c r="D3125">
        <v>528</v>
      </c>
      <c r="E3125">
        <v>0.89</v>
      </c>
      <c r="F3125">
        <v>168.2</v>
      </c>
      <c r="G3125">
        <v>0.95</v>
      </c>
      <c r="H3125">
        <v>115.2</v>
      </c>
      <c r="I3125">
        <v>0.62</v>
      </c>
      <c r="J3125">
        <v>0.66</v>
      </c>
      <c r="K3125">
        <v>0.28000000000000003</v>
      </c>
      <c r="L3125">
        <v>7.0000000000000007E-2</v>
      </c>
      <c r="M3125">
        <v>7.0000000000000007E-2</v>
      </c>
      <c r="N3125" s="1">
        <v>0.26</v>
      </c>
      <c r="O3125" s="1">
        <v>0.48</v>
      </c>
    </row>
    <row r="3126" spans="1:15" x14ac:dyDescent="0.25">
      <c r="A3126" t="s">
        <v>1283</v>
      </c>
      <c r="B3126" t="s">
        <v>597</v>
      </c>
      <c r="C3126" t="s">
        <v>1282</v>
      </c>
      <c r="D3126">
        <v>997</v>
      </c>
      <c r="E3126">
        <v>0.89</v>
      </c>
      <c r="F3126">
        <v>167.6</v>
      </c>
      <c r="G3126">
        <v>0.95</v>
      </c>
      <c r="H3126">
        <v>109.4</v>
      </c>
      <c r="I3126">
        <v>0.6</v>
      </c>
      <c r="J3126">
        <v>0.63</v>
      </c>
      <c r="K3126">
        <v>0.33</v>
      </c>
      <c r="L3126">
        <v>0.05</v>
      </c>
      <c r="M3126">
        <v>7.0000000000000007E-2</v>
      </c>
      <c r="N3126" s="1">
        <v>0.17</v>
      </c>
      <c r="O3126" s="1">
        <v>0.4</v>
      </c>
    </row>
    <row r="3127" spans="1:15" x14ac:dyDescent="0.25">
      <c r="A3127" t="s">
        <v>1281</v>
      </c>
      <c r="B3127" t="s">
        <v>62</v>
      </c>
      <c r="C3127" t="s">
        <v>1280</v>
      </c>
      <c r="D3127">
        <v>399</v>
      </c>
      <c r="E3127">
        <v>0.89</v>
      </c>
      <c r="F3127">
        <v>164.9</v>
      </c>
      <c r="G3127">
        <v>0.88</v>
      </c>
      <c r="H3127">
        <v>105</v>
      </c>
      <c r="I3127">
        <v>0.56999999999999995</v>
      </c>
      <c r="J3127">
        <v>0.65</v>
      </c>
      <c r="K3127">
        <v>0.38</v>
      </c>
      <c r="L3127">
        <v>0.05</v>
      </c>
      <c r="M3127">
        <v>0.08</v>
      </c>
      <c r="N3127" s="1">
        <v>0.2</v>
      </c>
      <c r="O3127" s="1">
        <v>0.37</v>
      </c>
    </row>
    <row r="3128" spans="1:15" x14ac:dyDescent="0.25">
      <c r="A3128" t="s">
        <v>1279</v>
      </c>
      <c r="B3128" t="s">
        <v>831</v>
      </c>
      <c r="C3128" t="s">
        <v>1278</v>
      </c>
      <c r="D3128">
        <v>316</v>
      </c>
      <c r="E3128">
        <v>0.89</v>
      </c>
      <c r="F3128">
        <v>164.5</v>
      </c>
      <c r="G3128">
        <v>0.9</v>
      </c>
      <c r="H3128">
        <v>110.4</v>
      </c>
      <c r="I3128">
        <v>0.6</v>
      </c>
      <c r="J3128">
        <v>0.66</v>
      </c>
      <c r="K3128">
        <v>0.28000000000000003</v>
      </c>
      <c r="L3128">
        <v>0.06</v>
      </c>
      <c r="M3128">
        <v>0.09</v>
      </c>
      <c r="N3128" s="1">
        <v>0.22</v>
      </c>
      <c r="O3128" s="1">
        <v>0.38</v>
      </c>
    </row>
    <row r="3129" spans="1:15" x14ac:dyDescent="0.25">
      <c r="A3129" t="s">
        <v>1277</v>
      </c>
      <c r="B3129" t="s">
        <v>223</v>
      </c>
      <c r="C3129" t="s">
        <v>1276</v>
      </c>
      <c r="D3129">
        <v>772</v>
      </c>
      <c r="E3129">
        <v>0.89</v>
      </c>
      <c r="F3129">
        <v>163</v>
      </c>
      <c r="G3129">
        <v>0.87</v>
      </c>
      <c r="H3129">
        <v>110.2</v>
      </c>
      <c r="I3129">
        <v>0.57999999999999996</v>
      </c>
      <c r="J3129">
        <v>0.67</v>
      </c>
      <c r="K3129">
        <v>0.36</v>
      </c>
      <c r="L3129">
        <v>0.05</v>
      </c>
      <c r="M3129">
        <v>0.05</v>
      </c>
      <c r="N3129" s="1">
        <v>0.28999999999999998</v>
      </c>
      <c r="O3129" s="1">
        <v>0.51</v>
      </c>
    </row>
    <row r="3130" spans="1:15" x14ac:dyDescent="0.25">
      <c r="A3130" t="s">
        <v>1275</v>
      </c>
      <c r="B3130" t="s">
        <v>54</v>
      </c>
      <c r="C3130" t="s">
        <v>147</v>
      </c>
      <c r="D3130">
        <v>446</v>
      </c>
      <c r="E3130">
        <v>0.88</v>
      </c>
      <c r="F3130">
        <v>202.8</v>
      </c>
      <c r="G3130">
        <v>0.77</v>
      </c>
      <c r="H3130">
        <v>130.19999999999999</v>
      </c>
      <c r="I3130">
        <v>0.64</v>
      </c>
      <c r="J3130">
        <v>0.83</v>
      </c>
      <c r="K3130">
        <v>0.2</v>
      </c>
      <c r="L3130">
        <v>0.15</v>
      </c>
      <c r="M3130">
        <v>0.18</v>
      </c>
      <c r="N3130" s="1">
        <v>0.26</v>
      </c>
      <c r="O3130" s="1">
        <v>0.45</v>
      </c>
    </row>
    <row r="3131" spans="1:15" x14ac:dyDescent="0.25">
      <c r="A3131" t="s">
        <v>1274</v>
      </c>
      <c r="B3131" t="s">
        <v>59</v>
      </c>
      <c r="C3131" t="s">
        <v>130</v>
      </c>
      <c r="D3131">
        <v>610</v>
      </c>
      <c r="E3131">
        <v>0.88</v>
      </c>
      <c r="F3131">
        <v>198.3</v>
      </c>
      <c r="G3131">
        <v>0.86</v>
      </c>
      <c r="H3131">
        <v>132.80000000000001</v>
      </c>
      <c r="I3131">
        <v>0.7</v>
      </c>
      <c r="J3131">
        <v>0.81</v>
      </c>
      <c r="K3131">
        <v>0.18</v>
      </c>
      <c r="L3131">
        <v>0.11</v>
      </c>
      <c r="M3131">
        <v>0.11</v>
      </c>
      <c r="N3131" s="1">
        <v>0.22</v>
      </c>
      <c r="O3131" s="1">
        <v>0.51</v>
      </c>
    </row>
    <row r="3132" spans="1:15" x14ac:dyDescent="0.25">
      <c r="A3132" t="s">
        <v>1273</v>
      </c>
      <c r="B3132" t="s">
        <v>99</v>
      </c>
      <c r="C3132" t="s">
        <v>1272</v>
      </c>
      <c r="D3132">
        <v>368</v>
      </c>
      <c r="E3132">
        <v>0.88</v>
      </c>
      <c r="F3132">
        <v>198.2</v>
      </c>
      <c r="G3132">
        <v>0.96</v>
      </c>
      <c r="H3132">
        <v>132.1</v>
      </c>
      <c r="I3132">
        <v>0.7</v>
      </c>
      <c r="J3132">
        <v>0.72</v>
      </c>
      <c r="K3132">
        <v>0.14000000000000001</v>
      </c>
      <c r="L3132">
        <v>0.1</v>
      </c>
      <c r="M3132">
        <v>0.14000000000000001</v>
      </c>
      <c r="N3132" s="1">
        <v>0.2</v>
      </c>
      <c r="O3132" s="1">
        <v>0.41</v>
      </c>
    </row>
    <row r="3133" spans="1:15" x14ac:dyDescent="0.25">
      <c r="A3133" t="s">
        <v>1271</v>
      </c>
      <c r="B3133" t="s">
        <v>54</v>
      </c>
      <c r="C3133" t="s">
        <v>316</v>
      </c>
      <c r="D3133">
        <v>312</v>
      </c>
      <c r="E3133">
        <v>0.88</v>
      </c>
      <c r="F3133">
        <v>197.8</v>
      </c>
      <c r="G3133">
        <v>0.9</v>
      </c>
      <c r="H3133">
        <v>129.6</v>
      </c>
      <c r="I3133">
        <v>0.69</v>
      </c>
      <c r="J3133">
        <v>0.76</v>
      </c>
      <c r="K3133">
        <v>0.14000000000000001</v>
      </c>
      <c r="L3133">
        <v>0.1</v>
      </c>
      <c r="M3133">
        <v>0.08</v>
      </c>
      <c r="N3133" s="1">
        <v>0.17</v>
      </c>
      <c r="O3133" s="1">
        <v>0.56000000000000005</v>
      </c>
    </row>
    <row r="3134" spans="1:15" x14ac:dyDescent="0.25">
      <c r="A3134" t="s">
        <v>1270</v>
      </c>
      <c r="B3134" t="s">
        <v>90</v>
      </c>
      <c r="C3134" t="s">
        <v>1269</v>
      </c>
      <c r="D3134">
        <v>312</v>
      </c>
      <c r="E3134">
        <v>0.88</v>
      </c>
      <c r="F3134">
        <v>196.7</v>
      </c>
      <c r="G3134">
        <v>0.82</v>
      </c>
      <c r="H3134">
        <v>124.5</v>
      </c>
      <c r="I3134">
        <v>0.67</v>
      </c>
      <c r="J3134">
        <v>0.82</v>
      </c>
      <c r="K3134">
        <v>0.18</v>
      </c>
      <c r="L3134">
        <v>7.0000000000000007E-2</v>
      </c>
      <c r="M3134">
        <v>0.08</v>
      </c>
      <c r="N3134" s="1">
        <v>0.28999999999999998</v>
      </c>
      <c r="O3134" s="1">
        <v>0.47</v>
      </c>
    </row>
    <row r="3135" spans="1:15" x14ac:dyDescent="0.25">
      <c r="A3135" t="s">
        <v>1268</v>
      </c>
      <c r="B3135" t="s">
        <v>419</v>
      </c>
      <c r="C3135" t="s">
        <v>1267</v>
      </c>
      <c r="D3135">
        <v>406</v>
      </c>
      <c r="E3135">
        <v>0.88</v>
      </c>
      <c r="F3135">
        <v>195.7</v>
      </c>
      <c r="G3135">
        <v>0.92</v>
      </c>
      <c r="H3135">
        <v>127.8</v>
      </c>
      <c r="I3135">
        <v>0.64</v>
      </c>
      <c r="J3135">
        <v>0.7</v>
      </c>
      <c r="K3135">
        <v>0.18</v>
      </c>
      <c r="L3135">
        <v>0.15</v>
      </c>
      <c r="M3135">
        <v>0.17</v>
      </c>
      <c r="N3135" s="1">
        <v>0.2</v>
      </c>
      <c r="O3135" s="1">
        <v>0.46</v>
      </c>
    </row>
    <row r="3136" spans="1:15" x14ac:dyDescent="0.25">
      <c r="A3136" t="s">
        <v>1266</v>
      </c>
      <c r="B3136" t="s">
        <v>54</v>
      </c>
      <c r="D3136">
        <v>646</v>
      </c>
      <c r="E3136">
        <v>0.88</v>
      </c>
      <c r="F3136">
        <v>194</v>
      </c>
      <c r="G3136">
        <v>0.86</v>
      </c>
      <c r="H3136">
        <v>130.69999999999999</v>
      </c>
      <c r="I3136">
        <v>0.68</v>
      </c>
      <c r="J3136">
        <v>0.79</v>
      </c>
      <c r="K3136">
        <v>0.19</v>
      </c>
      <c r="L3136">
        <v>0.11</v>
      </c>
      <c r="M3136">
        <v>0.14000000000000001</v>
      </c>
      <c r="N3136" s="1">
        <v>0.22</v>
      </c>
      <c r="O3136" s="1">
        <v>0.43</v>
      </c>
    </row>
    <row r="3137" spans="1:15" x14ac:dyDescent="0.25">
      <c r="A3137" t="s">
        <v>1265</v>
      </c>
      <c r="B3137" t="s">
        <v>54</v>
      </c>
      <c r="C3137" t="s">
        <v>236</v>
      </c>
      <c r="D3137">
        <v>732</v>
      </c>
      <c r="E3137">
        <v>0.88</v>
      </c>
      <c r="F3137">
        <v>193.9</v>
      </c>
      <c r="G3137">
        <v>0.82</v>
      </c>
      <c r="H3137">
        <v>129.4</v>
      </c>
      <c r="I3137">
        <v>0.65</v>
      </c>
      <c r="J3137">
        <v>0.79</v>
      </c>
      <c r="K3137">
        <v>0.25</v>
      </c>
      <c r="L3137">
        <v>0.1</v>
      </c>
      <c r="M3137">
        <v>0.1</v>
      </c>
      <c r="N3137" s="1">
        <v>0.22</v>
      </c>
      <c r="O3137" s="1">
        <v>0.49</v>
      </c>
    </row>
    <row r="3138" spans="1:15" x14ac:dyDescent="0.25">
      <c r="A3138" t="s">
        <v>1264</v>
      </c>
      <c r="B3138" t="s">
        <v>99</v>
      </c>
      <c r="C3138" t="s">
        <v>550</v>
      </c>
      <c r="D3138">
        <v>366</v>
      </c>
      <c r="E3138">
        <v>0.88</v>
      </c>
      <c r="F3138">
        <v>193.7</v>
      </c>
      <c r="G3138">
        <v>0.99</v>
      </c>
      <c r="H3138">
        <v>127.4</v>
      </c>
      <c r="I3138">
        <v>0.7</v>
      </c>
      <c r="J3138">
        <v>0.71</v>
      </c>
      <c r="K3138">
        <v>0.15</v>
      </c>
      <c r="L3138">
        <v>0.18</v>
      </c>
      <c r="M3138">
        <v>0.2</v>
      </c>
      <c r="N3138" s="1">
        <v>0.17</v>
      </c>
      <c r="O3138" s="1">
        <v>0.48</v>
      </c>
    </row>
    <row r="3139" spans="1:15" x14ac:dyDescent="0.25">
      <c r="A3139" t="s">
        <v>1263</v>
      </c>
      <c r="B3139" t="s">
        <v>223</v>
      </c>
      <c r="C3139" t="s">
        <v>1262</v>
      </c>
      <c r="D3139">
        <v>314</v>
      </c>
      <c r="E3139">
        <v>0.88</v>
      </c>
      <c r="F3139">
        <v>192.9</v>
      </c>
      <c r="G3139">
        <v>0.91</v>
      </c>
      <c r="H3139">
        <v>134.1</v>
      </c>
      <c r="I3139">
        <v>0.68</v>
      </c>
      <c r="J3139">
        <v>0.75</v>
      </c>
      <c r="K3139">
        <v>0.17</v>
      </c>
      <c r="L3139">
        <v>0.1</v>
      </c>
      <c r="M3139">
        <v>0.15</v>
      </c>
      <c r="N3139" s="1">
        <v>0.34</v>
      </c>
      <c r="O3139" s="1">
        <v>0.38</v>
      </c>
    </row>
    <row r="3140" spans="1:15" x14ac:dyDescent="0.25">
      <c r="A3140" t="s">
        <v>1261</v>
      </c>
      <c r="B3140" t="s">
        <v>170</v>
      </c>
      <c r="C3140" t="s">
        <v>924</v>
      </c>
      <c r="D3140">
        <v>344</v>
      </c>
      <c r="E3140">
        <v>0.88</v>
      </c>
      <c r="F3140">
        <v>192.4</v>
      </c>
      <c r="G3140">
        <v>0.85</v>
      </c>
      <c r="H3140">
        <v>128.6</v>
      </c>
      <c r="I3140">
        <v>0.65</v>
      </c>
      <c r="J3140">
        <v>0.76</v>
      </c>
      <c r="K3140">
        <v>0.25</v>
      </c>
      <c r="L3140">
        <v>0.06</v>
      </c>
      <c r="M3140">
        <v>0.1</v>
      </c>
      <c r="N3140" s="1">
        <v>0.18</v>
      </c>
      <c r="O3140" s="1">
        <v>0.37</v>
      </c>
    </row>
    <row r="3141" spans="1:15" x14ac:dyDescent="0.25">
      <c r="A3141" t="s">
        <v>1260</v>
      </c>
      <c r="B3141" t="s">
        <v>213</v>
      </c>
      <c r="D3141">
        <v>322</v>
      </c>
      <c r="E3141">
        <v>0.88</v>
      </c>
      <c r="F3141">
        <v>192.3</v>
      </c>
      <c r="G3141">
        <v>0.96</v>
      </c>
      <c r="H3141">
        <v>140.69999999999999</v>
      </c>
      <c r="I3141">
        <v>0.66</v>
      </c>
      <c r="J3141">
        <v>0.69</v>
      </c>
      <c r="K3141">
        <v>0.25</v>
      </c>
      <c r="L3141">
        <v>0.05</v>
      </c>
      <c r="M3141">
        <v>7.0000000000000007E-2</v>
      </c>
      <c r="N3141" s="1">
        <v>0.19</v>
      </c>
      <c r="O3141" s="1">
        <v>0.45</v>
      </c>
    </row>
    <row r="3142" spans="1:15" x14ac:dyDescent="0.25">
      <c r="A3142" t="s">
        <v>1259</v>
      </c>
      <c r="B3142" t="s">
        <v>54</v>
      </c>
      <c r="C3142" t="s">
        <v>115</v>
      </c>
      <c r="D3142">
        <v>307</v>
      </c>
      <c r="E3142">
        <v>0.88</v>
      </c>
      <c r="F3142">
        <v>191.9</v>
      </c>
      <c r="G3142">
        <v>0.94</v>
      </c>
      <c r="H3142">
        <v>133.6</v>
      </c>
      <c r="I3142">
        <v>0.68</v>
      </c>
      <c r="J3142">
        <v>0.72</v>
      </c>
      <c r="K3142">
        <v>0.17</v>
      </c>
      <c r="L3142">
        <v>0.11</v>
      </c>
      <c r="M3142">
        <v>0.13</v>
      </c>
      <c r="N3142" s="1">
        <v>0.28000000000000003</v>
      </c>
      <c r="O3142" s="1">
        <v>0.47</v>
      </c>
    </row>
    <row r="3143" spans="1:15" x14ac:dyDescent="0.25">
      <c r="A3143" t="s">
        <v>1258</v>
      </c>
      <c r="B3143" t="s">
        <v>1257</v>
      </c>
      <c r="C3143" t="s">
        <v>1256</v>
      </c>
      <c r="D3143">
        <v>378</v>
      </c>
      <c r="E3143">
        <v>0.88</v>
      </c>
      <c r="F3143">
        <v>191.8</v>
      </c>
      <c r="G3143">
        <v>0.85</v>
      </c>
      <c r="H3143">
        <v>120.5</v>
      </c>
      <c r="I3143">
        <v>0.7</v>
      </c>
      <c r="J3143">
        <v>0.82</v>
      </c>
      <c r="K3143">
        <v>0.16</v>
      </c>
      <c r="L3143">
        <v>0.2</v>
      </c>
      <c r="M3143">
        <v>0.19</v>
      </c>
      <c r="N3143" s="1">
        <v>0.21</v>
      </c>
      <c r="O3143" s="1">
        <v>0.51</v>
      </c>
    </row>
    <row r="3144" spans="1:15" x14ac:dyDescent="0.25">
      <c r="A3144" t="s">
        <v>1255</v>
      </c>
      <c r="B3144" t="s">
        <v>82</v>
      </c>
      <c r="C3144" t="s">
        <v>1254</v>
      </c>
      <c r="D3144">
        <v>528</v>
      </c>
      <c r="E3144">
        <v>0.88</v>
      </c>
      <c r="F3144">
        <v>191.2</v>
      </c>
      <c r="G3144">
        <v>0.87</v>
      </c>
      <c r="H3144">
        <v>122.2</v>
      </c>
      <c r="I3144">
        <v>0.65</v>
      </c>
      <c r="J3144">
        <v>0.74</v>
      </c>
      <c r="K3144">
        <v>0.21</v>
      </c>
      <c r="L3144">
        <v>0.11</v>
      </c>
      <c r="M3144">
        <v>0.14000000000000001</v>
      </c>
      <c r="N3144" s="1">
        <v>0.26</v>
      </c>
      <c r="O3144" s="1">
        <v>0.43</v>
      </c>
    </row>
    <row r="3145" spans="1:15" x14ac:dyDescent="0.25">
      <c r="A3145" t="s">
        <v>1253</v>
      </c>
      <c r="B3145" t="s">
        <v>79</v>
      </c>
      <c r="C3145" t="s">
        <v>1252</v>
      </c>
      <c r="D3145">
        <v>756</v>
      </c>
      <c r="E3145">
        <v>0.88</v>
      </c>
      <c r="F3145">
        <v>190.6</v>
      </c>
      <c r="G3145">
        <v>0.93</v>
      </c>
      <c r="H3145">
        <v>122.8</v>
      </c>
      <c r="I3145">
        <v>0.67</v>
      </c>
      <c r="J3145">
        <v>0.72</v>
      </c>
      <c r="K3145">
        <v>0.2</v>
      </c>
      <c r="L3145">
        <v>7.0000000000000007E-2</v>
      </c>
      <c r="M3145">
        <v>0.13</v>
      </c>
      <c r="N3145" s="1">
        <v>0.28999999999999998</v>
      </c>
      <c r="O3145" s="1">
        <v>0.35</v>
      </c>
    </row>
    <row r="3146" spans="1:15" x14ac:dyDescent="0.25">
      <c r="A3146" t="s">
        <v>1251</v>
      </c>
      <c r="B3146" t="s">
        <v>126</v>
      </c>
      <c r="C3146" t="s">
        <v>376</v>
      </c>
      <c r="D3146">
        <v>1372</v>
      </c>
      <c r="E3146">
        <v>0.88</v>
      </c>
      <c r="F3146">
        <v>190</v>
      </c>
      <c r="G3146">
        <v>0.88</v>
      </c>
      <c r="H3146">
        <v>127.2</v>
      </c>
      <c r="I3146">
        <v>0.64</v>
      </c>
      <c r="J3146">
        <v>0.73</v>
      </c>
      <c r="K3146">
        <v>0.24</v>
      </c>
      <c r="L3146">
        <v>7.0000000000000007E-2</v>
      </c>
      <c r="M3146">
        <v>0.1</v>
      </c>
      <c r="N3146" s="1">
        <v>0.25</v>
      </c>
      <c r="O3146" s="1">
        <v>0.42</v>
      </c>
    </row>
    <row r="3147" spans="1:15" x14ac:dyDescent="0.25">
      <c r="A3147" t="s">
        <v>1250</v>
      </c>
      <c r="B3147" t="s">
        <v>54</v>
      </c>
      <c r="C3147" t="s">
        <v>310</v>
      </c>
      <c r="D3147">
        <v>424</v>
      </c>
      <c r="E3147">
        <v>0.88</v>
      </c>
      <c r="F3147">
        <v>189.2</v>
      </c>
      <c r="G3147">
        <v>0.83</v>
      </c>
      <c r="H3147">
        <v>125</v>
      </c>
      <c r="I3147">
        <v>0.64</v>
      </c>
      <c r="J3147">
        <v>0.77</v>
      </c>
      <c r="K3147">
        <v>0.25</v>
      </c>
      <c r="L3147">
        <v>0.1</v>
      </c>
      <c r="M3147">
        <v>0.14000000000000001</v>
      </c>
      <c r="N3147" s="1">
        <v>0.28000000000000003</v>
      </c>
      <c r="O3147" s="1">
        <v>0.41</v>
      </c>
    </row>
    <row r="3148" spans="1:15" x14ac:dyDescent="0.25">
      <c r="A3148" t="s">
        <v>1249</v>
      </c>
      <c r="B3148" t="s">
        <v>54</v>
      </c>
      <c r="C3148" t="s">
        <v>1248</v>
      </c>
      <c r="D3148">
        <v>615</v>
      </c>
      <c r="E3148">
        <v>0.88</v>
      </c>
      <c r="F3148">
        <v>188.9</v>
      </c>
      <c r="G3148">
        <v>0.8</v>
      </c>
      <c r="H3148">
        <v>124.8</v>
      </c>
      <c r="I3148">
        <v>0.64</v>
      </c>
      <c r="J3148">
        <v>0.8</v>
      </c>
      <c r="K3148">
        <v>0.26</v>
      </c>
      <c r="L3148">
        <v>0.05</v>
      </c>
      <c r="M3148">
        <v>0.12</v>
      </c>
      <c r="N3148" s="1">
        <v>0.23</v>
      </c>
      <c r="O3148" s="1">
        <v>0.31</v>
      </c>
    </row>
    <row r="3149" spans="1:15" x14ac:dyDescent="0.25">
      <c r="A3149" t="s">
        <v>1247</v>
      </c>
      <c r="B3149" t="s">
        <v>54</v>
      </c>
      <c r="C3149" t="s">
        <v>1246</v>
      </c>
      <c r="D3149">
        <v>558</v>
      </c>
      <c r="E3149">
        <v>0.88</v>
      </c>
      <c r="F3149">
        <v>188.4</v>
      </c>
      <c r="G3149">
        <v>0.83</v>
      </c>
      <c r="H3149">
        <v>122.2</v>
      </c>
      <c r="I3149">
        <v>0.67</v>
      </c>
      <c r="J3149">
        <v>0.8</v>
      </c>
      <c r="K3149">
        <v>0.23</v>
      </c>
      <c r="L3149">
        <v>0.13</v>
      </c>
      <c r="M3149">
        <v>0.12</v>
      </c>
      <c r="N3149" s="1">
        <v>0.24</v>
      </c>
      <c r="O3149" s="1">
        <v>0.52</v>
      </c>
    </row>
    <row r="3150" spans="1:15" x14ac:dyDescent="0.25">
      <c r="A3150" t="s">
        <v>1245</v>
      </c>
      <c r="B3150" t="s">
        <v>976</v>
      </c>
      <c r="C3150" t="s">
        <v>1208</v>
      </c>
      <c r="D3150">
        <v>520</v>
      </c>
      <c r="E3150">
        <v>0.88</v>
      </c>
      <c r="F3150">
        <v>188.2</v>
      </c>
      <c r="G3150">
        <v>0.79</v>
      </c>
      <c r="H3150">
        <v>135.30000000000001</v>
      </c>
      <c r="I3150">
        <v>0.61</v>
      </c>
      <c r="J3150">
        <v>0.76</v>
      </c>
      <c r="K3150">
        <v>0.32</v>
      </c>
      <c r="L3150">
        <v>7.0000000000000007E-2</v>
      </c>
      <c r="M3150">
        <v>7.0000000000000007E-2</v>
      </c>
      <c r="N3150" s="1">
        <v>0.27</v>
      </c>
      <c r="O3150" s="1">
        <v>0.5</v>
      </c>
    </row>
    <row r="3151" spans="1:15" x14ac:dyDescent="0.25">
      <c r="A3151" t="s">
        <v>1244</v>
      </c>
      <c r="B3151" t="s">
        <v>54</v>
      </c>
      <c r="C3151" t="s">
        <v>331</v>
      </c>
      <c r="D3151">
        <v>480</v>
      </c>
      <c r="E3151">
        <v>0.88</v>
      </c>
      <c r="F3151">
        <v>188.1</v>
      </c>
      <c r="G3151">
        <v>0.84</v>
      </c>
      <c r="H3151">
        <v>130.19999999999999</v>
      </c>
      <c r="I3151">
        <v>0.63</v>
      </c>
      <c r="J3151">
        <v>0.75</v>
      </c>
      <c r="K3151">
        <v>0.31</v>
      </c>
      <c r="L3151">
        <v>0.06</v>
      </c>
      <c r="M3151">
        <v>0.1</v>
      </c>
      <c r="N3151" s="1">
        <v>0.23</v>
      </c>
      <c r="O3151" s="1">
        <v>0.38</v>
      </c>
    </row>
    <row r="3152" spans="1:15" x14ac:dyDescent="0.25">
      <c r="A3152" t="s">
        <v>1243</v>
      </c>
      <c r="B3152" t="s">
        <v>54</v>
      </c>
      <c r="C3152" t="s">
        <v>563</v>
      </c>
      <c r="D3152">
        <v>381</v>
      </c>
      <c r="E3152">
        <v>0.88</v>
      </c>
      <c r="F3152">
        <v>187.7</v>
      </c>
      <c r="G3152">
        <v>0.88</v>
      </c>
      <c r="H3152">
        <v>124.1</v>
      </c>
      <c r="I3152">
        <v>0.68</v>
      </c>
      <c r="J3152">
        <v>0.77</v>
      </c>
      <c r="K3152">
        <v>0.14000000000000001</v>
      </c>
      <c r="L3152">
        <v>0.08</v>
      </c>
      <c r="M3152">
        <v>0.12</v>
      </c>
      <c r="N3152" s="1">
        <v>0.24</v>
      </c>
      <c r="O3152" s="1">
        <v>0.39</v>
      </c>
    </row>
    <row r="3153" spans="1:15" x14ac:dyDescent="0.25">
      <c r="A3153" t="s">
        <v>1242</v>
      </c>
      <c r="B3153" t="s">
        <v>54</v>
      </c>
      <c r="C3153" t="s">
        <v>110</v>
      </c>
      <c r="D3153">
        <v>599</v>
      </c>
      <c r="E3153">
        <v>0.88</v>
      </c>
      <c r="F3153">
        <v>187.3</v>
      </c>
      <c r="G3153">
        <v>0.8</v>
      </c>
      <c r="H3153">
        <v>130.30000000000001</v>
      </c>
      <c r="I3153">
        <v>0.61</v>
      </c>
      <c r="J3153">
        <v>0.76</v>
      </c>
      <c r="K3153">
        <v>0.31</v>
      </c>
      <c r="L3153">
        <v>0.12</v>
      </c>
      <c r="M3153">
        <v>0.11</v>
      </c>
      <c r="N3153" s="1">
        <v>0.18</v>
      </c>
      <c r="O3153" s="1">
        <v>0.53</v>
      </c>
    </row>
    <row r="3154" spans="1:15" x14ac:dyDescent="0.25">
      <c r="A3154" t="s">
        <v>1241</v>
      </c>
      <c r="B3154" t="s">
        <v>54</v>
      </c>
      <c r="C3154" t="s">
        <v>873</v>
      </c>
      <c r="D3154">
        <v>621</v>
      </c>
      <c r="E3154">
        <v>0.88</v>
      </c>
      <c r="F3154">
        <v>186.6</v>
      </c>
      <c r="G3154">
        <v>0.98</v>
      </c>
      <c r="H3154">
        <v>126.1</v>
      </c>
      <c r="I3154">
        <v>0.66</v>
      </c>
      <c r="J3154">
        <v>0.68</v>
      </c>
      <c r="K3154">
        <v>0.16</v>
      </c>
      <c r="L3154">
        <v>0.08</v>
      </c>
      <c r="M3154">
        <v>0.1</v>
      </c>
      <c r="N3154" s="1">
        <v>0.2</v>
      </c>
      <c r="O3154" s="1">
        <v>0.45</v>
      </c>
    </row>
    <row r="3155" spans="1:15" x14ac:dyDescent="0.25">
      <c r="A3155" t="s">
        <v>1240</v>
      </c>
      <c r="B3155" t="s">
        <v>126</v>
      </c>
      <c r="C3155" t="s">
        <v>473</v>
      </c>
      <c r="D3155">
        <v>928</v>
      </c>
      <c r="E3155">
        <v>0.88</v>
      </c>
      <c r="F3155">
        <v>186.5</v>
      </c>
      <c r="G3155">
        <v>0.85</v>
      </c>
      <c r="H3155">
        <v>121.9</v>
      </c>
      <c r="I3155">
        <v>0.63</v>
      </c>
      <c r="J3155">
        <v>0.75</v>
      </c>
      <c r="K3155">
        <v>0.28000000000000003</v>
      </c>
      <c r="L3155">
        <v>0.08</v>
      </c>
      <c r="M3155">
        <v>0.12</v>
      </c>
      <c r="N3155" s="1">
        <v>0.23</v>
      </c>
      <c r="O3155" s="1">
        <v>0.39</v>
      </c>
    </row>
    <row r="3156" spans="1:15" x14ac:dyDescent="0.25">
      <c r="A3156" t="s">
        <v>1239</v>
      </c>
      <c r="B3156" t="s">
        <v>370</v>
      </c>
      <c r="C3156" t="s">
        <v>1238</v>
      </c>
      <c r="D3156">
        <v>774</v>
      </c>
      <c r="E3156">
        <v>0.88</v>
      </c>
      <c r="F3156">
        <v>186</v>
      </c>
      <c r="G3156">
        <v>0.87</v>
      </c>
      <c r="H3156">
        <v>125.7</v>
      </c>
      <c r="I3156">
        <v>0.66</v>
      </c>
      <c r="J3156">
        <v>0.76</v>
      </c>
      <c r="K3156">
        <v>0.28000000000000003</v>
      </c>
      <c r="L3156">
        <v>0.06</v>
      </c>
      <c r="M3156">
        <v>0.13</v>
      </c>
      <c r="N3156" s="1">
        <v>0.28000000000000003</v>
      </c>
      <c r="O3156" s="1">
        <v>0.32</v>
      </c>
    </row>
    <row r="3157" spans="1:15" x14ac:dyDescent="0.25">
      <c r="A3157" t="s">
        <v>1237</v>
      </c>
      <c r="B3157" t="s">
        <v>847</v>
      </c>
      <c r="C3157" t="s">
        <v>1236</v>
      </c>
      <c r="D3157">
        <v>844</v>
      </c>
      <c r="E3157">
        <v>0.88</v>
      </c>
      <c r="F3157">
        <v>186</v>
      </c>
      <c r="G3157">
        <v>0.87</v>
      </c>
      <c r="H3157">
        <v>127</v>
      </c>
      <c r="I3157">
        <v>0.64</v>
      </c>
      <c r="J3157">
        <v>0.74</v>
      </c>
      <c r="K3157">
        <v>0.28000000000000003</v>
      </c>
      <c r="L3157">
        <v>0.09</v>
      </c>
      <c r="M3157">
        <v>0.11</v>
      </c>
      <c r="N3157" s="1">
        <v>0.2</v>
      </c>
      <c r="O3157" s="1">
        <v>0.46</v>
      </c>
    </row>
    <row r="3158" spans="1:15" x14ac:dyDescent="0.25">
      <c r="A3158" t="s">
        <v>1235</v>
      </c>
      <c r="B3158" t="s">
        <v>126</v>
      </c>
      <c r="C3158" t="s">
        <v>1234</v>
      </c>
      <c r="D3158">
        <v>942</v>
      </c>
      <c r="E3158">
        <v>0.88</v>
      </c>
      <c r="F3158">
        <v>184.9</v>
      </c>
      <c r="G3158">
        <v>0.86</v>
      </c>
      <c r="H3158">
        <v>118.6</v>
      </c>
      <c r="I3158">
        <v>0.62</v>
      </c>
      <c r="J3158">
        <v>0.73</v>
      </c>
      <c r="K3158">
        <v>0.28999999999999998</v>
      </c>
      <c r="L3158">
        <v>0.12</v>
      </c>
      <c r="M3158">
        <v>0.15</v>
      </c>
      <c r="N3158" s="1">
        <v>0.25</v>
      </c>
      <c r="O3158" s="1">
        <v>0.45</v>
      </c>
    </row>
    <row r="3159" spans="1:15" x14ac:dyDescent="0.25">
      <c r="A3159" t="s">
        <v>1233</v>
      </c>
      <c r="B3159" t="s">
        <v>406</v>
      </c>
      <c r="C3159" t="s">
        <v>1232</v>
      </c>
      <c r="D3159">
        <v>1396</v>
      </c>
      <c r="E3159">
        <v>0.88</v>
      </c>
      <c r="F3159">
        <v>184.4</v>
      </c>
      <c r="G3159">
        <v>0.85</v>
      </c>
      <c r="H3159">
        <v>127.5</v>
      </c>
      <c r="I3159">
        <v>0.64</v>
      </c>
      <c r="J3159">
        <v>0.75</v>
      </c>
      <c r="K3159">
        <v>0.28999999999999998</v>
      </c>
      <c r="L3159">
        <v>0.08</v>
      </c>
      <c r="M3159">
        <v>0.13</v>
      </c>
      <c r="N3159" s="1">
        <v>0.24</v>
      </c>
      <c r="O3159" s="1">
        <v>0.39</v>
      </c>
    </row>
    <row r="3160" spans="1:15" x14ac:dyDescent="0.25">
      <c r="A3160" t="s">
        <v>1231</v>
      </c>
      <c r="B3160" t="s">
        <v>203</v>
      </c>
      <c r="C3160" t="s">
        <v>1230</v>
      </c>
      <c r="D3160">
        <v>2960</v>
      </c>
      <c r="E3160">
        <v>0.88</v>
      </c>
      <c r="F3160">
        <v>183.7</v>
      </c>
      <c r="G3160">
        <v>0.95</v>
      </c>
      <c r="H3160">
        <v>121.8</v>
      </c>
      <c r="I3160">
        <v>0.65</v>
      </c>
      <c r="J3160">
        <v>0.69</v>
      </c>
      <c r="K3160">
        <v>0.18</v>
      </c>
      <c r="L3160">
        <v>7.0000000000000007E-2</v>
      </c>
      <c r="M3160">
        <v>0.08</v>
      </c>
      <c r="N3160" s="1">
        <v>0.27</v>
      </c>
      <c r="O3160" s="1">
        <v>0.46</v>
      </c>
    </row>
    <row r="3161" spans="1:15" x14ac:dyDescent="0.25">
      <c r="A3161" t="s">
        <v>1229</v>
      </c>
      <c r="B3161" t="s">
        <v>54</v>
      </c>
      <c r="C3161" t="s">
        <v>369</v>
      </c>
      <c r="D3161">
        <v>581</v>
      </c>
      <c r="E3161">
        <v>0.88</v>
      </c>
      <c r="F3161">
        <v>183.3</v>
      </c>
      <c r="G3161">
        <v>0.98</v>
      </c>
      <c r="H3161">
        <v>128.5</v>
      </c>
      <c r="I3161">
        <v>0.68</v>
      </c>
      <c r="J3161">
        <v>0.69</v>
      </c>
      <c r="K3161">
        <v>0.17</v>
      </c>
      <c r="L3161">
        <v>0.09</v>
      </c>
      <c r="M3161">
        <v>0.09</v>
      </c>
      <c r="N3161" s="1">
        <v>0.26</v>
      </c>
      <c r="O3161" s="1">
        <v>0.49</v>
      </c>
    </row>
    <row r="3162" spans="1:15" x14ac:dyDescent="0.25">
      <c r="A3162" t="s">
        <v>1228</v>
      </c>
      <c r="B3162" t="s">
        <v>54</v>
      </c>
      <c r="C3162" t="s">
        <v>1199</v>
      </c>
      <c r="D3162">
        <v>362</v>
      </c>
      <c r="E3162">
        <v>0.88</v>
      </c>
      <c r="F3162">
        <v>183</v>
      </c>
      <c r="G3162">
        <v>0.88</v>
      </c>
      <c r="H3162">
        <v>122.4</v>
      </c>
      <c r="I3162">
        <v>0.62</v>
      </c>
      <c r="J3162">
        <v>0.71</v>
      </c>
      <c r="K3162">
        <v>0.27</v>
      </c>
      <c r="L3162">
        <v>0.05</v>
      </c>
      <c r="M3162">
        <v>0.05</v>
      </c>
      <c r="N3162" s="1">
        <v>0.22</v>
      </c>
      <c r="O3162" s="1">
        <v>0.47</v>
      </c>
    </row>
    <row r="3163" spans="1:15" x14ac:dyDescent="0.25">
      <c r="A3163" t="s">
        <v>1227</v>
      </c>
      <c r="B3163" t="s">
        <v>194</v>
      </c>
      <c r="C3163" t="s">
        <v>1184</v>
      </c>
      <c r="D3163">
        <v>412</v>
      </c>
      <c r="E3163">
        <v>0.88</v>
      </c>
      <c r="F3163">
        <v>182.9</v>
      </c>
      <c r="G3163">
        <v>0.78</v>
      </c>
      <c r="H3163">
        <v>123.9</v>
      </c>
      <c r="I3163">
        <v>0.6</v>
      </c>
      <c r="J3163">
        <v>0.77</v>
      </c>
      <c r="K3163">
        <v>0.34</v>
      </c>
      <c r="L3163">
        <v>0.09</v>
      </c>
      <c r="M3163">
        <v>0.15</v>
      </c>
      <c r="N3163" s="1">
        <v>0.23</v>
      </c>
      <c r="O3163" s="1">
        <v>0.38</v>
      </c>
    </row>
    <row r="3164" spans="1:15" x14ac:dyDescent="0.25">
      <c r="A3164" t="s">
        <v>1226</v>
      </c>
      <c r="B3164" t="s">
        <v>54</v>
      </c>
      <c r="C3164" t="s">
        <v>1225</v>
      </c>
      <c r="D3164">
        <v>1032</v>
      </c>
      <c r="E3164">
        <v>0.88</v>
      </c>
      <c r="F3164">
        <v>182.3</v>
      </c>
      <c r="G3164">
        <v>0.86</v>
      </c>
      <c r="H3164">
        <v>118.5</v>
      </c>
      <c r="I3164">
        <v>0.65</v>
      </c>
      <c r="J3164">
        <v>0.76</v>
      </c>
      <c r="K3164">
        <v>0.22</v>
      </c>
      <c r="L3164">
        <v>0.1</v>
      </c>
      <c r="M3164">
        <v>0.11</v>
      </c>
      <c r="N3164" s="1">
        <v>0.24</v>
      </c>
      <c r="O3164" s="1">
        <v>0.48</v>
      </c>
    </row>
    <row r="3165" spans="1:15" x14ac:dyDescent="0.25">
      <c r="A3165" t="s">
        <v>1224</v>
      </c>
      <c r="B3165" t="s">
        <v>847</v>
      </c>
      <c r="C3165" t="s">
        <v>1223</v>
      </c>
      <c r="D3165">
        <v>1538</v>
      </c>
      <c r="E3165">
        <v>0.88</v>
      </c>
      <c r="F3165">
        <v>180.7</v>
      </c>
      <c r="G3165">
        <v>0.97</v>
      </c>
      <c r="H3165">
        <v>120.6</v>
      </c>
      <c r="I3165">
        <v>0.65</v>
      </c>
      <c r="J3165">
        <v>0.67</v>
      </c>
      <c r="K3165">
        <v>0.17</v>
      </c>
      <c r="L3165">
        <v>0.08</v>
      </c>
      <c r="M3165">
        <v>0.08</v>
      </c>
      <c r="N3165" s="1">
        <v>0.3</v>
      </c>
      <c r="O3165" s="1">
        <v>0.5</v>
      </c>
    </row>
    <row r="3166" spans="1:15" x14ac:dyDescent="0.25">
      <c r="A3166" t="s">
        <v>1222</v>
      </c>
      <c r="B3166" t="s">
        <v>54</v>
      </c>
      <c r="C3166" t="s">
        <v>1221</v>
      </c>
      <c r="D3166">
        <v>466</v>
      </c>
      <c r="E3166">
        <v>0.88</v>
      </c>
      <c r="F3166">
        <v>180.5</v>
      </c>
      <c r="G3166">
        <v>0.81</v>
      </c>
      <c r="H3166">
        <v>124</v>
      </c>
      <c r="I3166">
        <v>0.64</v>
      </c>
      <c r="J3166">
        <v>0.79</v>
      </c>
      <c r="K3166">
        <v>0.27</v>
      </c>
      <c r="L3166">
        <v>0.08</v>
      </c>
      <c r="M3166">
        <v>0.1</v>
      </c>
      <c r="N3166" s="1">
        <v>0.21</v>
      </c>
      <c r="O3166" s="1">
        <v>0.46</v>
      </c>
    </row>
    <row r="3167" spans="1:15" x14ac:dyDescent="0.25">
      <c r="A3167" t="s">
        <v>1220</v>
      </c>
      <c r="B3167" t="s">
        <v>79</v>
      </c>
      <c r="C3167" t="s">
        <v>663</v>
      </c>
      <c r="D3167">
        <v>2324</v>
      </c>
      <c r="E3167">
        <v>0.88</v>
      </c>
      <c r="F3167">
        <v>180.1</v>
      </c>
      <c r="G3167">
        <v>0.92</v>
      </c>
      <c r="H3167">
        <v>119.4</v>
      </c>
      <c r="I3167">
        <v>0.63</v>
      </c>
      <c r="J3167">
        <v>0.69</v>
      </c>
      <c r="K3167">
        <v>0.26</v>
      </c>
      <c r="L3167">
        <v>0.06</v>
      </c>
      <c r="M3167">
        <v>0.08</v>
      </c>
      <c r="N3167" s="1">
        <v>0.27</v>
      </c>
      <c r="O3167" s="1">
        <v>0.42</v>
      </c>
    </row>
    <row r="3168" spans="1:15" x14ac:dyDescent="0.25">
      <c r="A3168" t="s">
        <v>1219</v>
      </c>
      <c r="B3168" t="s">
        <v>194</v>
      </c>
      <c r="C3168" t="s">
        <v>1218</v>
      </c>
      <c r="D3168">
        <v>930</v>
      </c>
      <c r="E3168">
        <v>0.88</v>
      </c>
      <c r="F3168">
        <v>180</v>
      </c>
      <c r="G3168">
        <v>0.89</v>
      </c>
      <c r="H3168">
        <v>118.1</v>
      </c>
      <c r="I3168">
        <v>0.61</v>
      </c>
      <c r="J3168">
        <v>0.69</v>
      </c>
      <c r="K3168">
        <v>0.28000000000000003</v>
      </c>
      <c r="L3168">
        <v>0.08</v>
      </c>
      <c r="M3168">
        <v>0.09</v>
      </c>
      <c r="N3168" s="1">
        <v>0.18</v>
      </c>
      <c r="O3168" s="1">
        <v>0.47</v>
      </c>
    </row>
    <row r="3169" spans="1:15" x14ac:dyDescent="0.25">
      <c r="A3169" t="s">
        <v>1217</v>
      </c>
      <c r="B3169" t="s">
        <v>62</v>
      </c>
      <c r="C3169" t="s">
        <v>456</v>
      </c>
      <c r="D3169">
        <v>1004</v>
      </c>
      <c r="E3169">
        <v>0.88</v>
      </c>
      <c r="F3169">
        <v>179.8</v>
      </c>
      <c r="G3169">
        <v>0.85</v>
      </c>
      <c r="H3169">
        <v>118.4</v>
      </c>
      <c r="I3169">
        <v>0.62</v>
      </c>
      <c r="J3169">
        <v>0.73</v>
      </c>
      <c r="K3169">
        <v>0.32</v>
      </c>
      <c r="L3169">
        <v>0.08</v>
      </c>
      <c r="M3169">
        <v>0.12</v>
      </c>
      <c r="N3169" s="1">
        <v>0.21</v>
      </c>
      <c r="O3169" s="1">
        <v>0.41</v>
      </c>
    </row>
    <row r="3170" spans="1:15" x14ac:dyDescent="0.25">
      <c r="A3170" t="s">
        <v>1216</v>
      </c>
      <c r="B3170" t="s">
        <v>54</v>
      </c>
      <c r="D3170">
        <v>1416</v>
      </c>
      <c r="E3170">
        <v>0.88</v>
      </c>
      <c r="F3170">
        <v>179.5</v>
      </c>
      <c r="G3170">
        <v>0.87</v>
      </c>
      <c r="H3170">
        <v>124</v>
      </c>
      <c r="I3170">
        <v>0.61</v>
      </c>
      <c r="J3170">
        <v>0.7</v>
      </c>
      <c r="K3170">
        <v>0.28999999999999998</v>
      </c>
      <c r="L3170">
        <v>0.05</v>
      </c>
      <c r="M3170">
        <v>7.0000000000000007E-2</v>
      </c>
      <c r="N3170" s="1">
        <v>0.25</v>
      </c>
      <c r="O3170" s="1">
        <v>0.42</v>
      </c>
    </row>
    <row r="3171" spans="1:15" x14ac:dyDescent="0.25">
      <c r="A3171" t="s">
        <v>1215</v>
      </c>
      <c r="B3171" t="s">
        <v>194</v>
      </c>
      <c r="C3171" t="s">
        <v>1051</v>
      </c>
      <c r="D3171">
        <v>498</v>
      </c>
      <c r="E3171">
        <v>0.88</v>
      </c>
      <c r="F3171">
        <v>179.3</v>
      </c>
      <c r="G3171">
        <v>0.91</v>
      </c>
      <c r="H3171">
        <v>120.3</v>
      </c>
      <c r="I3171">
        <v>0.65</v>
      </c>
      <c r="J3171">
        <v>0.72</v>
      </c>
      <c r="K3171">
        <v>0.23</v>
      </c>
      <c r="L3171">
        <v>0.08</v>
      </c>
      <c r="M3171">
        <v>7.0000000000000007E-2</v>
      </c>
      <c r="N3171" s="1">
        <v>0.2</v>
      </c>
      <c r="O3171" s="1">
        <v>0.55000000000000004</v>
      </c>
    </row>
    <row r="3172" spans="1:15" x14ac:dyDescent="0.25">
      <c r="A3172" t="s">
        <v>1214</v>
      </c>
      <c r="B3172" t="s">
        <v>54</v>
      </c>
      <c r="C3172" t="s">
        <v>1213</v>
      </c>
      <c r="D3172">
        <v>756</v>
      </c>
      <c r="E3172">
        <v>0.88</v>
      </c>
      <c r="F3172">
        <v>179.2</v>
      </c>
      <c r="G3172">
        <v>0.8</v>
      </c>
      <c r="H3172">
        <v>117.1</v>
      </c>
      <c r="I3172">
        <v>0.62</v>
      </c>
      <c r="J3172">
        <v>0.77</v>
      </c>
      <c r="K3172">
        <v>0.34</v>
      </c>
      <c r="L3172">
        <v>0.08</v>
      </c>
      <c r="M3172">
        <v>0.12</v>
      </c>
      <c r="N3172" s="1">
        <v>0.16</v>
      </c>
      <c r="O3172" s="1">
        <v>0.39</v>
      </c>
    </row>
    <row r="3173" spans="1:15" x14ac:dyDescent="0.25">
      <c r="A3173" t="s">
        <v>1212</v>
      </c>
      <c r="B3173" t="s">
        <v>220</v>
      </c>
      <c r="C3173" t="s">
        <v>1211</v>
      </c>
      <c r="D3173">
        <v>326</v>
      </c>
      <c r="E3173">
        <v>0.88</v>
      </c>
      <c r="F3173">
        <v>179.2</v>
      </c>
      <c r="G3173">
        <v>0.75</v>
      </c>
      <c r="H3173">
        <v>120.8</v>
      </c>
      <c r="I3173">
        <v>0.6</v>
      </c>
      <c r="J3173">
        <v>0.8</v>
      </c>
      <c r="K3173">
        <v>0.34</v>
      </c>
      <c r="L3173">
        <v>0.09</v>
      </c>
      <c r="M3173">
        <v>0.15</v>
      </c>
      <c r="N3173" s="1">
        <v>0.22</v>
      </c>
      <c r="O3173" s="1">
        <v>0.37</v>
      </c>
    </row>
    <row r="3174" spans="1:15" x14ac:dyDescent="0.25">
      <c r="A3174" t="s">
        <v>1210</v>
      </c>
      <c r="B3174" t="s">
        <v>1209</v>
      </c>
      <c r="C3174" t="s">
        <v>1208</v>
      </c>
      <c r="D3174">
        <v>520</v>
      </c>
      <c r="E3174">
        <v>0.88</v>
      </c>
      <c r="F3174">
        <v>178.9</v>
      </c>
      <c r="G3174">
        <v>0.84</v>
      </c>
      <c r="H3174">
        <v>118.9</v>
      </c>
      <c r="I3174">
        <v>0.61</v>
      </c>
      <c r="J3174">
        <v>0.73</v>
      </c>
      <c r="K3174">
        <v>0.32</v>
      </c>
      <c r="L3174">
        <v>0.06</v>
      </c>
      <c r="M3174">
        <v>0.06</v>
      </c>
      <c r="N3174" s="1">
        <v>0.19</v>
      </c>
      <c r="O3174" s="1">
        <v>0.52</v>
      </c>
    </row>
    <row r="3175" spans="1:15" x14ac:dyDescent="0.25">
      <c r="A3175" t="s">
        <v>1207</v>
      </c>
      <c r="B3175" t="s">
        <v>59</v>
      </c>
      <c r="C3175" t="s">
        <v>58</v>
      </c>
      <c r="D3175">
        <v>1920</v>
      </c>
      <c r="E3175">
        <v>0.88</v>
      </c>
      <c r="F3175">
        <v>178.4</v>
      </c>
      <c r="G3175">
        <v>0.88</v>
      </c>
      <c r="H3175">
        <v>117.6</v>
      </c>
      <c r="I3175">
        <v>0.64</v>
      </c>
      <c r="J3175">
        <v>0.73</v>
      </c>
      <c r="K3175">
        <v>0.23</v>
      </c>
      <c r="L3175">
        <v>0.06</v>
      </c>
      <c r="M3175">
        <v>0.06</v>
      </c>
      <c r="N3175" s="1">
        <v>0.18</v>
      </c>
      <c r="O3175" s="1">
        <v>0.5</v>
      </c>
    </row>
    <row r="3176" spans="1:15" x14ac:dyDescent="0.25">
      <c r="A3176" t="s">
        <v>1206</v>
      </c>
      <c r="B3176" t="s">
        <v>581</v>
      </c>
      <c r="C3176" t="s">
        <v>1205</v>
      </c>
      <c r="D3176">
        <v>546</v>
      </c>
      <c r="E3176">
        <v>0.88</v>
      </c>
      <c r="F3176">
        <v>177.8</v>
      </c>
      <c r="G3176">
        <v>0.92</v>
      </c>
      <c r="H3176">
        <v>124</v>
      </c>
      <c r="I3176">
        <v>0.65</v>
      </c>
      <c r="J3176">
        <v>0.71</v>
      </c>
      <c r="K3176">
        <v>0.24</v>
      </c>
      <c r="L3176">
        <v>0.06</v>
      </c>
      <c r="M3176">
        <v>0.11</v>
      </c>
      <c r="N3176" s="1">
        <v>0.28999999999999998</v>
      </c>
      <c r="O3176" s="1">
        <v>0.36</v>
      </c>
    </row>
    <row r="3177" spans="1:15" x14ac:dyDescent="0.25">
      <c r="A3177" t="s">
        <v>1204</v>
      </c>
      <c r="B3177" t="s">
        <v>62</v>
      </c>
      <c r="C3177" t="s">
        <v>1203</v>
      </c>
      <c r="D3177">
        <v>1170</v>
      </c>
      <c r="E3177">
        <v>0.88</v>
      </c>
      <c r="F3177">
        <v>177.5</v>
      </c>
      <c r="G3177">
        <v>0.89</v>
      </c>
      <c r="H3177">
        <v>108.3</v>
      </c>
      <c r="I3177">
        <v>0.64</v>
      </c>
      <c r="J3177">
        <v>0.71</v>
      </c>
      <c r="K3177">
        <v>0.27</v>
      </c>
      <c r="L3177">
        <v>0.03</v>
      </c>
      <c r="M3177">
        <v>7.0000000000000007E-2</v>
      </c>
      <c r="N3177" s="1">
        <v>0.27</v>
      </c>
      <c r="O3177" s="1">
        <v>0.32</v>
      </c>
    </row>
    <row r="3178" spans="1:15" x14ac:dyDescent="0.25">
      <c r="A3178" t="s">
        <v>1202</v>
      </c>
      <c r="B3178" t="s">
        <v>166</v>
      </c>
      <c r="C3178" t="s">
        <v>1201</v>
      </c>
      <c r="D3178">
        <v>812</v>
      </c>
      <c r="E3178">
        <v>0.88</v>
      </c>
      <c r="F3178">
        <v>176.8</v>
      </c>
      <c r="G3178">
        <v>1</v>
      </c>
      <c r="H3178">
        <v>118.7</v>
      </c>
      <c r="I3178">
        <v>0.63</v>
      </c>
      <c r="J3178">
        <v>0.63</v>
      </c>
      <c r="K3178">
        <v>0.24</v>
      </c>
      <c r="L3178">
        <v>7.0000000000000007E-2</v>
      </c>
      <c r="M3178">
        <v>0.08</v>
      </c>
      <c r="N3178" s="1">
        <v>0.22</v>
      </c>
      <c r="O3178" s="1">
        <v>0.48</v>
      </c>
    </row>
    <row r="3179" spans="1:15" x14ac:dyDescent="0.25">
      <c r="A3179" t="s">
        <v>1200</v>
      </c>
      <c r="B3179" t="s">
        <v>54</v>
      </c>
      <c r="C3179" t="s">
        <v>1199</v>
      </c>
      <c r="D3179">
        <v>362</v>
      </c>
      <c r="E3179">
        <v>0.88</v>
      </c>
      <c r="F3179">
        <v>176.7</v>
      </c>
      <c r="G3179">
        <v>0.84</v>
      </c>
      <c r="H3179">
        <v>122.4</v>
      </c>
      <c r="I3179">
        <v>0.61</v>
      </c>
      <c r="J3179">
        <v>0.73</v>
      </c>
      <c r="K3179">
        <v>0.36</v>
      </c>
      <c r="L3179">
        <v>0.06</v>
      </c>
      <c r="M3179">
        <v>7.0000000000000007E-2</v>
      </c>
      <c r="N3179" s="1">
        <v>0.19</v>
      </c>
      <c r="O3179" s="1">
        <v>0.48</v>
      </c>
    </row>
    <row r="3180" spans="1:15" x14ac:dyDescent="0.25">
      <c r="A3180" t="s">
        <v>1198</v>
      </c>
      <c r="B3180" t="s">
        <v>419</v>
      </c>
      <c r="C3180" t="s">
        <v>1197</v>
      </c>
      <c r="D3180">
        <v>574</v>
      </c>
      <c r="E3180">
        <v>0.88</v>
      </c>
      <c r="F3180">
        <v>176.3</v>
      </c>
      <c r="G3180">
        <v>0.96</v>
      </c>
      <c r="H3180">
        <v>120.5</v>
      </c>
      <c r="I3180">
        <v>0.64</v>
      </c>
      <c r="J3180">
        <v>0.67</v>
      </c>
      <c r="K3180">
        <v>0.24</v>
      </c>
      <c r="L3180">
        <v>0.08</v>
      </c>
      <c r="M3180">
        <v>0.08</v>
      </c>
      <c r="N3180" s="1">
        <v>0.31</v>
      </c>
      <c r="O3180" s="1">
        <v>0.48</v>
      </c>
    </row>
    <row r="3181" spans="1:15" x14ac:dyDescent="0.25">
      <c r="A3181" t="s">
        <v>1196</v>
      </c>
      <c r="B3181" t="s">
        <v>241</v>
      </c>
      <c r="D3181">
        <v>409</v>
      </c>
      <c r="E3181">
        <v>0.88</v>
      </c>
      <c r="F3181">
        <v>175.6</v>
      </c>
      <c r="G3181">
        <v>0.91</v>
      </c>
      <c r="H3181">
        <v>118.2</v>
      </c>
      <c r="I3181">
        <v>0.59</v>
      </c>
      <c r="J3181">
        <v>0.66</v>
      </c>
      <c r="K3181">
        <v>0.33</v>
      </c>
      <c r="L3181">
        <v>0.05</v>
      </c>
      <c r="M3181">
        <v>0.08</v>
      </c>
      <c r="N3181" s="1">
        <v>0.23</v>
      </c>
      <c r="O3181" s="1">
        <v>0.41</v>
      </c>
    </row>
    <row r="3182" spans="1:15" x14ac:dyDescent="0.25">
      <c r="A3182" t="s">
        <v>1195</v>
      </c>
      <c r="B3182" t="s">
        <v>79</v>
      </c>
      <c r="D3182">
        <v>576</v>
      </c>
      <c r="E3182">
        <v>0.88</v>
      </c>
      <c r="F3182">
        <v>175.4</v>
      </c>
      <c r="G3182">
        <v>0.84</v>
      </c>
      <c r="H3182">
        <v>119.3</v>
      </c>
      <c r="I3182">
        <v>0.62</v>
      </c>
      <c r="J3182">
        <v>0.74</v>
      </c>
      <c r="K3182">
        <v>0.28999999999999998</v>
      </c>
      <c r="L3182">
        <v>0.09</v>
      </c>
      <c r="M3182">
        <v>0.12</v>
      </c>
      <c r="N3182" s="1">
        <v>0.28999999999999998</v>
      </c>
      <c r="O3182" s="1">
        <v>0.43</v>
      </c>
    </row>
    <row r="3183" spans="1:15" x14ac:dyDescent="0.25">
      <c r="A3183" t="s">
        <v>1194</v>
      </c>
      <c r="B3183" t="s">
        <v>624</v>
      </c>
      <c r="C3183" t="s">
        <v>1193</v>
      </c>
      <c r="D3183">
        <v>698</v>
      </c>
      <c r="E3183">
        <v>0.88</v>
      </c>
      <c r="F3183">
        <v>175.4</v>
      </c>
      <c r="G3183">
        <v>0.9</v>
      </c>
      <c r="H3183">
        <v>117.9</v>
      </c>
      <c r="I3183">
        <v>0.63</v>
      </c>
      <c r="J3183">
        <v>0.7</v>
      </c>
      <c r="K3183">
        <v>0.28000000000000003</v>
      </c>
      <c r="L3183">
        <v>7.0000000000000007E-2</v>
      </c>
      <c r="M3183">
        <v>0.09</v>
      </c>
      <c r="N3183" s="1">
        <v>0.22</v>
      </c>
      <c r="O3183" s="1">
        <v>0.44</v>
      </c>
    </row>
    <row r="3184" spans="1:15" x14ac:dyDescent="0.25">
      <c r="A3184" t="s">
        <v>1192</v>
      </c>
      <c r="B3184" t="s">
        <v>888</v>
      </c>
      <c r="C3184" t="s">
        <v>766</v>
      </c>
      <c r="D3184">
        <v>384</v>
      </c>
      <c r="E3184">
        <v>0.88</v>
      </c>
      <c r="F3184">
        <v>175.2</v>
      </c>
      <c r="G3184">
        <v>0.96</v>
      </c>
      <c r="H3184">
        <v>121.5</v>
      </c>
      <c r="I3184">
        <v>0.67</v>
      </c>
      <c r="J3184">
        <v>0.7</v>
      </c>
      <c r="K3184">
        <v>0.26</v>
      </c>
      <c r="L3184">
        <v>0.05</v>
      </c>
      <c r="M3184">
        <v>0.03</v>
      </c>
      <c r="N3184" s="1">
        <v>0.23</v>
      </c>
      <c r="O3184" s="1">
        <v>0.67</v>
      </c>
    </row>
    <row r="3185" spans="1:15" x14ac:dyDescent="0.25">
      <c r="A3185" t="s">
        <v>1191</v>
      </c>
      <c r="B3185" t="s">
        <v>126</v>
      </c>
      <c r="C3185" t="s">
        <v>1190</v>
      </c>
      <c r="D3185">
        <v>2178</v>
      </c>
      <c r="E3185">
        <v>0.88</v>
      </c>
      <c r="F3185">
        <v>175.1</v>
      </c>
      <c r="G3185">
        <v>0.9</v>
      </c>
      <c r="H3185">
        <v>115.5</v>
      </c>
      <c r="I3185">
        <v>0.61</v>
      </c>
      <c r="J3185">
        <v>0.67</v>
      </c>
      <c r="K3185">
        <v>0.31</v>
      </c>
      <c r="L3185">
        <v>0.06</v>
      </c>
      <c r="M3185">
        <v>0.09</v>
      </c>
      <c r="N3185" s="1">
        <v>0.25</v>
      </c>
      <c r="O3185" s="1">
        <v>0.38</v>
      </c>
    </row>
    <row r="3186" spans="1:15" x14ac:dyDescent="0.25">
      <c r="A3186" t="s">
        <v>1189</v>
      </c>
      <c r="B3186" t="s">
        <v>347</v>
      </c>
      <c r="C3186" t="s">
        <v>1188</v>
      </c>
      <c r="D3186">
        <v>409</v>
      </c>
      <c r="E3186">
        <v>0.88</v>
      </c>
      <c r="F3186">
        <v>174.2</v>
      </c>
      <c r="G3186">
        <v>0.85</v>
      </c>
      <c r="H3186">
        <v>117.1</v>
      </c>
      <c r="I3186">
        <v>0.61</v>
      </c>
      <c r="J3186">
        <v>0.71</v>
      </c>
      <c r="K3186">
        <v>0.32</v>
      </c>
      <c r="L3186">
        <v>0.08</v>
      </c>
      <c r="M3186">
        <v>0.1</v>
      </c>
      <c r="N3186" s="1">
        <v>0.22</v>
      </c>
      <c r="O3186" s="1">
        <v>0.45</v>
      </c>
    </row>
    <row r="3187" spans="1:15" x14ac:dyDescent="0.25">
      <c r="A3187" t="s">
        <v>1187</v>
      </c>
      <c r="B3187" t="s">
        <v>79</v>
      </c>
      <c r="C3187" t="s">
        <v>1186</v>
      </c>
      <c r="D3187">
        <v>850</v>
      </c>
      <c r="E3187">
        <v>0.88</v>
      </c>
      <c r="F3187">
        <v>173.5</v>
      </c>
      <c r="G3187">
        <v>0.8</v>
      </c>
      <c r="H3187">
        <v>116.9</v>
      </c>
      <c r="I3187">
        <v>0.57999999999999996</v>
      </c>
      <c r="J3187">
        <v>0.73</v>
      </c>
      <c r="K3187">
        <v>0.32</v>
      </c>
      <c r="L3187">
        <v>0.08</v>
      </c>
      <c r="M3187">
        <v>0.09</v>
      </c>
      <c r="N3187" s="1">
        <v>0.25</v>
      </c>
      <c r="O3187" s="1">
        <v>0.46</v>
      </c>
    </row>
    <row r="3188" spans="1:15" x14ac:dyDescent="0.25">
      <c r="A3188" t="s">
        <v>1185</v>
      </c>
      <c r="B3188" t="s">
        <v>194</v>
      </c>
      <c r="C3188" t="s">
        <v>1184</v>
      </c>
      <c r="D3188">
        <v>528</v>
      </c>
      <c r="E3188">
        <v>0.88</v>
      </c>
      <c r="F3188">
        <v>173.3</v>
      </c>
      <c r="G3188">
        <v>0.77</v>
      </c>
      <c r="H3188">
        <v>118</v>
      </c>
      <c r="I3188">
        <v>0.56999999999999995</v>
      </c>
      <c r="J3188">
        <v>0.74</v>
      </c>
      <c r="K3188">
        <v>0.36</v>
      </c>
      <c r="L3188">
        <v>0.05</v>
      </c>
      <c r="M3188">
        <v>0.05</v>
      </c>
      <c r="N3188" s="1">
        <v>0.19</v>
      </c>
      <c r="O3188" s="1">
        <v>0.54</v>
      </c>
    </row>
    <row r="3189" spans="1:15" x14ac:dyDescent="0.25">
      <c r="A3189" t="s">
        <v>1183</v>
      </c>
      <c r="B3189" t="s">
        <v>123</v>
      </c>
      <c r="C3189" t="s">
        <v>665</v>
      </c>
      <c r="D3189">
        <v>424</v>
      </c>
      <c r="E3189">
        <v>0.88</v>
      </c>
      <c r="F3189">
        <v>171.8</v>
      </c>
      <c r="G3189">
        <v>0.93</v>
      </c>
      <c r="H3189">
        <v>115</v>
      </c>
      <c r="I3189">
        <v>0.61</v>
      </c>
      <c r="J3189">
        <v>0.66</v>
      </c>
      <c r="K3189">
        <v>0.28999999999999998</v>
      </c>
      <c r="L3189">
        <v>0.06</v>
      </c>
      <c r="M3189">
        <v>0.08</v>
      </c>
      <c r="N3189" s="1">
        <v>0.3</v>
      </c>
      <c r="O3189" s="1">
        <v>0.44</v>
      </c>
    </row>
    <row r="3190" spans="1:15" x14ac:dyDescent="0.25">
      <c r="A3190" t="s">
        <v>1182</v>
      </c>
      <c r="B3190" t="s">
        <v>70</v>
      </c>
      <c r="C3190" t="s">
        <v>437</v>
      </c>
      <c r="D3190">
        <v>364</v>
      </c>
      <c r="E3190">
        <v>0.88</v>
      </c>
      <c r="F3190">
        <v>171.7</v>
      </c>
      <c r="G3190">
        <v>0.87</v>
      </c>
      <c r="H3190">
        <v>116.7</v>
      </c>
      <c r="I3190">
        <v>0.62</v>
      </c>
      <c r="J3190">
        <v>0.71</v>
      </c>
      <c r="K3190">
        <v>0.27</v>
      </c>
      <c r="L3190">
        <v>0.05</v>
      </c>
      <c r="M3190">
        <v>0.08</v>
      </c>
      <c r="N3190" s="1">
        <v>0.24</v>
      </c>
      <c r="O3190" s="1">
        <v>0.39</v>
      </c>
    </row>
    <row r="3191" spans="1:15" x14ac:dyDescent="0.25">
      <c r="A3191" t="s">
        <v>1181</v>
      </c>
      <c r="B3191" t="s">
        <v>99</v>
      </c>
      <c r="C3191" t="s">
        <v>492</v>
      </c>
      <c r="D3191">
        <v>418</v>
      </c>
      <c r="E3191">
        <v>0.88</v>
      </c>
      <c r="F3191">
        <v>171.6</v>
      </c>
      <c r="G3191">
        <v>0.83</v>
      </c>
      <c r="H3191">
        <v>112.6</v>
      </c>
      <c r="I3191">
        <v>0.59</v>
      </c>
      <c r="J3191">
        <v>0.72</v>
      </c>
      <c r="K3191">
        <v>0.36</v>
      </c>
      <c r="L3191">
        <v>0.05</v>
      </c>
      <c r="M3191">
        <v>0.09</v>
      </c>
      <c r="N3191" s="1">
        <v>0.16</v>
      </c>
      <c r="O3191" s="1">
        <v>0.37</v>
      </c>
    </row>
    <row r="3192" spans="1:15" x14ac:dyDescent="0.25">
      <c r="A3192" t="s">
        <v>1180</v>
      </c>
      <c r="B3192" t="s">
        <v>156</v>
      </c>
      <c r="C3192" t="s">
        <v>1179</v>
      </c>
      <c r="D3192">
        <v>300</v>
      </c>
      <c r="E3192">
        <v>0.88</v>
      </c>
      <c r="F3192">
        <v>171.2</v>
      </c>
      <c r="G3192">
        <v>1.0900000000000001</v>
      </c>
      <c r="H3192">
        <v>113.6</v>
      </c>
      <c r="I3192">
        <v>0.65</v>
      </c>
      <c r="J3192">
        <v>0.59</v>
      </c>
      <c r="K3192">
        <v>0.18</v>
      </c>
      <c r="L3192">
        <v>0.04</v>
      </c>
      <c r="M3192">
        <v>0.04</v>
      </c>
      <c r="N3192" s="1">
        <v>0.21</v>
      </c>
      <c r="O3192" s="1">
        <v>0.52</v>
      </c>
    </row>
    <row r="3193" spans="1:15" x14ac:dyDescent="0.25">
      <c r="A3193" t="s">
        <v>1178</v>
      </c>
      <c r="B3193" t="s">
        <v>159</v>
      </c>
      <c r="C3193" t="s">
        <v>435</v>
      </c>
      <c r="D3193">
        <v>466</v>
      </c>
      <c r="E3193">
        <v>0.88</v>
      </c>
      <c r="F3193">
        <v>171</v>
      </c>
      <c r="G3193">
        <v>0.89</v>
      </c>
      <c r="H3193">
        <v>115.4</v>
      </c>
      <c r="I3193">
        <v>0.6</v>
      </c>
      <c r="J3193">
        <v>0.67</v>
      </c>
      <c r="K3193">
        <v>0.31</v>
      </c>
      <c r="L3193">
        <v>0.03</v>
      </c>
      <c r="M3193">
        <v>0.06</v>
      </c>
      <c r="N3193" s="1">
        <v>0.22</v>
      </c>
      <c r="O3193" s="1">
        <v>0.32</v>
      </c>
    </row>
    <row r="3194" spans="1:15" x14ac:dyDescent="0.25">
      <c r="A3194" t="s">
        <v>1177</v>
      </c>
      <c r="B3194" t="s">
        <v>419</v>
      </c>
      <c r="C3194" t="s">
        <v>442</v>
      </c>
      <c r="D3194">
        <v>344</v>
      </c>
      <c r="E3194">
        <v>0.88</v>
      </c>
      <c r="F3194">
        <v>169.7</v>
      </c>
      <c r="G3194">
        <v>0.89</v>
      </c>
      <c r="H3194">
        <v>112.6</v>
      </c>
      <c r="I3194">
        <v>0.63</v>
      </c>
      <c r="J3194">
        <v>0.71</v>
      </c>
      <c r="K3194">
        <v>0.3</v>
      </c>
      <c r="L3194">
        <v>0.05</v>
      </c>
      <c r="M3194">
        <v>0.11</v>
      </c>
      <c r="N3194" s="1">
        <v>0.23</v>
      </c>
      <c r="O3194" s="1">
        <v>0.3</v>
      </c>
    </row>
    <row r="3195" spans="1:15" x14ac:dyDescent="0.25">
      <c r="A3195" t="s">
        <v>1176</v>
      </c>
      <c r="B3195" t="s">
        <v>62</v>
      </c>
      <c r="C3195" t="s">
        <v>1175</v>
      </c>
      <c r="D3195">
        <v>750</v>
      </c>
      <c r="E3195">
        <v>0.88</v>
      </c>
      <c r="F3195">
        <v>169.7</v>
      </c>
      <c r="G3195">
        <v>0.94</v>
      </c>
      <c r="H3195">
        <v>111.7</v>
      </c>
      <c r="I3195">
        <v>0.62</v>
      </c>
      <c r="J3195">
        <v>0.66</v>
      </c>
      <c r="K3195">
        <v>0.34</v>
      </c>
      <c r="L3195">
        <v>0.05</v>
      </c>
      <c r="M3195">
        <v>0.04</v>
      </c>
      <c r="N3195" s="1">
        <v>0.18</v>
      </c>
      <c r="O3195" s="1">
        <v>0.55000000000000004</v>
      </c>
    </row>
    <row r="3196" spans="1:15" x14ac:dyDescent="0.25">
      <c r="A3196" t="s">
        <v>1174</v>
      </c>
      <c r="B3196" t="s">
        <v>108</v>
      </c>
      <c r="C3196" t="s">
        <v>1173</v>
      </c>
      <c r="D3196">
        <v>745</v>
      </c>
      <c r="E3196">
        <v>0.88</v>
      </c>
      <c r="F3196">
        <v>169</v>
      </c>
      <c r="G3196">
        <v>0.9</v>
      </c>
      <c r="H3196">
        <v>111.2</v>
      </c>
      <c r="I3196">
        <v>0.57999999999999996</v>
      </c>
      <c r="J3196">
        <v>0.64</v>
      </c>
      <c r="K3196">
        <v>0.34</v>
      </c>
      <c r="L3196">
        <v>0.03</v>
      </c>
      <c r="M3196">
        <v>0.04</v>
      </c>
      <c r="N3196" s="1">
        <v>0.17</v>
      </c>
      <c r="O3196" s="1">
        <v>0.44</v>
      </c>
    </row>
    <row r="3197" spans="1:15" x14ac:dyDescent="0.25">
      <c r="A3197" t="s">
        <v>1172</v>
      </c>
      <c r="B3197" t="s">
        <v>347</v>
      </c>
      <c r="C3197" t="s">
        <v>1075</v>
      </c>
      <c r="D3197">
        <v>580</v>
      </c>
      <c r="E3197">
        <v>0.88</v>
      </c>
      <c r="F3197">
        <v>168.8</v>
      </c>
      <c r="G3197">
        <v>0.92</v>
      </c>
      <c r="H3197">
        <v>114.7</v>
      </c>
      <c r="I3197">
        <v>0.61</v>
      </c>
      <c r="J3197">
        <v>0.66</v>
      </c>
      <c r="K3197">
        <v>0.3</v>
      </c>
      <c r="L3197">
        <v>0.05</v>
      </c>
      <c r="M3197">
        <v>7.0000000000000007E-2</v>
      </c>
      <c r="N3197" s="1">
        <v>0.28999999999999998</v>
      </c>
      <c r="O3197" s="1">
        <v>0.44</v>
      </c>
    </row>
    <row r="3198" spans="1:15" x14ac:dyDescent="0.25">
      <c r="A3198" t="s">
        <v>1171</v>
      </c>
      <c r="B3198" t="s">
        <v>123</v>
      </c>
      <c r="C3198" t="s">
        <v>1170</v>
      </c>
      <c r="D3198">
        <v>1392</v>
      </c>
      <c r="E3198">
        <v>0.88</v>
      </c>
      <c r="F3198">
        <v>166.1</v>
      </c>
      <c r="G3198">
        <v>0.96</v>
      </c>
      <c r="H3198">
        <v>112.6</v>
      </c>
      <c r="I3198">
        <v>0.56999999999999995</v>
      </c>
      <c r="J3198">
        <v>0.59</v>
      </c>
      <c r="K3198">
        <v>0.36</v>
      </c>
      <c r="L3198">
        <v>0.05</v>
      </c>
      <c r="M3198">
        <v>0.06</v>
      </c>
      <c r="N3198" s="1">
        <v>0.17</v>
      </c>
      <c r="O3198" s="1">
        <v>0.44</v>
      </c>
    </row>
    <row r="3199" spans="1:15" x14ac:dyDescent="0.25">
      <c r="A3199" t="s">
        <v>1169</v>
      </c>
      <c r="B3199" t="s">
        <v>62</v>
      </c>
      <c r="C3199" t="s">
        <v>1168</v>
      </c>
      <c r="D3199">
        <v>1036</v>
      </c>
      <c r="E3199">
        <v>0.88</v>
      </c>
      <c r="F3199">
        <v>165.7</v>
      </c>
      <c r="G3199">
        <v>0.97</v>
      </c>
      <c r="H3199">
        <v>114.8</v>
      </c>
      <c r="I3199">
        <v>0.59</v>
      </c>
      <c r="J3199">
        <v>0.61</v>
      </c>
      <c r="K3199">
        <v>0.31</v>
      </c>
      <c r="L3199">
        <v>0.04</v>
      </c>
      <c r="M3199">
        <v>7.0000000000000007E-2</v>
      </c>
      <c r="N3199" s="1">
        <v>0.23</v>
      </c>
      <c r="O3199" s="1">
        <v>0.36</v>
      </c>
    </row>
    <row r="3200" spans="1:15" x14ac:dyDescent="0.25">
      <c r="A3200" t="s">
        <v>1167</v>
      </c>
      <c r="B3200" t="s">
        <v>62</v>
      </c>
      <c r="C3200" t="s">
        <v>1166</v>
      </c>
      <c r="D3200">
        <v>909</v>
      </c>
      <c r="E3200">
        <v>0.88</v>
      </c>
      <c r="F3200">
        <v>165.1</v>
      </c>
      <c r="G3200">
        <v>0.91</v>
      </c>
      <c r="H3200">
        <v>114</v>
      </c>
      <c r="I3200">
        <v>0.62</v>
      </c>
      <c r="J3200">
        <v>0.68</v>
      </c>
      <c r="K3200">
        <v>0.32</v>
      </c>
      <c r="L3200">
        <v>0.08</v>
      </c>
      <c r="M3200">
        <v>0.12</v>
      </c>
      <c r="N3200" s="1">
        <v>0.33</v>
      </c>
      <c r="O3200" s="1">
        <v>0.41</v>
      </c>
    </row>
    <row r="3201" spans="1:15" x14ac:dyDescent="0.25">
      <c r="A3201" t="s">
        <v>1165</v>
      </c>
      <c r="B3201" t="s">
        <v>642</v>
      </c>
      <c r="C3201" t="s">
        <v>905</v>
      </c>
      <c r="D3201">
        <v>629</v>
      </c>
      <c r="E3201">
        <v>0.88</v>
      </c>
      <c r="F3201">
        <v>163.4</v>
      </c>
      <c r="G3201">
        <v>0.93</v>
      </c>
      <c r="H3201">
        <v>107.9</v>
      </c>
      <c r="I3201">
        <v>0.61</v>
      </c>
      <c r="J3201">
        <v>0.65</v>
      </c>
      <c r="K3201">
        <v>0.31</v>
      </c>
      <c r="L3201">
        <v>0.05</v>
      </c>
      <c r="M3201">
        <v>0.06</v>
      </c>
      <c r="N3201" s="1">
        <v>0.27</v>
      </c>
      <c r="O3201" s="1">
        <v>0.46</v>
      </c>
    </row>
    <row r="3202" spans="1:15" x14ac:dyDescent="0.25">
      <c r="A3202" t="s">
        <v>1164</v>
      </c>
      <c r="B3202" t="s">
        <v>90</v>
      </c>
      <c r="C3202" t="s">
        <v>1163</v>
      </c>
      <c r="D3202">
        <v>338</v>
      </c>
      <c r="E3202">
        <v>0.88</v>
      </c>
      <c r="F3202">
        <v>161.5</v>
      </c>
      <c r="G3202">
        <v>0.79</v>
      </c>
      <c r="H3202">
        <v>107.1</v>
      </c>
      <c r="I3202">
        <v>0.57999999999999996</v>
      </c>
      <c r="J3202">
        <v>0.73</v>
      </c>
      <c r="K3202">
        <v>0.41</v>
      </c>
      <c r="L3202">
        <v>0.05</v>
      </c>
      <c r="M3202">
        <v>0.11</v>
      </c>
      <c r="N3202" s="1">
        <v>0.22</v>
      </c>
      <c r="O3202" s="1">
        <v>0.3</v>
      </c>
    </row>
    <row r="3203" spans="1:15" x14ac:dyDescent="0.25">
      <c r="A3203" t="s">
        <v>1162</v>
      </c>
      <c r="B3203" t="s">
        <v>624</v>
      </c>
      <c r="C3203" t="s">
        <v>678</v>
      </c>
      <c r="D3203">
        <v>546</v>
      </c>
      <c r="E3203">
        <v>0.88</v>
      </c>
      <c r="F3203">
        <v>160.5</v>
      </c>
      <c r="G3203">
        <v>0.91</v>
      </c>
      <c r="H3203">
        <v>109.8</v>
      </c>
      <c r="I3203">
        <v>0.6</v>
      </c>
      <c r="J3203">
        <v>0.66</v>
      </c>
      <c r="K3203">
        <v>0.32</v>
      </c>
      <c r="L3203">
        <v>0.05</v>
      </c>
      <c r="M3203">
        <v>7.0000000000000007E-2</v>
      </c>
      <c r="N3203" s="1">
        <v>0.26</v>
      </c>
      <c r="O3203" s="1">
        <v>0.42</v>
      </c>
    </row>
    <row r="3204" spans="1:15" x14ac:dyDescent="0.25">
      <c r="A3204" t="s">
        <v>1161</v>
      </c>
      <c r="B3204" t="s">
        <v>159</v>
      </c>
      <c r="C3204" t="s">
        <v>894</v>
      </c>
      <c r="D3204">
        <v>483</v>
      </c>
      <c r="E3204">
        <v>0.87</v>
      </c>
      <c r="F3204">
        <v>203.3</v>
      </c>
      <c r="G3204">
        <v>0.83</v>
      </c>
      <c r="H3204">
        <v>140.80000000000001</v>
      </c>
      <c r="I3204">
        <v>0.68</v>
      </c>
      <c r="J3204">
        <v>0.83</v>
      </c>
      <c r="K3204">
        <v>0.2</v>
      </c>
      <c r="L3204">
        <v>0.15</v>
      </c>
      <c r="M3204">
        <v>0.2</v>
      </c>
      <c r="N3204" s="1">
        <v>0.26</v>
      </c>
      <c r="O3204" s="1">
        <v>0.42</v>
      </c>
    </row>
    <row r="3205" spans="1:15" x14ac:dyDescent="0.25">
      <c r="A3205" t="s">
        <v>1160</v>
      </c>
      <c r="B3205" t="s">
        <v>54</v>
      </c>
      <c r="C3205" t="s">
        <v>76</v>
      </c>
      <c r="D3205">
        <v>644</v>
      </c>
      <c r="E3205">
        <v>0.87</v>
      </c>
      <c r="F3205">
        <v>202.8</v>
      </c>
      <c r="G3205">
        <v>0.86</v>
      </c>
      <c r="H3205">
        <v>137.1</v>
      </c>
      <c r="I3205">
        <v>0.7</v>
      </c>
      <c r="J3205">
        <v>0.82</v>
      </c>
      <c r="K3205">
        <v>0.14000000000000001</v>
      </c>
      <c r="L3205">
        <v>0.18</v>
      </c>
      <c r="M3205">
        <v>0.22</v>
      </c>
      <c r="N3205" s="1">
        <v>0.28000000000000003</v>
      </c>
      <c r="O3205" s="1">
        <v>0.45</v>
      </c>
    </row>
    <row r="3206" spans="1:15" x14ac:dyDescent="0.25">
      <c r="A3206" t="s">
        <v>1159</v>
      </c>
      <c r="B3206" t="s">
        <v>54</v>
      </c>
      <c r="C3206" t="s">
        <v>56</v>
      </c>
      <c r="D3206">
        <v>540</v>
      </c>
      <c r="E3206">
        <v>0.87</v>
      </c>
      <c r="F3206">
        <v>199.2</v>
      </c>
      <c r="G3206">
        <v>0.84</v>
      </c>
      <c r="H3206">
        <v>137.80000000000001</v>
      </c>
      <c r="I3206">
        <v>0.69</v>
      </c>
      <c r="J3206">
        <v>0.82</v>
      </c>
      <c r="K3206">
        <v>0.18</v>
      </c>
      <c r="L3206">
        <v>0.09</v>
      </c>
      <c r="M3206">
        <v>0.09</v>
      </c>
      <c r="N3206" s="1">
        <v>0.26</v>
      </c>
      <c r="O3206" s="1">
        <v>0.5</v>
      </c>
    </row>
    <row r="3207" spans="1:15" x14ac:dyDescent="0.25">
      <c r="A3207" t="s">
        <v>1158</v>
      </c>
      <c r="B3207" t="s">
        <v>54</v>
      </c>
      <c r="C3207" t="s">
        <v>318</v>
      </c>
      <c r="D3207">
        <v>832</v>
      </c>
      <c r="E3207">
        <v>0.87</v>
      </c>
      <c r="F3207">
        <v>192.7</v>
      </c>
      <c r="G3207">
        <v>0.85</v>
      </c>
      <c r="H3207">
        <v>130.5</v>
      </c>
      <c r="I3207">
        <v>0.67</v>
      </c>
      <c r="J3207">
        <v>0.79</v>
      </c>
      <c r="K3207">
        <v>0.18</v>
      </c>
      <c r="L3207">
        <v>0.12</v>
      </c>
      <c r="M3207">
        <v>0.12</v>
      </c>
      <c r="N3207" s="1">
        <v>0.24</v>
      </c>
      <c r="O3207" s="1">
        <v>0.51</v>
      </c>
    </row>
    <row r="3208" spans="1:15" x14ac:dyDescent="0.25">
      <c r="A3208" t="s">
        <v>1157</v>
      </c>
      <c r="B3208" t="s">
        <v>220</v>
      </c>
      <c r="C3208" t="s">
        <v>1156</v>
      </c>
      <c r="D3208">
        <v>548</v>
      </c>
      <c r="E3208">
        <v>0.87</v>
      </c>
      <c r="F3208">
        <v>189.4</v>
      </c>
      <c r="G3208">
        <v>0.93</v>
      </c>
      <c r="H3208">
        <v>125.4</v>
      </c>
      <c r="I3208">
        <v>0.68</v>
      </c>
      <c r="J3208">
        <v>0.74</v>
      </c>
      <c r="K3208">
        <v>0.23</v>
      </c>
      <c r="L3208">
        <v>0.1</v>
      </c>
      <c r="M3208">
        <v>0.14000000000000001</v>
      </c>
      <c r="N3208" s="1">
        <v>0.25</v>
      </c>
      <c r="O3208" s="1">
        <v>0.42</v>
      </c>
    </row>
    <row r="3209" spans="1:15" x14ac:dyDescent="0.25">
      <c r="A3209" t="s">
        <v>1155</v>
      </c>
      <c r="B3209" t="s">
        <v>159</v>
      </c>
      <c r="C3209" t="s">
        <v>250</v>
      </c>
      <c r="D3209">
        <v>445</v>
      </c>
      <c r="E3209">
        <v>0.87</v>
      </c>
      <c r="F3209">
        <v>189.3</v>
      </c>
      <c r="G3209">
        <v>0.88</v>
      </c>
      <c r="H3209">
        <v>126.5</v>
      </c>
      <c r="I3209">
        <v>0.69</v>
      </c>
      <c r="J3209">
        <v>0.78</v>
      </c>
      <c r="K3209">
        <v>0.2</v>
      </c>
      <c r="L3209">
        <v>0.09</v>
      </c>
      <c r="M3209">
        <v>0.08</v>
      </c>
      <c r="N3209" s="1">
        <v>0.28000000000000003</v>
      </c>
      <c r="O3209" s="1">
        <v>0.53</v>
      </c>
    </row>
    <row r="3210" spans="1:15" x14ac:dyDescent="0.25">
      <c r="A3210" t="s">
        <v>1154</v>
      </c>
      <c r="B3210" t="s">
        <v>213</v>
      </c>
      <c r="C3210" t="s">
        <v>1153</v>
      </c>
      <c r="D3210">
        <v>943</v>
      </c>
      <c r="E3210">
        <v>0.87</v>
      </c>
      <c r="F3210">
        <v>189.2</v>
      </c>
      <c r="G3210">
        <v>0.89</v>
      </c>
      <c r="H3210">
        <v>121</v>
      </c>
      <c r="I3210">
        <v>0.66</v>
      </c>
      <c r="J3210">
        <v>0.74</v>
      </c>
      <c r="K3210">
        <v>0.17</v>
      </c>
      <c r="L3210">
        <v>0.16</v>
      </c>
      <c r="M3210">
        <v>0.16</v>
      </c>
      <c r="N3210" s="1">
        <v>0.21</v>
      </c>
      <c r="O3210" s="1">
        <v>0.5</v>
      </c>
    </row>
    <row r="3211" spans="1:15" x14ac:dyDescent="0.25">
      <c r="A3211" t="s">
        <v>936</v>
      </c>
      <c r="B3211" t="s">
        <v>126</v>
      </c>
      <c r="C3211" t="s">
        <v>1152</v>
      </c>
      <c r="D3211">
        <v>420</v>
      </c>
      <c r="E3211">
        <v>0.87</v>
      </c>
      <c r="F3211">
        <v>189</v>
      </c>
      <c r="G3211">
        <v>0.89</v>
      </c>
      <c r="H3211">
        <v>125.6</v>
      </c>
      <c r="I3211">
        <v>0.63</v>
      </c>
      <c r="J3211">
        <v>0.71</v>
      </c>
      <c r="K3211">
        <v>0.2</v>
      </c>
      <c r="L3211">
        <v>0.08</v>
      </c>
      <c r="M3211">
        <v>7.0000000000000007E-2</v>
      </c>
      <c r="N3211" s="1">
        <v>0.26</v>
      </c>
      <c r="O3211" s="1">
        <v>0.55000000000000004</v>
      </c>
    </row>
    <row r="3212" spans="1:15" x14ac:dyDescent="0.25">
      <c r="A3212" t="s">
        <v>1151</v>
      </c>
      <c r="B3212" t="s">
        <v>79</v>
      </c>
      <c r="C3212" t="s">
        <v>1150</v>
      </c>
      <c r="D3212">
        <v>777</v>
      </c>
      <c r="E3212">
        <v>0.87</v>
      </c>
      <c r="F3212">
        <v>188.2</v>
      </c>
      <c r="G3212">
        <v>0.85</v>
      </c>
      <c r="H3212">
        <v>123.9</v>
      </c>
      <c r="I3212">
        <v>0.67</v>
      </c>
      <c r="J3212">
        <v>0.79</v>
      </c>
      <c r="K3212">
        <v>0.16</v>
      </c>
      <c r="L3212">
        <v>0.15</v>
      </c>
      <c r="M3212">
        <v>0.16</v>
      </c>
      <c r="N3212" s="1">
        <v>0.28000000000000003</v>
      </c>
      <c r="O3212" s="1">
        <v>0.49</v>
      </c>
    </row>
    <row r="3213" spans="1:15" x14ac:dyDescent="0.25">
      <c r="A3213" t="s">
        <v>1149</v>
      </c>
      <c r="B3213" t="s">
        <v>714</v>
      </c>
      <c r="C3213" t="s">
        <v>1148</v>
      </c>
      <c r="D3213">
        <v>454</v>
      </c>
      <c r="E3213">
        <v>0.87</v>
      </c>
      <c r="F3213">
        <v>187.4</v>
      </c>
      <c r="G3213">
        <v>0.79</v>
      </c>
      <c r="H3213">
        <v>131.30000000000001</v>
      </c>
      <c r="I3213">
        <v>0.63</v>
      </c>
      <c r="J3213">
        <v>0.8</v>
      </c>
      <c r="K3213">
        <v>0.27</v>
      </c>
      <c r="L3213">
        <v>0.04</v>
      </c>
      <c r="M3213">
        <v>0.1</v>
      </c>
      <c r="N3213" s="1">
        <v>0.27</v>
      </c>
      <c r="O3213" s="1">
        <v>0.27</v>
      </c>
    </row>
    <row r="3214" spans="1:15" x14ac:dyDescent="0.25">
      <c r="A3214" t="s">
        <v>1147</v>
      </c>
      <c r="B3214" t="s">
        <v>1146</v>
      </c>
      <c r="C3214" t="s">
        <v>1145</v>
      </c>
      <c r="D3214">
        <v>1824</v>
      </c>
      <c r="E3214">
        <v>0.87</v>
      </c>
      <c r="F3214">
        <v>186.7</v>
      </c>
      <c r="G3214">
        <v>0.84</v>
      </c>
      <c r="H3214">
        <v>128.69999999999999</v>
      </c>
      <c r="I3214">
        <v>0.62</v>
      </c>
      <c r="J3214">
        <v>0.74</v>
      </c>
      <c r="K3214">
        <v>0.27</v>
      </c>
      <c r="L3214">
        <v>0.08</v>
      </c>
      <c r="M3214">
        <v>0.13</v>
      </c>
      <c r="N3214" s="1">
        <v>0.31</v>
      </c>
      <c r="O3214" s="1">
        <v>0.39</v>
      </c>
    </row>
    <row r="3215" spans="1:15" x14ac:dyDescent="0.25">
      <c r="A3215" t="s">
        <v>1144</v>
      </c>
      <c r="B3215" t="s">
        <v>203</v>
      </c>
      <c r="C3215" t="s">
        <v>525</v>
      </c>
      <c r="D3215">
        <v>2148</v>
      </c>
      <c r="E3215">
        <v>0.87</v>
      </c>
      <c r="F3215">
        <v>186.3</v>
      </c>
      <c r="G3215">
        <v>0.82</v>
      </c>
      <c r="H3215">
        <v>126</v>
      </c>
      <c r="I3215">
        <v>0.63</v>
      </c>
      <c r="J3215">
        <v>0.77</v>
      </c>
      <c r="K3215">
        <v>0.28999999999999998</v>
      </c>
      <c r="L3215">
        <v>0.06</v>
      </c>
      <c r="M3215">
        <v>0.08</v>
      </c>
      <c r="N3215" s="1">
        <v>0.21</v>
      </c>
      <c r="O3215" s="1">
        <v>0.43</v>
      </c>
    </row>
    <row r="3216" spans="1:15" x14ac:dyDescent="0.25">
      <c r="A3216" t="s">
        <v>1143</v>
      </c>
      <c r="B3216" t="s">
        <v>806</v>
      </c>
      <c r="C3216" t="s">
        <v>492</v>
      </c>
      <c r="D3216">
        <v>418</v>
      </c>
      <c r="E3216">
        <v>0.87</v>
      </c>
      <c r="F3216">
        <v>186</v>
      </c>
      <c r="G3216">
        <v>0.79</v>
      </c>
      <c r="H3216">
        <v>123.4</v>
      </c>
      <c r="I3216">
        <v>0.65</v>
      </c>
      <c r="J3216">
        <v>0.82</v>
      </c>
      <c r="K3216">
        <v>0.28000000000000003</v>
      </c>
      <c r="L3216">
        <v>0.11</v>
      </c>
      <c r="M3216">
        <v>0.15</v>
      </c>
      <c r="N3216" s="1">
        <v>0.21</v>
      </c>
      <c r="O3216" s="1">
        <v>0.41</v>
      </c>
    </row>
    <row r="3217" spans="1:15" x14ac:dyDescent="0.25">
      <c r="A3217" t="s">
        <v>1142</v>
      </c>
      <c r="B3217" t="s">
        <v>108</v>
      </c>
      <c r="C3217" t="s">
        <v>1141</v>
      </c>
      <c r="D3217">
        <v>474</v>
      </c>
      <c r="E3217">
        <v>0.87</v>
      </c>
      <c r="F3217">
        <v>185.4</v>
      </c>
      <c r="G3217">
        <v>0.82</v>
      </c>
      <c r="H3217">
        <v>122.4</v>
      </c>
      <c r="I3217">
        <v>0.61</v>
      </c>
      <c r="J3217">
        <v>0.75</v>
      </c>
      <c r="K3217">
        <v>0.31</v>
      </c>
      <c r="L3217">
        <v>0.08</v>
      </c>
      <c r="M3217">
        <v>0.09</v>
      </c>
      <c r="N3217" s="1">
        <v>0.14000000000000001</v>
      </c>
      <c r="O3217" s="1">
        <v>0.48</v>
      </c>
    </row>
    <row r="3218" spans="1:15" x14ac:dyDescent="0.25">
      <c r="A3218" t="s">
        <v>1140</v>
      </c>
      <c r="B3218" t="s">
        <v>82</v>
      </c>
      <c r="C3218" t="s">
        <v>1139</v>
      </c>
      <c r="D3218">
        <v>308</v>
      </c>
      <c r="E3218">
        <v>0.87</v>
      </c>
      <c r="F3218">
        <v>185.1</v>
      </c>
      <c r="G3218">
        <v>0.94</v>
      </c>
      <c r="H3218">
        <v>126.6</v>
      </c>
      <c r="I3218">
        <v>0.67</v>
      </c>
      <c r="J3218">
        <v>0.71</v>
      </c>
      <c r="K3218">
        <v>0.18</v>
      </c>
      <c r="L3218">
        <v>0.06</v>
      </c>
      <c r="M3218">
        <v>7.0000000000000007E-2</v>
      </c>
      <c r="N3218" s="1">
        <v>0.27</v>
      </c>
      <c r="O3218" s="1">
        <v>0.43</v>
      </c>
    </row>
    <row r="3219" spans="1:15" x14ac:dyDescent="0.25">
      <c r="A3219" t="s">
        <v>1138</v>
      </c>
      <c r="B3219" t="s">
        <v>62</v>
      </c>
      <c r="C3219" t="s">
        <v>1137</v>
      </c>
      <c r="D3219">
        <v>1268</v>
      </c>
      <c r="E3219">
        <v>0.87</v>
      </c>
      <c r="F3219">
        <v>184.9</v>
      </c>
      <c r="G3219">
        <v>0.91</v>
      </c>
      <c r="H3219">
        <v>125.3</v>
      </c>
      <c r="I3219">
        <v>0.65</v>
      </c>
      <c r="J3219">
        <v>0.71</v>
      </c>
      <c r="K3219">
        <v>0.19</v>
      </c>
      <c r="L3219">
        <v>0.09</v>
      </c>
      <c r="M3219">
        <v>0.11</v>
      </c>
      <c r="N3219" s="1">
        <v>0.28999999999999998</v>
      </c>
      <c r="O3219" s="1">
        <v>0.46</v>
      </c>
    </row>
    <row r="3220" spans="1:15" x14ac:dyDescent="0.25">
      <c r="A3220" t="s">
        <v>1136</v>
      </c>
      <c r="B3220" t="s">
        <v>123</v>
      </c>
      <c r="C3220" t="s">
        <v>1135</v>
      </c>
      <c r="D3220">
        <v>3561</v>
      </c>
      <c r="E3220">
        <v>0.87</v>
      </c>
      <c r="F3220">
        <v>184.9</v>
      </c>
      <c r="G3220">
        <v>0.93</v>
      </c>
      <c r="H3220">
        <v>125.6</v>
      </c>
      <c r="I3220">
        <v>0.65</v>
      </c>
      <c r="J3220">
        <v>0.7</v>
      </c>
      <c r="K3220">
        <v>0.18</v>
      </c>
      <c r="L3220">
        <v>0.06</v>
      </c>
      <c r="M3220">
        <v>7.0000000000000007E-2</v>
      </c>
      <c r="N3220" s="1">
        <v>0.2</v>
      </c>
      <c r="O3220" s="1">
        <v>0.47</v>
      </c>
    </row>
    <row r="3221" spans="1:15" x14ac:dyDescent="0.25">
      <c r="A3221" t="s">
        <v>1134</v>
      </c>
      <c r="B3221" t="s">
        <v>159</v>
      </c>
      <c r="D3221">
        <v>308</v>
      </c>
      <c r="E3221">
        <v>0.87</v>
      </c>
      <c r="F3221">
        <v>184.8</v>
      </c>
      <c r="G3221">
        <v>0.84</v>
      </c>
      <c r="H3221">
        <v>126.4</v>
      </c>
      <c r="I3221">
        <v>0.65</v>
      </c>
      <c r="J3221">
        <v>0.77</v>
      </c>
      <c r="K3221">
        <v>0.24</v>
      </c>
      <c r="L3221">
        <v>0.05</v>
      </c>
      <c r="M3221">
        <v>0.11</v>
      </c>
      <c r="N3221" s="1">
        <v>0.22</v>
      </c>
      <c r="O3221" s="1">
        <v>0.28999999999999998</v>
      </c>
    </row>
    <row r="3222" spans="1:15" x14ac:dyDescent="0.25">
      <c r="A3222" t="s">
        <v>1133</v>
      </c>
      <c r="B3222" t="s">
        <v>123</v>
      </c>
      <c r="C3222" t="s">
        <v>1132</v>
      </c>
      <c r="D3222">
        <v>714</v>
      </c>
      <c r="E3222">
        <v>0.87</v>
      </c>
      <c r="F3222">
        <v>183.9</v>
      </c>
      <c r="G3222">
        <v>0.96</v>
      </c>
      <c r="H3222">
        <v>123.4</v>
      </c>
      <c r="I3222">
        <v>0.66</v>
      </c>
      <c r="J3222">
        <v>0.69</v>
      </c>
      <c r="K3222">
        <v>0.18</v>
      </c>
      <c r="L3222">
        <v>0.05</v>
      </c>
      <c r="M3222">
        <v>0.1</v>
      </c>
      <c r="N3222" s="1">
        <v>0.25</v>
      </c>
      <c r="O3222" s="1">
        <v>0.35</v>
      </c>
    </row>
    <row r="3223" spans="1:15" x14ac:dyDescent="0.25">
      <c r="A3223" t="s">
        <v>1131</v>
      </c>
      <c r="B3223" t="s">
        <v>194</v>
      </c>
      <c r="C3223" t="s">
        <v>1130</v>
      </c>
      <c r="D3223">
        <v>594</v>
      </c>
      <c r="E3223">
        <v>0.87</v>
      </c>
      <c r="F3223">
        <v>183.4</v>
      </c>
      <c r="G3223">
        <v>0.99</v>
      </c>
      <c r="H3223">
        <v>118.5</v>
      </c>
      <c r="I3223">
        <v>0.66</v>
      </c>
      <c r="J3223">
        <v>0.66</v>
      </c>
      <c r="K3223">
        <v>0.13</v>
      </c>
      <c r="L3223">
        <v>0.11</v>
      </c>
      <c r="M3223">
        <v>0.12</v>
      </c>
      <c r="N3223" s="1">
        <v>0.19</v>
      </c>
      <c r="O3223" s="1">
        <v>0.49</v>
      </c>
    </row>
    <row r="3224" spans="1:15" x14ac:dyDescent="0.25">
      <c r="A3224" t="s">
        <v>1129</v>
      </c>
      <c r="B3224" t="s">
        <v>99</v>
      </c>
      <c r="C3224" t="s">
        <v>1128</v>
      </c>
      <c r="D3224">
        <v>305</v>
      </c>
      <c r="E3224">
        <v>0.87</v>
      </c>
      <c r="F3224">
        <v>182.7</v>
      </c>
      <c r="G3224">
        <v>0.84</v>
      </c>
      <c r="H3224">
        <v>125.7</v>
      </c>
      <c r="I3224">
        <v>0.61</v>
      </c>
      <c r="J3224">
        <v>0.72</v>
      </c>
      <c r="K3224">
        <v>0.31</v>
      </c>
      <c r="L3224">
        <v>7.0000000000000007E-2</v>
      </c>
      <c r="M3224">
        <v>0.1</v>
      </c>
      <c r="N3224" s="1">
        <v>0.19</v>
      </c>
      <c r="O3224" s="1">
        <v>0.4</v>
      </c>
    </row>
    <row r="3225" spans="1:15" x14ac:dyDescent="0.25">
      <c r="A3225" t="s">
        <v>1127</v>
      </c>
      <c r="B3225" t="s">
        <v>62</v>
      </c>
      <c r="C3225" t="s">
        <v>657</v>
      </c>
      <c r="D3225">
        <v>438</v>
      </c>
      <c r="E3225">
        <v>0.87</v>
      </c>
      <c r="F3225">
        <v>182.2</v>
      </c>
      <c r="G3225">
        <v>0.93</v>
      </c>
      <c r="H3225">
        <v>122.7</v>
      </c>
      <c r="I3225">
        <v>0.62</v>
      </c>
      <c r="J3225">
        <v>0.66</v>
      </c>
      <c r="K3225">
        <v>0.25</v>
      </c>
      <c r="L3225">
        <v>0.06</v>
      </c>
      <c r="M3225">
        <v>7.0000000000000007E-2</v>
      </c>
      <c r="N3225" s="1">
        <v>0.16</v>
      </c>
      <c r="O3225" s="1">
        <v>0.46</v>
      </c>
    </row>
    <row r="3226" spans="1:15" x14ac:dyDescent="0.25">
      <c r="A3226" t="s">
        <v>1126</v>
      </c>
      <c r="B3226" t="s">
        <v>79</v>
      </c>
      <c r="C3226" t="s">
        <v>1125</v>
      </c>
      <c r="D3226">
        <v>880</v>
      </c>
      <c r="E3226">
        <v>0.87</v>
      </c>
      <c r="F3226">
        <v>182.2</v>
      </c>
      <c r="G3226">
        <v>0.86</v>
      </c>
      <c r="H3226">
        <v>128.6</v>
      </c>
      <c r="I3226">
        <v>0.64</v>
      </c>
      <c r="J3226">
        <v>0.74</v>
      </c>
      <c r="K3226">
        <v>0.22</v>
      </c>
      <c r="L3226">
        <v>0.05</v>
      </c>
      <c r="M3226">
        <v>0.06</v>
      </c>
      <c r="N3226" s="1">
        <v>0.26</v>
      </c>
      <c r="O3226" s="1">
        <v>0.48</v>
      </c>
    </row>
    <row r="3227" spans="1:15" x14ac:dyDescent="0.25">
      <c r="A3227" t="s">
        <v>1124</v>
      </c>
      <c r="B3227" t="s">
        <v>126</v>
      </c>
      <c r="C3227" t="s">
        <v>1123</v>
      </c>
      <c r="D3227">
        <v>604</v>
      </c>
      <c r="E3227">
        <v>0.87</v>
      </c>
      <c r="F3227">
        <v>182</v>
      </c>
      <c r="G3227">
        <v>0.84</v>
      </c>
      <c r="H3227">
        <v>121.4</v>
      </c>
      <c r="I3227">
        <v>0.6</v>
      </c>
      <c r="J3227">
        <v>0.72</v>
      </c>
      <c r="K3227">
        <v>0.28999999999999998</v>
      </c>
      <c r="L3227">
        <v>7.0000000000000007E-2</v>
      </c>
      <c r="M3227">
        <v>0.11</v>
      </c>
      <c r="N3227" s="1">
        <v>0.2</v>
      </c>
      <c r="O3227" s="1">
        <v>0.4</v>
      </c>
    </row>
    <row r="3228" spans="1:15" x14ac:dyDescent="0.25">
      <c r="A3228" t="s">
        <v>1122</v>
      </c>
      <c r="B3228" t="s">
        <v>213</v>
      </c>
      <c r="C3228" t="s">
        <v>1121</v>
      </c>
      <c r="D3228">
        <v>967</v>
      </c>
      <c r="E3228">
        <v>0.87</v>
      </c>
      <c r="F3228">
        <v>181.9</v>
      </c>
      <c r="G3228">
        <v>0.97</v>
      </c>
      <c r="H3228">
        <v>123.6</v>
      </c>
      <c r="I3228">
        <v>0.64</v>
      </c>
      <c r="J3228">
        <v>0.66</v>
      </c>
      <c r="K3228">
        <v>0.19</v>
      </c>
      <c r="L3228">
        <v>0.09</v>
      </c>
      <c r="M3228">
        <v>0.1</v>
      </c>
      <c r="N3228" s="1">
        <v>0.27</v>
      </c>
      <c r="O3228" s="1">
        <v>0.46</v>
      </c>
    </row>
    <row r="3229" spans="1:15" x14ac:dyDescent="0.25">
      <c r="A3229" t="s">
        <v>1120</v>
      </c>
      <c r="B3229" t="s">
        <v>210</v>
      </c>
      <c r="C3229" t="s">
        <v>374</v>
      </c>
      <c r="D3229">
        <v>334</v>
      </c>
      <c r="E3229">
        <v>0.87</v>
      </c>
      <c r="F3229">
        <v>181.9</v>
      </c>
      <c r="G3229">
        <v>0.79</v>
      </c>
      <c r="H3229">
        <v>120.7</v>
      </c>
      <c r="I3229">
        <v>0.64</v>
      </c>
      <c r="J3229">
        <v>0.81</v>
      </c>
      <c r="K3229">
        <v>0.3</v>
      </c>
      <c r="L3229">
        <v>0.08</v>
      </c>
      <c r="M3229">
        <v>0.14000000000000001</v>
      </c>
      <c r="N3229" s="1">
        <v>0.17</v>
      </c>
      <c r="O3229" s="1">
        <v>0.37</v>
      </c>
    </row>
    <row r="3230" spans="1:15" x14ac:dyDescent="0.25">
      <c r="A3230" t="s">
        <v>1119</v>
      </c>
      <c r="B3230" t="s">
        <v>952</v>
      </c>
      <c r="C3230" t="s">
        <v>1118</v>
      </c>
      <c r="D3230">
        <v>569</v>
      </c>
      <c r="E3230">
        <v>0.87</v>
      </c>
      <c r="F3230">
        <v>181.4</v>
      </c>
      <c r="G3230">
        <v>0.9</v>
      </c>
      <c r="H3230">
        <v>121.8</v>
      </c>
      <c r="I3230">
        <v>0.63</v>
      </c>
      <c r="J3230">
        <v>0.71</v>
      </c>
      <c r="K3230">
        <v>0.21</v>
      </c>
      <c r="L3230">
        <v>0.09</v>
      </c>
      <c r="M3230">
        <v>0.09</v>
      </c>
      <c r="N3230" s="1">
        <v>0.27</v>
      </c>
      <c r="O3230" s="1">
        <v>0.5</v>
      </c>
    </row>
    <row r="3231" spans="1:15" x14ac:dyDescent="0.25">
      <c r="A3231" t="s">
        <v>1117</v>
      </c>
      <c r="B3231" t="s">
        <v>108</v>
      </c>
      <c r="C3231" t="s">
        <v>354</v>
      </c>
      <c r="D3231">
        <v>500</v>
      </c>
      <c r="E3231">
        <v>0.87</v>
      </c>
      <c r="F3231">
        <v>181</v>
      </c>
      <c r="G3231">
        <v>0.84</v>
      </c>
      <c r="H3231">
        <v>117.3</v>
      </c>
      <c r="I3231">
        <v>0.64</v>
      </c>
      <c r="J3231">
        <v>0.76</v>
      </c>
      <c r="K3231">
        <v>0.25</v>
      </c>
      <c r="L3231">
        <v>0.08</v>
      </c>
      <c r="M3231">
        <v>0.11</v>
      </c>
      <c r="N3231" s="1">
        <v>0.26</v>
      </c>
      <c r="O3231" s="1">
        <v>0.4</v>
      </c>
    </row>
    <row r="3232" spans="1:15" x14ac:dyDescent="0.25">
      <c r="A3232" t="s">
        <v>1116</v>
      </c>
      <c r="B3232" t="s">
        <v>54</v>
      </c>
      <c r="C3232" t="s">
        <v>172</v>
      </c>
      <c r="D3232">
        <v>784</v>
      </c>
      <c r="E3232">
        <v>0.87</v>
      </c>
      <c r="F3232">
        <v>179.5</v>
      </c>
      <c r="G3232">
        <v>0.83</v>
      </c>
      <c r="H3232">
        <v>119.2</v>
      </c>
      <c r="I3232">
        <v>0.62</v>
      </c>
      <c r="J3232">
        <v>0.75</v>
      </c>
      <c r="K3232">
        <v>0.3</v>
      </c>
      <c r="L3232">
        <v>0.08</v>
      </c>
      <c r="M3232">
        <v>0.1</v>
      </c>
      <c r="N3232" s="1">
        <v>0.26</v>
      </c>
      <c r="O3232" s="1">
        <v>0.44</v>
      </c>
    </row>
    <row r="3233" spans="1:15" x14ac:dyDescent="0.25">
      <c r="A3233" t="s">
        <v>1115</v>
      </c>
      <c r="B3233" t="s">
        <v>99</v>
      </c>
      <c r="C3233" t="s">
        <v>1114</v>
      </c>
      <c r="D3233">
        <v>999</v>
      </c>
      <c r="E3233">
        <v>0.87</v>
      </c>
      <c r="F3233">
        <v>178.8</v>
      </c>
      <c r="G3233">
        <v>0.81</v>
      </c>
      <c r="H3233">
        <v>117.9</v>
      </c>
      <c r="I3233">
        <v>0.61</v>
      </c>
      <c r="J3233">
        <v>0.74</v>
      </c>
      <c r="K3233">
        <v>0.32</v>
      </c>
      <c r="L3233">
        <v>0.09</v>
      </c>
      <c r="M3233">
        <v>0.11</v>
      </c>
      <c r="N3233" s="1">
        <v>0.19</v>
      </c>
      <c r="O3233" s="1">
        <v>0.44</v>
      </c>
    </row>
    <row r="3234" spans="1:15" x14ac:dyDescent="0.25">
      <c r="A3234" t="s">
        <v>1113</v>
      </c>
      <c r="B3234" t="s">
        <v>123</v>
      </c>
      <c r="C3234" t="s">
        <v>1112</v>
      </c>
      <c r="D3234">
        <v>849</v>
      </c>
      <c r="E3234">
        <v>0.87</v>
      </c>
      <c r="F3234">
        <v>178.3</v>
      </c>
      <c r="G3234">
        <v>0.88</v>
      </c>
      <c r="H3234">
        <v>117.6</v>
      </c>
      <c r="I3234">
        <v>0.61</v>
      </c>
      <c r="J3234">
        <v>0.69</v>
      </c>
      <c r="K3234">
        <v>0.28000000000000003</v>
      </c>
      <c r="L3234">
        <v>0.09</v>
      </c>
      <c r="M3234">
        <v>0.11</v>
      </c>
      <c r="N3234" s="1">
        <v>0.19</v>
      </c>
      <c r="O3234" s="1">
        <v>0.47</v>
      </c>
    </row>
    <row r="3235" spans="1:15" x14ac:dyDescent="0.25">
      <c r="A3235" t="s">
        <v>1111</v>
      </c>
      <c r="B3235" t="s">
        <v>123</v>
      </c>
      <c r="C3235" t="s">
        <v>1110</v>
      </c>
      <c r="D3235">
        <v>318</v>
      </c>
      <c r="E3235">
        <v>0.87</v>
      </c>
      <c r="F3235">
        <v>177.3</v>
      </c>
      <c r="G3235">
        <v>0.94</v>
      </c>
      <c r="H3235">
        <v>120.4</v>
      </c>
      <c r="I3235">
        <v>0.64</v>
      </c>
      <c r="J3235">
        <v>0.68</v>
      </c>
      <c r="K3235">
        <v>0.26</v>
      </c>
      <c r="L3235">
        <v>0.03</v>
      </c>
      <c r="M3235">
        <v>7.0000000000000007E-2</v>
      </c>
      <c r="N3235" s="1">
        <v>0.26</v>
      </c>
      <c r="O3235" s="1">
        <v>0.3</v>
      </c>
    </row>
    <row r="3236" spans="1:15" x14ac:dyDescent="0.25">
      <c r="A3236" t="s">
        <v>1109</v>
      </c>
      <c r="B3236" t="s">
        <v>422</v>
      </c>
      <c r="C3236" t="s">
        <v>1108</v>
      </c>
      <c r="D3236">
        <v>498</v>
      </c>
      <c r="E3236">
        <v>0.87</v>
      </c>
      <c r="F3236">
        <v>176.9</v>
      </c>
      <c r="G3236">
        <v>0.86</v>
      </c>
      <c r="H3236">
        <v>121.9</v>
      </c>
      <c r="I3236">
        <v>0.64</v>
      </c>
      <c r="J3236">
        <v>0.75</v>
      </c>
      <c r="K3236">
        <v>0.23</v>
      </c>
      <c r="L3236">
        <v>0.04</v>
      </c>
      <c r="M3236">
        <v>0.11</v>
      </c>
      <c r="N3236" s="1">
        <v>0.27</v>
      </c>
      <c r="O3236" s="1">
        <v>0.25</v>
      </c>
    </row>
    <row r="3237" spans="1:15" x14ac:dyDescent="0.25">
      <c r="A3237" t="s">
        <v>1107</v>
      </c>
      <c r="B3237" t="s">
        <v>54</v>
      </c>
      <c r="C3237" t="s">
        <v>1106</v>
      </c>
      <c r="D3237">
        <v>1154</v>
      </c>
      <c r="E3237">
        <v>0.87</v>
      </c>
      <c r="F3237">
        <v>176.8</v>
      </c>
      <c r="G3237">
        <v>0.8</v>
      </c>
      <c r="H3237">
        <v>115.2</v>
      </c>
      <c r="I3237">
        <v>0.59</v>
      </c>
      <c r="J3237">
        <v>0.74</v>
      </c>
      <c r="K3237">
        <v>0.32</v>
      </c>
      <c r="L3237">
        <v>0.08</v>
      </c>
      <c r="M3237">
        <v>0.13</v>
      </c>
      <c r="N3237" s="1">
        <v>0.23</v>
      </c>
      <c r="O3237" s="1">
        <v>0.4</v>
      </c>
    </row>
    <row r="3238" spans="1:15" x14ac:dyDescent="0.25">
      <c r="A3238" t="s">
        <v>1105</v>
      </c>
      <c r="B3238" t="s">
        <v>99</v>
      </c>
      <c r="C3238" t="s">
        <v>1104</v>
      </c>
      <c r="D3238">
        <v>594</v>
      </c>
      <c r="E3238">
        <v>0.87</v>
      </c>
      <c r="F3238">
        <v>176.5</v>
      </c>
      <c r="G3238">
        <v>0.84</v>
      </c>
      <c r="H3238">
        <v>116.6</v>
      </c>
      <c r="I3238">
        <v>0.57999999999999996</v>
      </c>
      <c r="J3238">
        <v>0.69</v>
      </c>
      <c r="K3238">
        <v>0.32</v>
      </c>
      <c r="L3238">
        <v>0.04</v>
      </c>
      <c r="M3238">
        <v>7.0000000000000007E-2</v>
      </c>
      <c r="N3238" s="1">
        <v>0.24</v>
      </c>
      <c r="O3238" s="1">
        <v>0.36</v>
      </c>
    </row>
    <row r="3239" spans="1:15" x14ac:dyDescent="0.25">
      <c r="A3239" t="s">
        <v>1103</v>
      </c>
      <c r="B3239" t="s">
        <v>70</v>
      </c>
      <c r="C3239" t="s">
        <v>1102</v>
      </c>
      <c r="D3239">
        <v>473</v>
      </c>
      <c r="E3239">
        <v>0.87</v>
      </c>
      <c r="F3239">
        <v>176.3</v>
      </c>
      <c r="G3239">
        <v>0.87</v>
      </c>
      <c r="H3239">
        <v>121.2</v>
      </c>
      <c r="I3239">
        <v>0.61</v>
      </c>
      <c r="J3239">
        <v>0.7</v>
      </c>
      <c r="K3239">
        <v>0.31</v>
      </c>
      <c r="L3239">
        <v>0.06</v>
      </c>
      <c r="M3239">
        <v>0.1</v>
      </c>
      <c r="N3239" s="1">
        <v>0.21</v>
      </c>
      <c r="O3239" s="1">
        <v>0.37</v>
      </c>
    </row>
    <row r="3240" spans="1:15" x14ac:dyDescent="0.25">
      <c r="A3240" t="s">
        <v>1101</v>
      </c>
      <c r="B3240" t="s">
        <v>213</v>
      </c>
      <c r="C3240" t="s">
        <v>1100</v>
      </c>
      <c r="D3240">
        <v>406</v>
      </c>
      <c r="E3240">
        <v>0.87</v>
      </c>
      <c r="F3240">
        <v>176.2</v>
      </c>
      <c r="G3240">
        <v>0.92</v>
      </c>
      <c r="H3240">
        <v>131.6</v>
      </c>
      <c r="I3240">
        <v>0.66</v>
      </c>
      <c r="J3240">
        <v>0.71</v>
      </c>
      <c r="K3240">
        <v>0.26</v>
      </c>
      <c r="L3240">
        <v>0.03</v>
      </c>
      <c r="M3240">
        <v>0.06</v>
      </c>
      <c r="N3240" s="1">
        <v>0.3</v>
      </c>
      <c r="O3240" s="1">
        <v>0.32</v>
      </c>
    </row>
    <row r="3241" spans="1:15" x14ac:dyDescent="0.25">
      <c r="A3241" t="s">
        <v>1099</v>
      </c>
      <c r="B3241" t="s">
        <v>59</v>
      </c>
      <c r="C3241" t="s">
        <v>1098</v>
      </c>
      <c r="D3241">
        <v>810</v>
      </c>
      <c r="E3241">
        <v>0.87</v>
      </c>
      <c r="F3241">
        <v>175.9</v>
      </c>
      <c r="G3241">
        <v>0.95</v>
      </c>
      <c r="H3241">
        <v>118</v>
      </c>
      <c r="I3241">
        <v>0.62</v>
      </c>
      <c r="J3241">
        <v>0.66</v>
      </c>
      <c r="K3241">
        <v>0.25</v>
      </c>
      <c r="L3241">
        <v>0.08</v>
      </c>
      <c r="M3241">
        <v>0.09</v>
      </c>
      <c r="N3241" s="1">
        <v>0.31</v>
      </c>
      <c r="O3241" s="1">
        <v>0.47</v>
      </c>
    </row>
    <row r="3242" spans="1:15" x14ac:dyDescent="0.25">
      <c r="A3242" t="s">
        <v>1097</v>
      </c>
      <c r="B3242" t="s">
        <v>123</v>
      </c>
      <c r="C3242" t="s">
        <v>1096</v>
      </c>
      <c r="D3242">
        <v>861</v>
      </c>
      <c r="E3242">
        <v>0.87</v>
      </c>
      <c r="F3242">
        <v>175.3</v>
      </c>
      <c r="G3242">
        <v>0.82</v>
      </c>
      <c r="H3242">
        <v>118.1</v>
      </c>
      <c r="I3242">
        <v>0.6</v>
      </c>
      <c r="J3242">
        <v>0.73</v>
      </c>
      <c r="K3242">
        <v>0.28000000000000003</v>
      </c>
      <c r="L3242">
        <v>0.08</v>
      </c>
      <c r="M3242">
        <v>0.08</v>
      </c>
      <c r="N3242" s="1">
        <v>0.28999999999999998</v>
      </c>
      <c r="O3242" s="1">
        <v>0.5</v>
      </c>
    </row>
    <row r="3243" spans="1:15" x14ac:dyDescent="0.25">
      <c r="A3243" t="s">
        <v>1095</v>
      </c>
      <c r="B3243" t="s">
        <v>597</v>
      </c>
      <c r="C3243" t="s">
        <v>1094</v>
      </c>
      <c r="D3243">
        <v>632</v>
      </c>
      <c r="E3243">
        <v>0.87</v>
      </c>
      <c r="F3243">
        <v>175.1</v>
      </c>
      <c r="G3243">
        <v>0.91</v>
      </c>
      <c r="H3243">
        <v>119.6</v>
      </c>
      <c r="I3243">
        <v>0.6</v>
      </c>
      <c r="J3243">
        <v>0.67</v>
      </c>
      <c r="K3243">
        <v>0.28000000000000003</v>
      </c>
      <c r="L3243">
        <v>0.04</v>
      </c>
      <c r="M3243">
        <v>0.06</v>
      </c>
      <c r="N3243" s="1">
        <v>0.22</v>
      </c>
      <c r="O3243" s="1">
        <v>0.41</v>
      </c>
    </row>
    <row r="3244" spans="1:15" x14ac:dyDescent="0.25">
      <c r="A3244" t="s">
        <v>1093</v>
      </c>
      <c r="B3244" t="s">
        <v>220</v>
      </c>
      <c r="C3244" t="s">
        <v>1092</v>
      </c>
      <c r="D3244">
        <v>1294</v>
      </c>
      <c r="E3244">
        <v>0.87</v>
      </c>
      <c r="F3244">
        <v>174.7</v>
      </c>
      <c r="G3244">
        <v>0.88</v>
      </c>
      <c r="H3244">
        <v>116.4</v>
      </c>
      <c r="I3244">
        <v>0.6</v>
      </c>
      <c r="J3244">
        <v>0.68</v>
      </c>
      <c r="K3244">
        <v>0.28000000000000003</v>
      </c>
      <c r="L3244">
        <v>7.0000000000000007E-2</v>
      </c>
      <c r="M3244">
        <v>0.1</v>
      </c>
      <c r="N3244" s="1">
        <v>0.3</v>
      </c>
      <c r="O3244" s="1">
        <v>0.42</v>
      </c>
    </row>
    <row r="3245" spans="1:15" x14ac:dyDescent="0.25">
      <c r="A3245" t="s">
        <v>1091</v>
      </c>
      <c r="B3245" t="s">
        <v>419</v>
      </c>
      <c r="C3245" t="s">
        <v>1090</v>
      </c>
      <c r="D3245">
        <v>522</v>
      </c>
      <c r="E3245">
        <v>0.87</v>
      </c>
      <c r="F3245">
        <v>174.4</v>
      </c>
      <c r="G3245">
        <v>0.83</v>
      </c>
      <c r="H3245">
        <v>123</v>
      </c>
      <c r="I3245">
        <v>0.6</v>
      </c>
      <c r="J3245">
        <v>0.72</v>
      </c>
      <c r="K3245">
        <v>0.31</v>
      </c>
      <c r="L3245">
        <v>0.05</v>
      </c>
      <c r="M3245">
        <v>7.0000000000000007E-2</v>
      </c>
      <c r="N3245" s="1">
        <v>0.27</v>
      </c>
      <c r="O3245" s="1">
        <v>0.42</v>
      </c>
    </row>
    <row r="3246" spans="1:15" x14ac:dyDescent="0.25">
      <c r="A3246" t="s">
        <v>1089</v>
      </c>
      <c r="B3246" t="s">
        <v>576</v>
      </c>
      <c r="C3246" t="s">
        <v>1088</v>
      </c>
      <c r="D3246">
        <v>2112</v>
      </c>
      <c r="E3246">
        <v>0.87</v>
      </c>
      <c r="F3246">
        <v>174.1</v>
      </c>
      <c r="G3246">
        <v>0.84</v>
      </c>
      <c r="H3246">
        <v>116.5</v>
      </c>
      <c r="I3246">
        <v>0.62</v>
      </c>
      <c r="J3246">
        <v>0.74</v>
      </c>
      <c r="K3246">
        <v>0.26</v>
      </c>
      <c r="L3246">
        <v>0.08</v>
      </c>
      <c r="M3246">
        <v>0.1</v>
      </c>
      <c r="N3246" s="1">
        <v>0.28000000000000003</v>
      </c>
      <c r="O3246" s="1">
        <v>0.44</v>
      </c>
    </row>
    <row r="3247" spans="1:15" x14ac:dyDescent="0.25">
      <c r="A3247" t="s">
        <v>1087</v>
      </c>
      <c r="B3247" t="s">
        <v>90</v>
      </c>
      <c r="C3247" t="s">
        <v>1086</v>
      </c>
      <c r="D3247">
        <v>507</v>
      </c>
      <c r="E3247">
        <v>0.87</v>
      </c>
      <c r="F3247">
        <v>173.9</v>
      </c>
      <c r="G3247">
        <v>0.82</v>
      </c>
      <c r="H3247">
        <v>122.5</v>
      </c>
      <c r="I3247">
        <v>0.6</v>
      </c>
      <c r="J3247">
        <v>0.73</v>
      </c>
      <c r="K3247">
        <v>0.3</v>
      </c>
      <c r="L3247">
        <v>7.0000000000000007E-2</v>
      </c>
      <c r="M3247">
        <v>0.09</v>
      </c>
      <c r="N3247" s="1">
        <v>0.3</v>
      </c>
      <c r="O3247" s="1">
        <v>0.42</v>
      </c>
    </row>
    <row r="3248" spans="1:15" x14ac:dyDescent="0.25">
      <c r="A3248" t="s">
        <v>1085</v>
      </c>
      <c r="B3248" t="s">
        <v>223</v>
      </c>
      <c r="C3248" t="s">
        <v>1084</v>
      </c>
      <c r="D3248">
        <v>638</v>
      </c>
      <c r="E3248">
        <v>0.87</v>
      </c>
      <c r="F3248">
        <v>173.7</v>
      </c>
      <c r="G3248">
        <v>0.84</v>
      </c>
      <c r="H3248">
        <v>115.6</v>
      </c>
      <c r="I3248">
        <v>0.6</v>
      </c>
      <c r="J3248">
        <v>0.71</v>
      </c>
      <c r="K3248">
        <v>0.3</v>
      </c>
      <c r="L3248">
        <v>7.0000000000000007E-2</v>
      </c>
      <c r="M3248">
        <v>0.1</v>
      </c>
      <c r="N3248" s="1">
        <v>0.3</v>
      </c>
      <c r="O3248" s="1">
        <v>0.43</v>
      </c>
    </row>
    <row r="3249" spans="1:15" x14ac:dyDescent="0.25">
      <c r="A3249" t="s">
        <v>1083</v>
      </c>
      <c r="B3249" t="s">
        <v>62</v>
      </c>
      <c r="C3249" t="s">
        <v>1082</v>
      </c>
      <c r="D3249">
        <v>640</v>
      </c>
      <c r="E3249">
        <v>0.87</v>
      </c>
      <c r="F3249">
        <v>173.1</v>
      </c>
      <c r="G3249">
        <v>0.84</v>
      </c>
      <c r="H3249">
        <v>115.1</v>
      </c>
      <c r="I3249">
        <v>0.6</v>
      </c>
      <c r="J3249">
        <v>0.72</v>
      </c>
      <c r="K3249">
        <v>0.28999999999999998</v>
      </c>
      <c r="L3249">
        <v>0.1</v>
      </c>
      <c r="M3249">
        <v>0.12</v>
      </c>
      <c r="N3249" s="1">
        <v>0.22</v>
      </c>
      <c r="O3249" s="1">
        <v>0.46</v>
      </c>
    </row>
    <row r="3250" spans="1:15" x14ac:dyDescent="0.25">
      <c r="A3250" t="s">
        <v>1081</v>
      </c>
      <c r="B3250" t="s">
        <v>223</v>
      </c>
      <c r="C3250" t="s">
        <v>1080</v>
      </c>
      <c r="D3250">
        <v>1914</v>
      </c>
      <c r="E3250">
        <v>0.87</v>
      </c>
      <c r="F3250">
        <v>172.8</v>
      </c>
      <c r="G3250">
        <v>0.83</v>
      </c>
      <c r="H3250">
        <v>114.6</v>
      </c>
      <c r="I3250">
        <v>0.6</v>
      </c>
      <c r="J3250">
        <v>0.72</v>
      </c>
      <c r="K3250">
        <v>0.27</v>
      </c>
      <c r="L3250">
        <v>0.08</v>
      </c>
      <c r="M3250">
        <v>0.12</v>
      </c>
      <c r="N3250" s="1">
        <v>0.24</v>
      </c>
      <c r="O3250" s="1">
        <v>0.39</v>
      </c>
    </row>
    <row r="3251" spans="1:15" x14ac:dyDescent="0.25">
      <c r="A3251" t="s">
        <v>1079</v>
      </c>
      <c r="B3251" t="s">
        <v>54</v>
      </c>
      <c r="C3251" t="s">
        <v>316</v>
      </c>
      <c r="D3251">
        <v>502</v>
      </c>
      <c r="E3251">
        <v>0.87</v>
      </c>
      <c r="F3251">
        <v>172.7</v>
      </c>
      <c r="G3251">
        <v>0.8</v>
      </c>
      <c r="H3251">
        <v>113.2</v>
      </c>
      <c r="I3251">
        <v>0.62</v>
      </c>
      <c r="J3251">
        <v>0.77</v>
      </c>
      <c r="K3251">
        <v>0.28000000000000003</v>
      </c>
      <c r="L3251">
        <v>0.06</v>
      </c>
      <c r="M3251">
        <v>0.09</v>
      </c>
      <c r="N3251" s="1">
        <v>0.33</v>
      </c>
      <c r="O3251" s="1">
        <v>0.4</v>
      </c>
    </row>
    <row r="3252" spans="1:15" x14ac:dyDescent="0.25">
      <c r="A3252" t="s">
        <v>1078</v>
      </c>
      <c r="B3252" t="s">
        <v>54</v>
      </c>
      <c r="C3252" t="s">
        <v>1077</v>
      </c>
      <c r="D3252">
        <v>597</v>
      </c>
      <c r="E3252">
        <v>0.87</v>
      </c>
      <c r="F3252">
        <v>172.4</v>
      </c>
      <c r="G3252">
        <v>0.82</v>
      </c>
      <c r="H3252">
        <v>111.4</v>
      </c>
      <c r="I3252">
        <v>0.6</v>
      </c>
      <c r="J3252">
        <v>0.73</v>
      </c>
      <c r="K3252">
        <v>0.28999999999999998</v>
      </c>
      <c r="L3252">
        <v>0.09</v>
      </c>
      <c r="M3252">
        <v>0.14000000000000001</v>
      </c>
      <c r="N3252" s="1">
        <v>0.16</v>
      </c>
      <c r="O3252" s="1">
        <v>0.38</v>
      </c>
    </row>
    <row r="3253" spans="1:15" x14ac:dyDescent="0.25">
      <c r="A3253" t="s">
        <v>1076</v>
      </c>
      <c r="B3253" t="s">
        <v>347</v>
      </c>
      <c r="C3253" t="s">
        <v>1075</v>
      </c>
      <c r="D3253">
        <v>580</v>
      </c>
      <c r="E3253">
        <v>0.87</v>
      </c>
      <c r="F3253">
        <v>172.3</v>
      </c>
      <c r="G3253">
        <v>0.91</v>
      </c>
      <c r="H3253">
        <v>114.6</v>
      </c>
      <c r="I3253">
        <v>0.61</v>
      </c>
      <c r="J3253">
        <v>0.67</v>
      </c>
      <c r="K3253">
        <v>0.28999999999999998</v>
      </c>
      <c r="L3253">
        <v>0.06</v>
      </c>
      <c r="M3253">
        <v>0.05</v>
      </c>
      <c r="N3253" s="1">
        <v>0.23</v>
      </c>
      <c r="O3253" s="1">
        <v>0.52</v>
      </c>
    </row>
    <row r="3254" spans="1:15" x14ac:dyDescent="0.25">
      <c r="A3254" t="s">
        <v>1074</v>
      </c>
      <c r="B3254" t="s">
        <v>79</v>
      </c>
      <c r="C3254" t="s">
        <v>1073</v>
      </c>
      <c r="D3254">
        <v>873</v>
      </c>
      <c r="E3254">
        <v>0.87</v>
      </c>
      <c r="F3254">
        <v>171.4</v>
      </c>
      <c r="G3254">
        <v>0.88</v>
      </c>
      <c r="H3254">
        <v>122.4</v>
      </c>
      <c r="I3254">
        <v>0.63</v>
      </c>
      <c r="J3254">
        <v>0.72</v>
      </c>
      <c r="K3254">
        <v>0.28999999999999998</v>
      </c>
      <c r="L3254">
        <v>7.0000000000000007E-2</v>
      </c>
      <c r="M3254">
        <v>0.09</v>
      </c>
      <c r="N3254" s="1">
        <v>0.24</v>
      </c>
      <c r="O3254" s="1">
        <v>0.43</v>
      </c>
    </row>
    <row r="3255" spans="1:15" x14ac:dyDescent="0.25">
      <c r="A3255" t="s">
        <v>1072</v>
      </c>
      <c r="B3255" t="s">
        <v>70</v>
      </c>
      <c r="C3255" t="s">
        <v>217</v>
      </c>
      <c r="D3255">
        <v>356</v>
      </c>
      <c r="E3255">
        <v>0.87</v>
      </c>
      <c r="F3255">
        <v>171</v>
      </c>
      <c r="G3255">
        <v>0.88</v>
      </c>
      <c r="H3255">
        <v>106.8</v>
      </c>
      <c r="I3255">
        <v>0.6</v>
      </c>
      <c r="J3255">
        <v>0.69</v>
      </c>
      <c r="K3255">
        <v>0.27</v>
      </c>
      <c r="L3255">
        <v>7.0000000000000007E-2</v>
      </c>
      <c r="M3255">
        <v>0.08</v>
      </c>
      <c r="N3255" s="1">
        <v>0.25</v>
      </c>
      <c r="O3255" s="1">
        <v>0.46</v>
      </c>
    </row>
    <row r="3256" spans="1:15" x14ac:dyDescent="0.25">
      <c r="A3256" t="s">
        <v>1071</v>
      </c>
      <c r="B3256" t="s">
        <v>90</v>
      </c>
      <c r="C3256" t="s">
        <v>1070</v>
      </c>
      <c r="D3256">
        <v>510</v>
      </c>
      <c r="E3256">
        <v>0.87</v>
      </c>
      <c r="F3256">
        <v>170.3</v>
      </c>
      <c r="G3256">
        <v>0.84</v>
      </c>
      <c r="H3256">
        <v>115.4</v>
      </c>
      <c r="I3256">
        <v>0.6</v>
      </c>
      <c r="J3256">
        <v>0.72</v>
      </c>
      <c r="K3256">
        <v>0.34</v>
      </c>
      <c r="L3256">
        <v>7.0000000000000007E-2</v>
      </c>
      <c r="M3256">
        <v>0.05</v>
      </c>
      <c r="N3256" s="1">
        <v>0.19</v>
      </c>
      <c r="O3256" s="1">
        <v>0.59</v>
      </c>
    </row>
    <row r="3257" spans="1:15" x14ac:dyDescent="0.25">
      <c r="A3257" t="s">
        <v>1069</v>
      </c>
      <c r="B3257" t="s">
        <v>62</v>
      </c>
      <c r="C3257" t="s">
        <v>1068</v>
      </c>
      <c r="D3257">
        <v>552</v>
      </c>
      <c r="E3257">
        <v>0.87</v>
      </c>
      <c r="F3257">
        <v>168.9</v>
      </c>
      <c r="G3257">
        <v>0.92</v>
      </c>
      <c r="H3257">
        <v>113.1</v>
      </c>
      <c r="I3257">
        <v>0.59</v>
      </c>
      <c r="J3257">
        <v>0.64</v>
      </c>
      <c r="K3257">
        <v>0.33</v>
      </c>
      <c r="L3257">
        <v>0.04</v>
      </c>
      <c r="M3257">
        <v>0.05</v>
      </c>
      <c r="N3257" s="1">
        <v>0.18</v>
      </c>
      <c r="O3257" s="1">
        <v>0.46</v>
      </c>
    </row>
    <row r="3258" spans="1:15" x14ac:dyDescent="0.25">
      <c r="A3258" t="s">
        <v>1067</v>
      </c>
      <c r="B3258" t="s">
        <v>153</v>
      </c>
      <c r="C3258" t="s">
        <v>1066</v>
      </c>
      <c r="D3258">
        <v>1076</v>
      </c>
      <c r="E3258">
        <v>0.87</v>
      </c>
      <c r="F3258">
        <v>166.6</v>
      </c>
      <c r="G3258">
        <v>0.83</v>
      </c>
      <c r="H3258">
        <v>114.4</v>
      </c>
      <c r="I3258">
        <v>0.59</v>
      </c>
      <c r="J3258">
        <v>0.71</v>
      </c>
      <c r="K3258">
        <v>0.35</v>
      </c>
      <c r="L3258">
        <v>0.05</v>
      </c>
      <c r="M3258">
        <v>7.0000000000000007E-2</v>
      </c>
      <c r="N3258" s="1">
        <v>0.28000000000000003</v>
      </c>
      <c r="O3258" s="1">
        <v>0.41</v>
      </c>
    </row>
    <row r="3259" spans="1:15" x14ac:dyDescent="0.25">
      <c r="A3259" t="s">
        <v>1065</v>
      </c>
      <c r="B3259" t="s">
        <v>347</v>
      </c>
      <c r="C3259" t="s">
        <v>1064</v>
      </c>
      <c r="D3259">
        <v>4452</v>
      </c>
      <c r="E3259">
        <v>0.87</v>
      </c>
      <c r="F3259">
        <v>165.9</v>
      </c>
      <c r="G3259">
        <v>0.91</v>
      </c>
      <c r="H3259">
        <v>111</v>
      </c>
      <c r="I3259">
        <v>0.57999999999999996</v>
      </c>
      <c r="J3259">
        <v>0.64</v>
      </c>
      <c r="K3259">
        <v>0.33</v>
      </c>
      <c r="L3259">
        <v>0.04</v>
      </c>
      <c r="M3259">
        <v>7.0000000000000007E-2</v>
      </c>
      <c r="N3259" s="1">
        <v>0.22</v>
      </c>
      <c r="O3259" s="1">
        <v>0.37</v>
      </c>
    </row>
    <row r="3260" spans="1:15" x14ac:dyDescent="0.25">
      <c r="A3260" t="s">
        <v>1063</v>
      </c>
      <c r="B3260" t="s">
        <v>213</v>
      </c>
      <c r="C3260" t="s">
        <v>1062</v>
      </c>
      <c r="D3260">
        <v>431</v>
      </c>
      <c r="E3260">
        <v>0.87</v>
      </c>
      <c r="F3260">
        <v>163.9</v>
      </c>
      <c r="G3260">
        <v>0.87</v>
      </c>
      <c r="H3260">
        <v>110.7</v>
      </c>
      <c r="I3260">
        <v>0.59</v>
      </c>
      <c r="J3260">
        <v>0.68</v>
      </c>
      <c r="K3260">
        <v>0.31</v>
      </c>
      <c r="L3260">
        <v>0.06</v>
      </c>
      <c r="M3260">
        <v>7.0000000000000007E-2</v>
      </c>
      <c r="N3260" s="1">
        <v>0.32</v>
      </c>
      <c r="O3260" s="1">
        <v>0.44</v>
      </c>
    </row>
    <row r="3261" spans="1:15" x14ac:dyDescent="0.25">
      <c r="A3261" t="s">
        <v>1061</v>
      </c>
      <c r="B3261" t="s">
        <v>123</v>
      </c>
      <c r="C3261" t="s">
        <v>1060</v>
      </c>
      <c r="D3261">
        <v>352</v>
      </c>
      <c r="E3261">
        <v>0.87</v>
      </c>
      <c r="F3261">
        <v>161.80000000000001</v>
      </c>
      <c r="G3261">
        <v>0.84</v>
      </c>
      <c r="H3261">
        <v>105.2</v>
      </c>
      <c r="I3261">
        <v>0.57999999999999996</v>
      </c>
      <c r="J3261">
        <v>0.69</v>
      </c>
      <c r="K3261">
        <v>0.34</v>
      </c>
      <c r="L3261">
        <v>0.06</v>
      </c>
      <c r="M3261">
        <v>0.06</v>
      </c>
      <c r="N3261" s="1">
        <v>0.23</v>
      </c>
      <c r="O3261" s="1">
        <v>0.49</v>
      </c>
    </row>
    <row r="3262" spans="1:15" x14ac:dyDescent="0.25">
      <c r="A3262" t="s">
        <v>1059</v>
      </c>
      <c r="B3262" t="s">
        <v>62</v>
      </c>
      <c r="C3262" t="s">
        <v>959</v>
      </c>
      <c r="D3262">
        <v>346</v>
      </c>
      <c r="E3262">
        <v>0.87</v>
      </c>
      <c r="F3262">
        <v>159.30000000000001</v>
      </c>
      <c r="G3262">
        <v>0.89</v>
      </c>
      <c r="H3262">
        <v>116.2</v>
      </c>
      <c r="I3262">
        <v>0.56999999999999995</v>
      </c>
      <c r="J3262">
        <v>0.64</v>
      </c>
      <c r="K3262">
        <v>0.35</v>
      </c>
      <c r="L3262">
        <v>0.03</v>
      </c>
      <c r="M3262">
        <v>0.06</v>
      </c>
      <c r="N3262" s="1">
        <v>0.26</v>
      </c>
      <c r="O3262" s="1">
        <v>0.33</v>
      </c>
    </row>
    <row r="3263" spans="1:15" x14ac:dyDescent="0.25">
      <c r="A3263" t="s">
        <v>1058</v>
      </c>
      <c r="B3263" t="s">
        <v>70</v>
      </c>
      <c r="C3263" t="s">
        <v>1057</v>
      </c>
      <c r="D3263">
        <v>588</v>
      </c>
      <c r="E3263">
        <v>0.87</v>
      </c>
      <c r="F3263">
        <v>159.30000000000001</v>
      </c>
      <c r="G3263">
        <v>0.88</v>
      </c>
      <c r="H3263">
        <v>111.9</v>
      </c>
      <c r="I3263">
        <v>0.6</v>
      </c>
      <c r="J3263">
        <v>0.68</v>
      </c>
      <c r="K3263">
        <v>0.33</v>
      </c>
      <c r="L3263">
        <v>0.05</v>
      </c>
      <c r="M3263">
        <v>0.08</v>
      </c>
      <c r="N3263" s="1">
        <v>0.27</v>
      </c>
      <c r="O3263" s="1">
        <v>0.38</v>
      </c>
    </row>
    <row r="3264" spans="1:15" x14ac:dyDescent="0.25">
      <c r="A3264" t="s">
        <v>1056</v>
      </c>
      <c r="B3264" t="s">
        <v>370</v>
      </c>
      <c r="C3264" t="s">
        <v>1055</v>
      </c>
      <c r="D3264">
        <v>814</v>
      </c>
      <c r="E3264">
        <v>0.87</v>
      </c>
      <c r="F3264">
        <v>158.9</v>
      </c>
      <c r="G3264">
        <v>0.8</v>
      </c>
      <c r="H3264">
        <v>109.1</v>
      </c>
      <c r="I3264">
        <v>0.56000000000000005</v>
      </c>
      <c r="J3264">
        <v>0.69</v>
      </c>
      <c r="K3264">
        <v>0.4</v>
      </c>
      <c r="L3264">
        <v>0.05</v>
      </c>
      <c r="M3264">
        <v>0.14000000000000001</v>
      </c>
      <c r="N3264" s="1">
        <v>0.24</v>
      </c>
      <c r="O3264" s="1">
        <v>0.28999999999999998</v>
      </c>
    </row>
    <row r="3265" spans="1:15" x14ac:dyDescent="0.25">
      <c r="A3265" t="s">
        <v>1054</v>
      </c>
      <c r="B3265" t="s">
        <v>347</v>
      </c>
      <c r="C3265" t="s">
        <v>1053</v>
      </c>
      <c r="D3265">
        <v>316</v>
      </c>
      <c r="E3265">
        <v>0.86</v>
      </c>
      <c r="F3265">
        <v>195.9</v>
      </c>
      <c r="G3265">
        <v>0.88</v>
      </c>
      <c r="H3265">
        <v>132.5</v>
      </c>
      <c r="I3265">
        <v>0.65</v>
      </c>
      <c r="J3265">
        <v>0.74</v>
      </c>
      <c r="K3265">
        <v>0.19</v>
      </c>
      <c r="L3265">
        <v>0.06</v>
      </c>
      <c r="M3265">
        <v>0.13</v>
      </c>
      <c r="N3265" s="1">
        <v>0.24</v>
      </c>
      <c r="O3265" s="1">
        <v>0.3</v>
      </c>
    </row>
    <row r="3266" spans="1:15" x14ac:dyDescent="0.25">
      <c r="A3266" t="s">
        <v>1052</v>
      </c>
      <c r="B3266" t="s">
        <v>194</v>
      </c>
      <c r="C3266" t="s">
        <v>1051</v>
      </c>
      <c r="D3266">
        <v>584</v>
      </c>
      <c r="E3266">
        <v>0.86</v>
      </c>
      <c r="F3266">
        <v>195.9</v>
      </c>
      <c r="G3266">
        <v>0.85</v>
      </c>
      <c r="H3266">
        <v>127.8</v>
      </c>
      <c r="I3266">
        <v>0.66</v>
      </c>
      <c r="J3266">
        <v>0.77</v>
      </c>
      <c r="K3266">
        <v>0.21</v>
      </c>
      <c r="L3266">
        <v>0.13</v>
      </c>
      <c r="M3266">
        <v>0.22</v>
      </c>
      <c r="N3266" s="1">
        <v>0.14000000000000001</v>
      </c>
      <c r="O3266" s="1">
        <v>0.38</v>
      </c>
    </row>
    <row r="3267" spans="1:15" x14ac:dyDescent="0.25">
      <c r="A3267" t="s">
        <v>1050</v>
      </c>
      <c r="B3267" t="s">
        <v>159</v>
      </c>
      <c r="C3267" t="s">
        <v>250</v>
      </c>
      <c r="D3267">
        <v>445</v>
      </c>
      <c r="E3267">
        <v>0.86</v>
      </c>
      <c r="F3267">
        <v>195</v>
      </c>
      <c r="G3267">
        <v>0.88</v>
      </c>
      <c r="H3267">
        <v>132.5</v>
      </c>
      <c r="I3267">
        <v>0.67</v>
      </c>
      <c r="J3267">
        <v>0.76</v>
      </c>
      <c r="K3267">
        <v>0.19</v>
      </c>
      <c r="L3267">
        <v>0.12</v>
      </c>
      <c r="M3267">
        <v>0.16</v>
      </c>
      <c r="N3267" s="1">
        <v>0.28000000000000003</v>
      </c>
      <c r="O3267" s="1">
        <v>0.43</v>
      </c>
    </row>
    <row r="3268" spans="1:15" x14ac:dyDescent="0.25">
      <c r="A3268" t="s">
        <v>1049</v>
      </c>
      <c r="B3268" t="s">
        <v>54</v>
      </c>
      <c r="C3268" t="s">
        <v>1030</v>
      </c>
      <c r="D3268">
        <v>538</v>
      </c>
      <c r="E3268">
        <v>0.86</v>
      </c>
      <c r="F3268">
        <v>194.2</v>
      </c>
      <c r="G3268">
        <v>0.84</v>
      </c>
      <c r="H3268">
        <v>131.80000000000001</v>
      </c>
      <c r="I3268">
        <v>0.64</v>
      </c>
      <c r="J3268">
        <v>0.77</v>
      </c>
      <c r="K3268">
        <v>0.21</v>
      </c>
      <c r="L3268">
        <v>0.08</v>
      </c>
      <c r="M3268">
        <v>0.12</v>
      </c>
      <c r="N3268" s="1">
        <v>0.22</v>
      </c>
      <c r="O3268" s="1">
        <v>0.39</v>
      </c>
    </row>
    <row r="3269" spans="1:15" x14ac:dyDescent="0.25">
      <c r="A3269" t="s">
        <v>1048</v>
      </c>
      <c r="B3269" t="s">
        <v>54</v>
      </c>
      <c r="C3269" t="s">
        <v>1047</v>
      </c>
      <c r="D3269">
        <v>324</v>
      </c>
      <c r="E3269">
        <v>0.86</v>
      </c>
      <c r="F3269">
        <v>192.8</v>
      </c>
      <c r="G3269">
        <v>0.78</v>
      </c>
      <c r="H3269">
        <v>131.5</v>
      </c>
      <c r="I3269">
        <v>0.63</v>
      </c>
      <c r="J3269">
        <v>0.8</v>
      </c>
      <c r="K3269">
        <v>0.26</v>
      </c>
      <c r="L3269">
        <v>0.1</v>
      </c>
      <c r="M3269">
        <v>7.0000000000000007E-2</v>
      </c>
      <c r="N3269" s="1">
        <v>0.22</v>
      </c>
      <c r="O3269" s="1">
        <v>0.59</v>
      </c>
    </row>
    <row r="3270" spans="1:15" x14ac:dyDescent="0.25">
      <c r="A3270" t="s">
        <v>1046</v>
      </c>
      <c r="B3270" t="s">
        <v>123</v>
      </c>
      <c r="C3270" t="s">
        <v>1045</v>
      </c>
      <c r="D3270">
        <v>366</v>
      </c>
      <c r="E3270">
        <v>0.86</v>
      </c>
      <c r="F3270">
        <v>192</v>
      </c>
      <c r="G3270">
        <v>0.84</v>
      </c>
      <c r="H3270">
        <v>134.5</v>
      </c>
      <c r="I3270">
        <v>0.65</v>
      </c>
      <c r="J3270">
        <v>0.78</v>
      </c>
      <c r="K3270">
        <v>0.22</v>
      </c>
      <c r="L3270">
        <v>0.14000000000000001</v>
      </c>
      <c r="M3270">
        <v>0.14000000000000001</v>
      </c>
      <c r="N3270" s="1">
        <v>0.24</v>
      </c>
      <c r="O3270" s="1">
        <v>0.5</v>
      </c>
    </row>
    <row r="3271" spans="1:15" x14ac:dyDescent="0.25">
      <c r="A3271" t="s">
        <v>1044</v>
      </c>
      <c r="B3271" t="s">
        <v>1043</v>
      </c>
      <c r="C3271" t="s">
        <v>1042</v>
      </c>
      <c r="D3271">
        <v>315</v>
      </c>
      <c r="E3271">
        <v>0.86</v>
      </c>
      <c r="F3271">
        <v>190.8</v>
      </c>
      <c r="G3271">
        <v>0.86</v>
      </c>
      <c r="H3271">
        <v>121.6</v>
      </c>
      <c r="I3271">
        <v>0.65</v>
      </c>
      <c r="J3271">
        <v>0.75</v>
      </c>
      <c r="K3271">
        <v>0.17</v>
      </c>
      <c r="L3271">
        <v>0.1</v>
      </c>
      <c r="M3271">
        <v>0.09</v>
      </c>
      <c r="N3271" s="1">
        <v>0.14000000000000001</v>
      </c>
      <c r="O3271" s="1">
        <v>0.55000000000000004</v>
      </c>
    </row>
    <row r="3272" spans="1:15" x14ac:dyDescent="0.25">
      <c r="A3272" t="s">
        <v>1041</v>
      </c>
      <c r="B3272" t="s">
        <v>123</v>
      </c>
      <c r="C3272" t="s">
        <v>1040</v>
      </c>
      <c r="D3272">
        <v>366</v>
      </c>
      <c r="E3272">
        <v>0.86</v>
      </c>
      <c r="F3272">
        <v>188.9</v>
      </c>
      <c r="G3272">
        <v>0.88</v>
      </c>
      <c r="H3272">
        <v>126.4</v>
      </c>
      <c r="I3272">
        <v>0.62</v>
      </c>
      <c r="J3272">
        <v>0.7</v>
      </c>
      <c r="K3272">
        <v>0.25</v>
      </c>
      <c r="L3272">
        <v>0.08</v>
      </c>
      <c r="M3272">
        <v>0.06</v>
      </c>
      <c r="N3272" s="1">
        <v>0.18</v>
      </c>
      <c r="O3272" s="1">
        <v>0.57999999999999996</v>
      </c>
    </row>
    <row r="3273" spans="1:15" x14ac:dyDescent="0.25">
      <c r="A3273" t="s">
        <v>1039</v>
      </c>
      <c r="B3273" t="s">
        <v>203</v>
      </c>
      <c r="C3273" t="s">
        <v>1038</v>
      </c>
      <c r="D3273">
        <v>1028</v>
      </c>
      <c r="E3273">
        <v>0.86</v>
      </c>
      <c r="F3273">
        <v>188.7</v>
      </c>
      <c r="G3273">
        <v>0.85</v>
      </c>
      <c r="H3273">
        <v>128.69999999999999</v>
      </c>
      <c r="I3273">
        <v>0.64</v>
      </c>
      <c r="J3273">
        <v>0.75</v>
      </c>
      <c r="K3273">
        <v>0.25</v>
      </c>
      <c r="L3273">
        <v>7.0000000000000007E-2</v>
      </c>
      <c r="M3273">
        <v>0.08</v>
      </c>
      <c r="N3273" s="1">
        <v>0.23</v>
      </c>
      <c r="O3273" s="1">
        <v>0.45</v>
      </c>
    </row>
    <row r="3274" spans="1:15" x14ac:dyDescent="0.25">
      <c r="A3274" t="s">
        <v>1037</v>
      </c>
      <c r="B3274" t="s">
        <v>54</v>
      </c>
      <c r="C3274" t="s">
        <v>1036</v>
      </c>
      <c r="D3274">
        <v>545</v>
      </c>
      <c r="E3274">
        <v>0.86</v>
      </c>
      <c r="F3274">
        <v>185.8</v>
      </c>
      <c r="G3274">
        <v>0.86</v>
      </c>
      <c r="H3274">
        <v>123.3</v>
      </c>
      <c r="I3274">
        <v>0.66</v>
      </c>
      <c r="J3274">
        <v>0.76</v>
      </c>
      <c r="K3274">
        <v>0.19</v>
      </c>
      <c r="L3274">
        <v>0.1</v>
      </c>
      <c r="M3274">
        <v>0.11</v>
      </c>
      <c r="N3274" s="1">
        <v>0.2</v>
      </c>
      <c r="O3274" s="1">
        <v>0.47</v>
      </c>
    </row>
    <row r="3275" spans="1:15" x14ac:dyDescent="0.25">
      <c r="A3275" t="s">
        <v>1035</v>
      </c>
      <c r="B3275" t="s">
        <v>62</v>
      </c>
      <c r="C3275" t="s">
        <v>128</v>
      </c>
      <c r="D3275">
        <v>1140</v>
      </c>
      <c r="E3275">
        <v>0.86</v>
      </c>
      <c r="F3275">
        <v>185.1</v>
      </c>
      <c r="G3275">
        <v>0.84</v>
      </c>
      <c r="H3275">
        <v>121.9</v>
      </c>
      <c r="I3275">
        <v>0.61</v>
      </c>
      <c r="J3275">
        <v>0.73</v>
      </c>
      <c r="K3275">
        <v>0.25</v>
      </c>
      <c r="L3275">
        <v>0.06</v>
      </c>
      <c r="M3275">
        <v>0.09</v>
      </c>
      <c r="N3275" s="1">
        <v>0.2</v>
      </c>
      <c r="O3275" s="1">
        <v>0.39</v>
      </c>
    </row>
    <row r="3276" spans="1:15" x14ac:dyDescent="0.25">
      <c r="A3276" t="s">
        <v>1034</v>
      </c>
      <c r="B3276" t="s">
        <v>62</v>
      </c>
      <c r="C3276" t="s">
        <v>101</v>
      </c>
      <c r="D3276">
        <v>666</v>
      </c>
      <c r="E3276">
        <v>0.86</v>
      </c>
      <c r="F3276">
        <v>184.7</v>
      </c>
      <c r="G3276">
        <v>0.8</v>
      </c>
      <c r="H3276">
        <v>116.8</v>
      </c>
      <c r="I3276">
        <v>0.6</v>
      </c>
      <c r="J3276">
        <v>0.75</v>
      </c>
      <c r="K3276">
        <v>0.28999999999999998</v>
      </c>
      <c r="L3276">
        <v>0.11</v>
      </c>
      <c r="M3276">
        <v>0.12</v>
      </c>
      <c r="N3276" s="1">
        <v>0.22</v>
      </c>
      <c r="O3276" s="1">
        <v>0.48</v>
      </c>
    </row>
    <row r="3277" spans="1:15" x14ac:dyDescent="0.25">
      <c r="A3277" t="s">
        <v>1033</v>
      </c>
      <c r="B3277" t="s">
        <v>241</v>
      </c>
      <c r="D3277">
        <v>409</v>
      </c>
      <c r="E3277">
        <v>0.86</v>
      </c>
      <c r="F3277">
        <v>184.3</v>
      </c>
      <c r="G3277">
        <v>0.94</v>
      </c>
      <c r="H3277">
        <v>121.9</v>
      </c>
      <c r="I3277">
        <v>0.67</v>
      </c>
      <c r="J3277">
        <v>0.71</v>
      </c>
      <c r="K3277">
        <v>0.16</v>
      </c>
      <c r="L3277">
        <v>0.12</v>
      </c>
      <c r="M3277">
        <v>0.14000000000000001</v>
      </c>
      <c r="N3277" s="1">
        <v>0.28000000000000003</v>
      </c>
      <c r="O3277" s="1">
        <v>0.45</v>
      </c>
    </row>
    <row r="3278" spans="1:15" x14ac:dyDescent="0.25">
      <c r="A3278" t="s">
        <v>1032</v>
      </c>
      <c r="B3278" t="s">
        <v>54</v>
      </c>
      <c r="C3278" t="s">
        <v>486</v>
      </c>
      <c r="D3278">
        <v>396</v>
      </c>
      <c r="E3278">
        <v>0.86</v>
      </c>
      <c r="F3278">
        <v>183.5</v>
      </c>
      <c r="G3278">
        <v>0.9</v>
      </c>
      <c r="H3278">
        <v>128.1</v>
      </c>
      <c r="I3278">
        <v>0.63</v>
      </c>
      <c r="J3278">
        <v>0.7</v>
      </c>
      <c r="K3278">
        <v>0.22</v>
      </c>
      <c r="L3278">
        <v>0.08</v>
      </c>
      <c r="M3278">
        <v>0.11</v>
      </c>
      <c r="N3278" s="1">
        <v>0.28999999999999998</v>
      </c>
      <c r="O3278" s="1">
        <v>0.41</v>
      </c>
    </row>
    <row r="3279" spans="1:15" x14ac:dyDescent="0.25">
      <c r="A3279" t="s">
        <v>1031</v>
      </c>
      <c r="B3279" t="s">
        <v>126</v>
      </c>
      <c r="C3279" t="s">
        <v>1030</v>
      </c>
      <c r="D3279">
        <v>313</v>
      </c>
      <c r="E3279">
        <v>0.86</v>
      </c>
      <c r="F3279">
        <v>182.6</v>
      </c>
      <c r="G3279">
        <v>0.82</v>
      </c>
      <c r="H3279">
        <v>119.9</v>
      </c>
      <c r="I3279">
        <v>0.62</v>
      </c>
      <c r="J3279">
        <v>0.76</v>
      </c>
      <c r="K3279">
        <v>0.27</v>
      </c>
      <c r="L3279">
        <v>0.05</v>
      </c>
      <c r="M3279">
        <v>0.1</v>
      </c>
      <c r="N3279" s="1">
        <v>0.28000000000000003</v>
      </c>
      <c r="O3279" s="1">
        <v>0.35</v>
      </c>
    </row>
    <row r="3280" spans="1:15" x14ac:dyDescent="0.25">
      <c r="A3280" t="s">
        <v>1029</v>
      </c>
      <c r="B3280" t="s">
        <v>54</v>
      </c>
      <c r="C3280" t="s">
        <v>1028</v>
      </c>
      <c r="D3280">
        <v>334</v>
      </c>
      <c r="E3280">
        <v>0.86</v>
      </c>
      <c r="F3280">
        <v>182.4</v>
      </c>
      <c r="G3280">
        <v>0.84</v>
      </c>
      <c r="H3280">
        <v>117.8</v>
      </c>
      <c r="I3280">
        <v>0.62</v>
      </c>
      <c r="J3280">
        <v>0.73</v>
      </c>
      <c r="K3280">
        <v>0.24</v>
      </c>
      <c r="L3280">
        <v>0.1</v>
      </c>
      <c r="M3280">
        <v>0.13</v>
      </c>
      <c r="N3280" s="1">
        <v>0.23</v>
      </c>
      <c r="O3280" s="1">
        <v>0.44</v>
      </c>
    </row>
    <row r="3281" spans="1:15" x14ac:dyDescent="0.25">
      <c r="A3281" t="s">
        <v>1027</v>
      </c>
      <c r="B3281" t="s">
        <v>96</v>
      </c>
      <c r="C3281" t="s">
        <v>1026</v>
      </c>
      <c r="D3281">
        <v>648</v>
      </c>
      <c r="E3281">
        <v>0.86</v>
      </c>
      <c r="F3281">
        <v>181.9</v>
      </c>
      <c r="G3281">
        <v>0.86</v>
      </c>
      <c r="H3281">
        <v>125.4</v>
      </c>
      <c r="I3281">
        <v>0.63</v>
      </c>
      <c r="J3281">
        <v>0.73</v>
      </c>
      <c r="K3281">
        <v>0.28999999999999998</v>
      </c>
      <c r="L3281">
        <v>0.08</v>
      </c>
      <c r="M3281">
        <v>0.11</v>
      </c>
      <c r="N3281" s="1">
        <v>0.24</v>
      </c>
      <c r="O3281" s="1">
        <v>0.42</v>
      </c>
    </row>
    <row r="3282" spans="1:15" x14ac:dyDescent="0.25">
      <c r="A3282" t="s">
        <v>1025</v>
      </c>
      <c r="B3282" t="s">
        <v>159</v>
      </c>
      <c r="C3282" t="s">
        <v>1003</v>
      </c>
      <c r="D3282">
        <v>544</v>
      </c>
      <c r="E3282">
        <v>0.86</v>
      </c>
      <c r="F3282">
        <v>181.6</v>
      </c>
      <c r="G3282">
        <v>0.87</v>
      </c>
      <c r="H3282">
        <v>123.2</v>
      </c>
      <c r="I3282">
        <v>0.64</v>
      </c>
      <c r="J3282">
        <v>0.74</v>
      </c>
      <c r="K3282">
        <v>0.22</v>
      </c>
      <c r="L3282">
        <v>0.09</v>
      </c>
      <c r="M3282">
        <v>7.0000000000000007E-2</v>
      </c>
      <c r="N3282" s="1">
        <v>0.27</v>
      </c>
      <c r="O3282" s="1">
        <v>0.56000000000000005</v>
      </c>
    </row>
    <row r="3283" spans="1:15" x14ac:dyDescent="0.25">
      <c r="A3283" t="s">
        <v>1024</v>
      </c>
      <c r="B3283" t="s">
        <v>126</v>
      </c>
      <c r="C3283" t="s">
        <v>903</v>
      </c>
      <c r="D3283">
        <v>400</v>
      </c>
      <c r="E3283">
        <v>0.86</v>
      </c>
      <c r="F3283">
        <v>181.1</v>
      </c>
      <c r="G3283">
        <v>0.83</v>
      </c>
      <c r="H3283">
        <v>121.2</v>
      </c>
      <c r="I3283">
        <v>0.64</v>
      </c>
      <c r="J3283">
        <v>0.76</v>
      </c>
      <c r="K3283">
        <v>0.25</v>
      </c>
      <c r="L3283">
        <v>7.0000000000000007E-2</v>
      </c>
      <c r="M3283">
        <v>0.1</v>
      </c>
      <c r="N3283" s="1">
        <v>0.18</v>
      </c>
      <c r="O3283" s="1">
        <v>0.41</v>
      </c>
    </row>
    <row r="3284" spans="1:15" x14ac:dyDescent="0.25">
      <c r="A3284" t="s">
        <v>1023</v>
      </c>
      <c r="B3284" t="s">
        <v>1022</v>
      </c>
      <c r="C3284" t="s">
        <v>1021</v>
      </c>
      <c r="D3284">
        <v>2094</v>
      </c>
      <c r="E3284">
        <v>0.86</v>
      </c>
      <c r="F3284">
        <v>180.8</v>
      </c>
      <c r="G3284">
        <v>0.79</v>
      </c>
      <c r="H3284">
        <v>120.1</v>
      </c>
      <c r="I3284">
        <v>0.6</v>
      </c>
      <c r="J3284">
        <v>0.76</v>
      </c>
      <c r="K3284">
        <v>0.28000000000000003</v>
      </c>
      <c r="L3284">
        <v>0.09</v>
      </c>
      <c r="M3284">
        <v>0.11</v>
      </c>
      <c r="N3284" s="1">
        <v>0.24</v>
      </c>
      <c r="O3284" s="1">
        <v>0.43</v>
      </c>
    </row>
    <row r="3285" spans="1:15" x14ac:dyDescent="0.25">
      <c r="A3285" t="s">
        <v>1020</v>
      </c>
      <c r="B3285" t="s">
        <v>54</v>
      </c>
      <c r="C3285" t="s">
        <v>993</v>
      </c>
      <c r="D3285">
        <v>362</v>
      </c>
      <c r="E3285">
        <v>0.86</v>
      </c>
      <c r="F3285">
        <v>180.2</v>
      </c>
      <c r="G3285">
        <v>0.88</v>
      </c>
      <c r="H3285">
        <v>122.8</v>
      </c>
      <c r="I3285">
        <v>0.64</v>
      </c>
      <c r="J3285">
        <v>0.73</v>
      </c>
      <c r="K3285">
        <v>0.25</v>
      </c>
      <c r="L3285">
        <v>7.0000000000000007E-2</v>
      </c>
      <c r="M3285">
        <v>0.09</v>
      </c>
      <c r="N3285" s="1">
        <v>0.22</v>
      </c>
      <c r="O3285" s="1">
        <v>0.42</v>
      </c>
    </row>
    <row r="3286" spans="1:15" x14ac:dyDescent="0.25">
      <c r="A3286" t="s">
        <v>1019</v>
      </c>
      <c r="B3286" t="s">
        <v>126</v>
      </c>
      <c r="C3286" t="s">
        <v>1018</v>
      </c>
      <c r="D3286">
        <v>1382</v>
      </c>
      <c r="E3286">
        <v>0.86</v>
      </c>
      <c r="F3286">
        <v>180.1</v>
      </c>
      <c r="G3286">
        <v>0.88</v>
      </c>
      <c r="H3286">
        <v>118.8</v>
      </c>
      <c r="I3286">
        <v>0.64</v>
      </c>
      <c r="J3286">
        <v>0.73</v>
      </c>
      <c r="K3286">
        <v>0.22</v>
      </c>
      <c r="L3286">
        <v>0.1</v>
      </c>
      <c r="M3286">
        <v>0.12</v>
      </c>
      <c r="N3286" s="1">
        <v>0.23</v>
      </c>
      <c r="O3286" s="1">
        <v>0.45</v>
      </c>
    </row>
    <row r="3287" spans="1:15" x14ac:dyDescent="0.25">
      <c r="A3287" t="s">
        <v>1017</v>
      </c>
      <c r="B3287" t="s">
        <v>419</v>
      </c>
      <c r="C3287" t="s">
        <v>1016</v>
      </c>
      <c r="D3287">
        <v>952</v>
      </c>
      <c r="E3287">
        <v>0.86</v>
      </c>
      <c r="F3287">
        <v>179.7</v>
      </c>
      <c r="G3287">
        <v>0.8</v>
      </c>
      <c r="H3287">
        <v>119.8</v>
      </c>
      <c r="I3287">
        <v>0.62</v>
      </c>
      <c r="J3287">
        <v>0.77</v>
      </c>
      <c r="K3287">
        <v>0.28000000000000003</v>
      </c>
      <c r="L3287">
        <v>0.08</v>
      </c>
      <c r="M3287">
        <v>0.13</v>
      </c>
      <c r="N3287" s="1">
        <v>0.31</v>
      </c>
      <c r="O3287" s="1">
        <v>0.38</v>
      </c>
    </row>
    <row r="3288" spans="1:15" x14ac:dyDescent="0.25">
      <c r="A3288" t="s">
        <v>1015</v>
      </c>
      <c r="B3288" t="s">
        <v>419</v>
      </c>
      <c r="C3288" t="s">
        <v>1014</v>
      </c>
      <c r="D3288">
        <v>390</v>
      </c>
      <c r="E3288">
        <v>0.86</v>
      </c>
      <c r="F3288">
        <v>179</v>
      </c>
      <c r="G3288">
        <v>0.85</v>
      </c>
      <c r="H3288">
        <v>120.4</v>
      </c>
      <c r="I3288">
        <v>0.65</v>
      </c>
      <c r="J3288">
        <v>0.76</v>
      </c>
      <c r="K3288">
        <v>0.22</v>
      </c>
      <c r="L3288">
        <v>0.08</v>
      </c>
      <c r="M3288">
        <v>0.12</v>
      </c>
      <c r="N3288" s="1">
        <v>0.32</v>
      </c>
      <c r="O3288" s="1">
        <v>0.41</v>
      </c>
    </row>
    <row r="3289" spans="1:15" x14ac:dyDescent="0.25">
      <c r="A3289" t="s">
        <v>1013</v>
      </c>
      <c r="B3289" t="s">
        <v>54</v>
      </c>
      <c r="D3289">
        <v>362</v>
      </c>
      <c r="E3289">
        <v>0.86</v>
      </c>
      <c r="F3289">
        <v>178.4</v>
      </c>
      <c r="G3289">
        <v>0.81</v>
      </c>
      <c r="H3289">
        <v>114.5</v>
      </c>
      <c r="I3289">
        <v>0.62</v>
      </c>
      <c r="J3289">
        <v>0.77</v>
      </c>
      <c r="K3289">
        <v>0.28000000000000003</v>
      </c>
      <c r="L3289">
        <v>0.09</v>
      </c>
      <c r="M3289">
        <v>0.15</v>
      </c>
      <c r="N3289" s="1">
        <v>0.31</v>
      </c>
      <c r="O3289" s="1">
        <v>0.38</v>
      </c>
    </row>
    <row r="3290" spans="1:15" x14ac:dyDescent="0.25">
      <c r="A3290" t="s">
        <v>1012</v>
      </c>
      <c r="B3290" t="s">
        <v>54</v>
      </c>
      <c r="C3290" t="s">
        <v>1011</v>
      </c>
      <c r="D3290">
        <v>505</v>
      </c>
      <c r="E3290">
        <v>0.86</v>
      </c>
      <c r="F3290">
        <v>177.9</v>
      </c>
      <c r="G3290">
        <v>0.94</v>
      </c>
      <c r="H3290">
        <v>119.6</v>
      </c>
      <c r="I3290">
        <v>0.63</v>
      </c>
      <c r="J3290">
        <v>0.67</v>
      </c>
      <c r="K3290">
        <v>0.22</v>
      </c>
      <c r="L3290">
        <v>0.05</v>
      </c>
      <c r="M3290">
        <v>0.06</v>
      </c>
      <c r="N3290" s="1">
        <v>0.24</v>
      </c>
      <c r="O3290" s="1">
        <v>0.44</v>
      </c>
    </row>
    <row r="3291" spans="1:15" x14ac:dyDescent="0.25">
      <c r="A3291" t="s">
        <v>1010</v>
      </c>
      <c r="B3291" t="s">
        <v>166</v>
      </c>
      <c r="C3291" t="s">
        <v>165</v>
      </c>
      <c r="D3291">
        <v>660</v>
      </c>
      <c r="E3291">
        <v>0.86</v>
      </c>
      <c r="F3291">
        <v>177.8</v>
      </c>
      <c r="G3291">
        <v>0.81</v>
      </c>
      <c r="H3291">
        <v>122.3</v>
      </c>
      <c r="I3291">
        <v>0.57999999999999996</v>
      </c>
      <c r="J3291">
        <v>0.72</v>
      </c>
      <c r="K3291">
        <v>0.31</v>
      </c>
      <c r="L3291">
        <v>0.06</v>
      </c>
      <c r="M3291">
        <v>7.0000000000000007E-2</v>
      </c>
      <c r="N3291" s="1">
        <v>0.22</v>
      </c>
      <c r="O3291" s="1">
        <v>0.45</v>
      </c>
    </row>
    <row r="3292" spans="1:15" x14ac:dyDescent="0.25">
      <c r="A3292" t="s">
        <v>1009</v>
      </c>
      <c r="B3292" t="s">
        <v>1008</v>
      </c>
      <c r="C3292" t="s">
        <v>1007</v>
      </c>
      <c r="D3292">
        <v>400</v>
      </c>
      <c r="E3292">
        <v>0.86</v>
      </c>
      <c r="F3292">
        <v>177.4</v>
      </c>
      <c r="G3292">
        <v>0.81</v>
      </c>
      <c r="H3292">
        <v>115.6</v>
      </c>
      <c r="I3292">
        <v>0.62</v>
      </c>
      <c r="J3292">
        <v>0.76</v>
      </c>
      <c r="K3292">
        <v>0.22</v>
      </c>
      <c r="L3292">
        <v>0.1</v>
      </c>
      <c r="M3292">
        <v>0.13</v>
      </c>
      <c r="N3292" s="1">
        <v>0.24</v>
      </c>
      <c r="O3292" s="1">
        <v>0.43</v>
      </c>
    </row>
    <row r="3293" spans="1:15" x14ac:dyDescent="0.25">
      <c r="A3293" t="s">
        <v>1006</v>
      </c>
      <c r="B3293" t="s">
        <v>576</v>
      </c>
      <c r="C3293" t="s">
        <v>1005</v>
      </c>
      <c r="D3293">
        <v>638</v>
      </c>
      <c r="E3293">
        <v>0.86</v>
      </c>
      <c r="F3293">
        <v>176.8</v>
      </c>
      <c r="G3293">
        <v>0.91</v>
      </c>
      <c r="H3293">
        <v>115.4</v>
      </c>
      <c r="I3293">
        <v>0.63</v>
      </c>
      <c r="J3293">
        <v>0.69</v>
      </c>
      <c r="K3293">
        <v>0.19</v>
      </c>
      <c r="L3293">
        <v>7.0000000000000007E-2</v>
      </c>
      <c r="M3293">
        <v>7.0000000000000007E-2</v>
      </c>
      <c r="N3293" s="1">
        <v>0.24</v>
      </c>
      <c r="O3293" s="1">
        <v>0.5</v>
      </c>
    </row>
    <row r="3294" spans="1:15" x14ac:dyDescent="0.25">
      <c r="A3294" t="s">
        <v>1004</v>
      </c>
      <c r="B3294" t="s">
        <v>159</v>
      </c>
      <c r="C3294" t="s">
        <v>1003</v>
      </c>
      <c r="D3294">
        <v>349</v>
      </c>
      <c r="E3294">
        <v>0.86</v>
      </c>
      <c r="F3294">
        <v>176.5</v>
      </c>
      <c r="G3294">
        <v>0.82</v>
      </c>
      <c r="H3294">
        <v>115.4</v>
      </c>
      <c r="I3294">
        <v>0.61</v>
      </c>
      <c r="J3294">
        <v>0.74</v>
      </c>
      <c r="K3294">
        <v>0.3</v>
      </c>
      <c r="L3294">
        <v>7.0000000000000007E-2</v>
      </c>
      <c r="M3294">
        <v>0.08</v>
      </c>
      <c r="N3294" s="1">
        <v>0.28000000000000003</v>
      </c>
      <c r="O3294" s="1">
        <v>0.48</v>
      </c>
    </row>
    <row r="3295" spans="1:15" x14ac:dyDescent="0.25">
      <c r="A3295" t="s">
        <v>1002</v>
      </c>
      <c r="B3295" t="s">
        <v>576</v>
      </c>
      <c r="C3295" t="s">
        <v>1001</v>
      </c>
      <c r="D3295">
        <v>2202</v>
      </c>
      <c r="E3295">
        <v>0.86</v>
      </c>
      <c r="F3295">
        <v>176.5</v>
      </c>
      <c r="G3295">
        <v>0.93</v>
      </c>
      <c r="H3295">
        <v>118.9</v>
      </c>
      <c r="I3295">
        <v>0.63</v>
      </c>
      <c r="J3295">
        <v>0.67</v>
      </c>
      <c r="K3295">
        <v>0.23</v>
      </c>
      <c r="L3295">
        <v>0.04</v>
      </c>
      <c r="M3295">
        <v>7.0000000000000007E-2</v>
      </c>
      <c r="N3295" s="1">
        <v>0.24</v>
      </c>
      <c r="O3295" s="1">
        <v>0.39</v>
      </c>
    </row>
    <row r="3296" spans="1:15" x14ac:dyDescent="0.25">
      <c r="A3296" t="s">
        <v>1000</v>
      </c>
      <c r="B3296" t="s">
        <v>54</v>
      </c>
      <c r="C3296" t="s">
        <v>999</v>
      </c>
      <c r="D3296">
        <v>722</v>
      </c>
      <c r="E3296">
        <v>0.86</v>
      </c>
      <c r="F3296">
        <v>176.5</v>
      </c>
      <c r="G3296">
        <v>0.91</v>
      </c>
      <c r="H3296">
        <v>116.3</v>
      </c>
      <c r="I3296">
        <v>0.62</v>
      </c>
      <c r="J3296">
        <v>0.69</v>
      </c>
      <c r="K3296">
        <v>0.27</v>
      </c>
      <c r="L3296">
        <v>0.06</v>
      </c>
      <c r="M3296">
        <v>0.08</v>
      </c>
      <c r="N3296" s="1">
        <v>0.19</v>
      </c>
      <c r="O3296" s="1">
        <v>0.43</v>
      </c>
    </row>
    <row r="3297" spans="1:15" x14ac:dyDescent="0.25">
      <c r="A3297" t="s">
        <v>998</v>
      </c>
      <c r="B3297" t="s">
        <v>82</v>
      </c>
      <c r="C3297" t="s">
        <v>731</v>
      </c>
      <c r="D3297">
        <v>317</v>
      </c>
      <c r="E3297">
        <v>0.86</v>
      </c>
      <c r="F3297">
        <v>176.2</v>
      </c>
      <c r="G3297">
        <v>0.88</v>
      </c>
      <c r="H3297">
        <v>117.3</v>
      </c>
      <c r="I3297">
        <v>0.62</v>
      </c>
      <c r="J3297">
        <v>0.7</v>
      </c>
      <c r="K3297">
        <v>0.32</v>
      </c>
      <c r="L3297">
        <v>0.1</v>
      </c>
      <c r="M3297">
        <v>0.13</v>
      </c>
      <c r="N3297" s="1">
        <v>0.15</v>
      </c>
      <c r="O3297" s="1">
        <v>0.44</v>
      </c>
    </row>
    <row r="3298" spans="1:15" x14ac:dyDescent="0.25">
      <c r="A3298" t="s">
        <v>997</v>
      </c>
      <c r="B3298" t="s">
        <v>223</v>
      </c>
      <c r="C3298" t="s">
        <v>602</v>
      </c>
      <c r="D3298">
        <v>369</v>
      </c>
      <c r="E3298">
        <v>0.86</v>
      </c>
      <c r="F3298">
        <v>174.7</v>
      </c>
      <c r="G3298">
        <v>0.93</v>
      </c>
      <c r="H3298">
        <v>116.9</v>
      </c>
      <c r="I3298">
        <v>0.63</v>
      </c>
      <c r="J3298">
        <v>0.67</v>
      </c>
      <c r="K3298">
        <v>0.19</v>
      </c>
      <c r="L3298">
        <v>7.0000000000000007E-2</v>
      </c>
      <c r="M3298">
        <v>0.1</v>
      </c>
      <c r="N3298" s="1">
        <v>0.26</v>
      </c>
      <c r="O3298" s="1">
        <v>0.4</v>
      </c>
    </row>
    <row r="3299" spans="1:15" x14ac:dyDescent="0.25">
      <c r="A3299" t="s">
        <v>996</v>
      </c>
      <c r="B3299" t="s">
        <v>67</v>
      </c>
      <c r="C3299" t="s">
        <v>995</v>
      </c>
      <c r="D3299">
        <v>467</v>
      </c>
      <c r="E3299">
        <v>0.86</v>
      </c>
      <c r="F3299">
        <v>174.6</v>
      </c>
      <c r="G3299">
        <v>0.94</v>
      </c>
      <c r="H3299">
        <v>115.9</v>
      </c>
      <c r="I3299">
        <v>0.64</v>
      </c>
      <c r="J3299">
        <v>0.67</v>
      </c>
      <c r="K3299">
        <v>0.19</v>
      </c>
      <c r="L3299">
        <v>0.06</v>
      </c>
      <c r="M3299">
        <v>0.08</v>
      </c>
      <c r="N3299" s="1">
        <v>0.3</v>
      </c>
      <c r="O3299" s="1">
        <v>0.41</v>
      </c>
    </row>
    <row r="3300" spans="1:15" x14ac:dyDescent="0.25">
      <c r="A3300" t="s">
        <v>994</v>
      </c>
      <c r="B3300" t="s">
        <v>54</v>
      </c>
      <c r="C3300" t="s">
        <v>993</v>
      </c>
      <c r="D3300">
        <v>362</v>
      </c>
      <c r="E3300">
        <v>0.86</v>
      </c>
      <c r="F3300">
        <v>173.7</v>
      </c>
      <c r="G3300">
        <v>0.83</v>
      </c>
      <c r="H3300">
        <v>114.6</v>
      </c>
      <c r="I3300">
        <v>0.61</v>
      </c>
      <c r="J3300">
        <v>0.74</v>
      </c>
      <c r="K3300">
        <v>0.28999999999999998</v>
      </c>
      <c r="L3300">
        <v>0.05</v>
      </c>
      <c r="M3300">
        <v>7.0000000000000007E-2</v>
      </c>
      <c r="N3300" s="1">
        <v>0.27</v>
      </c>
      <c r="O3300" s="1">
        <v>0.4</v>
      </c>
    </row>
    <row r="3301" spans="1:15" x14ac:dyDescent="0.25">
      <c r="A3301" t="s">
        <v>992</v>
      </c>
      <c r="B3301" t="s">
        <v>213</v>
      </c>
      <c r="C3301" t="s">
        <v>991</v>
      </c>
      <c r="D3301">
        <v>440</v>
      </c>
      <c r="E3301">
        <v>0.86</v>
      </c>
      <c r="F3301">
        <v>173.4</v>
      </c>
      <c r="G3301">
        <v>0.93</v>
      </c>
      <c r="H3301">
        <v>121</v>
      </c>
      <c r="I3301">
        <v>0.56999999999999995</v>
      </c>
      <c r="J3301">
        <v>0.61</v>
      </c>
      <c r="K3301">
        <v>0.28999999999999998</v>
      </c>
      <c r="L3301">
        <v>0.08</v>
      </c>
      <c r="M3301">
        <v>7.0000000000000007E-2</v>
      </c>
      <c r="N3301" s="1">
        <v>0.2</v>
      </c>
      <c r="O3301" s="1">
        <v>0.53</v>
      </c>
    </row>
    <row r="3302" spans="1:15" x14ac:dyDescent="0.25">
      <c r="A3302" t="s">
        <v>990</v>
      </c>
      <c r="B3302" t="s">
        <v>223</v>
      </c>
      <c r="C3302" t="s">
        <v>471</v>
      </c>
      <c r="D3302">
        <v>710</v>
      </c>
      <c r="E3302">
        <v>0.86</v>
      </c>
      <c r="F3302">
        <v>172.9</v>
      </c>
      <c r="G3302">
        <v>0.85</v>
      </c>
      <c r="H3302">
        <v>115.3</v>
      </c>
      <c r="I3302">
        <v>0.63</v>
      </c>
      <c r="J3302">
        <v>0.74</v>
      </c>
      <c r="K3302">
        <v>0.27</v>
      </c>
      <c r="L3302">
        <v>0.09</v>
      </c>
      <c r="M3302">
        <v>0.09</v>
      </c>
      <c r="N3302" s="1">
        <v>0.34</v>
      </c>
      <c r="O3302" s="1">
        <v>0.48</v>
      </c>
    </row>
    <row r="3303" spans="1:15" x14ac:dyDescent="0.25">
      <c r="A3303" t="s">
        <v>989</v>
      </c>
      <c r="B3303" t="s">
        <v>70</v>
      </c>
      <c r="C3303" t="s">
        <v>988</v>
      </c>
      <c r="D3303">
        <v>336</v>
      </c>
      <c r="E3303">
        <v>0.86</v>
      </c>
      <c r="F3303">
        <v>172.4</v>
      </c>
      <c r="G3303">
        <v>0.89</v>
      </c>
      <c r="H3303">
        <v>116.1</v>
      </c>
      <c r="I3303">
        <v>0.63</v>
      </c>
      <c r="J3303">
        <v>0.71</v>
      </c>
      <c r="K3303">
        <v>0.24</v>
      </c>
      <c r="L3303">
        <v>7.0000000000000007E-2</v>
      </c>
      <c r="M3303">
        <v>0.1</v>
      </c>
      <c r="N3303" s="1">
        <v>0.2</v>
      </c>
      <c r="O3303" s="1">
        <v>0.41</v>
      </c>
    </row>
    <row r="3304" spans="1:15" x14ac:dyDescent="0.25">
      <c r="A3304" t="s">
        <v>987</v>
      </c>
      <c r="B3304" t="s">
        <v>153</v>
      </c>
      <c r="D3304">
        <v>310</v>
      </c>
      <c r="E3304">
        <v>0.86</v>
      </c>
      <c r="F3304">
        <v>172.3</v>
      </c>
      <c r="G3304">
        <v>0.81</v>
      </c>
      <c r="H3304">
        <v>114.6</v>
      </c>
      <c r="I3304">
        <v>0.57999999999999996</v>
      </c>
      <c r="J3304">
        <v>0.72</v>
      </c>
      <c r="K3304">
        <v>0.34</v>
      </c>
      <c r="L3304">
        <v>0.09</v>
      </c>
      <c r="M3304">
        <v>0.08</v>
      </c>
      <c r="N3304" s="1">
        <v>0.2</v>
      </c>
      <c r="O3304" s="1">
        <v>0.51</v>
      </c>
    </row>
    <row r="3305" spans="1:15" x14ac:dyDescent="0.25">
      <c r="A3305" t="s">
        <v>986</v>
      </c>
      <c r="B3305" t="s">
        <v>90</v>
      </c>
      <c r="C3305" t="s">
        <v>951</v>
      </c>
      <c r="D3305">
        <v>669</v>
      </c>
      <c r="E3305">
        <v>0.86</v>
      </c>
      <c r="F3305">
        <v>170.3</v>
      </c>
      <c r="G3305">
        <v>0.85</v>
      </c>
      <c r="H3305">
        <v>112.8</v>
      </c>
      <c r="I3305">
        <v>0.6</v>
      </c>
      <c r="J3305">
        <v>0.71</v>
      </c>
      <c r="K3305">
        <v>0.28000000000000003</v>
      </c>
      <c r="L3305">
        <v>0.06</v>
      </c>
      <c r="M3305">
        <v>0.06</v>
      </c>
      <c r="N3305" s="1">
        <v>0.27</v>
      </c>
      <c r="O3305" s="1">
        <v>0.53</v>
      </c>
    </row>
    <row r="3306" spans="1:15" x14ac:dyDescent="0.25">
      <c r="A3306" t="s">
        <v>985</v>
      </c>
      <c r="B3306" t="s">
        <v>370</v>
      </c>
      <c r="C3306" t="s">
        <v>984</v>
      </c>
      <c r="D3306">
        <v>810</v>
      </c>
      <c r="E3306">
        <v>0.86</v>
      </c>
      <c r="F3306">
        <v>169.7</v>
      </c>
      <c r="G3306">
        <v>0.83</v>
      </c>
      <c r="H3306">
        <v>113</v>
      </c>
      <c r="I3306">
        <v>0.6</v>
      </c>
      <c r="J3306">
        <v>0.72</v>
      </c>
      <c r="K3306">
        <v>0.3</v>
      </c>
      <c r="L3306">
        <v>0.08</v>
      </c>
      <c r="M3306">
        <v>0.12</v>
      </c>
      <c r="N3306" s="1">
        <v>0.21</v>
      </c>
      <c r="O3306" s="1">
        <v>0.41</v>
      </c>
    </row>
    <row r="3307" spans="1:15" x14ac:dyDescent="0.25">
      <c r="A3307" t="s">
        <v>983</v>
      </c>
      <c r="B3307" t="s">
        <v>624</v>
      </c>
      <c r="D3307">
        <v>421</v>
      </c>
      <c r="E3307">
        <v>0.86</v>
      </c>
      <c r="F3307">
        <v>168.7</v>
      </c>
      <c r="G3307">
        <v>0.86</v>
      </c>
      <c r="H3307">
        <v>117.6</v>
      </c>
      <c r="I3307">
        <v>0.57999999999999996</v>
      </c>
      <c r="J3307">
        <v>0.68</v>
      </c>
      <c r="K3307">
        <v>0.33</v>
      </c>
      <c r="L3307">
        <v>0.05</v>
      </c>
      <c r="M3307">
        <v>7.0000000000000007E-2</v>
      </c>
      <c r="N3307" s="1">
        <v>0.21</v>
      </c>
      <c r="O3307" s="1">
        <v>0.42</v>
      </c>
    </row>
    <row r="3308" spans="1:15" x14ac:dyDescent="0.25">
      <c r="A3308" t="s">
        <v>982</v>
      </c>
      <c r="B3308" t="s">
        <v>70</v>
      </c>
      <c r="C3308" t="s">
        <v>981</v>
      </c>
      <c r="D3308">
        <v>329</v>
      </c>
      <c r="E3308">
        <v>0.86</v>
      </c>
      <c r="F3308">
        <v>168</v>
      </c>
      <c r="G3308">
        <v>0.87</v>
      </c>
      <c r="H3308">
        <v>120.4</v>
      </c>
      <c r="I3308">
        <v>0.56999999999999995</v>
      </c>
      <c r="J3308">
        <v>0.66</v>
      </c>
      <c r="K3308">
        <v>0.33</v>
      </c>
      <c r="L3308">
        <v>0.05</v>
      </c>
      <c r="M3308">
        <v>0.05</v>
      </c>
      <c r="N3308" s="1">
        <v>0.26</v>
      </c>
      <c r="O3308" s="1">
        <v>0.53</v>
      </c>
    </row>
    <row r="3309" spans="1:15" x14ac:dyDescent="0.25">
      <c r="A3309" t="s">
        <v>980</v>
      </c>
      <c r="B3309" t="s">
        <v>624</v>
      </c>
      <c r="C3309" t="s">
        <v>979</v>
      </c>
      <c r="D3309">
        <v>788</v>
      </c>
      <c r="E3309">
        <v>0.86</v>
      </c>
      <c r="F3309">
        <v>167.2</v>
      </c>
      <c r="G3309">
        <v>0.89</v>
      </c>
      <c r="H3309">
        <v>112.2</v>
      </c>
      <c r="I3309">
        <v>0.57999999999999996</v>
      </c>
      <c r="J3309">
        <v>0.66</v>
      </c>
      <c r="K3309">
        <v>0.28999999999999998</v>
      </c>
      <c r="L3309">
        <v>7.0000000000000007E-2</v>
      </c>
      <c r="M3309">
        <v>7.0000000000000007E-2</v>
      </c>
      <c r="N3309" s="1">
        <v>0.24</v>
      </c>
      <c r="O3309" s="1">
        <v>0.51</v>
      </c>
    </row>
    <row r="3310" spans="1:15" x14ac:dyDescent="0.25">
      <c r="A3310" t="s">
        <v>978</v>
      </c>
      <c r="B3310" t="s">
        <v>126</v>
      </c>
      <c r="C3310" t="s">
        <v>668</v>
      </c>
      <c r="D3310">
        <v>398</v>
      </c>
      <c r="E3310">
        <v>0.86</v>
      </c>
      <c r="F3310">
        <v>166.6</v>
      </c>
      <c r="G3310">
        <v>0.91</v>
      </c>
      <c r="H3310">
        <v>113.3</v>
      </c>
      <c r="I3310">
        <v>0.64</v>
      </c>
      <c r="J3310">
        <v>0.7</v>
      </c>
      <c r="K3310">
        <v>0.23</v>
      </c>
      <c r="L3310">
        <v>0.04</v>
      </c>
      <c r="M3310">
        <v>0.08</v>
      </c>
      <c r="N3310" s="1">
        <v>0.32</v>
      </c>
      <c r="O3310" s="1">
        <v>0.34</v>
      </c>
    </row>
    <row r="3311" spans="1:15" x14ac:dyDescent="0.25">
      <c r="A3311" t="s">
        <v>977</v>
      </c>
      <c r="B3311" t="s">
        <v>976</v>
      </c>
      <c r="C3311" t="s">
        <v>975</v>
      </c>
      <c r="D3311">
        <v>354</v>
      </c>
      <c r="E3311">
        <v>0.86</v>
      </c>
      <c r="F3311">
        <v>166.4</v>
      </c>
      <c r="G3311">
        <v>0.77</v>
      </c>
      <c r="H3311">
        <v>112.2</v>
      </c>
      <c r="I3311">
        <v>0.56000000000000005</v>
      </c>
      <c r="J3311">
        <v>0.73</v>
      </c>
      <c r="K3311">
        <v>0.38</v>
      </c>
      <c r="L3311">
        <v>0.09</v>
      </c>
      <c r="M3311">
        <v>0.1</v>
      </c>
      <c r="N3311" s="1">
        <v>0.19</v>
      </c>
      <c r="O3311" s="1">
        <v>0.48</v>
      </c>
    </row>
    <row r="3312" spans="1:15" x14ac:dyDescent="0.25">
      <c r="A3312" t="s">
        <v>974</v>
      </c>
      <c r="B3312" t="s">
        <v>367</v>
      </c>
      <c r="C3312" t="s">
        <v>973</v>
      </c>
      <c r="D3312">
        <v>570</v>
      </c>
      <c r="E3312">
        <v>0.86</v>
      </c>
      <c r="F3312">
        <v>163.4</v>
      </c>
      <c r="G3312">
        <v>1.03</v>
      </c>
      <c r="H3312">
        <v>109.5</v>
      </c>
      <c r="I3312">
        <v>0.59</v>
      </c>
      <c r="J3312">
        <v>0.56999999999999995</v>
      </c>
      <c r="K3312">
        <v>0.27</v>
      </c>
      <c r="L3312">
        <v>0.03</v>
      </c>
      <c r="M3312">
        <v>0.05</v>
      </c>
      <c r="N3312" s="1">
        <v>0.24</v>
      </c>
      <c r="O3312" s="1">
        <v>0.37</v>
      </c>
    </row>
    <row r="3313" spans="1:15" x14ac:dyDescent="0.25">
      <c r="A3313" t="s">
        <v>972</v>
      </c>
      <c r="B3313" t="s">
        <v>62</v>
      </c>
      <c r="C3313" t="s">
        <v>971</v>
      </c>
      <c r="D3313">
        <v>630</v>
      </c>
      <c r="E3313">
        <v>0.86</v>
      </c>
      <c r="F3313">
        <v>162.5</v>
      </c>
      <c r="G3313">
        <v>0.9</v>
      </c>
      <c r="H3313">
        <v>108.1</v>
      </c>
      <c r="I3313">
        <v>0.56999999999999995</v>
      </c>
      <c r="J3313">
        <v>0.63</v>
      </c>
      <c r="K3313">
        <v>0.33</v>
      </c>
      <c r="L3313">
        <v>0.06</v>
      </c>
      <c r="M3313">
        <v>0.09</v>
      </c>
      <c r="N3313" s="1">
        <v>0.26</v>
      </c>
      <c r="O3313" s="1">
        <v>0.38</v>
      </c>
    </row>
    <row r="3314" spans="1:15" x14ac:dyDescent="0.25">
      <c r="A3314" t="s">
        <v>970</v>
      </c>
      <c r="B3314" t="s">
        <v>166</v>
      </c>
      <c r="C3314" t="s">
        <v>969</v>
      </c>
      <c r="D3314">
        <v>1092</v>
      </c>
      <c r="E3314">
        <v>0.86</v>
      </c>
      <c r="F3314">
        <v>161.9</v>
      </c>
      <c r="G3314">
        <v>0.89</v>
      </c>
      <c r="H3314">
        <v>114.5</v>
      </c>
      <c r="I3314">
        <v>0.53</v>
      </c>
      <c r="J3314">
        <v>0.6</v>
      </c>
      <c r="K3314">
        <v>0.37</v>
      </c>
      <c r="L3314">
        <v>0.04</v>
      </c>
      <c r="M3314">
        <v>0.04</v>
      </c>
      <c r="N3314" s="1">
        <v>0.2</v>
      </c>
      <c r="O3314" s="1">
        <v>0.49</v>
      </c>
    </row>
    <row r="3315" spans="1:15" x14ac:dyDescent="0.25">
      <c r="A3315" t="s">
        <v>968</v>
      </c>
      <c r="B3315" t="s">
        <v>220</v>
      </c>
      <c r="C3315" t="s">
        <v>967</v>
      </c>
      <c r="D3315">
        <v>383</v>
      </c>
      <c r="E3315">
        <v>0.86</v>
      </c>
      <c r="F3315">
        <v>161.30000000000001</v>
      </c>
      <c r="G3315">
        <v>0.9</v>
      </c>
      <c r="H3315">
        <v>106.8</v>
      </c>
      <c r="I3315">
        <v>0.61</v>
      </c>
      <c r="J3315">
        <v>0.67</v>
      </c>
      <c r="K3315">
        <v>0.24</v>
      </c>
      <c r="L3315">
        <v>0.06</v>
      </c>
      <c r="M3315">
        <v>0.04</v>
      </c>
      <c r="N3315" s="1">
        <v>0.25</v>
      </c>
      <c r="O3315" s="1">
        <v>0.61</v>
      </c>
    </row>
    <row r="3316" spans="1:15" x14ac:dyDescent="0.25">
      <c r="A3316" t="s">
        <v>966</v>
      </c>
      <c r="B3316" t="s">
        <v>126</v>
      </c>
      <c r="C3316" t="s">
        <v>965</v>
      </c>
      <c r="D3316">
        <v>1065</v>
      </c>
      <c r="E3316">
        <v>0.86</v>
      </c>
      <c r="F3316">
        <v>159.6</v>
      </c>
      <c r="G3316">
        <v>0.87</v>
      </c>
      <c r="H3316">
        <v>107.2</v>
      </c>
      <c r="I3316">
        <v>0.57999999999999996</v>
      </c>
      <c r="J3316">
        <v>0.66</v>
      </c>
      <c r="K3316">
        <v>0.34</v>
      </c>
      <c r="L3316">
        <v>7.0000000000000007E-2</v>
      </c>
      <c r="M3316">
        <v>0.09</v>
      </c>
      <c r="N3316" s="1">
        <v>0.3</v>
      </c>
      <c r="O3316" s="1">
        <v>0.45</v>
      </c>
    </row>
    <row r="3317" spans="1:15" x14ac:dyDescent="0.25">
      <c r="A3317" t="s">
        <v>964</v>
      </c>
      <c r="B3317" t="s">
        <v>220</v>
      </c>
      <c r="C3317" t="s">
        <v>963</v>
      </c>
      <c r="D3317">
        <v>363</v>
      </c>
      <c r="E3317">
        <v>0.85</v>
      </c>
      <c r="F3317">
        <v>210.2</v>
      </c>
      <c r="G3317">
        <v>0.76</v>
      </c>
      <c r="H3317">
        <v>141.1</v>
      </c>
      <c r="I3317">
        <v>0.66</v>
      </c>
      <c r="J3317">
        <v>0.87</v>
      </c>
      <c r="K3317">
        <v>0.21</v>
      </c>
      <c r="L3317">
        <v>0.18</v>
      </c>
      <c r="M3317">
        <v>0.27</v>
      </c>
      <c r="N3317" s="1">
        <v>0.21</v>
      </c>
      <c r="O3317" s="1">
        <v>0.4</v>
      </c>
    </row>
    <row r="3318" spans="1:15" x14ac:dyDescent="0.25">
      <c r="A3318" t="s">
        <v>962</v>
      </c>
      <c r="B3318" t="s">
        <v>220</v>
      </c>
      <c r="C3318" t="s">
        <v>961</v>
      </c>
      <c r="D3318">
        <v>442</v>
      </c>
      <c r="E3318">
        <v>0.85</v>
      </c>
      <c r="F3318">
        <v>207.5</v>
      </c>
      <c r="G3318">
        <v>0.78</v>
      </c>
      <c r="H3318">
        <v>131.5</v>
      </c>
      <c r="I3318">
        <v>0.67</v>
      </c>
      <c r="J3318">
        <v>0.86</v>
      </c>
      <c r="K3318">
        <v>0.17</v>
      </c>
      <c r="L3318">
        <v>0.15</v>
      </c>
      <c r="M3318">
        <v>0.15</v>
      </c>
      <c r="N3318" s="1">
        <v>0.13</v>
      </c>
      <c r="O3318" s="1">
        <v>0.5</v>
      </c>
    </row>
    <row r="3319" spans="1:15" x14ac:dyDescent="0.25">
      <c r="A3319" t="s">
        <v>960</v>
      </c>
      <c r="B3319" t="s">
        <v>62</v>
      </c>
      <c r="C3319" t="s">
        <v>959</v>
      </c>
      <c r="D3319">
        <v>780</v>
      </c>
      <c r="E3319">
        <v>0.85</v>
      </c>
      <c r="F3319">
        <v>201.6</v>
      </c>
      <c r="G3319">
        <v>0.84</v>
      </c>
      <c r="H3319">
        <v>134.1</v>
      </c>
      <c r="I3319">
        <v>0.68</v>
      </c>
      <c r="J3319">
        <v>0.81</v>
      </c>
      <c r="K3319">
        <v>0.16</v>
      </c>
      <c r="L3319">
        <v>0.13</v>
      </c>
      <c r="M3319">
        <v>0.22</v>
      </c>
      <c r="N3319" s="1">
        <v>0.19</v>
      </c>
      <c r="O3319" s="1">
        <v>0.38</v>
      </c>
    </row>
    <row r="3320" spans="1:15" x14ac:dyDescent="0.25">
      <c r="A3320" t="s">
        <v>958</v>
      </c>
      <c r="B3320" t="s">
        <v>126</v>
      </c>
      <c r="C3320" t="s">
        <v>668</v>
      </c>
      <c r="D3320">
        <v>388</v>
      </c>
      <c r="E3320">
        <v>0.85</v>
      </c>
      <c r="F3320">
        <v>200.1</v>
      </c>
      <c r="G3320">
        <v>0.81</v>
      </c>
      <c r="H3320">
        <v>131.6</v>
      </c>
      <c r="I3320">
        <v>0.66</v>
      </c>
      <c r="J3320">
        <v>0.81</v>
      </c>
      <c r="K3320">
        <v>0.18</v>
      </c>
      <c r="L3320">
        <v>0.18</v>
      </c>
      <c r="M3320">
        <v>0.17</v>
      </c>
      <c r="N3320" s="1">
        <v>0.28999999999999998</v>
      </c>
      <c r="O3320" s="1">
        <v>0.52</v>
      </c>
    </row>
    <row r="3321" spans="1:15" x14ac:dyDescent="0.25">
      <c r="A3321" t="s">
        <v>957</v>
      </c>
      <c r="B3321" t="s">
        <v>62</v>
      </c>
      <c r="C3321" t="s">
        <v>956</v>
      </c>
      <c r="D3321">
        <v>564</v>
      </c>
      <c r="E3321">
        <v>0.85</v>
      </c>
      <c r="F3321">
        <v>191.7</v>
      </c>
      <c r="G3321">
        <v>0.82</v>
      </c>
      <c r="H3321">
        <v>131.30000000000001</v>
      </c>
      <c r="I3321">
        <v>0.64</v>
      </c>
      <c r="J3321">
        <v>0.78</v>
      </c>
      <c r="K3321">
        <v>0.24</v>
      </c>
      <c r="L3321">
        <v>0.09</v>
      </c>
      <c r="M3321">
        <v>0.1</v>
      </c>
      <c r="N3321" s="1">
        <v>0.24</v>
      </c>
      <c r="O3321" s="1">
        <v>0.46</v>
      </c>
    </row>
    <row r="3322" spans="1:15" x14ac:dyDescent="0.25">
      <c r="A3322" t="s">
        <v>955</v>
      </c>
      <c r="B3322" t="s">
        <v>161</v>
      </c>
      <c r="C3322" t="s">
        <v>954</v>
      </c>
      <c r="D3322">
        <v>381</v>
      </c>
      <c r="E3322">
        <v>0.85</v>
      </c>
      <c r="F3322">
        <v>190.9</v>
      </c>
      <c r="G3322">
        <v>0.86</v>
      </c>
      <c r="H3322">
        <v>131.5</v>
      </c>
      <c r="I3322">
        <v>0.67</v>
      </c>
      <c r="J3322">
        <v>0.77</v>
      </c>
      <c r="K3322">
        <v>0.15</v>
      </c>
      <c r="L3322">
        <v>0.08</v>
      </c>
      <c r="M3322">
        <v>0.1</v>
      </c>
      <c r="N3322" s="1">
        <v>0.27</v>
      </c>
      <c r="O3322" s="1">
        <v>0.45</v>
      </c>
    </row>
    <row r="3323" spans="1:15" x14ac:dyDescent="0.25">
      <c r="A3323" t="s">
        <v>953</v>
      </c>
      <c r="B3323" t="s">
        <v>952</v>
      </c>
      <c r="C3323" t="s">
        <v>951</v>
      </c>
      <c r="D3323">
        <v>669</v>
      </c>
      <c r="E3323">
        <v>0.85</v>
      </c>
      <c r="F3323">
        <v>188.4</v>
      </c>
      <c r="G3323">
        <v>0.88</v>
      </c>
      <c r="H3323">
        <v>126.7</v>
      </c>
      <c r="I3323">
        <v>0.67</v>
      </c>
      <c r="J3323">
        <v>0.76</v>
      </c>
      <c r="K3323">
        <v>0.15</v>
      </c>
      <c r="L3323">
        <v>0.12</v>
      </c>
      <c r="M3323">
        <v>0.13</v>
      </c>
      <c r="N3323" s="1">
        <v>0.32</v>
      </c>
      <c r="O3323" s="1">
        <v>0.47</v>
      </c>
    </row>
    <row r="3324" spans="1:15" x14ac:dyDescent="0.25">
      <c r="A3324" t="s">
        <v>950</v>
      </c>
      <c r="B3324" t="s">
        <v>54</v>
      </c>
      <c r="C3324" t="s">
        <v>949</v>
      </c>
      <c r="D3324">
        <v>2672</v>
      </c>
      <c r="E3324">
        <v>0.85</v>
      </c>
      <c r="F3324">
        <v>186.8</v>
      </c>
      <c r="G3324">
        <v>0.82</v>
      </c>
      <c r="H3324">
        <v>123.3</v>
      </c>
      <c r="I3324">
        <v>0.66</v>
      </c>
      <c r="J3324">
        <v>0.8</v>
      </c>
      <c r="K3324">
        <v>0.18</v>
      </c>
      <c r="L3324">
        <v>0.14000000000000001</v>
      </c>
      <c r="M3324">
        <v>0.17</v>
      </c>
      <c r="N3324" s="1">
        <v>0.25</v>
      </c>
      <c r="O3324" s="1">
        <v>0.45</v>
      </c>
    </row>
    <row r="3325" spans="1:15" x14ac:dyDescent="0.25">
      <c r="A3325" t="s">
        <v>948</v>
      </c>
      <c r="B3325" t="s">
        <v>126</v>
      </c>
      <c r="C3325" t="s">
        <v>646</v>
      </c>
      <c r="D3325">
        <v>690</v>
      </c>
      <c r="E3325">
        <v>0.85</v>
      </c>
      <c r="F3325">
        <v>185.7</v>
      </c>
      <c r="G3325">
        <v>0.82</v>
      </c>
      <c r="H3325">
        <v>127.8</v>
      </c>
      <c r="I3325">
        <v>0.6</v>
      </c>
      <c r="J3325">
        <v>0.73</v>
      </c>
      <c r="K3325">
        <v>0.28999999999999998</v>
      </c>
      <c r="L3325">
        <v>0.08</v>
      </c>
      <c r="M3325">
        <v>0.09</v>
      </c>
      <c r="N3325" s="1">
        <v>0.21</v>
      </c>
      <c r="O3325" s="1">
        <v>0.46</v>
      </c>
    </row>
    <row r="3326" spans="1:15" x14ac:dyDescent="0.25">
      <c r="A3326" t="s">
        <v>947</v>
      </c>
      <c r="B3326" t="s">
        <v>126</v>
      </c>
      <c r="C3326" t="s">
        <v>64</v>
      </c>
      <c r="D3326">
        <v>1072</v>
      </c>
      <c r="E3326">
        <v>0.85</v>
      </c>
      <c r="F3326">
        <v>184.3</v>
      </c>
      <c r="G3326">
        <v>0.85</v>
      </c>
      <c r="H3326">
        <v>124.5</v>
      </c>
      <c r="I3326">
        <v>0.65</v>
      </c>
      <c r="J3326">
        <v>0.76</v>
      </c>
      <c r="K3326">
        <v>0.19</v>
      </c>
      <c r="L3326">
        <v>0.05</v>
      </c>
      <c r="M3326">
        <v>0.1</v>
      </c>
      <c r="N3326" s="1">
        <v>0.19</v>
      </c>
      <c r="O3326" s="1">
        <v>0.33</v>
      </c>
    </row>
    <row r="3327" spans="1:15" x14ac:dyDescent="0.25">
      <c r="A3327" t="s">
        <v>946</v>
      </c>
      <c r="B3327" t="s">
        <v>99</v>
      </c>
      <c r="C3327" t="s">
        <v>945</v>
      </c>
      <c r="D3327">
        <v>530</v>
      </c>
      <c r="E3327">
        <v>0.85</v>
      </c>
      <c r="F3327">
        <v>183.5</v>
      </c>
      <c r="G3327">
        <v>0.88</v>
      </c>
      <c r="H3327">
        <v>122.4</v>
      </c>
      <c r="I3327">
        <v>0.66</v>
      </c>
      <c r="J3327">
        <v>0.75</v>
      </c>
      <c r="K3327">
        <v>0.14000000000000001</v>
      </c>
      <c r="L3327">
        <v>0.14000000000000001</v>
      </c>
      <c r="M3327">
        <v>0.12</v>
      </c>
      <c r="N3327" s="1">
        <v>0.26</v>
      </c>
      <c r="O3327" s="1">
        <v>0.54</v>
      </c>
    </row>
    <row r="3328" spans="1:15" x14ac:dyDescent="0.25">
      <c r="A3328" t="s">
        <v>944</v>
      </c>
      <c r="B3328" t="s">
        <v>868</v>
      </c>
      <c r="C3328" t="s">
        <v>899</v>
      </c>
      <c r="D3328">
        <v>511</v>
      </c>
      <c r="E3328">
        <v>0.85</v>
      </c>
      <c r="F3328">
        <v>183.4</v>
      </c>
      <c r="G3328">
        <v>0.88</v>
      </c>
      <c r="H3328">
        <v>119.6</v>
      </c>
      <c r="I3328">
        <v>0.62</v>
      </c>
      <c r="J3328">
        <v>0.7</v>
      </c>
      <c r="K3328">
        <v>0.25</v>
      </c>
      <c r="L3328">
        <v>0.06</v>
      </c>
      <c r="M3328">
        <v>0.11</v>
      </c>
      <c r="N3328" s="1">
        <v>0.22</v>
      </c>
      <c r="O3328" s="1">
        <v>0.34</v>
      </c>
    </row>
    <row r="3329" spans="1:15" x14ac:dyDescent="0.25">
      <c r="A3329" t="s">
        <v>943</v>
      </c>
      <c r="B3329" t="s">
        <v>806</v>
      </c>
      <c r="C3329" t="s">
        <v>942</v>
      </c>
      <c r="D3329">
        <v>701</v>
      </c>
      <c r="E3329">
        <v>0.85</v>
      </c>
      <c r="F3329">
        <v>183.3</v>
      </c>
      <c r="G3329">
        <v>0.85</v>
      </c>
      <c r="H3329">
        <v>122.2</v>
      </c>
      <c r="I3329">
        <v>0.63</v>
      </c>
      <c r="J3329">
        <v>0.75</v>
      </c>
      <c r="K3329">
        <v>0.2</v>
      </c>
      <c r="L3329">
        <v>7.0000000000000007E-2</v>
      </c>
      <c r="M3329">
        <v>0.12</v>
      </c>
      <c r="N3329" s="1">
        <v>0.22</v>
      </c>
      <c r="O3329" s="1">
        <v>0.38</v>
      </c>
    </row>
    <row r="3330" spans="1:15" x14ac:dyDescent="0.25">
      <c r="A3330" t="s">
        <v>941</v>
      </c>
      <c r="B3330" t="s">
        <v>126</v>
      </c>
      <c r="C3330" t="s">
        <v>940</v>
      </c>
      <c r="D3330">
        <v>1863</v>
      </c>
      <c r="E3330">
        <v>0.85</v>
      </c>
      <c r="F3330">
        <v>182.2</v>
      </c>
      <c r="G3330">
        <v>0.81</v>
      </c>
      <c r="H3330">
        <v>123.5</v>
      </c>
      <c r="I3330">
        <v>0.62</v>
      </c>
      <c r="J3330">
        <v>0.76</v>
      </c>
      <c r="K3330">
        <v>0.28000000000000003</v>
      </c>
      <c r="L3330">
        <v>0.08</v>
      </c>
      <c r="M3330">
        <v>0.09</v>
      </c>
      <c r="N3330" s="1">
        <v>0.21</v>
      </c>
      <c r="O3330" s="1">
        <v>0.45</v>
      </c>
    </row>
    <row r="3331" spans="1:15" x14ac:dyDescent="0.25">
      <c r="A3331" t="s">
        <v>939</v>
      </c>
      <c r="B3331" t="s">
        <v>213</v>
      </c>
      <c r="C3331" t="s">
        <v>892</v>
      </c>
      <c r="D3331">
        <v>373</v>
      </c>
      <c r="E3331">
        <v>0.85</v>
      </c>
      <c r="F3331">
        <v>181.4</v>
      </c>
      <c r="G3331">
        <v>0.85</v>
      </c>
      <c r="H3331">
        <v>120.1</v>
      </c>
      <c r="I3331">
        <v>0.62</v>
      </c>
      <c r="J3331">
        <v>0.73</v>
      </c>
      <c r="K3331">
        <v>0.25</v>
      </c>
      <c r="L3331">
        <v>0.13</v>
      </c>
      <c r="M3331">
        <v>0.14000000000000001</v>
      </c>
      <c r="N3331" s="1">
        <v>0.19</v>
      </c>
      <c r="O3331" s="1">
        <v>0.47</v>
      </c>
    </row>
    <row r="3332" spans="1:15" x14ac:dyDescent="0.25">
      <c r="A3332" t="s">
        <v>938</v>
      </c>
      <c r="B3332" t="s">
        <v>54</v>
      </c>
      <c r="C3332" t="s">
        <v>937</v>
      </c>
      <c r="D3332">
        <v>324</v>
      </c>
      <c r="E3332">
        <v>0.85</v>
      </c>
      <c r="F3332">
        <v>181.3</v>
      </c>
      <c r="G3332">
        <v>0.92</v>
      </c>
      <c r="H3332">
        <v>123.1</v>
      </c>
      <c r="I3332">
        <v>0.66</v>
      </c>
      <c r="J3332">
        <v>0.72</v>
      </c>
      <c r="K3332">
        <v>0.21</v>
      </c>
      <c r="L3332">
        <v>0.05</v>
      </c>
      <c r="M3332">
        <v>0.1</v>
      </c>
      <c r="N3332" s="1">
        <v>0.24</v>
      </c>
      <c r="O3332" s="1">
        <v>0.32</v>
      </c>
    </row>
    <row r="3333" spans="1:15" x14ac:dyDescent="0.25">
      <c r="A3333" t="s">
        <v>936</v>
      </c>
      <c r="B3333" t="s">
        <v>62</v>
      </c>
      <c r="C3333" t="s">
        <v>935</v>
      </c>
      <c r="D3333">
        <v>320</v>
      </c>
      <c r="E3333">
        <v>0.85</v>
      </c>
      <c r="F3333">
        <v>180.1</v>
      </c>
      <c r="G3333">
        <v>0.77</v>
      </c>
      <c r="H3333">
        <v>121.8</v>
      </c>
      <c r="I3333">
        <v>0.57999999999999996</v>
      </c>
      <c r="J3333">
        <v>0.76</v>
      </c>
      <c r="K3333">
        <v>0.38</v>
      </c>
      <c r="L3333">
        <v>7.0000000000000007E-2</v>
      </c>
      <c r="M3333">
        <v>0.15</v>
      </c>
      <c r="N3333" s="1">
        <v>0.25</v>
      </c>
      <c r="O3333" s="1">
        <v>0.32</v>
      </c>
    </row>
    <row r="3334" spans="1:15" x14ac:dyDescent="0.25">
      <c r="A3334" t="s">
        <v>934</v>
      </c>
      <c r="B3334" t="s">
        <v>79</v>
      </c>
      <c r="C3334" t="s">
        <v>933</v>
      </c>
      <c r="D3334">
        <v>1060</v>
      </c>
      <c r="E3334">
        <v>0.85</v>
      </c>
      <c r="F3334">
        <v>179.8</v>
      </c>
      <c r="G3334">
        <v>0.86</v>
      </c>
      <c r="H3334">
        <v>121.6</v>
      </c>
      <c r="I3334">
        <v>0.64</v>
      </c>
      <c r="J3334">
        <v>0.75</v>
      </c>
      <c r="K3334">
        <v>0.19</v>
      </c>
      <c r="L3334">
        <v>0.13</v>
      </c>
      <c r="M3334">
        <v>0.13</v>
      </c>
      <c r="N3334" s="1">
        <v>0.28000000000000003</v>
      </c>
      <c r="O3334" s="1">
        <v>0.49</v>
      </c>
    </row>
    <row r="3335" spans="1:15" x14ac:dyDescent="0.25">
      <c r="A3335" t="s">
        <v>932</v>
      </c>
      <c r="B3335" t="s">
        <v>126</v>
      </c>
      <c r="C3335" t="s">
        <v>931</v>
      </c>
      <c r="D3335">
        <v>3460</v>
      </c>
      <c r="E3335">
        <v>0.85</v>
      </c>
      <c r="F3335">
        <v>179.6</v>
      </c>
      <c r="G3335">
        <v>0.89</v>
      </c>
      <c r="H3335">
        <v>119</v>
      </c>
      <c r="I3335">
        <v>0.63</v>
      </c>
      <c r="J3335">
        <v>0.71</v>
      </c>
      <c r="K3335">
        <v>0.22</v>
      </c>
      <c r="L3335">
        <v>7.0000000000000007E-2</v>
      </c>
      <c r="M3335">
        <v>7.0000000000000007E-2</v>
      </c>
      <c r="N3335" s="1">
        <v>0.21</v>
      </c>
      <c r="O3335" s="1">
        <v>0.48</v>
      </c>
    </row>
    <row r="3336" spans="1:15" x14ac:dyDescent="0.25">
      <c r="A3336" t="s">
        <v>930</v>
      </c>
      <c r="B3336" t="s">
        <v>123</v>
      </c>
      <c r="C3336" t="s">
        <v>929</v>
      </c>
      <c r="D3336">
        <v>504</v>
      </c>
      <c r="E3336">
        <v>0.85</v>
      </c>
      <c r="F3336">
        <v>179.3</v>
      </c>
      <c r="G3336">
        <v>0.79</v>
      </c>
      <c r="H3336">
        <v>117.1</v>
      </c>
      <c r="I3336">
        <v>0.61</v>
      </c>
      <c r="J3336">
        <v>0.78</v>
      </c>
      <c r="K3336">
        <v>0.28999999999999998</v>
      </c>
      <c r="L3336">
        <v>0.11</v>
      </c>
      <c r="M3336">
        <v>0.11</v>
      </c>
      <c r="N3336" s="1">
        <v>0.16</v>
      </c>
      <c r="O3336" s="1">
        <v>0.49</v>
      </c>
    </row>
    <row r="3337" spans="1:15" x14ac:dyDescent="0.25">
      <c r="A3337" t="s">
        <v>928</v>
      </c>
      <c r="B3337" t="s">
        <v>62</v>
      </c>
      <c r="C3337" t="s">
        <v>556</v>
      </c>
      <c r="D3337">
        <v>456</v>
      </c>
      <c r="E3337">
        <v>0.85</v>
      </c>
      <c r="F3337">
        <v>179.1</v>
      </c>
      <c r="G3337">
        <v>0.78</v>
      </c>
      <c r="H3337">
        <v>117.6</v>
      </c>
      <c r="I3337">
        <v>0.6</v>
      </c>
      <c r="J3337">
        <v>0.76</v>
      </c>
      <c r="K3337">
        <v>0.25</v>
      </c>
      <c r="L3337">
        <v>0.1</v>
      </c>
      <c r="M3337">
        <v>0.13</v>
      </c>
      <c r="N3337" s="1">
        <v>0.23</v>
      </c>
      <c r="O3337" s="1">
        <v>0.44</v>
      </c>
    </row>
    <row r="3338" spans="1:15" x14ac:dyDescent="0.25">
      <c r="A3338" t="s">
        <v>927</v>
      </c>
      <c r="B3338" t="s">
        <v>54</v>
      </c>
      <c r="C3338" t="s">
        <v>503</v>
      </c>
      <c r="D3338">
        <v>537</v>
      </c>
      <c r="E3338">
        <v>0.85</v>
      </c>
      <c r="F3338">
        <v>178.8</v>
      </c>
      <c r="G3338">
        <v>0.85</v>
      </c>
      <c r="H3338">
        <v>119.5</v>
      </c>
      <c r="I3338">
        <v>0.61</v>
      </c>
      <c r="J3338">
        <v>0.72</v>
      </c>
      <c r="K3338">
        <v>0.28999999999999998</v>
      </c>
      <c r="L3338">
        <v>0.06</v>
      </c>
      <c r="M3338">
        <v>0.11</v>
      </c>
      <c r="N3338" s="1">
        <v>0.17</v>
      </c>
      <c r="O3338" s="1">
        <v>0.37</v>
      </c>
    </row>
    <row r="3339" spans="1:15" x14ac:dyDescent="0.25">
      <c r="A3339" t="s">
        <v>926</v>
      </c>
      <c r="B3339" t="s">
        <v>59</v>
      </c>
      <c r="C3339" t="s">
        <v>628</v>
      </c>
      <c r="D3339">
        <v>303</v>
      </c>
      <c r="E3339">
        <v>0.85</v>
      </c>
      <c r="F3339">
        <v>178.2</v>
      </c>
      <c r="G3339">
        <v>0.81</v>
      </c>
      <c r="H3339">
        <v>124.4</v>
      </c>
      <c r="I3339">
        <v>0.61</v>
      </c>
      <c r="J3339">
        <v>0.75</v>
      </c>
      <c r="K3339">
        <v>0.23</v>
      </c>
      <c r="L3339">
        <v>0.09</v>
      </c>
      <c r="M3339">
        <v>0.08</v>
      </c>
      <c r="N3339" s="1">
        <v>0.19</v>
      </c>
      <c r="O3339" s="1">
        <v>0.53</v>
      </c>
    </row>
    <row r="3340" spans="1:15" x14ac:dyDescent="0.25">
      <c r="A3340" t="s">
        <v>925</v>
      </c>
      <c r="B3340" t="s">
        <v>241</v>
      </c>
      <c r="C3340" t="s">
        <v>924</v>
      </c>
      <c r="D3340">
        <v>344</v>
      </c>
      <c r="E3340">
        <v>0.85</v>
      </c>
      <c r="F3340">
        <v>177.8</v>
      </c>
      <c r="G3340">
        <v>0.78</v>
      </c>
      <c r="H3340">
        <v>111.4</v>
      </c>
      <c r="I3340">
        <v>0.6</v>
      </c>
      <c r="J3340">
        <v>0.78</v>
      </c>
      <c r="K3340">
        <v>0.31</v>
      </c>
      <c r="L3340">
        <v>7.0000000000000007E-2</v>
      </c>
      <c r="M3340">
        <v>0.16</v>
      </c>
      <c r="N3340" s="1">
        <v>0.15</v>
      </c>
      <c r="O3340" s="1">
        <v>0.31</v>
      </c>
    </row>
    <row r="3341" spans="1:15" x14ac:dyDescent="0.25">
      <c r="A3341" t="s">
        <v>923</v>
      </c>
      <c r="B3341" t="s">
        <v>62</v>
      </c>
      <c r="C3341" t="s">
        <v>922</v>
      </c>
      <c r="D3341">
        <v>490</v>
      </c>
      <c r="E3341">
        <v>0.85</v>
      </c>
      <c r="F3341">
        <v>177.2</v>
      </c>
      <c r="G3341">
        <v>0.88</v>
      </c>
      <c r="H3341">
        <v>123.1</v>
      </c>
      <c r="I3341">
        <v>0.63</v>
      </c>
      <c r="J3341">
        <v>0.72</v>
      </c>
      <c r="K3341">
        <v>0.22</v>
      </c>
      <c r="L3341">
        <v>7.0000000000000007E-2</v>
      </c>
      <c r="M3341">
        <v>0.08</v>
      </c>
      <c r="N3341" s="1">
        <v>0.21</v>
      </c>
      <c r="O3341" s="1">
        <v>0.47</v>
      </c>
    </row>
    <row r="3342" spans="1:15" x14ac:dyDescent="0.25">
      <c r="A3342" t="s">
        <v>921</v>
      </c>
      <c r="B3342" t="s">
        <v>54</v>
      </c>
      <c r="C3342" t="s">
        <v>236</v>
      </c>
      <c r="D3342">
        <v>631</v>
      </c>
      <c r="E3342">
        <v>0.85</v>
      </c>
      <c r="F3342">
        <v>176.9</v>
      </c>
      <c r="G3342">
        <v>0.79</v>
      </c>
      <c r="H3342">
        <v>117.6</v>
      </c>
      <c r="I3342">
        <v>0.6</v>
      </c>
      <c r="J3342">
        <v>0.76</v>
      </c>
      <c r="K3342">
        <v>0.32</v>
      </c>
      <c r="L3342">
        <v>7.0000000000000007E-2</v>
      </c>
      <c r="M3342">
        <v>0.12</v>
      </c>
      <c r="N3342" s="1">
        <v>0.23</v>
      </c>
      <c r="O3342" s="1">
        <v>0.37</v>
      </c>
    </row>
    <row r="3343" spans="1:15" x14ac:dyDescent="0.25">
      <c r="A3343" t="s">
        <v>920</v>
      </c>
      <c r="B3343" t="s">
        <v>79</v>
      </c>
      <c r="C3343" t="s">
        <v>919</v>
      </c>
      <c r="D3343">
        <v>368</v>
      </c>
      <c r="E3343">
        <v>0.85</v>
      </c>
      <c r="F3343">
        <v>175.9</v>
      </c>
      <c r="G3343">
        <v>0.84</v>
      </c>
      <c r="H3343">
        <v>115.7</v>
      </c>
      <c r="I3343">
        <v>0.62</v>
      </c>
      <c r="J3343">
        <v>0.74</v>
      </c>
      <c r="K3343">
        <v>0.27</v>
      </c>
      <c r="L3343">
        <v>7.0000000000000007E-2</v>
      </c>
      <c r="M3343">
        <v>0.1</v>
      </c>
      <c r="N3343" s="1">
        <v>0.22</v>
      </c>
      <c r="O3343" s="1">
        <v>0.43</v>
      </c>
    </row>
    <row r="3344" spans="1:15" x14ac:dyDescent="0.25">
      <c r="A3344" t="s">
        <v>918</v>
      </c>
      <c r="B3344" t="s">
        <v>126</v>
      </c>
      <c r="C3344" t="s">
        <v>917</v>
      </c>
      <c r="D3344">
        <v>651</v>
      </c>
      <c r="E3344">
        <v>0.85</v>
      </c>
      <c r="F3344">
        <v>175.8</v>
      </c>
      <c r="G3344">
        <v>0.9</v>
      </c>
      <c r="H3344">
        <v>115.7</v>
      </c>
      <c r="I3344">
        <v>0.62</v>
      </c>
      <c r="J3344">
        <v>0.69</v>
      </c>
      <c r="K3344">
        <v>0.19</v>
      </c>
      <c r="L3344">
        <v>7.0000000000000007E-2</v>
      </c>
      <c r="M3344">
        <v>0.1</v>
      </c>
      <c r="N3344" s="1">
        <v>0.21</v>
      </c>
      <c r="O3344" s="1">
        <v>0.41</v>
      </c>
    </row>
    <row r="3345" spans="1:15" x14ac:dyDescent="0.25">
      <c r="A3345" t="s">
        <v>916</v>
      </c>
      <c r="B3345" t="s">
        <v>581</v>
      </c>
      <c r="C3345" t="s">
        <v>336</v>
      </c>
      <c r="D3345">
        <v>324</v>
      </c>
      <c r="E3345">
        <v>0.85</v>
      </c>
      <c r="F3345">
        <v>175.5</v>
      </c>
      <c r="G3345">
        <v>0.87</v>
      </c>
      <c r="H3345">
        <v>115.8</v>
      </c>
      <c r="I3345">
        <v>0.63</v>
      </c>
      <c r="J3345">
        <v>0.72</v>
      </c>
      <c r="K3345">
        <v>0.22</v>
      </c>
      <c r="L3345">
        <v>0.04</v>
      </c>
      <c r="M3345">
        <v>0.12</v>
      </c>
      <c r="N3345" s="1">
        <v>0.2</v>
      </c>
      <c r="O3345" s="1">
        <v>0.23</v>
      </c>
    </row>
    <row r="3346" spans="1:15" x14ac:dyDescent="0.25">
      <c r="A3346" t="s">
        <v>915</v>
      </c>
      <c r="B3346" t="s">
        <v>156</v>
      </c>
      <c r="C3346" t="s">
        <v>914</v>
      </c>
      <c r="D3346">
        <v>1932</v>
      </c>
      <c r="E3346">
        <v>0.85</v>
      </c>
      <c r="F3346">
        <v>175.2</v>
      </c>
      <c r="G3346">
        <v>0.85</v>
      </c>
      <c r="H3346">
        <v>124.1</v>
      </c>
      <c r="I3346">
        <v>0.61</v>
      </c>
      <c r="J3346">
        <v>0.72</v>
      </c>
      <c r="K3346">
        <v>0.3</v>
      </c>
      <c r="L3346">
        <v>0.06</v>
      </c>
      <c r="M3346">
        <v>0.08</v>
      </c>
      <c r="N3346" s="1">
        <v>0.26</v>
      </c>
      <c r="O3346" s="1">
        <v>0.44</v>
      </c>
    </row>
    <row r="3347" spans="1:15" x14ac:dyDescent="0.25">
      <c r="A3347" t="s">
        <v>913</v>
      </c>
      <c r="B3347" t="s">
        <v>126</v>
      </c>
      <c r="C3347" t="s">
        <v>238</v>
      </c>
      <c r="D3347">
        <v>1678</v>
      </c>
      <c r="E3347">
        <v>0.85</v>
      </c>
      <c r="F3347">
        <v>174.7</v>
      </c>
      <c r="G3347">
        <v>0.86</v>
      </c>
      <c r="H3347">
        <v>122.5</v>
      </c>
      <c r="I3347">
        <v>0.59</v>
      </c>
      <c r="J3347">
        <v>0.69</v>
      </c>
      <c r="K3347">
        <v>0.28999999999999998</v>
      </c>
      <c r="L3347">
        <v>0.05</v>
      </c>
      <c r="M3347">
        <v>0.06</v>
      </c>
      <c r="N3347" s="1">
        <v>0.28999999999999998</v>
      </c>
      <c r="O3347" s="1">
        <v>0.47</v>
      </c>
    </row>
    <row r="3348" spans="1:15" x14ac:dyDescent="0.25">
      <c r="A3348" t="s">
        <v>912</v>
      </c>
      <c r="B3348" t="s">
        <v>911</v>
      </c>
      <c r="C3348" t="s">
        <v>910</v>
      </c>
      <c r="D3348">
        <v>370</v>
      </c>
      <c r="E3348">
        <v>0.85</v>
      </c>
      <c r="F3348">
        <v>174.3</v>
      </c>
      <c r="G3348">
        <v>0.92</v>
      </c>
      <c r="H3348">
        <v>118.5</v>
      </c>
      <c r="I3348">
        <v>0.59</v>
      </c>
      <c r="J3348">
        <v>0.65</v>
      </c>
      <c r="K3348">
        <v>0.26</v>
      </c>
      <c r="L3348">
        <v>0.05</v>
      </c>
      <c r="M3348">
        <v>0.06</v>
      </c>
      <c r="N3348" s="1">
        <v>0.28999999999999998</v>
      </c>
      <c r="O3348" s="1">
        <v>0.48</v>
      </c>
    </row>
    <row r="3349" spans="1:15" x14ac:dyDescent="0.25">
      <c r="A3349" t="s">
        <v>909</v>
      </c>
      <c r="B3349" t="s">
        <v>126</v>
      </c>
      <c r="C3349" t="s">
        <v>764</v>
      </c>
      <c r="D3349">
        <v>348</v>
      </c>
      <c r="E3349">
        <v>0.85</v>
      </c>
      <c r="F3349">
        <v>174.2</v>
      </c>
      <c r="G3349">
        <v>0.83</v>
      </c>
      <c r="H3349">
        <v>120.4</v>
      </c>
      <c r="I3349">
        <v>0.6</v>
      </c>
      <c r="J3349">
        <v>0.72</v>
      </c>
      <c r="K3349">
        <v>0.3</v>
      </c>
      <c r="L3349">
        <v>0.04</v>
      </c>
      <c r="M3349">
        <v>0.08</v>
      </c>
      <c r="N3349" s="1">
        <v>0.28000000000000003</v>
      </c>
      <c r="O3349" s="1">
        <v>0.33</v>
      </c>
    </row>
    <row r="3350" spans="1:15" x14ac:dyDescent="0.25">
      <c r="A3350" t="s">
        <v>908</v>
      </c>
      <c r="B3350" t="s">
        <v>714</v>
      </c>
      <c r="C3350" t="s">
        <v>907</v>
      </c>
      <c r="D3350">
        <v>594</v>
      </c>
      <c r="E3350">
        <v>0.85</v>
      </c>
      <c r="F3350">
        <v>173</v>
      </c>
      <c r="G3350">
        <v>0.88</v>
      </c>
      <c r="H3350">
        <v>121.3</v>
      </c>
      <c r="I3350">
        <v>0.63</v>
      </c>
      <c r="J3350">
        <v>0.71</v>
      </c>
      <c r="K3350">
        <v>0.23</v>
      </c>
      <c r="L3350">
        <v>0.08</v>
      </c>
      <c r="M3350">
        <v>0.08</v>
      </c>
      <c r="N3350" s="1">
        <v>0.24</v>
      </c>
      <c r="O3350" s="1">
        <v>0.5</v>
      </c>
    </row>
    <row r="3351" spans="1:15" x14ac:dyDescent="0.25">
      <c r="A3351" t="s">
        <v>906</v>
      </c>
      <c r="B3351" t="s">
        <v>241</v>
      </c>
      <c r="C3351" t="s">
        <v>905</v>
      </c>
      <c r="D3351">
        <v>629</v>
      </c>
      <c r="E3351">
        <v>0.85</v>
      </c>
      <c r="F3351">
        <v>172.8</v>
      </c>
      <c r="G3351">
        <v>0.97</v>
      </c>
      <c r="H3351">
        <v>118</v>
      </c>
      <c r="I3351">
        <v>0.63</v>
      </c>
      <c r="J3351">
        <v>0.65</v>
      </c>
      <c r="K3351">
        <v>0.23</v>
      </c>
      <c r="L3351">
        <v>0.05</v>
      </c>
      <c r="M3351">
        <v>0.09</v>
      </c>
      <c r="N3351" s="1">
        <v>0.21</v>
      </c>
      <c r="O3351" s="1">
        <v>0.37</v>
      </c>
    </row>
    <row r="3352" spans="1:15" x14ac:dyDescent="0.25">
      <c r="A3352" t="s">
        <v>904</v>
      </c>
      <c r="B3352" t="s">
        <v>126</v>
      </c>
      <c r="C3352" t="s">
        <v>903</v>
      </c>
      <c r="D3352">
        <v>400</v>
      </c>
      <c r="E3352">
        <v>0.85</v>
      </c>
      <c r="F3352">
        <v>172.8</v>
      </c>
      <c r="G3352">
        <v>0.77</v>
      </c>
      <c r="H3352">
        <v>116.4</v>
      </c>
      <c r="I3352">
        <v>0.57999999999999996</v>
      </c>
      <c r="J3352">
        <v>0.75</v>
      </c>
      <c r="K3352">
        <v>0.37</v>
      </c>
      <c r="L3352">
        <v>0.06</v>
      </c>
      <c r="M3352">
        <v>0.1</v>
      </c>
      <c r="N3352" s="1">
        <v>0.22</v>
      </c>
      <c r="O3352" s="1">
        <v>0.36</v>
      </c>
    </row>
    <row r="3353" spans="1:15" x14ac:dyDescent="0.25">
      <c r="A3353" t="s">
        <v>902</v>
      </c>
      <c r="B3353" t="s">
        <v>90</v>
      </c>
      <c r="C3353" t="s">
        <v>901</v>
      </c>
      <c r="D3353">
        <v>576</v>
      </c>
      <c r="E3353">
        <v>0.85</v>
      </c>
      <c r="F3353">
        <v>172.5</v>
      </c>
      <c r="G3353">
        <v>0.99</v>
      </c>
      <c r="H3353">
        <v>116</v>
      </c>
      <c r="I3353">
        <v>0.62</v>
      </c>
      <c r="J3353">
        <v>0.63</v>
      </c>
      <c r="K3353">
        <v>0.21</v>
      </c>
      <c r="L3353">
        <v>0.03</v>
      </c>
      <c r="M3353">
        <v>0.06</v>
      </c>
      <c r="N3353" s="1">
        <v>0.21</v>
      </c>
      <c r="O3353" s="1">
        <v>0.38</v>
      </c>
    </row>
    <row r="3354" spans="1:15" x14ac:dyDescent="0.25">
      <c r="A3354" t="s">
        <v>900</v>
      </c>
      <c r="B3354" t="s">
        <v>59</v>
      </c>
      <c r="C3354" t="s">
        <v>899</v>
      </c>
      <c r="D3354">
        <v>511</v>
      </c>
      <c r="E3354">
        <v>0.85</v>
      </c>
      <c r="F3354">
        <v>172.2</v>
      </c>
      <c r="G3354">
        <v>0.77</v>
      </c>
      <c r="H3354">
        <v>112.5</v>
      </c>
      <c r="I3354">
        <v>0.56000000000000005</v>
      </c>
      <c r="J3354">
        <v>0.73</v>
      </c>
      <c r="K3354">
        <v>0.39</v>
      </c>
      <c r="L3354">
        <v>0.06</v>
      </c>
      <c r="M3354">
        <v>0.12</v>
      </c>
      <c r="N3354" s="1">
        <v>0.19</v>
      </c>
      <c r="O3354" s="1">
        <v>0.34</v>
      </c>
    </row>
    <row r="3355" spans="1:15" x14ac:dyDescent="0.25">
      <c r="A3355" t="s">
        <v>898</v>
      </c>
      <c r="B3355" t="s">
        <v>126</v>
      </c>
      <c r="C3355" t="s">
        <v>243</v>
      </c>
      <c r="D3355">
        <v>344</v>
      </c>
      <c r="E3355">
        <v>0.85</v>
      </c>
      <c r="F3355">
        <v>171.6</v>
      </c>
      <c r="G3355">
        <v>0.75</v>
      </c>
      <c r="H3355">
        <v>111.1</v>
      </c>
      <c r="I3355">
        <v>0.57999999999999996</v>
      </c>
      <c r="J3355">
        <v>0.77</v>
      </c>
      <c r="K3355">
        <v>0.37</v>
      </c>
      <c r="L3355">
        <v>0.05</v>
      </c>
      <c r="M3355">
        <v>0.11</v>
      </c>
      <c r="N3355" s="1">
        <v>0.22</v>
      </c>
      <c r="O3355" s="1">
        <v>0.32</v>
      </c>
    </row>
    <row r="3356" spans="1:15" x14ac:dyDescent="0.25">
      <c r="A3356" t="s">
        <v>897</v>
      </c>
      <c r="B3356" t="s">
        <v>220</v>
      </c>
      <c r="C3356" t="s">
        <v>896</v>
      </c>
      <c r="D3356">
        <v>766</v>
      </c>
      <c r="E3356">
        <v>0.85</v>
      </c>
      <c r="F3356">
        <v>171.5</v>
      </c>
      <c r="G3356">
        <v>0.94</v>
      </c>
      <c r="H3356">
        <v>115.8</v>
      </c>
      <c r="I3356">
        <v>0.61</v>
      </c>
      <c r="J3356">
        <v>0.65</v>
      </c>
      <c r="K3356">
        <v>0.27</v>
      </c>
      <c r="L3356">
        <v>7.0000000000000007E-2</v>
      </c>
      <c r="M3356">
        <v>7.0000000000000007E-2</v>
      </c>
      <c r="N3356" s="1">
        <v>0.2</v>
      </c>
      <c r="O3356" s="1">
        <v>0.51</v>
      </c>
    </row>
    <row r="3357" spans="1:15" x14ac:dyDescent="0.25">
      <c r="A3357" t="s">
        <v>895</v>
      </c>
      <c r="B3357" t="s">
        <v>159</v>
      </c>
      <c r="C3357" t="s">
        <v>894</v>
      </c>
      <c r="D3357">
        <v>483</v>
      </c>
      <c r="E3357">
        <v>0.85</v>
      </c>
      <c r="F3357">
        <v>171</v>
      </c>
      <c r="G3357">
        <v>0.82</v>
      </c>
      <c r="H3357">
        <v>112.8</v>
      </c>
      <c r="I3357">
        <v>0.59</v>
      </c>
      <c r="J3357">
        <v>0.72</v>
      </c>
      <c r="K3357">
        <v>0.31</v>
      </c>
      <c r="L3357">
        <v>0.04</v>
      </c>
      <c r="M3357">
        <v>0.08</v>
      </c>
      <c r="N3357" s="1">
        <v>0.22</v>
      </c>
      <c r="O3357" s="1">
        <v>0.35</v>
      </c>
    </row>
    <row r="3358" spans="1:15" x14ac:dyDescent="0.25">
      <c r="A3358" t="s">
        <v>893</v>
      </c>
      <c r="B3358" t="s">
        <v>213</v>
      </c>
      <c r="C3358" t="s">
        <v>892</v>
      </c>
      <c r="D3358">
        <v>373</v>
      </c>
      <c r="E3358">
        <v>0.85</v>
      </c>
      <c r="F3358">
        <v>170.7</v>
      </c>
      <c r="G3358">
        <v>0.84</v>
      </c>
      <c r="H3358">
        <v>114.7</v>
      </c>
      <c r="I3358">
        <v>0.6</v>
      </c>
      <c r="J3358">
        <v>0.72</v>
      </c>
      <c r="K3358">
        <v>0.28000000000000003</v>
      </c>
      <c r="L3358">
        <v>0.06</v>
      </c>
      <c r="M3358">
        <v>0.08</v>
      </c>
      <c r="N3358" s="1">
        <v>0.24</v>
      </c>
      <c r="O3358" s="1">
        <v>0.43</v>
      </c>
    </row>
    <row r="3359" spans="1:15" x14ac:dyDescent="0.25">
      <c r="A3359" t="s">
        <v>891</v>
      </c>
      <c r="B3359" t="s">
        <v>79</v>
      </c>
      <c r="C3359" t="s">
        <v>890</v>
      </c>
      <c r="D3359">
        <v>1746</v>
      </c>
      <c r="E3359">
        <v>0.85</v>
      </c>
      <c r="F3359">
        <v>170.1</v>
      </c>
      <c r="G3359">
        <v>0.8</v>
      </c>
      <c r="H3359">
        <v>112.7</v>
      </c>
      <c r="I3359">
        <v>0.57999999999999996</v>
      </c>
      <c r="J3359">
        <v>0.72</v>
      </c>
      <c r="K3359">
        <v>0.3</v>
      </c>
      <c r="L3359">
        <v>0.08</v>
      </c>
      <c r="M3359">
        <v>7.0000000000000007E-2</v>
      </c>
      <c r="N3359" s="1">
        <v>0.27</v>
      </c>
      <c r="O3359" s="1">
        <v>0.51</v>
      </c>
    </row>
    <row r="3360" spans="1:15" x14ac:dyDescent="0.25">
      <c r="A3360" t="s">
        <v>889</v>
      </c>
      <c r="B3360" t="s">
        <v>888</v>
      </c>
      <c r="C3360" t="s">
        <v>887</v>
      </c>
      <c r="D3360">
        <v>480</v>
      </c>
      <c r="E3360">
        <v>0.85</v>
      </c>
      <c r="F3360">
        <v>169.8</v>
      </c>
      <c r="G3360">
        <v>0.87</v>
      </c>
      <c r="H3360">
        <v>117.5</v>
      </c>
      <c r="I3360">
        <v>0.56999999999999995</v>
      </c>
      <c r="J3360">
        <v>0.65</v>
      </c>
      <c r="K3360">
        <v>0.3</v>
      </c>
      <c r="L3360">
        <v>0.04</v>
      </c>
      <c r="M3360">
        <v>0.03</v>
      </c>
      <c r="N3360" s="1">
        <v>0.2</v>
      </c>
      <c r="O3360" s="1">
        <v>0.63</v>
      </c>
    </row>
    <row r="3361" spans="1:15" x14ac:dyDescent="0.25">
      <c r="A3361" t="s">
        <v>886</v>
      </c>
      <c r="B3361" t="s">
        <v>220</v>
      </c>
      <c r="C3361" t="s">
        <v>885</v>
      </c>
      <c r="D3361">
        <v>376</v>
      </c>
      <c r="E3361">
        <v>0.85</v>
      </c>
      <c r="F3361">
        <v>169.7</v>
      </c>
      <c r="G3361">
        <v>0.8</v>
      </c>
      <c r="H3361">
        <v>118.2</v>
      </c>
      <c r="I3361">
        <v>0.61</v>
      </c>
      <c r="J3361">
        <v>0.76</v>
      </c>
      <c r="K3361">
        <v>0.34</v>
      </c>
      <c r="L3361">
        <v>0.04</v>
      </c>
      <c r="M3361">
        <v>0.1</v>
      </c>
      <c r="N3361" s="1">
        <v>0.23</v>
      </c>
      <c r="O3361" s="1">
        <v>0.3</v>
      </c>
    </row>
    <row r="3362" spans="1:15" x14ac:dyDescent="0.25">
      <c r="A3362" t="s">
        <v>884</v>
      </c>
      <c r="B3362" t="s">
        <v>62</v>
      </c>
      <c r="C3362" t="s">
        <v>883</v>
      </c>
      <c r="D3362">
        <v>736</v>
      </c>
      <c r="E3362">
        <v>0.85</v>
      </c>
      <c r="F3362">
        <v>169.6</v>
      </c>
      <c r="G3362">
        <v>0.79</v>
      </c>
      <c r="H3362">
        <v>117.1</v>
      </c>
      <c r="I3362">
        <v>0.6</v>
      </c>
      <c r="J3362">
        <v>0.76</v>
      </c>
      <c r="K3362">
        <v>0.26</v>
      </c>
      <c r="L3362">
        <v>0.04</v>
      </c>
      <c r="M3362">
        <v>0.04</v>
      </c>
      <c r="N3362" s="1">
        <v>0.28000000000000003</v>
      </c>
      <c r="O3362" s="1">
        <v>0.47</v>
      </c>
    </row>
    <row r="3363" spans="1:15" x14ac:dyDescent="0.25">
      <c r="A3363" t="s">
        <v>882</v>
      </c>
      <c r="B3363" t="s">
        <v>54</v>
      </c>
      <c r="C3363" t="s">
        <v>881</v>
      </c>
      <c r="D3363">
        <v>1304</v>
      </c>
      <c r="E3363">
        <v>0.85</v>
      </c>
      <c r="F3363">
        <v>168.9</v>
      </c>
      <c r="G3363">
        <v>0.74</v>
      </c>
      <c r="H3363">
        <v>122.1</v>
      </c>
      <c r="I3363">
        <v>0.57999999999999996</v>
      </c>
      <c r="J3363">
        <v>0.78</v>
      </c>
      <c r="K3363">
        <v>0.39</v>
      </c>
      <c r="L3363">
        <v>0.06</v>
      </c>
      <c r="M3363">
        <v>0.09</v>
      </c>
      <c r="N3363" s="1">
        <v>0.23</v>
      </c>
      <c r="O3363" s="1">
        <v>0.4</v>
      </c>
    </row>
    <row r="3364" spans="1:15" x14ac:dyDescent="0.25">
      <c r="A3364" t="s">
        <v>880</v>
      </c>
      <c r="B3364" t="s">
        <v>54</v>
      </c>
      <c r="C3364" t="s">
        <v>879</v>
      </c>
      <c r="D3364">
        <v>3966</v>
      </c>
      <c r="E3364">
        <v>0.85</v>
      </c>
      <c r="F3364">
        <v>168.9</v>
      </c>
      <c r="G3364">
        <v>0.78</v>
      </c>
      <c r="H3364">
        <v>114.9</v>
      </c>
      <c r="I3364">
        <v>0.55000000000000004</v>
      </c>
      <c r="J3364">
        <v>0.7</v>
      </c>
      <c r="K3364">
        <v>0.38</v>
      </c>
      <c r="L3364">
        <v>0.06</v>
      </c>
      <c r="M3364">
        <v>0.1</v>
      </c>
      <c r="N3364" s="1">
        <v>0.16</v>
      </c>
      <c r="O3364" s="1">
        <v>0.39</v>
      </c>
    </row>
    <row r="3365" spans="1:15" x14ac:dyDescent="0.25">
      <c r="A3365" t="s">
        <v>878</v>
      </c>
      <c r="B3365" t="s">
        <v>126</v>
      </c>
      <c r="C3365" t="s">
        <v>877</v>
      </c>
      <c r="D3365">
        <v>622</v>
      </c>
      <c r="E3365">
        <v>0.85</v>
      </c>
      <c r="F3365">
        <v>168.6</v>
      </c>
      <c r="G3365">
        <v>0.81</v>
      </c>
      <c r="H3365">
        <v>116.9</v>
      </c>
      <c r="I3365">
        <v>0.6</v>
      </c>
      <c r="J3365">
        <v>0.74</v>
      </c>
      <c r="K3365">
        <v>0.3</v>
      </c>
      <c r="L3365">
        <v>7.0000000000000007E-2</v>
      </c>
      <c r="M3365">
        <v>7.0000000000000007E-2</v>
      </c>
      <c r="N3365" s="1">
        <v>0.23</v>
      </c>
      <c r="O3365" s="1">
        <v>0.51</v>
      </c>
    </row>
    <row r="3366" spans="1:15" x14ac:dyDescent="0.25">
      <c r="A3366" t="s">
        <v>876</v>
      </c>
      <c r="B3366" t="s">
        <v>370</v>
      </c>
      <c r="C3366" t="s">
        <v>875</v>
      </c>
      <c r="D3366">
        <v>780</v>
      </c>
      <c r="E3366">
        <v>0.85</v>
      </c>
      <c r="F3366">
        <v>168.1</v>
      </c>
      <c r="G3366">
        <v>0.87</v>
      </c>
      <c r="H3366">
        <v>109.9</v>
      </c>
      <c r="I3366">
        <v>0.6</v>
      </c>
      <c r="J3366">
        <v>0.68</v>
      </c>
      <c r="K3366">
        <v>0.27</v>
      </c>
      <c r="L3366">
        <v>7.0000000000000007E-2</v>
      </c>
      <c r="M3366">
        <v>0.08</v>
      </c>
      <c r="N3366" s="1">
        <v>0.24</v>
      </c>
      <c r="O3366" s="1">
        <v>0.45</v>
      </c>
    </row>
    <row r="3367" spans="1:15" x14ac:dyDescent="0.25">
      <c r="A3367" t="s">
        <v>874</v>
      </c>
      <c r="B3367" t="s">
        <v>54</v>
      </c>
      <c r="C3367" t="s">
        <v>873</v>
      </c>
      <c r="D3367">
        <v>553</v>
      </c>
      <c r="E3367">
        <v>0.85</v>
      </c>
      <c r="F3367">
        <v>168</v>
      </c>
      <c r="G3367">
        <v>0.82</v>
      </c>
      <c r="H3367">
        <v>110.6</v>
      </c>
      <c r="I3367">
        <v>0.56999999999999995</v>
      </c>
      <c r="J3367">
        <v>0.69</v>
      </c>
      <c r="K3367">
        <v>0.31</v>
      </c>
      <c r="L3367">
        <v>7.0000000000000007E-2</v>
      </c>
      <c r="M3367">
        <v>0.09</v>
      </c>
      <c r="N3367" s="1">
        <v>0.25</v>
      </c>
      <c r="O3367" s="1">
        <v>0.42</v>
      </c>
    </row>
    <row r="3368" spans="1:15" x14ac:dyDescent="0.25">
      <c r="A3368" t="s">
        <v>872</v>
      </c>
      <c r="B3368" t="s">
        <v>62</v>
      </c>
      <c r="C3368" t="s">
        <v>835</v>
      </c>
      <c r="D3368">
        <v>1299</v>
      </c>
      <c r="E3368">
        <v>0.85</v>
      </c>
      <c r="F3368">
        <v>167.6</v>
      </c>
      <c r="G3368">
        <v>0.98</v>
      </c>
      <c r="H3368">
        <v>110.6</v>
      </c>
      <c r="I3368">
        <v>0.62</v>
      </c>
      <c r="J3368">
        <v>0.63</v>
      </c>
      <c r="K3368">
        <v>0.21</v>
      </c>
      <c r="L3368">
        <v>0.05</v>
      </c>
      <c r="M3368">
        <v>0.05</v>
      </c>
      <c r="N3368" s="1">
        <v>0.24</v>
      </c>
      <c r="O3368" s="1">
        <v>0.52</v>
      </c>
    </row>
    <row r="3369" spans="1:15" x14ac:dyDescent="0.25">
      <c r="A3369" t="s">
        <v>871</v>
      </c>
      <c r="B3369" t="s">
        <v>581</v>
      </c>
      <c r="C3369" t="s">
        <v>870</v>
      </c>
      <c r="D3369">
        <v>435</v>
      </c>
      <c r="E3369">
        <v>0.85</v>
      </c>
      <c r="F3369">
        <v>166.7</v>
      </c>
      <c r="G3369">
        <v>0.83</v>
      </c>
      <c r="H3369">
        <v>116.8</v>
      </c>
      <c r="I3369">
        <v>0.55000000000000004</v>
      </c>
      <c r="J3369">
        <v>0.66</v>
      </c>
      <c r="K3369">
        <v>0.37</v>
      </c>
      <c r="L3369">
        <v>7.0000000000000007E-2</v>
      </c>
      <c r="M3369">
        <v>0.05</v>
      </c>
      <c r="N3369" s="1">
        <v>0.24</v>
      </c>
      <c r="O3369" s="1">
        <v>0.57999999999999996</v>
      </c>
    </row>
    <row r="3370" spans="1:15" x14ac:dyDescent="0.25">
      <c r="A3370" t="s">
        <v>869</v>
      </c>
      <c r="B3370" t="s">
        <v>868</v>
      </c>
      <c r="D3370">
        <v>305</v>
      </c>
      <c r="E3370">
        <v>0.85</v>
      </c>
      <c r="F3370">
        <v>164.7</v>
      </c>
      <c r="G3370">
        <v>0.86</v>
      </c>
      <c r="H3370">
        <v>117.3</v>
      </c>
      <c r="I3370">
        <v>0.56000000000000005</v>
      </c>
      <c r="J3370">
        <v>0.66</v>
      </c>
      <c r="K3370">
        <v>0.32</v>
      </c>
      <c r="L3370">
        <v>0.03</v>
      </c>
      <c r="M3370">
        <v>0.03</v>
      </c>
      <c r="N3370" s="1">
        <v>0.27</v>
      </c>
      <c r="O3370" s="1">
        <v>0.44</v>
      </c>
    </row>
    <row r="3371" spans="1:15" x14ac:dyDescent="0.25">
      <c r="A3371" t="s">
        <v>867</v>
      </c>
      <c r="B3371" t="s">
        <v>96</v>
      </c>
      <c r="C3371" t="s">
        <v>866</v>
      </c>
      <c r="D3371">
        <v>2144</v>
      </c>
      <c r="E3371">
        <v>0.85</v>
      </c>
      <c r="F3371">
        <v>163.4</v>
      </c>
      <c r="G3371">
        <v>0.85</v>
      </c>
      <c r="H3371">
        <v>108.5</v>
      </c>
      <c r="I3371">
        <v>0.56999999999999995</v>
      </c>
      <c r="J3371">
        <v>0.67</v>
      </c>
      <c r="K3371">
        <v>0.33</v>
      </c>
      <c r="L3371">
        <v>0.04</v>
      </c>
      <c r="M3371">
        <v>7.0000000000000007E-2</v>
      </c>
      <c r="N3371" s="1">
        <v>0.3</v>
      </c>
      <c r="O3371" s="1">
        <v>0.37</v>
      </c>
    </row>
    <row r="3372" spans="1:15" x14ac:dyDescent="0.25">
      <c r="A3372" t="s">
        <v>865</v>
      </c>
      <c r="B3372" t="s">
        <v>264</v>
      </c>
      <c r="C3372" t="s">
        <v>864</v>
      </c>
      <c r="D3372">
        <v>385</v>
      </c>
      <c r="E3372">
        <v>0.85</v>
      </c>
      <c r="F3372">
        <v>163.1</v>
      </c>
      <c r="G3372">
        <v>0.82</v>
      </c>
      <c r="H3372">
        <v>109.8</v>
      </c>
      <c r="I3372">
        <v>0.57999999999999996</v>
      </c>
      <c r="J3372">
        <v>0.71</v>
      </c>
      <c r="K3372">
        <v>0.31</v>
      </c>
      <c r="L3372">
        <v>0.06</v>
      </c>
      <c r="M3372">
        <v>0.09</v>
      </c>
      <c r="N3372" s="1">
        <v>0.19</v>
      </c>
      <c r="O3372" s="1">
        <v>0.4</v>
      </c>
    </row>
    <row r="3373" spans="1:15" x14ac:dyDescent="0.25">
      <c r="A3373" t="s">
        <v>863</v>
      </c>
      <c r="B3373" t="s">
        <v>54</v>
      </c>
      <c r="C3373" t="s">
        <v>862</v>
      </c>
      <c r="D3373">
        <v>712</v>
      </c>
      <c r="E3373">
        <v>0.85</v>
      </c>
      <c r="F3373">
        <v>162.9</v>
      </c>
      <c r="G3373">
        <v>0.81</v>
      </c>
      <c r="H3373">
        <v>114</v>
      </c>
      <c r="I3373">
        <v>0.57999999999999996</v>
      </c>
      <c r="J3373">
        <v>0.72</v>
      </c>
      <c r="K3373">
        <v>0.32</v>
      </c>
      <c r="L3373">
        <v>0.11</v>
      </c>
      <c r="M3373">
        <v>0.08</v>
      </c>
      <c r="N3373" s="1">
        <v>0.23</v>
      </c>
      <c r="O3373" s="1">
        <v>0.56999999999999995</v>
      </c>
    </row>
    <row r="3374" spans="1:15" x14ac:dyDescent="0.25">
      <c r="A3374" t="s">
        <v>861</v>
      </c>
      <c r="B3374" t="s">
        <v>135</v>
      </c>
      <c r="C3374" t="s">
        <v>860</v>
      </c>
      <c r="D3374">
        <v>1069</v>
      </c>
      <c r="E3374">
        <v>0.85</v>
      </c>
      <c r="F3374">
        <v>162.4</v>
      </c>
      <c r="G3374">
        <v>0.85</v>
      </c>
      <c r="H3374">
        <v>104.3</v>
      </c>
      <c r="I3374">
        <v>0.57999999999999996</v>
      </c>
      <c r="J3374">
        <v>0.69</v>
      </c>
      <c r="K3374">
        <v>0.34</v>
      </c>
      <c r="L3374">
        <v>0.06</v>
      </c>
      <c r="M3374">
        <v>7.0000000000000007E-2</v>
      </c>
      <c r="N3374" s="1">
        <v>0.21</v>
      </c>
      <c r="O3374" s="1">
        <v>0.45</v>
      </c>
    </row>
    <row r="3375" spans="1:15" x14ac:dyDescent="0.25">
      <c r="A3375" t="s">
        <v>859</v>
      </c>
      <c r="B3375" t="s">
        <v>367</v>
      </c>
      <c r="C3375" t="s">
        <v>511</v>
      </c>
      <c r="D3375">
        <v>395</v>
      </c>
      <c r="E3375">
        <v>0.85</v>
      </c>
      <c r="F3375">
        <v>161.9</v>
      </c>
      <c r="G3375">
        <v>0.91</v>
      </c>
      <c r="H3375">
        <v>106.2</v>
      </c>
      <c r="I3375">
        <v>0.56000000000000005</v>
      </c>
      <c r="J3375">
        <v>0.62</v>
      </c>
      <c r="K3375">
        <v>0.36</v>
      </c>
      <c r="L3375">
        <v>0.04</v>
      </c>
      <c r="M3375">
        <v>0.05</v>
      </c>
      <c r="N3375" s="1">
        <v>0.25</v>
      </c>
      <c r="O3375" s="1">
        <v>0.4</v>
      </c>
    </row>
    <row r="3376" spans="1:15" x14ac:dyDescent="0.25">
      <c r="A3376" t="s">
        <v>858</v>
      </c>
      <c r="B3376" t="s">
        <v>419</v>
      </c>
      <c r="C3376" t="s">
        <v>857</v>
      </c>
      <c r="D3376">
        <v>472</v>
      </c>
      <c r="E3376">
        <v>0.85</v>
      </c>
      <c r="F3376">
        <v>161.9</v>
      </c>
      <c r="G3376">
        <v>0.94</v>
      </c>
      <c r="H3376">
        <v>115.1</v>
      </c>
      <c r="I3376">
        <v>0.57999999999999996</v>
      </c>
      <c r="J3376">
        <v>0.61</v>
      </c>
      <c r="K3376">
        <v>0.27</v>
      </c>
      <c r="L3376">
        <v>0.04</v>
      </c>
      <c r="M3376">
        <v>0.04</v>
      </c>
      <c r="N3376" s="1">
        <v>0.34</v>
      </c>
      <c r="O3376" s="1">
        <v>0.53</v>
      </c>
    </row>
    <row r="3377" spans="1:15" x14ac:dyDescent="0.25">
      <c r="A3377" t="s">
        <v>856</v>
      </c>
      <c r="B3377" t="s">
        <v>241</v>
      </c>
      <c r="C3377" t="s">
        <v>855</v>
      </c>
      <c r="D3377">
        <v>660</v>
      </c>
      <c r="E3377">
        <v>0.85</v>
      </c>
      <c r="F3377">
        <v>161.80000000000001</v>
      </c>
      <c r="G3377">
        <v>0.81</v>
      </c>
      <c r="H3377">
        <v>106.6</v>
      </c>
      <c r="I3377">
        <v>0.56999999999999995</v>
      </c>
      <c r="J3377">
        <v>0.7</v>
      </c>
      <c r="K3377">
        <v>0.36</v>
      </c>
      <c r="L3377">
        <v>0.06</v>
      </c>
      <c r="M3377">
        <v>7.0000000000000007E-2</v>
      </c>
      <c r="N3377" s="1">
        <v>0.2</v>
      </c>
      <c r="O3377" s="1">
        <v>0.47</v>
      </c>
    </row>
    <row r="3378" spans="1:15" x14ac:dyDescent="0.25">
      <c r="A3378" t="s">
        <v>854</v>
      </c>
      <c r="B3378" t="s">
        <v>213</v>
      </c>
      <c r="C3378" t="s">
        <v>853</v>
      </c>
      <c r="D3378">
        <v>470</v>
      </c>
      <c r="E3378">
        <v>0.85</v>
      </c>
      <c r="F3378">
        <v>156.80000000000001</v>
      </c>
      <c r="G3378">
        <v>0.79</v>
      </c>
      <c r="H3378">
        <v>102.4</v>
      </c>
      <c r="I3378">
        <v>0.57999999999999996</v>
      </c>
      <c r="J3378">
        <v>0.74</v>
      </c>
      <c r="K3378">
        <v>0.34</v>
      </c>
      <c r="L3378">
        <v>0.04</v>
      </c>
      <c r="M3378">
        <v>0.11</v>
      </c>
      <c r="N3378" s="1">
        <v>0.2</v>
      </c>
      <c r="O3378" s="1">
        <v>0.28999999999999998</v>
      </c>
    </row>
    <row r="3379" spans="1:15" x14ac:dyDescent="0.25">
      <c r="A3379" t="s">
        <v>852</v>
      </c>
      <c r="B3379" t="s">
        <v>166</v>
      </c>
      <c r="C3379" t="s">
        <v>851</v>
      </c>
      <c r="D3379">
        <v>431</v>
      </c>
      <c r="E3379">
        <v>0.85</v>
      </c>
      <c r="F3379">
        <v>156.30000000000001</v>
      </c>
      <c r="G3379">
        <v>0.79</v>
      </c>
      <c r="H3379">
        <v>100.6</v>
      </c>
      <c r="I3379">
        <v>0.55000000000000004</v>
      </c>
      <c r="J3379">
        <v>0.69</v>
      </c>
      <c r="K3379">
        <v>0.4</v>
      </c>
      <c r="L3379">
        <v>0.06</v>
      </c>
      <c r="M3379">
        <v>0.1</v>
      </c>
      <c r="N3379" s="1">
        <v>0.21</v>
      </c>
      <c r="O3379" s="1">
        <v>0.38</v>
      </c>
    </row>
    <row r="3380" spans="1:15" x14ac:dyDescent="0.25">
      <c r="A3380" t="s">
        <v>850</v>
      </c>
      <c r="B3380" t="s">
        <v>82</v>
      </c>
      <c r="C3380" t="s">
        <v>849</v>
      </c>
      <c r="D3380">
        <v>508</v>
      </c>
      <c r="E3380">
        <v>0.85</v>
      </c>
      <c r="F3380">
        <v>156</v>
      </c>
      <c r="G3380">
        <v>0.83</v>
      </c>
      <c r="H3380">
        <v>101</v>
      </c>
      <c r="I3380">
        <v>0.57999999999999996</v>
      </c>
      <c r="J3380">
        <v>0.69</v>
      </c>
      <c r="K3380">
        <v>0.32</v>
      </c>
      <c r="L3380">
        <v>0.04</v>
      </c>
      <c r="M3380">
        <v>0.06</v>
      </c>
      <c r="N3380" s="1">
        <v>0.32</v>
      </c>
      <c r="O3380" s="1">
        <v>0.42</v>
      </c>
    </row>
    <row r="3381" spans="1:15" x14ac:dyDescent="0.25">
      <c r="A3381" t="s">
        <v>848</v>
      </c>
      <c r="B3381" t="s">
        <v>847</v>
      </c>
      <c r="C3381" t="s">
        <v>846</v>
      </c>
      <c r="D3381">
        <v>844</v>
      </c>
      <c r="E3381">
        <v>0.85</v>
      </c>
      <c r="F3381">
        <v>155.6</v>
      </c>
      <c r="G3381">
        <v>0.83</v>
      </c>
      <c r="H3381">
        <v>102.1</v>
      </c>
      <c r="I3381">
        <v>0.54</v>
      </c>
      <c r="J3381">
        <v>0.66</v>
      </c>
      <c r="K3381">
        <v>0.39</v>
      </c>
      <c r="L3381">
        <v>0.08</v>
      </c>
      <c r="M3381">
        <v>0.1</v>
      </c>
      <c r="N3381" s="1">
        <v>0.2</v>
      </c>
      <c r="O3381" s="1">
        <v>0.46</v>
      </c>
    </row>
    <row r="3382" spans="1:15" x14ac:dyDescent="0.25">
      <c r="A3382" t="s">
        <v>845</v>
      </c>
      <c r="B3382" t="s">
        <v>213</v>
      </c>
      <c r="C3382" t="s">
        <v>844</v>
      </c>
      <c r="D3382">
        <v>357</v>
      </c>
      <c r="E3382">
        <v>0.85</v>
      </c>
      <c r="F3382">
        <v>154.69999999999999</v>
      </c>
      <c r="G3382">
        <v>0.89</v>
      </c>
      <c r="H3382">
        <v>104.5</v>
      </c>
      <c r="I3382">
        <v>0.56000000000000005</v>
      </c>
      <c r="J3382">
        <v>0.64</v>
      </c>
      <c r="K3382">
        <v>0.34</v>
      </c>
      <c r="L3382">
        <v>0.05</v>
      </c>
      <c r="M3382">
        <v>0.06</v>
      </c>
      <c r="N3382" s="1">
        <v>0.22</v>
      </c>
      <c r="O3382" s="1">
        <v>0.49</v>
      </c>
    </row>
    <row r="3383" spans="1:15" x14ac:dyDescent="0.25">
      <c r="A3383" t="s">
        <v>843</v>
      </c>
      <c r="B3383" t="s">
        <v>99</v>
      </c>
      <c r="C3383" t="s">
        <v>842</v>
      </c>
      <c r="D3383">
        <v>315</v>
      </c>
      <c r="E3383">
        <v>0.85</v>
      </c>
      <c r="F3383">
        <v>140</v>
      </c>
      <c r="G3383">
        <v>0.73</v>
      </c>
      <c r="H3383">
        <v>91.9</v>
      </c>
      <c r="I3383">
        <v>0.5</v>
      </c>
      <c r="J3383">
        <v>0.68</v>
      </c>
      <c r="K3383">
        <v>0.46</v>
      </c>
      <c r="L3383">
        <v>7.0000000000000007E-2</v>
      </c>
      <c r="M3383">
        <v>0.05</v>
      </c>
      <c r="N3383" s="1">
        <v>0.22</v>
      </c>
      <c r="O3383" s="1">
        <v>0.57999999999999996</v>
      </c>
    </row>
    <row r="3384" spans="1:15" x14ac:dyDescent="0.25">
      <c r="A3384" t="s">
        <v>841</v>
      </c>
      <c r="B3384" t="s">
        <v>54</v>
      </c>
      <c r="C3384" t="s">
        <v>840</v>
      </c>
      <c r="D3384">
        <v>786</v>
      </c>
      <c r="E3384">
        <v>0.84</v>
      </c>
      <c r="F3384">
        <v>202.2</v>
      </c>
      <c r="G3384">
        <v>0.85</v>
      </c>
      <c r="H3384">
        <v>129.5</v>
      </c>
      <c r="I3384">
        <v>0.71</v>
      </c>
      <c r="J3384">
        <v>0.84</v>
      </c>
      <c r="K3384">
        <v>0.12</v>
      </c>
      <c r="L3384">
        <v>0.17</v>
      </c>
      <c r="M3384">
        <v>0.19</v>
      </c>
      <c r="N3384" s="1">
        <v>0.22</v>
      </c>
      <c r="O3384" s="1">
        <v>0.47</v>
      </c>
    </row>
    <row r="3385" spans="1:15" x14ac:dyDescent="0.25">
      <c r="A3385" t="s">
        <v>839</v>
      </c>
      <c r="B3385" t="s">
        <v>123</v>
      </c>
      <c r="C3385" t="s">
        <v>838</v>
      </c>
      <c r="D3385">
        <v>436</v>
      </c>
      <c r="E3385">
        <v>0.84</v>
      </c>
      <c r="F3385">
        <v>198.4</v>
      </c>
      <c r="G3385">
        <v>0.74</v>
      </c>
      <c r="H3385">
        <v>131.69999999999999</v>
      </c>
      <c r="I3385">
        <v>0.63</v>
      </c>
      <c r="J3385">
        <v>0.84</v>
      </c>
      <c r="K3385">
        <v>0.3</v>
      </c>
      <c r="L3385">
        <v>0.14000000000000001</v>
      </c>
      <c r="M3385">
        <v>0.21</v>
      </c>
      <c r="N3385" s="1">
        <v>0.14000000000000001</v>
      </c>
      <c r="O3385" s="1">
        <v>0.41</v>
      </c>
    </row>
    <row r="3386" spans="1:15" x14ac:dyDescent="0.25">
      <c r="A3386" t="s">
        <v>837</v>
      </c>
      <c r="B3386" t="s">
        <v>54</v>
      </c>
      <c r="C3386" t="s">
        <v>107</v>
      </c>
      <c r="D3386">
        <v>527</v>
      </c>
      <c r="E3386">
        <v>0.84</v>
      </c>
      <c r="F3386">
        <v>195.2</v>
      </c>
      <c r="G3386">
        <v>0.82</v>
      </c>
      <c r="H3386">
        <v>126.4</v>
      </c>
      <c r="I3386">
        <v>0.68</v>
      </c>
      <c r="J3386">
        <v>0.83</v>
      </c>
      <c r="K3386">
        <v>0.12</v>
      </c>
      <c r="L3386">
        <v>0.14000000000000001</v>
      </c>
      <c r="M3386">
        <v>0.16</v>
      </c>
      <c r="N3386" s="1">
        <v>0.28000000000000003</v>
      </c>
      <c r="O3386" s="1">
        <v>0.46</v>
      </c>
    </row>
    <row r="3387" spans="1:15" x14ac:dyDescent="0.25">
      <c r="A3387" t="s">
        <v>836</v>
      </c>
      <c r="B3387" t="s">
        <v>62</v>
      </c>
      <c r="C3387" t="s">
        <v>835</v>
      </c>
      <c r="D3387">
        <v>480</v>
      </c>
      <c r="E3387">
        <v>0.84</v>
      </c>
      <c r="F3387">
        <v>194.4</v>
      </c>
      <c r="G3387">
        <v>0.87</v>
      </c>
      <c r="H3387">
        <v>125.8</v>
      </c>
      <c r="I3387">
        <v>0.65</v>
      </c>
      <c r="J3387">
        <v>0.75</v>
      </c>
      <c r="K3387">
        <v>0.16</v>
      </c>
      <c r="L3387">
        <v>0.15</v>
      </c>
      <c r="M3387">
        <v>0.2</v>
      </c>
      <c r="N3387" s="1">
        <v>0.22</v>
      </c>
      <c r="O3387" s="1">
        <v>0.42</v>
      </c>
    </row>
    <row r="3388" spans="1:15" x14ac:dyDescent="0.25">
      <c r="A3388" t="s">
        <v>834</v>
      </c>
      <c r="B3388" t="s">
        <v>126</v>
      </c>
      <c r="C3388" t="s">
        <v>833</v>
      </c>
      <c r="D3388">
        <v>320</v>
      </c>
      <c r="E3388">
        <v>0.84</v>
      </c>
      <c r="F3388">
        <v>191.6</v>
      </c>
      <c r="G3388">
        <v>0.86</v>
      </c>
      <c r="H3388">
        <v>132.19999999999999</v>
      </c>
      <c r="I3388">
        <v>0.66</v>
      </c>
      <c r="J3388">
        <v>0.76</v>
      </c>
      <c r="K3388">
        <v>0.19</v>
      </c>
      <c r="L3388">
        <v>0.09</v>
      </c>
      <c r="M3388">
        <v>0.09</v>
      </c>
      <c r="N3388" s="1">
        <v>0.19</v>
      </c>
      <c r="O3388" s="1">
        <v>0.5</v>
      </c>
    </row>
    <row r="3389" spans="1:15" x14ac:dyDescent="0.25">
      <c r="A3389" t="s">
        <v>832</v>
      </c>
      <c r="B3389" t="s">
        <v>831</v>
      </c>
      <c r="C3389" t="s">
        <v>830</v>
      </c>
      <c r="D3389">
        <v>720</v>
      </c>
      <c r="E3389">
        <v>0.84</v>
      </c>
      <c r="F3389">
        <v>189.8</v>
      </c>
      <c r="G3389">
        <v>0.86</v>
      </c>
      <c r="H3389">
        <v>125.8</v>
      </c>
      <c r="I3389">
        <v>0.68</v>
      </c>
      <c r="J3389">
        <v>0.79</v>
      </c>
      <c r="K3389">
        <v>0.1</v>
      </c>
      <c r="L3389">
        <v>0.11</v>
      </c>
      <c r="M3389">
        <v>0.1</v>
      </c>
      <c r="N3389" s="1">
        <v>0.31</v>
      </c>
      <c r="O3389" s="1">
        <v>0.52</v>
      </c>
    </row>
    <row r="3390" spans="1:15" x14ac:dyDescent="0.25">
      <c r="A3390" t="s">
        <v>829</v>
      </c>
      <c r="B3390" t="s">
        <v>54</v>
      </c>
      <c r="C3390" t="s">
        <v>458</v>
      </c>
      <c r="D3390">
        <v>520</v>
      </c>
      <c r="E3390">
        <v>0.84</v>
      </c>
      <c r="F3390">
        <v>188.5</v>
      </c>
      <c r="G3390">
        <v>0.81</v>
      </c>
      <c r="H3390">
        <v>124.5</v>
      </c>
      <c r="I3390">
        <v>0.64</v>
      </c>
      <c r="J3390">
        <v>0.79</v>
      </c>
      <c r="K3390">
        <v>0.2</v>
      </c>
      <c r="L3390">
        <v>0.09</v>
      </c>
      <c r="M3390">
        <v>0.14000000000000001</v>
      </c>
      <c r="N3390" s="1">
        <v>0.2</v>
      </c>
      <c r="O3390" s="1">
        <v>0.39</v>
      </c>
    </row>
    <row r="3391" spans="1:15" x14ac:dyDescent="0.25">
      <c r="A3391" t="s">
        <v>828</v>
      </c>
      <c r="B3391" t="s">
        <v>62</v>
      </c>
      <c r="C3391" t="s">
        <v>827</v>
      </c>
      <c r="D3391">
        <v>372</v>
      </c>
      <c r="E3391">
        <v>0.84</v>
      </c>
      <c r="F3391">
        <v>187.8</v>
      </c>
      <c r="G3391">
        <v>0.86</v>
      </c>
      <c r="H3391">
        <v>125.8</v>
      </c>
      <c r="I3391">
        <v>0.64</v>
      </c>
      <c r="J3391">
        <v>0.74</v>
      </c>
      <c r="K3391">
        <v>0.16</v>
      </c>
      <c r="L3391">
        <v>0.09</v>
      </c>
      <c r="M3391">
        <v>0.13</v>
      </c>
      <c r="N3391" s="1">
        <v>0.26</v>
      </c>
      <c r="O3391" s="1">
        <v>0.41</v>
      </c>
    </row>
    <row r="3392" spans="1:15" x14ac:dyDescent="0.25">
      <c r="A3392" t="s">
        <v>826</v>
      </c>
      <c r="B3392" t="s">
        <v>54</v>
      </c>
      <c r="C3392" t="s">
        <v>825</v>
      </c>
      <c r="D3392">
        <v>493</v>
      </c>
      <c r="E3392">
        <v>0.84</v>
      </c>
      <c r="F3392">
        <v>187.3</v>
      </c>
      <c r="G3392">
        <v>0.96</v>
      </c>
      <c r="H3392">
        <v>125.2</v>
      </c>
      <c r="I3392">
        <v>0.66</v>
      </c>
      <c r="J3392">
        <v>0.69</v>
      </c>
      <c r="K3392">
        <v>0.14000000000000001</v>
      </c>
      <c r="L3392">
        <v>0.08</v>
      </c>
      <c r="M3392">
        <v>0.13</v>
      </c>
      <c r="N3392" s="1">
        <v>0.19</v>
      </c>
      <c r="O3392" s="1">
        <v>0.37</v>
      </c>
    </row>
    <row r="3393" spans="1:15" x14ac:dyDescent="0.25">
      <c r="A3393" t="s">
        <v>824</v>
      </c>
      <c r="B3393" t="s">
        <v>159</v>
      </c>
      <c r="C3393" t="s">
        <v>823</v>
      </c>
      <c r="D3393">
        <v>1293</v>
      </c>
      <c r="E3393">
        <v>0.84</v>
      </c>
      <c r="F3393">
        <v>187</v>
      </c>
      <c r="G3393">
        <v>0.86</v>
      </c>
      <c r="H3393">
        <v>122.4</v>
      </c>
      <c r="I3393">
        <v>0.68</v>
      </c>
      <c r="J3393">
        <v>0.79</v>
      </c>
      <c r="K3393">
        <v>0.11</v>
      </c>
      <c r="L3393">
        <v>0.13</v>
      </c>
      <c r="M3393">
        <v>0.14000000000000001</v>
      </c>
      <c r="N3393" s="1">
        <v>0.34</v>
      </c>
      <c r="O3393" s="1">
        <v>0.49</v>
      </c>
    </row>
    <row r="3394" spans="1:15" x14ac:dyDescent="0.25">
      <c r="A3394" t="s">
        <v>822</v>
      </c>
      <c r="B3394" t="s">
        <v>126</v>
      </c>
      <c r="C3394" t="s">
        <v>821</v>
      </c>
      <c r="D3394">
        <v>379</v>
      </c>
      <c r="E3394">
        <v>0.84</v>
      </c>
      <c r="F3394">
        <v>186.4</v>
      </c>
      <c r="G3394">
        <v>0.85</v>
      </c>
      <c r="H3394">
        <v>123.9</v>
      </c>
      <c r="I3394">
        <v>0.63</v>
      </c>
      <c r="J3394">
        <v>0.74</v>
      </c>
      <c r="K3394">
        <v>0.18</v>
      </c>
      <c r="L3394">
        <v>0.11</v>
      </c>
      <c r="M3394">
        <v>0.11</v>
      </c>
      <c r="N3394" s="1">
        <v>0.24</v>
      </c>
      <c r="O3394" s="1">
        <v>0.49</v>
      </c>
    </row>
    <row r="3395" spans="1:15" x14ac:dyDescent="0.25">
      <c r="A3395" t="s">
        <v>820</v>
      </c>
      <c r="B3395" t="s">
        <v>54</v>
      </c>
      <c r="C3395" t="s">
        <v>140</v>
      </c>
      <c r="D3395">
        <v>317</v>
      </c>
      <c r="E3395">
        <v>0.84</v>
      </c>
      <c r="F3395">
        <v>186.3</v>
      </c>
      <c r="G3395">
        <v>0.81</v>
      </c>
      <c r="H3395">
        <v>123.5</v>
      </c>
      <c r="I3395">
        <v>0.65</v>
      </c>
      <c r="J3395">
        <v>0.79</v>
      </c>
      <c r="K3395">
        <v>0.21</v>
      </c>
      <c r="L3395">
        <v>0.08</v>
      </c>
      <c r="M3395">
        <v>0.09</v>
      </c>
      <c r="N3395" s="1">
        <v>0.17</v>
      </c>
      <c r="O3395" s="1">
        <v>0.46</v>
      </c>
    </row>
    <row r="3396" spans="1:15" x14ac:dyDescent="0.25">
      <c r="A3396" t="s">
        <v>819</v>
      </c>
      <c r="B3396" t="s">
        <v>59</v>
      </c>
      <c r="C3396" t="s">
        <v>818</v>
      </c>
      <c r="D3396">
        <v>708</v>
      </c>
      <c r="E3396">
        <v>0.84</v>
      </c>
      <c r="F3396">
        <v>185.1</v>
      </c>
      <c r="G3396">
        <v>0.84</v>
      </c>
      <c r="H3396">
        <v>123</v>
      </c>
      <c r="I3396">
        <v>0.64</v>
      </c>
      <c r="J3396">
        <v>0.76</v>
      </c>
      <c r="K3396">
        <v>0.21</v>
      </c>
      <c r="L3396">
        <v>7.0000000000000007E-2</v>
      </c>
      <c r="M3396">
        <v>0.16</v>
      </c>
      <c r="N3396" s="1">
        <v>0.23</v>
      </c>
      <c r="O3396" s="1">
        <v>0.32</v>
      </c>
    </row>
    <row r="3397" spans="1:15" x14ac:dyDescent="0.25">
      <c r="A3397" t="s">
        <v>817</v>
      </c>
      <c r="B3397" t="s">
        <v>54</v>
      </c>
      <c r="C3397" t="s">
        <v>816</v>
      </c>
      <c r="D3397">
        <v>440</v>
      </c>
      <c r="E3397">
        <v>0.84</v>
      </c>
      <c r="F3397">
        <v>184</v>
      </c>
      <c r="G3397">
        <v>0.82</v>
      </c>
      <c r="H3397">
        <v>125.5</v>
      </c>
      <c r="I3397">
        <v>0.64</v>
      </c>
      <c r="J3397">
        <v>0.78</v>
      </c>
      <c r="K3397">
        <v>0.18</v>
      </c>
      <c r="L3397">
        <v>0.05</v>
      </c>
      <c r="M3397">
        <v>0.11</v>
      </c>
      <c r="N3397" s="1">
        <v>0.16</v>
      </c>
      <c r="O3397" s="1">
        <v>0.32</v>
      </c>
    </row>
    <row r="3398" spans="1:15" x14ac:dyDescent="0.25">
      <c r="A3398" t="s">
        <v>815</v>
      </c>
      <c r="B3398" t="s">
        <v>153</v>
      </c>
      <c r="C3398" t="s">
        <v>322</v>
      </c>
      <c r="D3398">
        <v>1029</v>
      </c>
      <c r="E3398">
        <v>0.84</v>
      </c>
      <c r="F3398">
        <v>182.8</v>
      </c>
      <c r="G3398">
        <v>0.92</v>
      </c>
      <c r="H3398">
        <v>123.2</v>
      </c>
      <c r="I3398">
        <v>0.63</v>
      </c>
      <c r="J3398">
        <v>0.68</v>
      </c>
      <c r="K3398">
        <v>0.21</v>
      </c>
      <c r="L3398">
        <v>0.08</v>
      </c>
      <c r="M3398">
        <v>0.1</v>
      </c>
      <c r="N3398" s="1">
        <v>0.26</v>
      </c>
      <c r="O3398" s="1">
        <v>0.44</v>
      </c>
    </row>
    <row r="3399" spans="1:15" x14ac:dyDescent="0.25">
      <c r="A3399" t="s">
        <v>814</v>
      </c>
      <c r="B3399" t="s">
        <v>576</v>
      </c>
      <c r="C3399" t="s">
        <v>295</v>
      </c>
      <c r="D3399">
        <v>362</v>
      </c>
      <c r="E3399">
        <v>0.84</v>
      </c>
      <c r="F3399">
        <v>182.4</v>
      </c>
      <c r="G3399">
        <v>0.87</v>
      </c>
      <c r="H3399">
        <v>127.1</v>
      </c>
      <c r="I3399">
        <v>0.63</v>
      </c>
      <c r="J3399">
        <v>0.72</v>
      </c>
      <c r="K3399">
        <v>0.2</v>
      </c>
      <c r="L3399">
        <v>0.08</v>
      </c>
      <c r="M3399">
        <v>0.12</v>
      </c>
      <c r="N3399" s="1">
        <v>0.25</v>
      </c>
      <c r="O3399" s="1">
        <v>0.39</v>
      </c>
    </row>
    <row r="3400" spans="1:15" x14ac:dyDescent="0.25">
      <c r="A3400" t="s">
        <v>813</v>
      </c>
      <c r="B3400" t="s">
        <v>159</v>
      </c>
      <c r="C3400" t="s">
        <v>546</v>
      </c>
      <c r="D3400">
        <v>1569</v>
      </c>
      <c r="E3400">
        <v>0.84</v>
      </c>
      <c r="F3400">
        <v>182.1</v>
      </c>
      <c r="G3400">
        <v>0.86</v>
      </c>
      <c r="H3400">
        <v>122.6</v>
      </c>
      <c r="I3400">
        <v>0.64</v>
      </c>
      <c r="J3400">
        <v>0.75</v>
      </c>
      <c r="K3400">
        <v>0.18</v>
      </c>
      <c r="L3400">
        <v>0.08</v>
      </c>
      <c r="M3400">
        <v>0.09</v>
      </c>
      <c r="N3400" s="1">
        <v>0.2</v>
      </c>
      <c r="O3400" s="1">
        <v>0.47</v>
      </c>
    </row>
    <row r="3401" spans="1:15" x14ac:dyDescent="0.25">
      <c r="A3401" t="s">
        <v>812</v>
      </c>
      <c r="B3401" t="s">
        <v>126</v>
      </c>
      <c r="C3401" t="s">
        <v>207</v>
      </c>
      <c r="D3401">
        <v>1620</v>
      </c>
      <c r="E3401">
        <v>0.84</v>
      </c>
      <c r="F3401">
        <v>182.1</v>
      </c>
      <c r="G3401">
        <v>0.76</v>
      </c>
      <c r="H3401">
        <v>130.1</v>
      </c>
      <c r="I3401">
        <v>0.6</v>
      </c>
      <c r="J3401">
        <v>0.78</v>
      </c>
      <c r="K3401">
        <v>0.28999999999999998</v>
      </c>
      <c r="L3401">
        <v>0.05</v>
      </c>
      <c r="M3401">
        <v>7.0000000000000007E-2</v>
      </c>
      <c r="N3401" s="1">
        <v>0.22</v>
      </c>
      <c r="O3401" s="1">
        <v>0.39</v>
      </c>
    </row>
    <row r="3402" spans="1:15" x14ac:dyDescent="0.25">
      <c r="A3402" t="s">
        <v>811</v>
      </c>
      <c r="B3402" t="s">
        <v>108</v>
      </c>
      <c r="C3402" t="s">
        <v>254</v>
      </c>
      <c r="D3402">
        <v>392</v>
      </c>
      <c r="E3402">
        <v>0.84</v>
      </c>
      <c r="F3402">
        <v>178</v>
      </c>
      <c r="G3402">
        <v>0.82</v>
      </c>
      <c r="H3402">
        <v>122.2</v>
      </c>
      <c r="I3402">
        <v>0.63</v>
      </c>
      <c r="J3402">
        <v>0.77</v>
      </c>
      <c r="K3402">
        <v>0.25</v>
      </c>
      <c r="L3402">
        <v>0.06</v>
      </c>
      <c r="M3402">
        <v>0.1</v>
      </c>
      <c r="N3402" s="1">
        <v>0.23</v>
      </c>
      <c r="O3402" s="1">
        <v>0.35</v>
      </c>
    </row>
    <row r="3403" spans="1:15" x14ac:dyDescent="0.25">
      <c r="A3403" t="s">
        <v>810</v>
      </c>
      <c r="B3403" t="s">
        <v>203</v>
      </c>
      <c r="C3403" t="s">
        <v>525</v>
      </c>
      <c r="D3403">
        <v>2148</v>
      </c>
      <c r="E3403">
        <v>0.84</v>
      </c>
      <c r="F3403">
        <v>177.9</v>
      </c>
      <c r="G3403">
        <v>0.81</v>
      </c>
      <c r="H3403">
        <v>117.3</v>
      </c>
      <c r="I3403">
        <v>0.63</v>
      </c>
      <c r="J3403">
        <v>0.78</v>
      </c>
      <c r="K3403">
        <v>0.24</v>
      </c>
      <c r="L3403">
        <v>7.0000000000000007E-2</v>
      </c>
      <c r="M3403">
        <v>0.11</v>
      </c>
      <c r="N3403" s="1">
        <v>0.27</v>
      </c>
      <c r="O3403" s="1">
        <v>0.4</v>
      </c>
    </row>
    <row r="3404" spans="1:15" x14ac:dyDescent="0.25">
      <c r="A3404" t="s">
        <v>809</v>
      </c>
      <c r="B3404" t="s">
        <v>156</v>
      </c>
      <c r="C3404" t="s">
        <v>808</v>
      </c>
      <c r="D3404">
        <v>544</v>
      </c>
      <c r="E3404">
        <v>0.84</v>
      </c>
      <c r="F3404">
        <v>177.6</v>
      </c>
      <c r="G3404">
        <v>0.73</v>
      </c>
      <c r="H3404">
        <v>125.6</v>
      </c>
      <c r="I3404">
        <v>0.57999999999999996</v>
      </c>
      <c r="J3404">
        <v>0.81</v>
      </c>
      <c r="K3404">
        <v>0.34</v>
      </c>
      <c r="L3404">
        <v>0.06</v>
      </c>
      <c r="M3404">
        <v>0.08</v>
      </c>
      <c r="N3404" s="1">
        <v>0.26</v>
      </c>
      <c r="O3404" s="1">
        <v>0.42</v>
      </c>
    </row>
    <row r="3405" spans="1:15" x14ac:dyDescent="0.25">
      <c r="A3405" t="s">
        <v>807</v>
      </c>
      <c r="B3405" t="s">
        <v>806</v>
      </c>
      <c r="C3405" t="s">
        <v>805</v>
      </c>
      <c r="D3405">
        <v>400</v>
      </c>
      <c r="E3405">
        <v>0.84</v>
      </c>
      <c r="F3405">
        <v>177.3</v>
      </c>
      <c r="G3405">
        <v>0.88</v>
      </c>
      <c r="H3405">
        <v>118.2</v>
      </c>
      <c r="I3405">
        <v>0.6</v>
      </c>
      <c r="J3405">
        <v>0.68</v>
      </c>
      <c r="K3405">
        <v>0.25</v>
      </c>
      <c r="L3405">
        <v>0.05</v>
      </c>
      <c r="M3405">
        <v>0.11</v>
      </c>
      <c r="N3405" s="1">
        <v>0.17</v>
      </c>
      <c r="O3405" s="1">
        <v>0.3</v>
      </c>
    </row>
    <row r="3406" spans="1:15" x14ac:dyDescent="0.25">
      <c r="A3406" t="s">
        <v>804</v>
      </c>
      <c r="B3406" t="s">
        <v>62</v>
      </c>
      <c r="C3406" t="s">
        <v>430</v>
      </c>
      <c r="D3406">
        <v>508</v>
      </c>
      <c r="E3406">
        <v>0.84</v>
      </c>
      <c r="F3406">
        <v>175.8</v>
      </c>
      <c r="G3406">
        <v>0.77</v>
      </c>
      <c r="H3406">
        <v>118.5</v>
      </c>
      <c r="I3406">
        <v>0.57999999999999996</v>
      </c>
      <c r="J3406">
        <v>0.76</v>
      </c>
      <c r="K3406">
        <v>0.3</v>
      </c>
      <c r="L3406">
        <v>0.09</v>
      </c>
      <c r="M3406">
        <v>0.09</v>
      </c>
      <c r="N3406" s="1">
        <v>0.27</v>
      </c>
      <c r="O3406" s="1">
        <v>0.48</v>
      </c>
    </row>
    <row r="3407" spans="1:15" x14ac:dyDescent="0.25">
      <c r="A3407" t="s">
        <v>803</v>
      </c>
      <c r="B3407" t="s">
        <v>54</v>
      </c>
      <c r="C3407" t="s">
        <v>802</v>
      </c>
      <c r="D3407">
        <v>705</v>
      </c>
      <c r="E3407">
        <v>0.84</v>
      </c>
      <c r="F3407">
        <v>175.3</v>
      </c>
      <c r="G3407">
        <v>0.84</v>
      </c>
      <c r="H3407">
        <v>123.3</v>
      </c>
      <c r="I3407">
        <v>0.56999999999999995</v>
      </c>
      <c r="J3407">
        <v>0.67</v>
      </c>
      <c r="K3407">
        <v>0.31</v>
      </c>
      <c r="L3407">
        <v>0.08</v>
      </c>
      <c r="M3407">
        <v>0.1</v>
      </c>
      <c r="N3407" s="1">
        <v>0.21</v>
      </c>
      <c r="O3407" s="1">
        <v>0.44</v>
      </c>
    </row>
    <row r="3408" spans="1:15" x14ac:dyDescent="0.25">
      <c r="A3408" t="s">
        <v>801</v>
      </c>
      <c r="B3408" t="s">
        <v>54</v>
      </c>
      <c r="C3408" t="s">
        <v>800</v>
      </c>
      <c r="D3408">
        <v>634</v>
      </c>
      <c r="E3408">
        <v>0.84</v>
      </c>
      <c r="F3408">
        <v>174.5</v>
      </c>
      <c r="G3408">
        <v>0.8</v>
      </c>
      <c r="H3408">
        <v>115</v>
      </c>
      <c r="I3408">
        <v>0.59</v>
      </c>
      <c r="J3408">
        <v>0.74</v>
      </c>
      <c r="K3408">
        <v>0.28000000000000003</v>
      </c>
      <c r="L3408">
        <v>0.06</v>
      </c>
      <c r="M3408">
        <v>7.0000000000000007E-2</v>
      </c>
      <c r="N3408" s="1">
        <v>0.19</v>
      </c>
      <c r="O3408" s="1">
        <v>0.48</v>
      </c>
    </row>
    <row r="3409" spans="1:15" x14ac:dyDescent="0.25">
      <c r="A3409" t="s">
        <v>799</v>
      </c>
      <c r="B3409" t="s">
        <v>62</v>
      </c>
      <c r="C3409" t="s">
        <v>338</v>
      </c>
      <c r="D3409">
        <v>317</v>
      </c>
      <c r="E3409">
        <v>0.84</v>
      </c>
      <c r="F3409">
        <v>173.6</v>
      </c>
      <c r="G3409">
        <v>0.93</v>
      </c>
      <c r="H3409">
        <v>113.7</v>
      </c>
      <c r="I3409">
        <v>0.62</v>
      </c>
      <c r="J3409">
        <v>0.66</v>
      </c>
      <c r="K3409">
        <v>0.18</v>
      </c>
      <c r="L3409">
        <v>7.0000000000000007E-2</v>
      </c>
      <c r="M3409">
        <v>0.06</v>
      </c>
      <c r="N3409" s="1">
        <v>0.24</v>
      </c>
      <c r="O3409" s="1">
        <v>0.54</v>
      </c>
    </row>
    <row r="3410" spans="1:15" x14ac:dyDescent="0.25">
      <c r="A3410" t="s">
        <v>798</v>
      </c>
      <c r="B3410" t="s">
        <v>210</v>
      </c>
      <c r="C3410" t="s">
        <v>797</v>
      </c>
      <c r="D3410">
        <v>606</v>
      </c>
      <c r="E3410">
        <v>0.84</v>
      </c>
      <c r="F3410">
        <v>172.8</v>
      </c>
      <c r="G3410">
        <v>0.74</v>
      </c>
      <c r="H3410">
        <v>115.8</v>
      </c>
      <c r="I3410">
        <v>0.56999999999999995</v>
      </c>
      <c r="J3410">
        <v>0.78</v>
      </c>
      <c r="K3410">
        <v>0.32</v>
      </c>
      <c r="L3410">
        <v>0.06</v>
      </c>
      <c r="M3410">
        <v>0.12</v>
      </c>
      <c r="N3410" s="1">
        <v>0.2</v>
      </c>
      <c r="O3410" s="1">
        <v>0.31</v>
      </c>
    </row>
    <row r="3411" spans="1:15" x14ac:dyDescent="0.25">
      <c r="A3411" t="s">
        <v>796</v>
      </c>
      <c r="B3411" t="s">
        <v>347</v>
      </c>
      <c r="C3411" t="s">
        <v>795</v>
      </c>
      <c r="D3411">
        <v>986</v>
      </c>
      <c r="E3411">
        <v>0.84</v>
      </c>
      <c r="F3411">
        <v>172.7</v>
      </c>
      <c r="G3411">
        <v>0.84</v>
      </c>
      <c r="H3411">
        <v>123</v>
      </c>
      <c r="I3411">
        <v>0.57999999999999996</v>
      </c>
      <c r="J3411">
        <v>0.69</v>
      </c>
      <c r="K3411">
        <v>0.3</v>
      </c>
      <c r="L3411">
        <v>0.04</v>
      </c>
      <c r="M3411">
        <v>0.06</v>
      </c>
      <c r="N3411" s="1">
        <v>0.23</v>
      </c>
      <c r="O3411" s="1">
        <v>0.41</v>
      </c>
    </row>
    <row r="3412" spans="1:15" x14ac:dyDescent="0.25">
      <c r="A3412" t="s">
        <v>794</v>
      </c>
      <c r="B3412" t="s">
        <v>70</v>
      </c>
      <c r="C3412" t="s">
        <v>793</v>
      </c>
      <c r="D3412">
        <v>730</v>
      </c>
      <c r="E3412">
        <v>0.84</v>
      </c>
      <c r="F3412">
        <v>172.6</v>
      </c>
      <c r="G3412">
        <v>0.88</v>
      </c>
      <c r="H3412">
        <v>114.2</v>
      </c>
      <c r="I3412">
        <v>0.62</v>
      </c>
      <c r="J3412">
        <v>0.7</v>
      </c>
      <c r="K3412">
        <v>0.19</v>
      </c>
      <c r="L3412">
        <v>7.0000000000000007E-2</v>
      </c>
      <c r="M3412">
        <v>0.1</v>
      </c>
      <c r="N3412" s="1">
        <v>0.2</v>
      </c>
      <c r="O3412" s="1">
        <v>0.43</v>
      </c>
    </row>
    <row r="3413" spans="1:15" x14ac:dyDescent="0.25">
      <c r="A3413" t="s">
        <v>792</v>
      </c>
      <c r="B3413" t="s">
        <v>347</v>
      </c>
      <c r="C3413" t="s">
        <v>791</v>
      </c>
      <c r="D3413">
        <v>351</v>
      </c>
      <c r="E3413">
        <v>0.84</v>
      </c>
      <c r="F3413">
        <v>172.6</v>
      </c>
      <c r="G3413">
        <v>0.88</v>
      </c>
      <c r="H3413">
        <v>124.2</v>
      </c>
      <c r="I3413">
        <v>0.6</v>
      </c>
      <c r="J3413">
        <v>0.68</v>
      </c>
      <c r="K3413">
        <v>0.28999999999999998</v>
      </c>
      <c r="L3413">
        <v>0.05</v>
      </c>
      <c r="M3413">
        <v>0.03</v>
      </c>
      <c r="N3413" s="1">
        <v>0.23</v>
      </c>
      <c r="O3413" s="1">
        <v>0.59</v>
      </c>
    </row>
    <row r="3414" spans="1:15" x14ac:dyDescent="0.25">
      <c r="A3414" t="s">
        <v>790</v>
      </c>
      <c r="B3414" t="s">
        <v>126</v>
      </c>
      <c r="C3414" t="s">
        <v>789</v>
      </c>
      <c r="D3414">
        <v>798</v>
      </c>
      <c r="E3414">
        <v>0.84</v>
      </c>
      <c r="F3414">
        <v>172.5</v>
      </c>
      <c r="G3414">
        <v>0.8</v>
      </c>
      <c r="H3414">
        <v>111.9</v>
      </c>
      <c r="I3414">
        <v>0.6</v>
      </c>
      <c r="J3414">
        <v>0.75</v>
      </c>
      <c r="K3414">
        <v>0.27</v>
      </c>
      <c r="L3414">
        <v>7.0000000000000007E-2</v>
      </c>
      <c r="M3414">
        <v>0.09</v>
      </c>
      <c r="N3414" s="1">
        <v>0.23</v>
      </c>
      <c r="O3414" s="1">
        <v>0.45</v>
      </c>
    </row>
    <row r="3415" spans="1:15" x14ac:dyDescent="0.25">
      <c r="A3415" t="s">
        <v>788</v>
      </c>
      <c r="B3415" t="s">
        <v>126</v>
      </c>
      <c r="C3415" t="s">
        <v>787</v>
      </c>
      <c r="D3415">
        <v>2652</v>
      </c>
      <c r="E3415">
        <v>0.84</v>
      </c>
      <c r="F3415">
        <v>171.8</v>
      </c>
      <c r="G3415">
        <v>0.84</v>
      </c>
      <c r="H3415">
        <v>114.4</v>
      </c>
      <c r="I3415">
        <v>0.59</v>
      </c>
      <c r="J3415">
        <v>0.7</v>
      </c>
      <c r="K3415">
        <v>0.28000000000000003</v>
      </c>
      <c r="L3415">
        <v>0.06</v>
      </c>
      <c r="M3415">
        <v>0.09</v>
      </c>
      <c r="N3415" s="1">
        <v>0.25</v>
      </c>
      <c r="O3415" s="1">
        <v>0.39</v>
      </c>
    </row>
    <row r="3416" spans="1:15" x14ac:dyDescent="0.25">
      <c r="A3416" t="s">
        <v>786</v>
      </c>
      <c r="B3416" t="s">
        <v>624</v>
      </c>
      <c r="C3416" t="s">
        <v>785</v>
      </c>
      <c r="D3416">
        <v>508</v>
      </c>
      <c r="E3416">
        <v>0.84</v>
      </c>
      <c r="F3416">
        <v>171.8</v>
      </c>
      <c r="G3416">
        <v>0.87</v>
      </c>
      <c r="H3416">
        <v>116.6</v>
      </c>
      <c r="I3416">
        <v>0.59</v>
      </c>
      <c r="J3416">
        <v>0.67</v>
      </c>
      <c r="K3416">
        <v>0.28999999999999998</v>
      </c>
      <c r="L3416">
        <v>0.05</v>
      </c>
      <c r="M3416">
        <v>7.0000000000000007E-2</v>
      </c>
      <c r="N3416" s="1">
        <v>0.22</v>
      </c>
      <c r="O3416" s="1">
        <v>0.38</v>
      </c>
    </row>
    <row r="3417" spans="1:15" x14ac:dyDescent="0.25">
      <c r="A3417" t="s">
        <v>784</v>
      </c>
      <c r="B3417" t="s">
        <v>166</v>
      </c>
      <c r="C3417" t="s">
        <v>259</v>
      </c>
      <c r="D3417">
        <v>998</v>
      </c>
      <c r="E3417">
        <v>0.84</v>
      </c>
      <c r="F3417">
        <v>171.8</v>
      </c>
      <c r="G3417">
        <v>0.88</v>
      </c>
      <c r="H3417">
        <v>116.9</v>
      </c>
      <c r="I3417">
        <v>0.56999999999999995</v>
      </c>
      <c r="J3417">
        <v>0.65</v>
      </c>
      <c r="K3417">
        <v>0.31</v>
      </c>
      <c r="L3417">
        <v>0.06</v>
      </c>
      <c r="M3417">
        <v>0.08</v>
      </c>
      <c r="N3417" s="1">
        <v>0.18</v>
      </c>
      <c r="O3417" s="1">
        <v>0.45</v>
      </c>
    </row>
    <row r="3418" spans="1:15" x14ac:dyDescent="0.25">
      <c r="A3418" t="s">
        <v>783</v>
      </c>
      <c r="B3418" t="s">
        <v>220</v>
      </c>
      <c r="C3418" t="s">
        <v>782</v>
      </c>
      <c r="D3418">
        <v>658</v>
      </c>
      <c r="E3418">
        <v>0.84</v>
      </c>
      <c r="F3418">
        <v>170.5</v>
      </c>
      <c r="G3418">
        <v>0.8</v>
      </c>
      <c r="H3418">
        <v>112.5</v>
      </c>
      <c r="I3418">
        <v>0.59</v>
      </c>
      <c r="J3418">
        <v>0.74</v>
      </c>
      <c r="K3418">
        <v>0.32</v>
      </c>
      <c r="L3418">
        <v>0.06</v>
      </c>
      <c r="M3418">
        <v>0.09</v>
      </c>
      <c r="N3418" s="1">
        <v>0.18</v>
      </c>
      <c r="O3418" s="1">
        <v>0.39</v>
      </c>
    </row>
    <row r="3419" spans="1:15" x14ac:dyDescent="0.25">
      <c r="A3419" t="s">
        <v>781</v>
      </c>
      <c r="B3419" t="s">
        <v>54</v>
      </c>
      <c r="C3419" t="s">
        <v>271</v>
      </c>
      <c r="D3419">
        <v>468</v>
      </c>
      <c r="E3419">
        <v>0.84</v>
      </c>
      <c r="F3419">
        <v>170.3</v>
      </c>
      <c r="G3419">
        <v>0.84</v>
      </c>
      <c r="H3419">
        <v>109.8</v>
      </c>
      <c r="I3419">
        <v>0.61</v>
      </c>
      <c r="J3419">
        <v>0.73</v>
      </c>
      <c r="K3419">
        <v>0.26</v>
      </c>
      <c r="L3419">
        <v>0.05</v>
      </c>
      <c r="M3419">
        <v>7.0000000000000007E-2</v>
      </c>
      <c r="N3419" s="1">
        <v>0.21</v>
      </c>
      <c r="O3419" s="1">
        <v>0.41</v>
      </c>
    </row>
    <row r="3420" spans="1:15" x14ac:dyDescent="0.25">
      <c r="A3420" t="s">
        <v>780</v>
      </c>
      <c r="B3420" t="s">
        <v>79</v>
      </c>
      <c r="C3420" t="s">
        <v>779</v>
      </c>
      <c r="D3420">
        <v>734</v>
      </c>
      <c r="E3420">
        <v>0.84</v>
      </c>
      <c r="F3420">
        <v>168.8</v>
      </c>
      <c r="G3420">
        <v>0.9</v>
      </c>
      <c r="H3420">
        <v>110.8</v>
      </c>
      <c r="I3420">
        <v>0.62</v>
      </c>
      <c r="J3420">
        <v>0.69</v>
      </c>
      <c r="K3420">
        <v>0.2</v>
      </c>
      <c r="L3420">
        <v>0.06</v>
      </c>
      <c r="M3420">
        <v>0.09</v>
      </c>
      <c r="N3420" s="1">
        <v>0.23</v>
      </c>
      <c r="O3420" s="1">
        <v>0.4</v>
      </c>
    </row>
    <row r="3421" spans="1:15" x14ac:dyDescent="0.25">
      <c r="A3421" t="s">
        <v>778</v>
      </c>
      <c r="B3421" t="s">
        <v>99</v>
      </c>
      <c r="C3421" t="s">
        <v>684</v>
      </c>
      <c r="D3421">
        <v>702</v>
      </c>
      <c r="E3421">
        <v>0.84</v>
      </c>
      <c r="F3421">
        <v>168.8</v>
      </c>
      <c r="G3421">
        <v>0.81</v>
      </c>
      <c r="H3421">
        <v>108.7</v>
      </c>
      <c r="I3421">
        <v>0.57999999999999996</v>
      </c>
      <c r="J3421">
        <v>0.72</v>
      </c>
      <c r="K3421">
        <v>0.27</v>
      </c>
      <c r="L3421">
        <v>0.09</v>
      </c>
      <c r="M3421">
        <v>0.09</v>
      </c>
      <c r="N3421" s="1">
        <v>0.14000000000000001</v>
      </c>
      <c r="O3421" s="1">
        <v>0.51</v>
      </c>
    </row>
    <row r="3422" spans="1:15" x14ac:dyDescent="0.25">
      <c r="A3422" t="s">
        <v>777</v>
      </c>
      <c r="B3422" t="s">
        <v>70</v>
      </c>
      <c r="C3422" t="s">
        <v>776</v>
      </c>
      <c r="D3422">
        <v>360</v>
      </c>
      <c r="E3422">
        <v>0.84</v>
      </c>
      <c r="F3422">
        <v>168.7</v>
      </c>
      <c r="G3422">
        <v>0.8</v>
      </c>
      <c r="H3422">
        <v>117.6</v>
      </c>
      <c r="I3422">
        <v>0.61</v>
      </c>
      <c r="J3422">
        <v>0.77</v>
      </c>
      <c r="K3422">
        <v>0.35</v>
      </c>
      <c r="L3422">
        <v>7.0000000000000007E-2</v>
      </c>
      <c r="M3422">
        <v>0.09</v>
      </c>
      <c r="N3422" s="1">
        <v>0.19</v>
      </c>
      <c r="O3422" s="1">
        <v>0.43</v>
      </c>
    </row>
    <row r="3423" spans="1:15" x14ac:dyDescent="0.25">
      <c r="A3423" t="s">
        <v>775</v>
      </c>
      <c r="B3423" t="s">
        <v>54</v>
      </c>
      <c r="C3423" t="s">
        <v>774</v>
      </c>
      <c r="D3423">
        <v>1299</v>
      </c>
      <c r="E3423">
        <v>0.84</v>
      </c>
      <c r="F3423">
        <v>168.5</v>
      </c>
      <c r="G3423">
        <v>0.8</v>
      </c>
      <c r="H3423">
        <v>110.1</v>
      </c>
      <c r="I3423">
        <v>0.61</v>
      </c>
      <c r="J3423">
        <v>0.76</v>
      </c>
      <c r="K3423">
        <v>0.27</v>
      </c>
      <c r="L3423">
        <v>0.1</v>
      </c>
      <c r="M3423">
        <v>0.15</v>
      </c>
      <c r="N3423" s="1">
        <v>0.27</v>
      </c>
      <c r="O3423" s="1">
        <v>0.41</v>
      </c>
    </row>
    <row r="3424" spans="1:15" x14ac:dyDescent="0.25">
      <c r="A3424" t="s">
        <v>773</v>
      </c>
      <c r="B3424" t="s">
        <v>82</v>
      </c>
      <c r="C3424" t="s">
        <v>772</v>
      </c>
      <c r="D3424">
        <v>438</v>
      </c>
      <c r="E3424">
        <v>0.84</v>
      </c>
      <c r="F3424">
        <v>168.2</v>
      </c>
      <c r="G3424">
        <v>0.85</v>
      </c>
      <c r="H3424">
        <v>111.4</v>
      </c>
      <c r="I3424">
        <v>0.6</v>
      </c>
      <c r="J3424">
        <v>0.71</v>
      </c>
      <c r="K3424">
        <v>0.25</v>
      </c>
      <c r="L3424">
        <v>0.11</v>
      </c>
      <c r="M3424">
        <v>0.09</v>
      </c>
      <c r="N3424" s="1">
        <v>0.26</v>
      </c>
      <c r="O3424" s="1">
        <v>0.53</v>
      </c>
    </row>
    <row r="3425" spans="1:15" x14ac:dyDescent="0.25">
      <c r="A3425" t="s">
        <v>771</v>
      </c>
      <c r="B3425" t="s">
        <v>54</v>
      </c>
      <c r="D3425">
        <v>362</v>
      </c>
      <c r="E3425">
        <v>0.84</v>
      </c>
      <c r="F3425">
        <v>167.1</v>
      </c>
      <c r="G3425">
        <v>0.76</v>
      </c>
      <c r="H3425">
        <v>116.6</v>
      </c>
      <c r="I3425">
        <v>0.56999999999999995</v>
      </c>
      <c r="J3425">
        <v>0.75</v>
      </c>
      <c r="K3425">
        <v>0.3</v>
      </c>
      <c r="L3425">
        <v>0.04</v>
      </c>
      <c r="M3425">
        <v>0.06</v>
      </c>
      <c r="N3425" s="1">
        <v>0.24</v>
      </c>
      <c r="O3425" s="1">
        <v>0.43</v>
      </c>
    </row>
    <row r="3426" spans="1:15" x14ac:dyDescent="0.25">
      <c r="A3426" t="s">
        <v>770</v>
      </c>
      <c r="B3426" t="s">
        <v>126</v>
      </c>
      <c r="C3426" t="s">
        <v>769</v>
      </c>
      <c r="D3426">
        <v>1106</v>
      </c>
      <c r="E3426">
        <v>0.84</v>
      </c>
      <c r="F3426">
        <v>165.4</v>
      </c>
      <c r="G3426">
        <v>0.82</v>
      </c>
      <c r="H3426">
        <v>108.7</v>
      </c>
      <c r="I3426">
        <v>0.57999999999999996</v>
      </c>
      <c r="J3426">
        <v>0.71</v>
      </c>
      <c r="K3426">
        <v>0.32</v>
      </c>
      <c r="L3426">
        <v>7.0000000000000007E-2</v>
      </c>
      <c r="M3426">
        <v>0.08</v>
      </c>
      <c r="N3426" s="1">
        <v>0.18</v>
      </c>
      <c r="O3426" s="1">
        <v>0.48</v>
      </c>
    </row>
    <row r="3427" spans="1:15" x14ac:dyDescent="0.25">
      <c r="A3427" t="s">
        <v>768</v>
      </c>
      <c r="B3427" t="s">
        <v>54</v>
      </c>
      <c r="D3427">
        <v>333</v>
      </c>
      <c r="E3427">
        <v>0.84</v>
      </c>
      <c r="F3427">
        <v>164.7</v>
      </c>
      <c r="G3427">
        <v>0.76</v>
      </c>
      <c r="H3427">
        <v>111.7</v>
      </c>
      <c r="I3427">
        <v>0.54</v>
      </c>
      <c r="J3427">
        <v>0.71</v>
      </c>
      <c r="K3427">
        <v>0.39</v>
      </c>
      <c r="L3427">
        <v>0.08</v>
      </c>
      <c r="M3427">
        <v>0.08</v>
      </c>
      <c r="N3427" s="1">
        <v>0.23</v>
      </c>
      <c r="O3427" s="1">
        <v>0.49</v>
      </c>
    </row>
    <row r="3428" spans="1:15" x14ac:dyDescent="0.25">
      <c r="A3428" t="s">
        <v>767</v>
      </c>
      <c r="B3428" t="s">
        <v>62</v>
      </c>
      <c r="C3428" t="s">
        <v>766</v>
      </c>
      <c r="D3428">
        <v>1686</v>
      </c>
      <c r="E3428">
        <v>0.84</v>
      </c>
      <c r="F3428">
        <v>164.3</v>
      </c>
      <c r="G3428">
        <v>0.91</v>
      </c>
      <c r="H3428">
        <v>110</v>
      </c>
      <c r="I3428">
        <v>0.56000000000000005</v>
      </c>
      <c r="J3428">
        <v>0.62</v>
      </c>
      <c r="K3428">
        <v>0.31</v>
      </c>
      <c r="L3428">
        <v>0.05</v>
      </c>
      <c r="M3428">
        <v>7.0000000000000007E-2</v>
      </c>
      <c r="N3428" s="1">
        <v>0.24</v>
      </c>
      <c r="O3428" s="1">
        <v>0.41</v>
      </c>
    </row>
    <row r="3429" spans="1:15" x14ac:dyDescent="0.25">
      <c r="A3429" t="s">
        <v>765</v>
      </c>
      <c r="B3429" t="s">
        <v>126</v>
      </c>
      <c r="C3429" t="s">
        <v>764</v>
      </c>
      <c r="D3429">
        <v>1458</v>
      </c>
      <c r="E3429">
        <v>0.84</v>
      </c>
      <c r="F3429">
        <v>163.19999999999999</v>
      </c>
      <c r="G3429">
        <v>0.85</v>
      </c>
      <c r="H3429">
        <v>109.3</v>
      </c>
      <c r="I3429">
        <v>0.56999999999999995</v>
      </c>
      <c r="J3429">
        <v>0.66</v>
      </c>
      <c r="K3429">
        <v>0.33</v>
      </c>
      <c r="L3429">
        <v>0.04</v>
      </c>
      <c r="M3429">
        <v>7.0000000000000007E-2</v>
      </c>
      <c r="N3429" s="1">
        <v>0.19</v>
      </c>
      <c r="O3429" s="1">
        <v>0.37</v>
      </c>
    </row>
    <row r="3430" spans="1:15" x14ac:dyDescent="0.25">
      <c r="A3430" t="s">
        <v>763</v>
      </c>
      <c r="B3430" t="s">
        <v>70</v>
      </c>
      <c r="C3430" t="s">
        <v>762</v>
      </c>
      <c r="D3430">
        <v>686</v>
      </c>
      <c r="E3430">
        <v>0.84</v>
      </c>
      <c r="F3430">
        <v>162</v>
      </c>
      <c r="G3430">
        <v>0.86</v>
      </c>
      <c r="H3430">
        <v>108</v>
      </c>
      <c r="I3430">
        <v>0.55000000000000004</v>
      </c>
      <c r="J3430">
        <v>0.64</v>
      </c>
      <c r="K3430">
        <v>0.28999999999999998</v>
      </c>
      <c r="L3430">
        <v>0.03</v>
      </c>
      <c r="M3430">
        <v>0.06</v>
      </c>
      <c r="N3430" s="1">
        <v>0.2</v>
      </c>
      <c r="O3430" s="1">
        <v>0.38</v>
      </c>
    </row>
    <row r="3431" spans="1:15" x14ac:dyDescent="0.25">
      <c r="A3431" t="s">
        <v>761</v>
      </c>
      <c r="B3431" t="s">
        <v>760</v>
      </c>
      <c r="C3431" t="s">
        <v>759</v>
      </c>
      <c r="D3431">
        <v>559</v>
      </c>
      <c r="E3431">
        <v>0.84</v>
      </c>
      <c r="F3431">
        <v>159.9</v>
      </c>
      <c r="G3431">
        <v>0.84</v>
      </c>
      <c r="H3431">
        <v>111.5</v>
      </c>
      <c r="I3431">
        <v>0.56999999999999995</v>
      </c>
      <c r="J3431">
        <v>0.68</v>
      </c>
      <c r="K3431">
        <v>0.3</v>
      </c>
      <c r="L3431">
        <v>0.04</v>
      </c>
      <c r="M3431">
        <v>0.08</v>
      </c>
      <c r="N3431" s="1">
        <v>0.27</v>
      </c>
      <c r="O3431" s="1">
        <v>0.35</v>
      </c>
    </row>
    <row r="3432" spans="1:15" x14ac:dyDescent="0.25">
      <c r="A3432" t="s">
        <v>758</v>
      </c>
      <c r="B3432" t="s">
        <v>90</v>
      </c>
      <c r="C3432" t="s">
        <v>757</v>
      </c>
      <c r="D3432">
        <v>351</v>
      </c>
      <c r="E3432">
        <v>0.84</v>
      </c>
      <c r="F3432">
        <v>156.9</v>
      </c>
      <c r="G3432">
        <v>0.75</v>
      </c>
      <c r="H3432">
        <v>103.2</v>
      </c>
      <c r="I3432">
        <v>0.55000000000000004</v>
      </c>
      <c r="J3432">
        <v>0.74</v>
      </c>
      <c r="K3432">
        <v>0.34</v>
      </c>
      <c r="L3432">
        <v>0.06</v>
      </c>
      <c r="M3432">
        <v>0.11</v>
      </c>
      <c r="N3432" s="1">
        <v>0.33</v>
      </c>
      <c r="O3432" s="1">
        <v>0.36</v>
      </c>
    </row>
    <row r="3433" spans="1:15" x14ac:dyDescent="0.25">
      <c r="A3433" t="s">
        <v>756</v>
      </c>
      <c r="B3433" t="s">
        <v>59</v>
      </c>
      <c r="C3433" t="s">
        <v>755</v>
      </c>
      <c r="D3433">
        <v>332</v>
      </c>
      <c r="E3433">
        <v>0.84</v>
      </c>
      <c r="F3433">
        <v>154.9</v>
      </c>
      <c r="G3433">
        <v>1.01</v>
      </c>
      <c r="H3433">
        <v>103.5</v>
      </c>
      <c r="I3433">
        <v>0.55000000000000004</v>
      </c>
      <c r="J3433">
        <v>0.55000000000000004</v>
      </c>
      <c r="K3433">
        <v>0.28999999999999998</v>
      </c>
      <c r="L3433">
        <v>0.02</v>
      </c>
      <c r="M3433">
        <v>0.05</v>
      </c>
      <c r="N3433" s="1">
        <v>0.26</v>
      </c>
      <c r="O3433" s="1">
        <v>0.31</v>
      </c>
    </row>
    <row r="3434" spans="1:15" x14ac:dyDescent="0.25">
      <c r="A3434" t="s">
        <v>754</v>
      </c>
      <c r="B3434" t="s">
        <v>123</v>
      </c>
      <c r="C3434" t="s">
        <v>753</v>
      </c>
      <c r="D3434">
        <v>373</v>
      </c>
      <c r="E3434">
        <v>0.84</v>
      </c>
      <c r="F3434">
        <v>152.9</v>
      </c>
      <c r="G3434">
        <v>0.82</v>
      </c>
      <c r="H3434">
        <v>103</v>
      </c>
      <c r="I3434">
        <v>0.56000000000000005</v>
      </c>
      <c r="J3434">
        <v>0.68</v>
      </c>
      <c r="K3434">
        <v>0.36</v>
      </c>
      <c r="L3434">
        <v>0.04</v>
      </c>
      <c r="M3434">
        <v>0.06</v>
      </c>
      <c r="N3434" s="1">
        <v>0.19</v>
      </c>
      <c r="O3434" s="1">
        <v>0.38</v>
      </c>
    </row>
    <row r="3435" spans="1:15" x14ac:dyDescent="0.25">
      <c r="A3435" t="s">
        <v>752</v>
      </c>
      <c r="B3435" t="s">
        <v>70</v>
      </c>
      <c r="C3435" t="s">
        <v>442</v>
      </c>
      <c r="D3435">
        <v>344</v>
      </c>
      <c r="E3435">
        <v>0.83</v>
      </c>
      <c r="F3435">
        <v>195.2</v>
      </c>
      <c r="G3435">
        <v>0.75</v>
      </c>
      <c r="H3435">
        <v>142</v>
      </c>
      <c r="I3435">
        <v>0.59</v>
      </c>
      <c r="J3435">
        <v>0.79</v>
      </c>
      <c r="K3435">
        <v>0.28000000000000003</v>
      </c>
      <c r="L3435">
        <v>0.12</v>
      </c>
      <c r="M3435">
        <v>0.14000000000000001</v>
      </c>
      <c r="N3435" s="1">
        <v>0.15</v>
      </c>
      <c r="O3435" s="1">
        <v>0.47</v>
      </c>
    </row>
    <row r="3436" spans="1:15" x14ac:dyDescent="0.25">
      <c r="A3436" t="s">
        <v>751</v>
      </c>
      <c r="B3436" t="s">
        <v>54</v>
      </c>
      <c r="C3436" t="s">
        <v>750</v>
      </c>
      <c r="D3436">
        <v>462</v>
      </c>
      <c r="E3436">
        <v>0.83</v>
      </c>
      <c r="F3436">
        <v>184.8</v>
      </c>
      <c r="G3436">
        <v>0.76</v>
      </c>
      <c r="H3436">
        <v>123.9</v>
      </c>
      <c r="I3436">
        <v>0.63</v>
      </c>
      <c r="J3436">
        <v>0.83</v>
      </c>
      <c r="K3436">
        <v>0.24</v>
      </c>
      <c r="L3436">
        <v>0.15</v>
      </c>
      <c r="M3436">
        <v>0.15</v>
      </c>
      <c r="N3436" s="1">
        <v>0.33</v>
      </c>
      <c r="O3436" s="1">
        <v>0.5</v>
      </c>
    </row>
    <row r="3437" spans="1:15" x14ac:dyDescent="0.25">
      <c r="A3437" t="s">
        <v>749</v>
      </c>
      <c r="B3437" t="s">
        <v>54</v>
      </c>
      <c r="C3437" t="s">
        <v>271</v>
      </c>
      <c r="D3437">
        <v>860</v>
      </c>
      <c r="E3437">
        <v>0.83</v>
      </c>
      <c r="F3437">
        <v>181.1</v>
      </c>
      <c r="G3437">
        <v>0.87</v>
      </c>
      <c r="H3437">
        <v>116.7</v>
      </c>
      <c r="I3437">
        <v>0.64</v>
      </c>
      <c r="J3437">
        <v>0.74</v>
      </c>
      <c r="K3437">
        <v>0.16</v>
      </c>
      <c r="L3437">
        <v>0.09</v>
      </c>
      <c r="M3437">
        <v>0.1</v>
      </c>
      <c r="N3437" s="1">
        <v>0.12</v>
      </c>
      <c r="O3437" s="1">
        <v>0.49</v>
      </c>
    </row>
    <row r="3438" spans="1:15" x14ac:dyDescent="0.25">
      <c r="A3438" t="s">
        <v>748</v>
      </c>
      <c r="B3438" t="s">
        <v>62</v>
      </c>
      <c r="C3438" t="s">
        <v>747</v>
      </c>
      <c r="D3438">
        <v>320</v>
      </c>
      <c r="E3438">
        <v>0.83</v>
      </c>
      <c r="F3438">
        <v>181.1</v>
      </c>
      <c r="G3438">
        <v>0.79</v>
      </c>
      <c r="H3438">
        <v>121.9</v>
      </c>
      <c r="I3438">
        <v>0.6</v>
      </c>
      <c r="J3438">
        <v>0.76</v>
      </c>
      <c r="K3438">
        <v>0.26</v>
      </c>
      <c r="L3438">
        <v>7.0000000000000007E-2</v>
      </c>
      <c r="M3438">
        <v>0.1</v>
      </c>
      <c r="N3438" s="1">
        <v>0.23</v>
      </c>
      <c r="O3438" s="1">
        <v>0.41</v>
      </c>
    </row>
    <row r="3439" spans="1:15" x14ac:dyDescent="0.25">
      <c r="A3439" t="s">
        <v>746</v>
      </c>
      <c r="B3439" t="s">
        <v>126</v>
      </c>
      <c r="C3439" t="s">
        <v>745</v>
      </c>
      <c r="D3439">
        <v>588</v>
      </c>
      <c r="E3439">
        <v>0.83</v>
      </c>
      <c r="F3439">
        <v>180.4</v>
      </c>
      <c r="G3439">
        <v>0.77</v>
      </c>
      <c r="H3439">
        <v>118.5</v>
      </c>
      <c r="I3439">
        <v>0.61</v>
      </c>
      <c r="J3439">
        <v>0.79</v>
      </c>
      <c r="K3439">
        <v>0.24</v>
      </c>
      <c r="L3439">
        <v>0.08</v>
      </c>
      <c r="M3439">
        <v>0.1</v>
      </c>
      <c r="N3439" s="1">
        <v>0.27</v>
      </c>
      <c r="O3439" s="1">
        <v>0.43</v>
      </c>
    </row>
    <row r="3440" spans="1:15" x14ac:dyDescent="0.25">
      <c r="A3440" t="s">
        <v>744</v>
      </c>
      <c r="B3440" t="s">
        <v>743</v>
      </c>
      <c r="C3440" t="s">
        <v>742</v>
      </c>
      <c r="D3440">
        <v>1191</v>
      </c>
      <c r="E3440">
        <v>0.83</v>
      </c>
      <c r="F3440">
        <v>178.3</v>
      </c>
      <c r="G3440">
        <v>0.77</v>
      </c>
      <c r="H3440">
        <v>125.6</v>
      </c>
      <c r="I3440">
        <v>0.6</v>
      </c>
      <c r="J3440">
        <v>0.79</v>
      </c>
      <c r="K3440">
        <v>0.27</v>
      </c>
      <c r="L3440">
        <v>7.0000000000000007E-2</v>
      </c>
      <c r="M3440">
        <v>0.12</v>
      </c>
      <c r="N3440" s="1">
        <v>0.28000000000000003</v>
      </c>
      <c r="O3440" s="1">
        <v>0.38</v>
      </c>
    </row>
    <row r="3441" spans="1:15" x14ac:dyDescent="0.25">
      <c r="A3441" t="s">
        <v>741</v>
      </c>
      <c r="B3441" t="s">
        <v>82</v>
      </c>
      <c r="C3441" t="s">
        <v>740</v>
      </c>
      <c r="D3441">
        <v>330</v>
      </c>
      <c r="E3441">
        <v>0.83</v>
      </c>
      <c r="F3441">
        <v>177.7</v>
      </c>
      <c r="G3441">
        <v>0.74</v>
      </c>
      <c r="H3441">
        <v>120.8</v>
      </c>
      <c r="I3441">
        <v>0.56000000000000005</v>
      </c>
      <c r="J3441">
        <v>0.76</v>
      </c>
      <c r="K3441">
        <v>0.36</v>
      </c>
      <c r="L3441">
        <v>0.13</v>
      </c>
      <c r="M3441">
        <v>0.14000000000000001</v>
      </c>
      <c r="N3441" s="1">
        <v>0.16</v>
      </c>
      <c r="O3441" s="1">
        <v>0.48</v>
      </c>
    </row>
    <row r="3442" spans="1:15" x14ac:dyDescent="0.25">
      <c r="A3442" t="s">
        <v>739</v>
      </c>
      <c r="B3442" t="s">
        <v>70</v>
      </c>
      <c r="C3442" t="s">
        <v>444</v>
      </c>
      <c r="D3442">
        <v>361</v>
      </c>
      <c r="E3442">
        <v>0.83</v>
      </c>
      <c r="F3442">
        <v>177.1</v>
      </c>
      <c r="G3442">
        <v>0.95</v>
      </c>
      <c r="H3442">
        <v>120.3</v>
      </c>
      <c r="I3442">
        <v>0.63</v>
      </c>
      <c r="J3442">
        <v>0.67</v>
      </c>
      <c r="K3442">
        <v>0.18</v>
      </c>
      <c r="L3442">
        <v>0.09</v>
      </c>
      <c r="M3442">
        <v>0.09</v>
      </c>
      <c r="N3442" s="1">
        <v>0.25</v>
      </c>
      <c r="O3442" s="1">
        <v>0.52</v>
      </c>
    </row>
    <row r="3443" spans="1:15" x14ac:dyDescent="0.25">
      <c r="A3443" t="s">
        <v>738</v>
      </c>
      <c r="B3443" t="s">
        <v>624</v>
      </c>
      <c r="C3443" t="s">
        <v>737</v>
      </c>
      <c r="D3443">
        <v>694</v>
      </c>
      <c r="E3443">
        <v>0.83</v>
      </c>
      <c r="F3443">
        <v>177</v>
      </c>
      <c r="G3443">
        <v>0.85</v>
      </c>
      <c r="H3443">
        <v>117.7</v>
      </c>
      <c r="I3443">
        <v>0.6</v>
      </c>
      <c r="J3443">
        <v>0.71</v>
      </c>
      <c r="K3443">
        <v>0.21</v>
      </c>
      <c r="L3443">
        <v>0.1</v>
      </c>
      <c r="M3443">
        <v>0.12</v>
      </c>
      <c r="N3443" s="1">
        <v>0.19</v>
      </c>
      <c r="O3443" s="1">
        <v>0.46</v>
      </c>
    </row>
    <row r="3444" spans="1:15" x14ac:dyDescent="0.25">
      <c r="A3444" t="s">
        <v>736</v>
      </c>
      <c r="B3444" t="s">
        <v>54</v>
      </c>
      <c r="C3444" t="s">
        <v>735</v>
      </c>
      <c r="D3444">
        <v>832</v>
      </c>
      <c r="E3444">
        <v>0.83</v>
      </c>
      <c r="F3444">
        <v>176.6</v>
      </c>
      <c r="G3444">
        <v>0.83</v>
      </c>
      <c r="H3444">
        <v>118.8</v>
      </c>
      <c r="I3444">
        <v>0.64</v>
      </c>
      <c r="J3444">
        <v>0.77</v>
      </c>
      <c r="K3444">
        <v>0.19</v>
      </c>
      <c r="L3444">
        <v>0.1</v>
      </c>
      <c r="M3444">
        <v>0.13</v>
      </c>
      <c r="N3444" s="1">
        <v>0.28000000000000003</v>
      </c>
      <c r="O3444" s="1">
        <v>0.45</v>
      </c>
    </row>
    <row r="3445" spans="1:15" x14ac:dyDescent="0.25">
      <c r="A3445" t="s">
        <v>734</v>
      </c>
      <c r="B3445" t="s">
        <v>367</v>
      </c>
      <c r="C3445" t="s">
        <v>733</v>
      </c>
      <c r="D3445">
        <v>446</v>
      </c>
      <c r="E3445">
        <v>0.83</v>
      </c>
      <c r="F3445">
        <v>176</v>
      </c>
      <c r="G3445">
        <v>0.91</v>
      </c>
      <c r="H3445">
        <v>115.8</v>
      </c>
      <c r="I3445">
        <v>0.59</v>
      </c>
      <c r="J3445">
        <v>0.64</v>
      </c>
      <c r="K3445">
        <v>0.26</v>
      </c>
      <c r="L3445">
        <v>7.0000000000000007E-2</v>
      </c>
      <c r="M3445">
        <v>0.1</v>
      </c>
      <c r="N3445" s="1">
        <v>0.19</v>
      </c>
      <c r="O3445" s="1">
        <v>0.42</v>
      </c>
    </row>
    <row r="3446" spans="1:15" x14ac:dyDescent="0.25">
      <c r="A3446" t="s">
        <v>732</v>
      </c>
      <c r="B3446" t="s">
        <v>82</v>
      </c>
      <c r="C3446" t="s">
        <v>731</v>
      </c>
      <c r="D3446">
        <v>455</v>
      </c>
      <c r="E3446">
        <v>0.83</v>
      </c>
      <c r="F3446">
        <v>175.8</v>
      </c>
      <c r="G3446">
        <v>0.86</v>
      </c>
      <c r="H3446">
        <v>120.7</v>
      </c>
      <c r="I3446">
        <v>0.59</v>
      </c>
      <c r="J3446">
        <v>0.69</v>
      </c>
      <c r="K3446">
        <v>0.26</v>
      </c>
      <c r="L3446">
        <v>0.06</v>
      </c>
      <c r="M3446">
        <v>7.0000000000000007E-2</v>
      </c>
      <c r="N3446" s="1">
        <v>0.27</v>
      </c>
      <c r="O3446" s="1">
        <v>0.49</v>
      </c>
    </row>
    <row r="3447" spans="1:15" x14ac:dyDescent="0.25">
      <c r="A3447" t="s">
        <v>730</v>
      </c>
      <c r="B3447" t="s">
        <v>440</v>
      </c>
      <c r="C3447" t="s">
        <v>439</v>
      </c>
      <c r="D3447">
        <v>421</v>
      </c>
      <c r="E3447">
        <v>0.83</v>
      </c>
      <c r="F3447">
        <v>175.1</v>
      </c>
      <c r="G3447">
        <v>0.77</v>
      </c>
      <c r="H3447">
        <v>121.4</v>
      </c>
      <c r="I3447">
        <v>0.56999999999999995</v>
      </c>
      <c r="J3447">
        <v>0.73</v>
      </c>
      <c r="K3447">
        <v>0.33</v>
      </c>
      <c r="L3447">
        <v>7.0000000000000007E-2</v>
      </c>
      <c r="M3447">
        <v>0.11</v>
      </c>
      <c r="N3447" s="1">
        <v>0.16</v>
      </c>
      <c r="O3447" s="1">
        <v>0.37</v>
      </c>
    </row>
    <row r="3448" spans="1:15" x14ac:dyDescent="0.25">
      <c r="A3448" t="s">
        <v>729</v>
      </c>
      <c r="B3448" t="s">
        <v>62</v>
      </c>
      <c r="C3448" t="s">
        <v>728</v>
      </c>
      <c r="D3448">
        <v>1431</v>
      </c>
      <c r="E3448">
        <v>0.83</v>
      </c>
      <c r="F3448">
        <v>175</v>
      </c>
      <c r="G3448">
        <v>0.8</v>
      </c>
      <c r="H3448">
        <v>119.3</v>
      </c>
      <c r="I3448">
        <v>0.59</v>
      </c>
      <c r="J3448">
        <v>0.74</v>
      </c>
      <c r="K3448">
        <v>0.27</v>
      </c>
      <c r="L3448">
        <v>0.08</v>
      </c>
      <c r="M3448">
        <v>0.09</v>
      </c>
      <c r="N3448" s="1">
        <v>0.2</v>
      </c>
      <c r="O3448" s="1">
        <v>0.47</v>
      </c>
    </row>
    <row r="3449" spans="1:15" x14ac:dyDescent="0.25">
      <c r="A3449" t="s">
        <v>727</v>
      </c>
      <c r="B3449" t="s">
        <v>62</v>
      </c>
      <c r="C3449" t="s">
        <v>726</v>
      </c>
      <c r="D3449">
        <v>302</v>
      </c>
      <c r="E3449">
        <v>0.83</v>
      </c>
      <c r="F3449">
        <v>173.7</v>
      </c>
      <c r="G3449">
        <v>0.75</v>
      </c>
      <c r="H3449">
        <v>117.1</v>
      </c>
      <c r="I3449">
        <v>0.56000000000000005</v>
      </c>
      <c r="J3449">
        <v>0.75</v>
      </c>
      <c r="K3449">
        <v>0.3</v>
      </c>
      <c r="L3449">
        <v>0.06</v>
      </c>
      <c r="M3449">
        <v>0.09</v>
      </c>
      <c r="N3449" s="1">
        <v>0.15</v>
      </c>
      <c r="O3449" s="1">
        <v>0.41</v>
      </c>
    </row>
    <row r="3450" spans="1:15" x14ac:dyDescent="0.25">
      <c r="A3450" t="s">
        <v>725</v>
      </c>
      <c r="B3450" t="s">
        <v>223</v>
      </c>
      <c r="D3450">
        <v>642</v>
      </c>
      <c r="E3450">
        <v>0.83</v>
      </c>
      <c r="F3450">
        <v>171.7</v>
      </c>
      <c r="G3450">
        <v>0.85</v>
      </c>
      <c r="H3450">
        <v>117.4</v>
      </c>
      <c r="I3450">
        <v>0.57999999999999996</v>
      </c>
      <c r="J3450">
        <v>0.68</v>
      </c>
      <c r="K3450">
        <v>0.27</v>
      </c>
      <c r="L3450">
        <v>0.06</v>
      </c>
      <c r="M3450">
        <v>7.0000000000000007E-2</v>
      </c>
      <c r="N3450" s="1">
        <v>0.21</v>
      </c>
      <c r="O3450" s="1">
        <v>0.48</v>
      </c>
    </row>
    <row r="3451" spans="1:15" x14ac:dyDescent="0.25">
      <c r="A3451" t="s">
        <v>724</v>
      </c>
      <c r="B3451" t="s">
        <v>166</v>
      </c>
      <c r="D3451">
        <v>305</v>
      </c>
      <c r="E3451">
        <v>0.83</v>
      </c>
      <c r="F3451">
        <v>171.3</v>
      </c>
      <c r="G3451">
        <v>0.78</v>
      </c>
      <c r="H3451">
        <v>113.2</v>
      </c>
      <c r="I3451">
        <v>0.59</v>
      </c>
      <c r="J3451">
        <v>0.76</v>
      </c>
      <c r="K3451">
        <v>0.31</v>
      </c>
      <c r="L3451">
        <v>0.1</v>
      </c>
      <c r="M3451">
        <v>0.12</v>
      </c>
      <c r="N3451" s="1">
        <v>0.25</v>
      </c>
      <c r="O3451" s="1">
        <v>0.46</v>
      </c>
    </row>
    <row r="3452" spans="1:15" x14ac:dyDescent="0.25">
      <c r="A3452" t="s">
        <v>723</v>
      </c>
      <c r="B3452" t="s">
        <v>70</v>
      </c>
      <c r="C3452" t="s">
        <v>217</v>
      </c>
      <c r="D3452">
        <v>356</v>
      </c>
      <c r="E3452">
        <v>0.83</v>
      </c>
      <c r="F3452">
        <v>171.2</v>
      </c>
      <c r="G3452">
        <v>0.79</v>
      </c>
      <c r="H3452">
        <v>115.3</v>
      </c>
      <c r="I3452">
        <v>0.6</v>
      </c>
      <c r="J3452">
        <v>0.76</v>
      </c>
      <c r="K3452">
        <v>0.3</v>
      </c>
      <c r="L3452">
        <v>0.04</v>
      </c>
      <c r="M3452">
        <v>0.09</v>
      </c>
      <c r="N3452" s="1">
        <v>0.22</v>
      </c>
      <c r="O3452" s="1">
        <v>0.33</v>
      </c>
    </row>
    <row r="3453" spans="1:15" x14ac:dyDescent="0.25">
      <c r="A3453" t="s">
        <v>722</v>
      </c>
      <c r="B3453" t="s">
        <v>126</v>
      </c>
      <c r="C3453" t="s">
        <v>450</v>
      </c>
      <c r="D3453">
        <v>1620</v>
      </c>
      <c r="E3453">
        <v>0.83</v>
      </c>
      <c r="F3453">
        <v>170.3</v>
      </c>
      <c r="G3453">
        <v>0.76</v>
      </c>
      <c r="H3453">
        <v>111.1</v>
      </c>
      <c r="I3453">
        <v>0.57999999999999996</v>
      </c>
      <c r="J3453">
        <v>0.76</v>
      </c>
      <c r="K3453">
        <v>0.28000000000000003</v>
      </c>
      <c r="L3453">
        <v>7.0000000000000007E-2</v>
      </c>
      <c r="M3453">
        <v>0.09</v>
      </c>
      <c r="N3453" s="1">
        <v>0.23</v>
      </c>
      <c r="O3453" s="1">
        <v>0.45</v>
      </c>
    </row>
    <row r="3454" spans="1:15" x14ac:dyDescent="0.25">
      <c r="A3454" t="s">
        <v>721</v>
      </c>
      <c r="B3454" t="s">
        <v>123</v>
      </c>
      <c r="C3454" t="s">
        <v>720</v>
      </c>
      <c r="D3454">
        <v>927</v>
      </c>
      <c r="E3454">
        <v>0.83</v>
      </c>
      <c r="F3454">
        <v>170.3</v>
      </c>
      <c r="G3454">
        <v>0.9</v>
      </c>
      <c r="H3454">
        <v>117.4</v>
      </c>
      <c r="I3454">
        <v>0.6</v>
      </c>
      <c r="J3454">
        <v>0.67</v>
      </c>
      <c r="K3454">
        <v>0.3</v>
      </c>
      <c r="L3454">
        <v>7.0000000000000007E-2</v>
      </c>
      <c r="M3454">
        <v>0.15</v>
      </c>
      <c r="N3454" s="1">
        <v>0.22</v>
      </c>
      <c r="O3454" s="1">
        <v>0.34</v>
      </c>
    </row>
    <row r="3455" spans="1:15" x14ac:dyDescent="0.25">
      <c r="A3455" t="s">
        <v>719</v>
      </c>
      <c r="B3455" t="s">
        <v>70</v>
      </c>
      <c r="C3455" t="s">
        <v>718</v>
      </c>
      <c r="D3455">
        <v>1200</v>
      </c>
      <c r="E3455">
        <v>0.83</v>
      </c>
      <c r="F3455">
        <v>169.7</v>
      </c>
      <c r="G3455">
        <v>0.76</v>
      </c>
      <c r="H3455">
        <v>114.3</v>
      </c>
      <c r="I3455">
        <v>0.57999999999999996</v>
      </c>
      <c r="J3455">
        <v>0.76</v>
      </c>
      <c r="K3455">
        <v>0.26</v>
      </c>
      <c r="L3455">
        <v>0.05</v>
      </c>
      <c r="M3455">
        <v>0.11</v>
      </c>
      <c r="N3455" s="1">
        <v>0.22</v>
      </c>
      <c r="O3455" s="1">
        <v>0.31</v>
      </c>
    </row>
    <row r="3456" spans="1:15" x14ac:dyDescent="0.25">
      <c r="A3456" t="s">
        <v>717</v>
      </c>
      <c r="B3456" t="s">
        <v>62</v>
      </c>
      <c r="C3456" t="s">
        <v>716</v>
      </c>
      <c r="D3456">
        <v>303</v>
      </c>
      <c r="E3456">
        <v>0.83</v>
      </c>
      <c r="F3456">
        <v>169.3</v>
      </c>
      <c r="G3456">
        <v>0.86</v>
      </c>
      <c r="H3456">
        <v>111.4</v>
      </c>
      <c r="I3456">
        <v>0.59</v>
      </c>
      <c r="J3456">
        <v>0.69</v>
      </c>
      <c r="K3456">
        <v>0.2</v>
      </c>
      <c r="L3456">
        <v>0.08</v>
      </c>
      <c r="M3456">
        <v>0.08</v>
      </c>
      <c r="N3456" s="1">
        <v>0.32</v>
      </c>
      <c r="O3456" s="1">
        <v>0.51</v>
      </c>
    </row>
    <row r="3457" spans="1:15" x14ac:dyDescent="0.25">
      <c r="A3457" t="s">
        <v>715</v>
      </c>
      <c r="B3457" t="s">
        <v>714</v>
      </c>
      <c r="C3457" t="s">
        <v>713</v>
      </c>
      <c r="D3457">
        <v>788</v>
      </c>
      <c r="E3457">
        <v>0.83</v>
      </c>
      <c r="F3457">
        <v>168.1</v>
      </c>
      <c r="G3457">
        <v>0.75</v>
      </c>
      <c r="H3457">
        <v>114.8</v>
      </c>
      <c r="I3457">
        <v>0.56000000000000005</v>
      </c>
      <c r="J3457">
        <v>0.74</v>
      </c>
      <c r="K3457">
        <v>0.35</v>
      </c>
      <c r="L3457">
        <v>0.08</v>
      </c>
      <c r="M3457">
        <v>0.09</v>
      </c>
      <c r="N3457" s="1">
        <v>0.16</v>
      </c>
      <c r="O3457" s="1">
        <v>0.49</v>
      </c>
    </row>
    <row r="3458" spans="1:15" x14ac:dyDescent="0.25">
      <c r="A3458" t="s">
        <v>712</v>
      </c>
      <c r="B3458" t="s">
        <v>159</v>
      </c>
      <c r="C3458" t="s">
        <v>711</v>
      </c>
      <c r="D3458">
        <v>528</v>
      </c>
      <c r="E3458">
        <v>0.83</v>
      </c>
      <c r="F3458">
        <v>167.2</v>
      </c>
      <c r="G3458">
        <v>0.83</v>
      </c>
      <c r="H3458">
        <v>116.1</v>
      </c>
      <c r="I3458">
        <v>0.59</v>
      </c>
      <c r="J3458">
        <v>0.72</v>
      </c>
      <c r="K3458">
        <v>0.25</v>
      </c>
      <c r="L3458">
        <v>0.05</v>
      </c>
      <c r="M3458">
        <v>0.06</v>
      </c>
      <c r="N3458" s="1">
        <v>0.23</v>
      </c>
      <c r="O3458" s="1">
        <v>0.43</v>
      </c>
    </row>
    <row r="3459" spans="1:15" x14ac:dyDescent="0.25">
      <c r="A3459" t="s">
        <v>710</v>
      </c>
      <c r="B3459" t="s">
        <v>70</v>
      </c>
      <c r="C3459" t="s">
        <v>709</v>
      </c>
      <c r="D3459">
        <v>846</v>
      </c>
      <c r="E3459">
        <v>0.83</v>
      </c>
      <c r="F3459">
        <v>167</v>
      </c>
      <c r="G3459">
        <v>0.73</v>
      </c>
      <c r="H3459">
        <v>110.9</v>
      </c>
      <c r="I3459">
        <v>0.56000000000000005</v>
      </c>
      <c r="J3459">
        <v>0.77</v>
      </c>
      <c r="K3459">
        <v>0.32</v>
      </c>
      <c r="L3459">
        <v>0.08</v>
      </c>
      <c r="M3459">
        <v>0.12</v>
      </c>
      <c r="N3459" s="1">
        <v>0.22</v>
      </c>
      <c r="O3459" s="1">
        <v>0.4</v>
      </c>
    </row>
    <row r="3460" spans="1:15" x14ac:dyDescent="0.25">
      <c r="A3460" t="s">
        <v>708</v>
      </c>
      <c r="B3460" t="s">
        <v>170</v>
      </c>
      <c r="C3460" t="s">
        <v>707</v>
      </c>
      <c r="D3460">
        <v>1068</v>
      </c>
      <c r="E3460">
        <v>0.83</v>
      </c>
      <c r="F3460">
        <v>165</v>
      </c>
      <c r="G3460">
        <v>0.89</v>
      </c>
      <c r="H3460">
        <v>113.6</v>
      </c>
      <c r="I3460">
        <v>0.59</v>
      </c>
      <c r="J3460">
        <v>0.66</v>
      </c>
      <c r="K3460">
        <v>0.28999999999999998</v>
      </c>
      <c r="L3460">
        <v>0.06</v>
      </c>
      <c r="M3460">
        <v>7.0000000000000007E-2</v>
      </c>
      <c r="N3460" s="1">
        <v>0.28000000000000003</v>
      </c>
      <c r="O3460" s="1">
        <v>0.46</v>
      </c>
    </row>
    <row r="3461" spans="1:15" x14ac:dyDescent="0.25">
      <c r="A3461" t="s">
        <v>706</v>
      </c>
      <c r="B3461" t="s">
        <v>62</v>
      </c>
      <c r="C3461" t="s">
        <v>705</v>
      </c>
      <c r="D3461">
        <v>640</v>
      </c>
      <c r="E3461">
        <v>0.83</v>
      </c>
      <c r="F3461">
        <v>164.1</v>
      </c>
      <c r="G3461">
        <v>0.81</v>
      </c>
      <c r="H3461">
        <v>108.3</v>
      </c>
      <c r="I3461">
        <v>0.55000000000000004</v>
      </c>
      <c r="J3461">
        <v>0.68</v>
      </c>
      <c r="K3461">
        <v>0.32</v>
      </c>
      <c r="L3461">
        <v>0.06</v>
      </c>
      <c r="M3461">
        <v>7.0000000000000007E-2</v>
      </c>
      <c r="N3461" s="1">
        <v>0.27</v>
      </c>
      <c r="O3461" s="1">
        <v>0.46</v>
      </c>
    </row>
    <row r="3462" spans="1:15" x14ac:dyDescent="0.25">
      <c r="A3462" t="s">
        <v>704</v>
      </c>
      <c r="B3462" t="s">
        <v>62</v>
      </c>
      <c r="C3462" t="s">
        <v>703</v>
      </c>
      <c r="D3462">
        <v>460</v>
      </c>
      <c r="E3462">
        <v>0.83</v>
      </c>
      <c r="F3462">
        <v>164.1</v>
      </c>
      <c r="G3462">
        <v>0.76</v>
      </c>
      <c r="H3462">
        <v>108.7</v>
      </c>
      <c r="I3462">
        <v>0.56000000000000005</v>
      </c>
      <c r="J3462">
        <v>0.74</v>
      </c>
      <c r="K3462">
        <v>0.36</v>
      </c>
      <c r="L3462">
        <v>0.06</v>
      </c>
      <c r="M3462">
        <v>0.1</v>
      </c>
      <c r="N3462" s="1">
        <v>0.2</v>
      </c>
      <c r="O3462" s="1">
        <v>0.37</v>
      </c>
    </row>
    <row r="3463" spans="1:15" x14ac:dyDescent="0.25">
      <c r="A3463" t="s">
        <v>702</v>
      </c>
      <c r="B3463" t="s">
        <v>54</v>
      </c>
      <c r="C3463" t="s">
        <v>701</v>
      </c>
      <c r="D3463">
        <v>1431</v>
      </c>
      <c r="E3463">
        <v>0.83</v>
      </c>
      <c r="F3463">
        <v>163.69999999999999</v>
      </c>
      <c r="G3463">
        <v>0.8</v>
      </c>
      <c r="H3463">
        <v>106.4</v>
      </c>
      <c r="I3463">
        <v>0.56999999999999995</v>
      </c>
      <c r="J3463">
        <v>0.71</v>
      </c>
      <c r="K3463">
        <v>0.3</v>
      </c>
      <c r="L3463">
        <v>0.06</v>
      </c>
      <c r="M3463">
        <v>0.09</v>
      </c>
      <c r="N3463" s="1">
        <v>0.24</v>
      </c>
      <c r="O3463" s="1">
        <v>0.41</v>
      </c>
    </row>
    <row r="3464" spans="1:15" x14ac:dyDescent="0.25">
      <c r="A3464" t="s">
        <v>700</v>
      </c>
      <c r="B3464" t="s">
        <v>70</v>
      </c>
      <c r="C3464" t="s">
        <v>380</v>
      </c>
      <c r="D3464">
        <v>532</v>
      </c>
      <c r="E3464">
        <v>0.83</v>
      </c>
      <c r="F3464">
        <v>161.9</v>
      </c>
      <c r="G3464">
        <v>0.77</v>
      </c>
      <c r="H3464">
        <v>112.7</v>
      </c>
      <c r="I3464">
        <v>0.56999999999999995</v>
      </c>
      <c r="J3464">
        <v>0.74</v>
      </c>
      <c r="K3464">
        <v>0.33</v>
      </c>
      <c r="L3464">
        <v>0.06</v>
      </c>
      <c r="M3464">
        <v>0.11</v>
      </c>
      <c r="N3464" s="1">
        <v>0.27</v>
      </c>
      <c r="O3464" s="1">
        <v>0.38</v>
      </c>
    </row>
    <row r="3465" spans="1:15" x14ac:dyDescent="0.25">
      <c r="A3465" t="s">
        <v>699</v>
      </c>
      <c r="B3465" t="s">
        <v>150</v>
      </c>
      <c r="C3465" t="s">
        <v>698</v>
      </c>
      <c r="D3465">
        <v>518</v>
      </c>
      <c r="E3465">
        <v>0.83</v>
      </c>
      <c r="F3465">
        <v>158.6</v>
      </c>
      <c r="G3465">
        <v>0.78</v>
      </c>
      <c r="H3465">
        <v>107.4</v>
      </c>
      <c r="I3465">
        <v>0.56999999999999995</v>
      </c>
      <c r="J3465">
        <v>0.73</v>
      </c>
      <c r="K3465">
        <v>0.35</v>
      </c>
      <c r="L3465">
        <v>0.06</v>
      </c>
      <c r="M3465">
        <v>0.11</v>
      </c>
      <c r="N3465" s="1">
        <v>0.17</v>
      </c>
      <c r="O3465" s="1">
        <v>0.34</v>
      </c>
    </row>
    <row r="3466" spans="1:15" x14ac:dyDescent="0.25">
      <c r="A3466" t="s">
        <v>697</v>
      </c>
      <c r="B3466" t="s">
        <v>581</v>
      </c>
      <c r="C3466" t="s">
        <v>696</v>
      </c>
      <c r="D3466">
        <v>992</v>
      </c>
      <c r="E3466">
        <v>0.83</v>
      </c>
      <c r="F3466">
        <v>157.6</v>
      </c>
      <c r="G3466">
        <v>0.82</v>
      </c>
      <c r="H3466">
        <v>105.8</v>
      </c>
      <c r="I3466">
        <v>0.56000000000000005</v>
      </c>
      <c r="J3466">
        <v>0.69</v>
      </c>
      <c r="K3466">
        <v>0.31</v>
      </c>
      <c r="L3466">
        <v>0.06</v>
      </c>
      <c r="M3466">
        <v>0.11</v>
      </c>
      <c r="N3466" s="1">
        <v>0.23</v>
      </c>
      <c r="O3466" s="1">
        <v>0.37</v>
      </c>
    </row>
    <row r="3467" spans="1:15" x14ac:dyDescent="0.25">
      <c r="A3467" t="s">
        <v>695</v>
      </c>
      <c r="B3467" t="s">
        <v>126</v>
      </c>
      <c r="C3467" t="s">
        <v>694</v>
      </c>
      <c r="D3467">
        <v>663</v>
      </c>
      <c r="E3467">
        <v>0.83</v>
      </c>
      <c r="F3467">
        <v>156.6</v>
      </c>
      <c r="G3467">
        <v>0.84</v>
      </c>
      <c r="H3467">
        <v>105.6</v>
      </c>
      <c r="I3467">
        <v>0.55000000000000004</v>
      </c>
      <c r="J3467">
        <v>0.66</v>
      </c>
      <c r="K3467">
        <v>0.33</v>
      </c>
      <c r="L3467">
        <v>0.04</v>
      </c>
      <c r="M3467">
        <v>0.08</v>
      </c>
      <c r="N3467" s="1">
        <v>0.31</v>
      </c>
      <c r="O3467" s="1">
        <v>0.33</v>
      </c>
    </row>
    <row r="3468" spans="1:15" x14ac:dyDescent="0.25">
      <c r="A3468" t="s">
        <v>693</v>
      </c>
      <c r="B3468" t="s">
        <v>70</v>
      </c>
      <c r="C3468" t="s">
        <v>692</v>
      </c>
      <c r="D3468">
        <v>506</v>
      </c>
      <c r="E3468">
        <v>0.83</v>
      </c>
      <c r="F3468">
        <v>153</v>
      </c>
      <c r="G3468">
        <v>0.83</v>
      </c>
      <c r="H3468">
        <v>107.1</v>
      </c>
      <c r="I3468">
        <v>0.56999999999999995</v>
      </c>
      <c r="J3468">
        <v>0.68</v>
      </c>
      <c r="K3468">
        <v>0.31</v>
      </c>
      <c r="L3468">
        <v>0.05</v>
      </c>
      <c r="M3468">
        <v>0.03</v>
      </c>
      <c r="N3468" s="1">
        <v>0.39</v>
      </c>
      <c r="O3468" s="1">
        <v>0.62</v>
      </c>
    </row>
    <row r="3469" spans="1:15" x14ac:dyDescent="0.25">
      <c r="A3469" t="s">
        <v>691</v>
      </c>
      <c r="B3469" t="s">
        <v>213</v>
      </c>
      <c r="C3469" t="s">
        <v>690</v>
      </c>
      <c r="D3469">
        <v>662</v>
      </c>
      <c r="E3469">
        <v>0.83</v>
      </c>
      <c r="F3469">
        <v>147.80000000000001</v>
      </c>
      <c r="G3469">
        <v>0.76</v>
      </c>
      <c r="H3469">
        <v>100.6</v>
      </c>
      <c r="I3469">
        <v>0.52</v>
      </c>
      <c r="J3469">
        <v>0.69</v>
      </c>
      <c r="K3469">
        <v>0.38</v>
      </c>
      <c r="L3469">
        <v>0.04</v>
      </c>
      <c r="M3469">
        <v>7.0000000000000007E-2</v>
      </c>
      <c r="N3469" s="1">
        <v>0.23</v>
      </c>
      <c r="O3469" s="1">
        <v>0.36</v>
      </c>
    </row>
    <row r="3470" spans="1:15" x14ac:dyDescent="0.25">
      <c r="A3470" t="s">
        <v>689</v>
      </c>
      <c r="B3470" t="s">
        <v>62</v>
      </c>
      <c r="C3470" t="s">
        <v>688</v>
      </c>
      <c r="D3470">
        <v>328</v>
      </c>
      <c r="E3470">
        <v>0.82</v>
      </c>
      <c r="F3470">
        <v>195.3</v>
      </c>
      <c r="G3470">
        <v>0.86</v>
      </c>
      <c r="H3470">
        <v>131.4</v>
      </c>
      <c r="I3470">
        <v>0.68</v>
      </c>
      <c r="J3470">
        <v>0.79</v>
      </c>
      <c r="K3470">
        <v>0.14000000000000001</v>
      </c>
      <c r="L3470">
        <v>7.0000000000000007E-2</v>
      </c>
      <c r="M3470">
        <v>0.13</v>
      </c>
      <c r="N3470" s="1">
        <v>0.28000000000000003</v>
      </c>
      <c r="O3470" s="1">
        <v>0.34</v>
      </c>
    </row>
    <row r="3471" spans="1:15" x14ac:dyDescent="0.25">
      <c r="A3471" t="s">
        <v>687</v>
      </c>
      <c r="B3471" t="s">
        <v>99</v>
      </c>
      <c r="C3471" t="s">
        <v>686</v>
      </c>
      <c r="D3471">
        <v>312</v>
      </c>
      <c r="E3471">
        <v>0.82</v>
      </c>
      <c r="F3471">
        <v>183.8</v>
      </c>
      <c r="G3471">
        <v>0.84</v>
      </c>
      <c r="H3471">
        <v>118.7</v>
      </c>
      <c r="I3471">
        <v>0.64</v>
      </c>
      <c r="J3471">
        <v>0.77</v>
      </c>
      <c r="K3471">
        <v>0.15</v>
      </c>
      <c r="L3471">
        <v>0.15</v>
      </c>
      <c r="M3471">
        <v>0.18</v>
      </c>
      <c r="N3471" s="1">
        <v>0.24</v>
      </c>
      <c r="O3471" s="1">
        <v>0.46</v>
      </c>
    </row>
    <row r="3472" spans="1:15" x14ac:dyDescent="0.25">
      <c r="A3472" t="s">
        <v>685</v>
      </c>
      <c r="B3472" t="s">
        <v>82</v>
      </c>
      <c r="C3472" t="s">
        <v>684</v>
      </c>
      <c r="D3472">
        <v>458</v>
      </c>
      <c r="E3472">
        <v>0.82</v>
      </c>
      <c r="F3472">
        <v>181.9</v>
      </c>
      <c r="G3472">
        <v>0.84</v>
      </c>
      <c r="H3472">
        <v>124.4</v>
      </c>
      <c r="I3472">
        <v>0.61</v>
      </c>
      <c r="J3472">
        <v>0.72</v>
      </c>
      <c r="K3472">
        <v>0.23</v>
      </c>
      <c r="L3472">
        <v>7.0000000000000007E-2</v>
      </c>
      <c r="M3472">
        <v>0.12</v>
      </c>
      <c r="N3472" s="1">
        <v>0.22</v>
      </c>
      <c r="O3472" s="1">
        <v>0.39</v>
      </c>
    </row>
    <row r="3473" spans="1:15" x14ac:dyDescent="0.25">
      <c r="A3473" t="s">
        <v>683</v>
      </c>
      <c r="B3473" t="s">
        <v>153</v>
      </c>
      <c r="C3473" t="s">
        <v>682</v>
      </c>
      <c r="D3473">
        <v>520</v>
      </c>
      <c r="E3473">
        <v>0.82</v>
      </c>
      <c r="F3473">
        <v>180.3</v>
      </c>
      <c r="G3473">
        <v>0.98</v>
      </c>
      <c r="H3473">
        <v>121.8</v>
      </c>
      <c r="I3473">
        <v>0.63</v>
      </c>
      <c r="J3473">
        <v>0.65</v>
      </c>
      <c r="K3473">
        <v>0.15</v>
      </c>
      <c r="L3473">
        <v>0.08</v>
      </c>
      <c r="M3473">
        <v>0.06</v>
      </c>
      <c r="N3473" s="1">
        <v>0.19</v>
      </c>
      <c r="O3473" s="1">
        <v>0.56999999999999995</v>
      </c>
    </row>
    <row r="3474" spans="1:15" x14ac:dyDescent="0.25">
      <c r="A3474" t="s">
        <v>681</v>
      </c>
      <c r="B3474" t="s">
        <v>223</v>
      </c>
      <c r="C3474" t="s">
        <v>680</v>
      </c>
      <c r="D3474">
        <v>488</v>
      </c>
      <c r="E3474">
        <v>0.82</v>
      </c>
      <c r="F3474">
        <v>179.9</v>
      </c>
      <c r="G3474">
        <v>0.85</v>
      </c>
      <c r="H3474">
        <v>122.8</v>
      </c>
      <c r="I3474">
        <v>0.63</v>
      </c>
      <c r="J3474">
        <v>0.74</v>
      </c>
      <c r="K3474">
        <v>0.15</v>
      </c>
      <c r="L3474">
        <v>7.0000000000000007E-2</v>
      </c>
      <c r="M3474">
        <v>0.05</v>
      </c>
      <c r="N3474" s="1">
        <v>0.28999999999999998</v>
      </c>
      <c r="O3474" s="1">
        <v>0.62</v>
      </c>
    </row>
    <row r="3475" spans="1:15" x14ac:dyDescent="0.25">
      <c r="A3475" t="s">
        <v>679</v>
      </c>
      <c r="B3475" t="s">
        <v>624</v>
      </c>
      <c r="C3475" t="s">
        <v>678</v>
      </c>
      <c r="D3475">
        <v>546</v>
      </c>
      <c r="E3475">
        <v>0.82</v>
      </c>
      <c r="F3475">
        <v>179.8</v>
      </c>
      <c r="G3475">
        <v>0.88</v>
      </c>
      <c r="H3475">
        <v>121.3</v>
      </c>
      <c r="I3475">
        <v>0.64</v>
      </c>
      <c r="J3475">
        <v>0.73</v>
      </c>
      <c r="K3475">
        <v>0.18</v>
      </c>
      <c r="L3475">
        <v>0.09</v>
      </c>
      <c r="M3475">
        <v>0.11</v>
      </c>
      <c r="N3475" s="1">
        <v>0.21</v>
      </c>
      <c r="O3475" s="1">
        <v>0.45</v>
      </c>
    </row>
    <row r="3476" spans="1:15" x14ac:dyDescent="0.25">
      <c r="A3476" t="s">
        <v>677</v>
      </c>
      <c r="B3476" t="s">
        <v>79</v>
      </c>
      <c r="C3476" t="s">
        <v>676</v>
      </c>
      <c r="D3476">
        <v>1195</v>
      </c>
      <c r="E3476">
        <v>0.82</v>
      </c>
      <c r="F3476">
        <v>179.5</v>
      </c>
      <c r="G3476">
        <v>0.79</v>
      </c>
      <c r="H3476">
        <v>118.3</v>
      </c>
      <c r="I3476">
        <v>0.63</v>
      </c>
      <c r="J3476">
        <v>0.79</v>
      </c>
      <c r="K3476">
        <v>0.18</v>
      </c>
      <c r="L3476">
        <v>0.1</v>
      </c>
      <c r="M3476">
        <v>0.15</v>
      </c>
      <c r="N3476" s="1">
        <v>0.25</v>
      </c>
      <c r="O3476" s="1">
        <v>0.41</v>
      </c>
    </row>
    <row r="3477" spans="1:15" x14ac:dyDescent="0.25">
      <c r="A3477" t="s">
        <v>675</v>
      </c>
      <c r="B3477" t="s">
        <v>54</v>
      </c>
      <c r="C3477" t="s">
        <v>558</v>
      </c>
      <c r="D3477">
        <v>516</v>
      </c>
      <c r="E3477">
        <v>0.82</v>
      </c>
      <c r="F3477">
        <v>179.2</v>
      </c>
      <c r="G3477">
        <v>0.76</v>
      </c>
      <c r="H3477">
        <v>125</v>
      </c>
      <c r="I3477">
        <v>0.59</v>
      </c>
      <c r="J3477">
        <v>0.77</v>
      </c>
      <c r="K3477">
        <v>0.33</v>
      </c>
      <c r="L3477">
        <v>0.05</v>
      </c>
      <c r="M3477">
        <v>0.11</v>
      </c>
      <c r="N3477" s="1">
        <v>0.22</v>
      </c>
      <c r="O3477" s="1">
        <v>0.3</v>
      </c>
    </row>
    <row r="3478" spans="1:15" x14ac:dyDescent="0.25">
      <c r="A3478" t="s">
        <v>674</v>
      </c>
      <c r="B3478" t="s">
        <v>54</v>
      </c>
      <c r="C3478" t="s">
        <v>425</v>
      </c>
      <c r="D3478">
        <v>1010</v>
      </c>
      <c r="E3478">
        <v>0.82</v>
      </c>
      <c r="F3478">
        <v>177.6</v>
      </c>
      <c r="G3478">
        <v>0.8</v>
      </c>
      <c r="H3478">
        <v>118.4</v>
      </c>
      <c r="I3478">
        <v>0.62</v>
      </c>
      <c r="J3478">
        <v>0.78</v>
      </c>
      <c r="K3478">
        <v>0.23</v>
      </c>
      <c r="L3478">
        <v>0.08</v>
      </c>
      <c r="M3478">
        <v>0.11</v>
      </c>
      <c r="N3478" s="1">
        <v>0.27</v>
      </c>
      <c r="O3478" s="1">
        <v>0.41</v>
      </c>
    </row>
    <row r="3479" spans="1:15" x14ac:dyDescent="0.25">
      <c r="A3479" t="s">
        <v>673</v>
      </c>
      <c r="B3479" t="s">
        <v>123</v>
      </c>
      <c r="C3479" t="s">
        <v>672</v>
      </c>
      <c r="D3479">
        <v>870</v>
      </c>
      <c r="E3479">
        <v>0.82</v>
      </c>
      <c r="F3479">
        <v>177.1</v>
      </c>
      <c r="G3479">
        <v>0.85</v>
      </c>
      <c r="H3479">
        <v>119.4</v>
      </c>
      <c r="I3479">
        <v>0.62</v>
      </c>
      <c r="J3479">
        <v>0.73</v>
      </c>
      <c r="K3479">
        <v>0.18</v>
      </c>
      <c r="L3479">
        <v>7.0000000000000007E-2</v>
      </c>
      <c r="M3479">
        <v>0.12</v>
      </c>
      <c r="N3479" s="1">
        <v>0.22</v>
      </c>
      <c r="O3479" s="1">
        <v>0.35</v>
      </c>
    </row>
    <row r="3480" spans="1:15" x14ac:dyDescent="0.25">
      <c r="A3480" t="s">
        <v>671</v>
      </c>
      <c r="B3480" t="s">
        <v>108</v>
      </c>
      <c r="C3480" t="s">
        <v>670</v>
      </c>
      <c r="D3480">
        <v>916</v>
      </c>
      <c r="E3480">
        <v>0.82</v>
      </c>
      <c r="F3480">
        <v>176.2</v>
      </c>
      <c r="G3480">
        <v>0.81</v>
      </c>
      <c r="H3480">
        <v>115.3</v>
      </c>
      <c r="I3480">
        <v>0.61</v>
      </c>
      <c r="J3480">
        <v>0.76</v>
      </c>
      <c r="K3480">
        <v>0.2</v>
      </c>
      <c r="L3480">
        <v>0.11</v>
      </c>
      <c r="M3480">
        <v>0.15</v>
      </c>
      <c r="N3480" s="1">
        <v>0.3</v>
      </c>
      <c r="O3480" s="1">
        <v>0.43</v>
      </c>
    </row>
    <row r="3481" spans="1:15" x14ac:dyDescent="0.25">
      <c r="A3481" t="s">
        <v>669</v>
      </c>
      <c r="B3481" t="s">
        <v>54</v>
      </c>
      <c r="C3481" t="s">
        <v>668</v>
      </c>
      <c r="D3481">
        <v>471</v>
      </c>
      <c r="E3481">
        <v>0.82</v>
      </c>
      <c r="F3481">
        <v>172.5</v>
      </c>
      <c r="G3481">
        <v>0.82</v>
      </c>
      <c r="H3481">
        <v>117.2</v>
      </c>
      <c r="I3481">
        <v>0.6</v>
      </c>
      <c r="J3481">
        <v>0.74</v>
      </c>
      <c r="K3481">
        <v>0.24</v>
      </c>
      <c r="L3481">
        <v>0.05</v>
      </c>
      <c r="M3481">
        <v>0.09</v>
      </c>
      <c r="N3481" s="1">
        <v>0.28000000000000003</v>
      </c>
      <c r="O3481" s="1">
        <v>0.38</v>
      </c>
    </row>
    <row r="3482" spans="1:15" x14ac:dyDescent="0.25">
      <c r="A3482" t="s">
        <v>667</v>
      </c>
      <c r="B3482" t="s">
        <v>54</v>
      </c>
      <c r="C3482" t="s">
        <v>181</v>
      </c>
      <c r="D3482">
        <v>343</v>
      </c>
      <c r="E3482">
        <v>0.82</v>
      </c>
      <c r="F3482">
        <v>171.9</v>
      </c>
      <c r="G3482">
        <v>0.77</v>
      </c>
      <c r="H3482">
        <v>116.5</v>
      </c>
      <c r="I3482">
        <v>0.6</v>
      </c>
      <c r="J3482">
        <v>0.78</v>
      </c>
      <c r="K3482">
        <v>0.25</v>
      </c>
      <c r="L3482">
        <v>0.06</v>
      </c>
      <c r="M3482">
        <v>0.08</v>
      </c>
      <c r="N3482" s="1">
        <v>0.23</v>
      </c>
      <c r="O3482" s="1">
        <v>0.4</v>
      </c>
    </row>
    <row r="3483" spans="1:15" x14ac:dyDescent="0.25">
      <c r="A3483" t="s">
        <v>666</v>
      </c>
      <c r="B3483" t="s">
        <v>123</v>
      </c>
      <c r="C3483" t="s">
        <v>665</v>
      </c>
      <c r="D3483">
        <v>424</v>
      </c>
      <c r="E3483">
        <v>0.82</v>
      </c>
      <c r="F3483">
        <v>171.7</v>
      </c>
      <c r="G3483">
        <v>0.84</v>
      </c>
      <c r="H3483">
        <v>112.7</v>
      </c>
      <c r="I3483">
        <v>0.59</v>
      </c>
      <c r="J3483">
        <v>0.7</v>
      </c>
      <c r="K3483">
        <v>0.22</v>
      </c>
      <c r="L3483">
        <v>7.0000000000000007E-2</v>
      </c>
      <c r="M3483">
        <v>0.09</v>
      </c>
      <c r="N3483" s="1">
        <v>0.21</v>
      </c>
      <c r="O3483" s="1">
        <v>0.43</v>
      </c>
    </row>
    <row r="3484" spans="1:15" x14ac:dyDescent="0.25">
      <c r="A3484" t="s">
        <v>664</v>
      </c>
      <c r="B3484" t="s">
        <v>79</v>
      </c>
      <c r="C3484" t="s">
        <v>663</v>
      </c>
      <c r="D3484">
        <v>3204</v>
      </c>
      <c r="E3484">
        <v>0.82</v>
      </c>
      <c r="F3484">
        <v>171.3</v>
      </c>
      <c r="G3484">
        <v>0.84</v>
      </c>
      <c r="H3484">
        <v>114.5</v>
      </c>
      <c r="I3484">
        <v>0.6</v>
      </c>
      <c r="J3484">
        <v>0.71</v>
      </c>
      <c r="K3484">
        <v>0.22</v>
      </c>
      <c r="L3484">
        <v>0.06</v>
      </c>
      <c r="M3484">
        <v>0.08</v>
      </c>
      <c r="N3484" s="1">
        <v>0.28000000000000003</v>
      </c>
      <c r="O3484" s="1">
        <v>0.45</v>
      </c>
    </row>
    <row r="3485" spans="1:15" x14ac:dyDescent="0.25">
      <c r="A3485" t="s">
        <v>662</v>
      </c>
      <c r="B3485" t="s">
        <v>347</v>
      </c>
      <c r="C3485" t="s">
        <v>661</v>
      </c>
      <c r="D3485">
        <v>307</v>
      </c>
      <c r="E3485">
        <v>0.82</v>
      </c>
      <c r="F3485">
        <v>169</v>
      </c>
      <c r="G3485">
        <v>0.89</v>
      </c>
      <c r="H3485">
        <v>114.2</v>
      </c>
      <c r="I3485">
        <v>0.59</v>
      </c>
      <c r="J3485">
        <v>0.66</v>
      </c>
      <c r="K3485">
        <v>0.21</v>
      </c>
      <c r="L3485">
        <v>0.05</v>
      </c>
      <c r="M3485">
        <v>7.0000000000000007E-2</v>
      </c>
      <c r="N3485" s="1">
        <v>0.23</v>
      </c>
      <c r="O3485" s="1">
        <v>0.41</v>
      </c>
    </row>
    <row r="3486" spans="1:15" x14ac:dyDescent="0.25">
      <c r="A3486" t="s">
        <v>660</v>
      </c>
      <c r="B3486" t="s">
        <v>126</v>
      </c>
      <c r="C3486" t="s">
        <v>659</v>
      </c>
      <c r="D3486">
        <v>611</v>
      </c>
      <c r="E3486">
        <v>0.82</v>
      </c>
      <c r="F3486">
        <v>167.6</v>
      </c>
      <c r="G3486">
        <v>0.79</v>
      </c>
      <c r="H3486">
        <v>110.1</v>
      </c>
      <c r="I3486">
        <v>0.57999999999999996</v>
      </c>
      <c r="J3486">
        <v>0.73</v>
      </c>
      <c r="K3486">
        <v>0.28000000000000003</v>
      </c>
      <c r="L3486">
        <v>0.08</v>
      </c>
      <c r="M3486">
        <v>0.12</v>
      </c>
      <c r="N3486" s="1">
        <v>0.27</v>
      </c>
      <c r="O3486" s="1">
        <v>0.39</v>
      </c>
    </row>
    <row r="3487" spans="1:15" x14ac:dyDescent="0.25">
      <c r="A3487" t="s">
        <v>658</v>
      </c>
      <c r="B3487" t="s">
        <v>62</v>
      </c>
      <c r="C3487" t="s">
        <v>657</v>
      </c>
      <c r="D3487">
        <v>438</v>
      </c>
      <c r="E3487">
        <v>0.82</v>
      </c>
      <c r="F3487">
        <v>167</v>
      </c>
      <c r="G3487">
        <v>0.8</v>
      </c>
      <c r="H3487">
        <v>113.2</v>
      </c>
      <c r="I3487">
        <v>0.57999999999999996</v>
      </c>
      <c r="J3487">
        <v>0.73</v>
      </c>
      <c r="K3487">
        <v>0.25</v>
      </c>
      <c r="L3487">
        <v>0.1</v>
      </c>
      <c r="M3487">
        <v>0.08</v>
      </c>
      <c r="N3487" s="1">
        <v>0.25</v>
      </c>
      <c r="O3487" s="1">
        <v>0.54</v>
      </c>
    </row>
    <row r="3488" spans="1:15" x14ac:dyDescent="0.25">
      <c r="A3488" t="s">
        <v>656</v>
      </c>
      <c r="B3488" t="s">
        <v>99</v>
      </c>
      <c r="C3488" t="s">
        <v>655</v>
      </c>
      <c r="D3488">
        <v>540</v>
      </c>
      <c r="E3488">
        <v>0.82</v>
      </c>
      <c r="F3488">
        <v>166.9</v>
      </c>
      <c r="G3488">
        <v>0.91</v>
      </c>
      <c r="H3488">
        <v>118.1</v>
      </c>
      <c r="I3488">
        <v>0.57999999999999996</v>
      </c>
      <c r="J3488">
        <v>0.64</v>
      </c>
      <c r="K3488">
        <v>0.25</v>
      </c>
      <c r="L3488">
        <v>0.05</v>
      </c>
      <c r="M3488">
        <v>0.06</v>
      </c>
      <c r="N3488" s="1">
        <v>0.27</v>
      </c>
      <c r="O3488" s="1">
        <v>0.47</v>
      </c>
    </row>
    <row r="3489" spans="1:15" x14ac:dyDescent="0.25">
      <c r="A3489" t="s">
        <v>654</v>
      </c>
      <c r="B3489" t="s">
        <v>54</v>
      </c>
      <c r="C3489" t="s">
        <v>653</v>
      </c>
      <c r="D3489">
        <v>405</v>
      </c>
      <c r="E3489">
        <v>0.82</v>
      </c>
      <c r="F3489">
        <v>166.6</v>
      </c>
      <c r="G3489">
        <v>0.87</v>
      </c>
      <c r="H3489">
        <v>120.8</v>
      </c>
      <c r="I3489">
        <v>0.64</v>
      </c>
      <c r="J3489">
        <v>0.74</v>
      </c>
      <c r="K3489">
        <v>0.22</v>
      </c>
      <c r="L3489">
        <v>0.05</v>
      </c>
      <c r="M3489">
        <v>0.08</v>
      </c>
      <c r="N3489" s="1">
        <v>0.34</v>
      </c>
      <c r="O3489" s="1">
        <v>0.39</v>
      </c>
    </row>
    <row r="3490" spans="1:15" x14ac:dyDescent="0.25">
      <c r="A3490" t="s">
        <v>652</v>
      </c>
      <c r="B3490" t="s">
        <v>54</v>
      </c>
      <c r="C3490" t="s">
        <v>651</v>
      </c>
      <c r="D3490">
        <v>1953</v>
      </c>
      <c r="E3490">
        <v>0.82</v>
      </c>
      <c r="F3490">
        <v>164.2</v>
      </c>
      <c r="G3490">
        <v>0.78</v>
      </c>
      <c r="H3490">
        <v>110.9</v>
      </c>
      <c r="I3490">
        <v>0.56999999999999995</v>
      </c>
      <c r="J3490">
        <v>0.74</v>
      </c>
      <c r="K3490">
        <v>0.32</v>
      </c>
      <c r="L3490">
        <v>7.0000000000000007E-2</v>
      </c>
      <c r="M3490">
        <v>0.11</v>
      </c>
      <c r="N3490" s="1">
        <v>0.2</v>
      </c>
      <c r="O3490" s="1">
        <v>0.39</v>
      </c>
    </row>
    <row r="3491" spans="1:15" x14ac:dyDescent="0.25">
      <c r="A3491" t="s">
        <v>650</v>
      </c>
      <c r="B3491" t="s">
        <v>159</v>
      </c>
      <c r="C3491" t="s">
        <v>158</v>
      </c>
      <c r="D3491">
        <v>437</v>
      </c>
      <c r="E3491">
        <v>0.82</v>
      </c>
      <c r="F3491">
        <v>161.69999999999999</v>
      </c>
      <c r="G3491">
        <v>0.82</v>
      </c>
      <c r="H3491">
        <v>109.6</v>
      </c>
      <c r="I3491">
        <v>0.56000000000000005</v>
      </c>
      <c r="J3491">
        <v>0.68</v>
      </c>
      <c r="K3491">
        <v>0.28000000000000003</v>
      </c>
      <c r="L3491">
        <v>0.04</v>
      </c>
      <c r="M3491">
        <v>7.0000000000000007E-2</v>
      </c>
      <c r="N3491" s="1">
        <v>0.32</v>
      </c>
      <c r="O3491" s="1">
        <v>0.38</v>
      </c>
    </row>
    <row r="3492" spans="1:15" x14ac:dyDescent="0.25">
      <c r="A3492" t="s">
        <v>649</v>
      </c>
      <c r="B3492" t="s">
        <v>624</v>
      </c>
      <c r="C3492" t="s">
        <v>648</v>
      </c>
      <c r="D3492">
        <v>1312</v>
      </c>
      <c r="E3492">
        <v>0.82</v>
      </c>
      <c r="F3492">
        <v>161.30000000000001</v>
      </c>
      <c r="G3492">
        <v>0.85</v>
      </c>
      <c r="H3492">
        <v>107.5</v>
      </c>
      <c r="I3492">
        <v>0.56999999999999995</v>
      </c>
      <c r="J3492">
        <v>0.67</v>
      </c>
      <c r="K3492">
        <v>0.27</v>
      </c>
      <c r="L3492">
        <v>0.05</v>
      </c>
      <c r="M3492">
        <v>0.08</v>
      </c>
      <c r="N3492" s="1">
        <v>0.18</v>
      </c>
      <c r="O3492" s="1">
        <v>0.37</v>
      </c>
    </row>
    <row r="3493" spans="1:15" x14ac:dyDescent="0.25">
      <c r="A3493" t="s">
        <v>647</v>
      </c>
      <c r="B3493" t="s">
        <v>126</v>
      </c>
      <c r="C3493" t="s">
        <v>646</v>
      </c>
      <c r="D3493">
        <v>846</v>
      </c>
      <c r="E3493">
        <v>0.82</v>
      </c>
      <c r="F3493">
        <v>161</v>
      </c>
      <c r="G3493">
        <v>0.8</v>
      </c>
      <c r="H3493">
        <v>107.9</v>
      </c>
      <c r="I3493">
        <v>0.56999999999999995</v>
      </c>
      <c r="J3493">
        <v>0.72</v>
      </c>
      <c r="K3493">
        <v>0.31</v>
      </c>
      <c r="L3493">
        <v>0.06</v>
      </c>
      <c r="M3493">
        <v>0.05</v>
      </c>
      <c r="N3493" s="1">
        <v>0.31</v>
      </c>
      <c r="O3493" s="1">
        <v>0.54</v>
      </c>
    </row>
    <row r="3494" spans="1:15" x14ac:dyDescent="0.25">
      <c r="A3494" t="s">
        <v>645</v>
      </c>
      <c r="B3494" t="s">
        <v>220</v>
      </c>
      <c r="C3494" t="s">
        <v>644</v>
      </c>
      <c r="D3494">
        <v>652</v>
      </c>
      <c r="E3494">
        <v>0.82</v>
      </c>
      <c r="F3494">
        <v>159.30000000000001</v>
      </c>
      <c r="G3494">
        <v>0.72</v>
      </c>
      <c r="H3494">
        <v>111.7</v>
      </c>
      <c r="I3494">
        <v>0.52</v>
      </c>
      <c r="J3494">
        <v>0.72</v>
      </c>
      <c r="K3494">
        <v>0.39</v>
      </c>
      <c r="L3494">
        <v>0.05</v>
      </c>
      <c r="M3494">
        <v>0.06</v>
      </c>
      <c r="N3494" s="1">
        <v>0.15</v>
      </c>
      <c r="O3494" s="1">
        <v>0.42</v>
      </c>
    </row>
    <row r="3495" spans="1:15" x14ac:dyDescent="0.25">
      <c r="A3495" t="s">
        <v>643</v>
      </c>
      <c r="B3495" t="s">
        <v>642</v>
      </c>
      <c r="C3495" t="s">
        <v>641</v>
      </c>
      <c r="D3495">
        <v>1050</v>
      </c>
      <c r="E3495">
        <v>0.82</v>
      </c>
      <c r="F3495">
        <v>157.4</v>
      </c>
      <c r="G3495">
        <v>0.79</v>
      </c>
      <c r="H3495">
        <v>103.7</v>
      </c>
      <c r="I3495">
        <v>0.55000000000000004</v>
      </c>
      <c r="J3495">
        <v>0.69</v>
      </c>
      <c r="K3495">
        <v>0.35</v>
      </c>
      <c r="L3495">
        <v>7.0000000000000007E-2</v>
      </c>
      <c r="M3495">
        <v>0.09</v>
      </c>
      <c r="N3495" s="1">
        <v>0.21</v>
      </c>
      <c r="O3495" s="1">
        <v>0.44</v>
      </c>
    </row>
    <row r="3496" spans="1:15" x14ac:dyDescent="0.25">
      <c r="A3496" t="s">
        <v>640</v>
      </c>
      <c r="B3496" t="s">
        <v>108</v>
      </c>
      <c r="C3496" t="s">
        <v>639</v>
      </c>
      <c r="D3496">
        <v>341</v>
      </c>
      <c r="E3496">
        <v>0.82</v>
      </c>
      <c r="F3496">
        <v>154.1</v>
      </c>
      <c r="G3496">
        <v>0.76</v>
      </c>
      <c r="H3496">
        <v>102.4</v>
      </c>
      <c r="I3496">
        <v>0.54</v>
      </c>
      <c r="J3496">
        <v>0.71</v>
      </c>
      <c r="K3496">
        <v>0.34</v>
      </c>
      <c r="L3496">
        <v>0.05</v>
      </c>
      <c r="M3496">
        <v>0.06</v>
      </c>
      <c r="N3496" s="1">
        <v>0.25</v>
      </c>
      <c r="O3496" s="1">
        <v>0.46</v>
      </c>
    </row>
    <row r="3497" spans="1:15" x14ac:dyDescent="0.25">
      <c r="A3497" t="s">
        <v>638</v>
      </c>
      <c r="B3497" t="s">
        <v>223</v>
      </c>
      <c r="C3497" t="s">
        <v>637</v>
      </c>
      <c r="D3497">
        <v>376</v>
      </c>
      <c r="E3497">
        <v>0.82</v>
      </c>
      <c r="F3497">
        <v>152.9</v>
      </c>
      <c r="G3497">
        <v>0.83</v>
      </c>
      <c r="H3497">
        <v>100.3</v>
      </c>
      <c r="I3497">
        <v>0.57999999999999996</v>
      </c>
      <c r="J3497">
        <v>0.69</v>
      </c>
      <c r="K3497">
        <v>0.28000000000000003</v>
      </c>
      <c r="L3497">
        <v>0.06</v>
      </c>
      <c r="M3497">
        <v>7.0000000000000007E-2</v>
      </c>
      <c r="N3497" s="1">
        <v>0.24</v>
      </c>
      <c r="O3497" s="1">
        <v>0.45</v>
      </c>
    </row>
    <row r="3498" spans="1:15" x14ac:dyDescent="0.25">
      <c r="A3498" t="s">
        <v>636</v>
      </c>
      <c r="B3498" t="s">
        <v>220</v>
      </c>
      <c r="C3498" t="s">
        <v>635</v>
      </c>
      <c r="D3498">
        <v>503</v>
      </c>
      <c r="E3498">
        <v>0.82</v>
      </c>
      <c r="F3498">
        <v>151.69999999999999</v>
      </c>
      <c r="G3498">
        <v>0.84</v>
      </c>
      <c r="H3498">
        <v>100.8</v>
      </c>
      <c r="I3498">
        <v>0.55000000000000004</v>
      </c>
      <c r="J3498">
        <v>0.65</v>
      </c>
      <c r="K3498">
        <v>0.34</v>
      </c>
      <c r="L3498">
        <v>0.03</v>
      </c>
      <c r="M3498">
        <v>7.0000000000000007E-2</v>
      </c>
      <c r="N3498" s="1">
        <v>0.24</v>
      </c>
      <c r="O3498" s="1">
        <v>0.31</v>
      </c>
    </row>
    <row r="3499" spans="1:15" x14ac:dyDescent="0.25">
      <c r="A3499" t="s">
        <v>634</v>
      </c>
      <c r="B3499" t="s">
        <v>62</v>
      </c>
      <c r="C3499" t="s">
        <v>633</v>
      </c>
      <c r="D3499">
        <v>556</v>
      </c>
      <c r="E3499">
        <v>0.81</v>
      </c>
      <c r="F3499">
        <v>189.1</v>
      </c>
      <c r="G3499">
        <v>0.78</v>
      </c>
      <c r="H3499">
        <v>125</v>
      </c>
      <c r="I3499">
        <v>0.65</v>
      </c>
      <c r="J3499">
        <v>0.84</v>
      </c>
      <c r="K3499">
        <v>0.15</v>
      </c>
      <c r="L3499">
        <v>0.15</v>
      </c>
      <c r="M3499">
        <v>0.17</v>
      </c>
      <c r="N3499" s="1">
        <v>0.23</v>
      </c>
      <c r="O3499" s="1">
        <v>0.47</v>
      </c>
    </row>
    <row r="3500" spans="1:15" x14ac:dyDescent="0.25">
      <c r="A3500" t="s">
        <v>632</v>
      </c>
      <c r="B3500" t="s">
        <v>54</v>
      </c>
      <c r="C3500" t="s">
        <v>286</v>
      </c>
      <c r="D3500">
        <v>640</v>
      </c>
      <c r="E3500">
        <v>0.81</v>
      </c>
      <c r="F3500">
        <v>186.8</v>
      </c>
      <c r="G3500">
        <v>0.77</v>
      </c>
      <c r="H3500">
        <v>130.9</v>
      </c>
      <c r="I3500">
        <v>0.61</v>
      </c>
      <c r="J3500">
        <v>0.8</v>
      </c>
      <c r="K3500">
        <v>0.27</v>
      </c>
      <c r="L3500">
        <v>0.11</v>
      </c>
      <c r="M3500">
        <v>0.11</v>
      </c>
      <c r="N3500" s="1">
        <v>0.25</v>
      </c>
      <c r="O3500" s="1">
        <v>0.49</v>
      </c>
    </row>
    <row r="3501" spans="1:15" x14ac:dyDescent="0.25">
      <c r="A3501" t="s">
        <v>631</v>
      </c>
      <c r="B3501" t="s">
        <v>108</v>
      </c>
      <c r="C3501" t="s">
        <v>254</v>
      </c>
      <c r="D3501">
        <v>392</v>
      </c>
      <c r="E3501">
        <v>0.81</v>
      </c>
      <c r="F3501">
        <v>182.8</v>
      </c>
      <c r="G3501">
        <v>0.83</v>
      </c>
      <c r="H3501">
        <v>126.5</v>
      </c>
      <c r="I3501">
        <v>0.62</v>
      </c>
      <c r="J3501">
        <v>0.75</v>
      </c>
      <c r="K3501">
        <v>0.16</v>
      </c>
      <c r="L3501">
        <v>0.08</v>
      </c>
      <c r="M3501">
        <v>0.11</v>
      </c>
      <c r="N3501" s="1">
        <v>0.18</v>
      </c>
      <c r="O3501" s="1">
        <v>0.41</v>
      </c>
    </row>
    <row r="3502" spans="1:15" x14ac:dyDescent="0.25">
      <c r="A3502" t="s">
        <v>630</v>
      </c>
      <c r="B3502" t="s">
        <v>54</v>
      </c>
      <c r="C3502" t="s">
        <v>331</v>
      </c>
      <c r="D3502">
        <v>480</v>
      </c>
      <c r="E3502">
        <v>0.81</v>
      </c>
      <c r="F3502">
        <v>182.4</v>
      </c>
      <c r="G3502">
        <v>0.76</v>
      </c>
      <c r="H3502">
        <v>120.4</v>
      </c>
      <c r="I3502">
        <v>0.61</v>
      </c>
      <c r="J3502">
        <v>0.8</v>
      </c>
      <c r="K3502">
        <v>0.19</v>
      </c>
      <c r="L3502">
        <v>0.17</v>
      </c>
      <c r="M3502">
        <v>0.16</v>
      </c>
      <c r="N3502" s="1">
        <v>0.25</v>
      </c>
      <c r="O3502" s="1">
        <v>0.51</v>
      </c>
    </row>
    <row r="3503" spans="1:15" x14ac:dyDescent="0.25">
      <c r="A3503" t="s">
        <v>629</v>
      </c>
      <c r="B3503" t="s">
        <v>59</v>
      </c>
      <c r="C3503" t="s">
        <v>628</v>
      </c>
      <c r="D3503">
        <v>317</v>
      </c>
      <c r="E3503">
        <v>0.81</v>
      </c>
      <c r="F3503">
        <v>179.8</v>
      </c>
      <c r="G3503">
        <v>0.79</v>
      </c>
      <c r="H3503">
        <v>119.4</v>
      </c>
      <c r="I3503">
        <v>0.61</v>
      </c>
      <c r="J3503">
        <v>0.76</v>
      </c>
      <c r="K3503">
        <v>0.2</v>
      </c>
      <c r="L3503">
        <v>0.06</v>
      </c>
      <c r="M3503">
        <v>7.0000000000000007E-2</v>
      </c>
      <c r="N3503" s="1">
        <v>0.23</v>
      </c>
      <c r="O3503" s="1">
        <v>0.48</v>
      </c>
    </row>
    <row r="3504" spans="1:15" x14ac:dyDescent="0.25">
      <c r="A3504" t="s">
        <v>627</v>
      </c>
      <c r="B3504" t="s">
        <v>123</v>
      </c>
      <c r="C3504" t="s">
        <v>626</v>
      </c>
      <c r="D3504">
        <v>305</v>
      </c>
      <c r="E3504">
        <v>0.81</v>
      </c>
      <c r="F3504">
        <v>179.4</v>
      </c>
      <c r="G3504">
        <v>0.91</v>
      </c>
      <c r="H3504">
        <v>122.3</v>
      </c>
      <c r="I3504">
        <v>0.66</v>
      </c>
      <c r="J3504">
        <v>0.73</v>
      </c>
      <c r="K3504">
        <v>0.18</v>
      </c>
      <c r="L3504">
        <v>0.15</v>
      </c>
      <c r="M3504">
        <v>0.17</v>
      </c>
      <c r="N3504" s="1">
        <v>0.23</v>
      </c>
      <c r="O3504" s="1">
        <v>0.46</v>
      </c>
    </row>
    <row r="3505" spans="1:15" x14ac:dyDescent="0.25">
      <c r="A3505" t="s">
        <v>625</v>
      </c>
      <c r="B3505" t="s">
        <v>624</v>
      </c>
      <c r="C3505" t="s">
        <v>623</v>
      </c>
      <c r="D3505">
        <v>405</v>
      </c>
      <c r="E3505">
        <v>0.81</v>
      </c>
      <c r="F3505">
        <v>176.6</v>
      </c>
      <c r="G3505">
        <v>0.8</v>
      </c>
      <c r="H3505">
        <v>121.3</v>
      </c>
      <c r="I3505">
        <v>0.62</v>
      </c>
      <c r="J3505">
        <v>0.78</v>
      </c>
      <c r="K3505">
        <v>0.24</v>
      </c>
      <c r="L3505">
        <v>0.08</v>
      </c>
      <c r="M3505">
        <v>7.0000000000000007E-2</v>
      </c>
      <c r="N3505" s="1">
        <v>0.25</v>
      </c>
      <c r="O3505" s="1">
        <v>0.52</v>
      </c>
    </row>
    <row r="3506" spans="1:15" x14ac:dyDescent="0.25">
      <c r="A3506" t="s">
        <v>622</v>
      </c>
      <c r="B3506" t="s">
        <v>223</v>
      </c>
      <c r="C3506" t="s">
        <v>621</v>
      </c>
      <c r="D3506">
        <v>416</v>
      </c>
      <c r="E3506">
        <v>0.81</v>
      </c>
      <c r="F3506">
        <v>175</v>
      </c>
      <c r="G3506">
        <v>0.83</v>
      </c>
      <c r="H3506">
        <v>114.8</v>
      </c>
      <c r="I3506">
        <v>0.64</v>
      </c>
      <c r="J3506">
        <v>0.77</v>
      </c>
      <c r="K3506">
        <v>0.15</v>
      </c>
      <c r="L3506">
        <v>0.13</v>
      </c>
      <c r="M3506">
        <v>0.17</v>
      </c>
      <c r="N3506" s="1">
        <v>0.22</v>
      </c>
      <c r="O3506" s="1">
        <v>0.43</v>
      </c>
    </row>
    <row r="3507" spans="1:15" x14ac:dyDescent="0.25">
      <c r="A3507" t="s">
        <v>620</v>
      </c>
      <c r="B3507" t="s">
        <v>54</v>
      </c>
      <c r="C3507" t="s">
        <v>619</v>
      </c>
      <c r="D3507">
        <v>310</v>
      </c>
      <c r="E3507">
        <v>0.81</v>
      </c>
      <c r="F3507">
        <v>173.6</v>
      </c>
      <c r="G3507">
        <v>0.81</v>
      </c>
      <c r="H3507">
        <v>118.5</v>
      </c>
      <c r="I3507">
        <v>0.57999999999999996</v>
      </c>
      <c r="J3507">
        <v>0.72</v>
      </c>
      <c r="K3507">
        <v>0.28000000000000003</v>
      </c>
      <c r="L3507">
        <v>0.06</v>
      </c>
      <c r="M3507">
        <v>0.14000000000000001</v>
      </c>
      <c r="N3507" s="1">
        <v>0.19</v>
      </c>
      <c r="O3507" s="1">
        <v>0.3</v>
      </c>
    </row>
    <row r="3508" spans="1:15" x14ac:dyDescent="0.25">
      <c r="A3508" t="s">
        <v>618</v>
      </c>
      <c r="B3508" t="s">
        <v>617</v>
      </c>
      <c r="C3508" t="s">
        <v>616</v>
      </c>
      <c r="D3508">
        <v>542</v>
      </c>
      <c r="E3508">
        <v>0.81</v>
      </c>
      <c r="F3508">
        <v>171.9</v>
      </c>
      <c r="G3508">
        <v>0.91</v>
      </c>
      <c r="H3508">
        <v>115.6</v>
      </c>
      <c r="I3508">
        <v>0.62</v>
      </c>
      <c r="J3508">
        <v>0.69</v>
      </c>
      <c r="K3508">
        <v>0.19</v>
      </c>
      <c r="L3508">
        <v>0.06</v>
      </c>
      <c r="M3508">
        <v>0.1</v>
      </c>
      <c r="N3508" s="1">
        <v>0.21</v>
      </c>
      <c r="O3508" s="1">
        <v>0.37</v>
      </c>
    </row>
    <row r="3509" spans="1:15" x14ac:dyDescent="0.25">
      <c r="A3509" t="s">
        <v>615</v>
      </c>
      <c r="B3509" t="s">
        <v>123</v>
      </c>
      <c r="C3509" t="s">
        <v>614</v>
      </c>
      <c r="D3509">
        <v>379</v>
      </c>
      <c r="E3509">
        <v>0.81</v>
      </c>
      <c r="F3509">
        <v>170.8</v>
      </c>
      <c r="G3509">
        <v>0.82</v>
      </c>
      <c r="H3509">
        <v>113.6</v>
      </c>
      <c r="I3509">
        <v>0.59</v>
      </c>
      <c r="J3509">
        <v>0.72</v>
      </c>
      <c r="K3509">
        <v>0.26</v>
      </c>
      <c r="L3509">
        <v>0.05</v>
      </c>
      <c r="M3509">
        <v>0.09</v>
      </c>
      <c r="N3509" s="1">
        <v>0.2</v>
      </c>
      <c r="O3509" s="1">
        <v>0.35</v>
      </c>
    </row>
    <row r="3510" spans="1:15" x14ac:dyDescent="0.25">
      <c r="A3510" t="s">
        <v>613</v>
      </c>
      <c r="B3510" t="s">
        <v>213</v>
      </c>
      <c r="C3510" t="s">
        <v>612</v>
      </c>
      <c r="D3510">
        <v>390</v>
      </c>
      <c r="E3510">
        <v>0.81</v>
      </c>
      <c r="F3510">
        <v>170.2</v>
      </c>
      <c r="G3510">
        <v>0.77</v>
      </c>
      <c r="H3510">
        <v>117.8</v>
      </c>
      <c r="I3510">
        <v>0.56999999999999995</v>
      </c>
      <c r="J3510">
        <v>0.74</v>
      </c>
      <c r="K3510">
        <v>0.28000000000000003</v>
      </c>
      <c r="L3510">
        <v>0.05</v>
      </c>
      <c r="M3510">
        <v>0.1</v>
      </c>
      <c r="N3510" s="1">
        <v>0.28000000000000003</v>
      </c>
      <c r="O3510" s="1">
        <v>0.32</v>
      </c>
    </row>
    <row r="3511" spans="1:15" x14ac:dyDescent="0.25">
      <c r="A3511" t="s">
        <v>611</v>
      </c>
      <c r="B3511" t="s">
        <v>99</v>
      </c>
      <c r="C3511" t="s">
        <v>610</v>
      </c>
      <c r="D3511">
        <v>404</v>
      </c>
      <c r="E3511">
        <v>0.81</v>
      </c>
      <c r="F3511">
        <v>170.1</v>
      </c>
      <c r="G3511">
        <v>0.85</v>
      </c>
      <c r="H3511">
        <v>110.5</v>
      </c>
      <c r="I3511">
        <v>0.62</v>
      </c>
      <c r="J3511">
        <v>0.73</v>
      </c>
      <c r="K3511">
        <v>0.14000000000000001</v>
      </c>
      <c r="L3511">
        <v>7.0000000000000007E-2</v>
      </c>
      <c r="M3511">
        <v>0.1</v>
      </c>
      <c r="N3511" s="1">
        <v>0.22</v>
      </c>
      <c r="O3511" s="1">
        <v>0.4</v>
      </c>
    </row>
    <row r="3512" spans="1:15" x14ac:dyDescent="0.25">
      <c r="A3512" t="s">
        <v>609</v>
      </c>
      <c r="B3512" t="s">
        <v>82</v>
      </c>
      <c r="C3512" t="s">
        <v>608</v>
      </c>
      <c r="D3512">
        <v>1460</v>
      </c>
      <c r="E3512">
        <v>0.81</v>
      </c>
      <c r="F3512">
        <v>168.6</v>
      </c>
      <c r="G3512">
        <v>0.87</v>
      </c>
      <c r="H3512">
        <v>114.5</v>
      </c>
      <c r="I3512">
        <v>0.6</v>
      </c>
      <c r="J3512">
        <v>0.69</v>
      </c>
      <c r="K3512">
        <v>0.22</v>
      </c>
      <c r="L3512">
        <v>7.0000000000000007E-2</v>
      </c>
      <c r="M3512">
        <v>7.0000000000000007E-2</v>
      </c>
      <c r="N3512" s="1">
        <v>0.17</v>
      </c>
      <c r="O3512" s="1">
        <v>0.5</v>
      </c>
    </row>
    <row r="3513" spans="1:15" x14ac:dyDescent="0.25">
      <c r="A3513" t="s">
        <v>607</v>
      </c>
      <c r="B3513" t="s">
        <v>54</v>
      </c>
      <c r="C3513" t="s">
        <v>327</v>
      </c>
      <c r="D3513">
        <v>300</v>
      </c>
      <c r="E3513">
        <v>0.81</v>
      </c>
      <c r="F3513">
        <v>168.2</v>
      </c>
      <c r="G3513">
        <v>0.83</v>
      </c>
      <c r="H3513">
        <v>112.2</v>
      </c>
      <c r="I3513">
        <v>0.57999999999999996</v>
      </c>
      <c r="J3513">
        <v>0.7</v>
      </c>
      <c r="K3513">
        <v>0.22</v>
      </c>
      <c r="L3513">
        <v>0.12</v>
      </c>
      <c r="M3513">
        <v>0.1</v>
      </c>
      <c r="N3513" s="1">
        <v>0.21</v>
      </c>
      <c r="O3513" s="1">
        <v>0.56000000000000005</v>
      </c>
    </row>
    <row r="3514" spans="1:15" x14ac:dyDescent="0.25">
      <c r="A3514" t="s">
        <v>606</v>
      </c>
      <c r="B3514" t="s">
        <v>67</v>
      </c>
      <c r="C3514" t="s">
        <v>605</v>
      </c>
      <c r="D3514">
        <v>405</v>
      </c>
      <c r="E3514">
        <v>0.81</v>
      </c>
      <c r="F3514">
        <v>168.1</v>
      </c>
      <c r="G3514">
        <v>0.77</v>
      </c>
      <c r="H3514">
        <v>115.8</v>
      </c>
      <c r="I3514">
        <v>0.59</v>
      </c>
      <c r="J3514">
        <v>0.76</v>
      </c>
      <c r="K3514">
        <v>0.26</v>
      </c>
      <c r="L3514">
        <v>0.03</v>
      </c>
      <c r="M3514">
        <v>0.05</v>
      </c>
      <c r="N3514" s="1">
        <v>0.2</v>
      </c>
      <c r="O3514" s="1">
        <v>0.36</v>
      </c>
    </row>
    <row r="3515" spans="1:15" x14ac:dyDescent="0.25">
      <c r="A3515" t="s">
        <v>604</v>
      </c>
      <c r="B3515" t="s">
        <v>54</v>
      </c>
      <c r="C3515" t="s">
        <v>533</v>
      </c>
      <c r="D3515">
        <v>594</v>
      </c>
      <c r="E3515">
        <v>0.81</v>
      </c>
      <c r="F3515">
        <v>167.9</v>
      </c>
      <c r="G3515">
        <v>0.75</v>
      </c>
      <c r="H3515">
        <v>109.2</v>
      </c>
      <c r="I3515">
        <v>0.56000000000000005</v>
      </c>
      <c r="J3515">
        <v>0.75</v>
      </c>
      <c r="K3515">
        <v>0.31</v>
      </c>
      <c r="L3515">
        <v>0.06</v>
      </c>
      <c r="M3515">
        <v>0.1</v>
      </c>
      <c r="N3515" s="1">
        <v>0.18</v>
      </c>
      <c r="O3515" s="1">
        <v>0.38</v>
      </c>
    </row>
    <row r="3516" spans="1:15" x14ac:dyDescent="0.25">
      <c r="A3516" t="s">
        <v>603</v>
      </c>
      <c r="B3516" t="s">
        <v>223</v>
      </c>
      <c r="C3516" t="s">
        <v>602</v>
      </c>
      <c r="D3516">
        <v>369</v>
      </c>
      <c r="E3516">
        <v>0.81</v>
      </c>
      <c r="F3516">
        <v>167.7</v>
      </c>
      <c r="G3516">
        <v>0.84</v>
      </c>
      <c r="H3516">
        <v>109.7</v>
      </c>
      <c r="I3516">
        <v>0.6</v>
      </c>
      <c r="J3516">
        <v>0.72</v>
      </c>
      <c r="K3516">
        <v>0.2</v>
      </c>
      <c r="L3516">
        <v>0.08</v>
      </c>
      <c r="M3516">
        <v>0.13</v>
      </c>
      <c r="N3516" s="1">
        <v>0.28999999999999998</v>
      </c>
      <c r="O3516" s="1">
        <v>0.38</v>
      </c>
    </row>
    <row r="3517" spans="1:15" x14ac:dyDescent="0.25">
      <c r="A3517" t="s">
        <v>601</v>
      </c>
      <c r="B3517" t="s">
        <v>99</v>
      </c>
      <c r="C3517" t="s">
        <v>569</v>
      </c>
      <c r="D3517">
        <v>489</v>
      </c>
      <c r="E3517">
        <v>0.81</v>
      </c>
      <c r="F3517">
        <v>166.6</v>
      </c>
      <c r="G3517">
        <v>0.8</v>
      </c>
      <c r="H3517">
        <v>113.4</v>
      </c>
      <c r="I3517">
        <v>0.61</v>
      </c>
      <c r="J3517">
        <v>0.76</v>
      </c>
      <c r="K3517">
        <v>0.23</v>
      </c>
      <c r="L3517">
        <v>7.0000000000000007E-2</v>
      </c>
      <c r="M3517">
        <v>0.12</v>
      </c>
      <c r="N3517" s="1">
        <v>0.28000000000000003</v>
      </c>
      <c r="O3517" s="1">
        <v>0.36</v>
      </c>
    </row>
    <row r="3518" spans="1:15" x14ac:dyDescent="0.25">
      <c r="A3518" t="s">
        <v>600</v>
      </c>
      <c r="B3518" t="s">
        <v>70</v>
      </c>
      <c r="C3518" t="s">
        <v>599</v>
      </c>
      <c r="D3518">
        <v>301</v>
      </c>
      <c r="E3518">
        <v>0.81</v>
      </c>
      <c r="F3518">
        <v>166.3</v>
      </c>
      <c r="G3518">
        <v>0.79</v>
      </c>
      <c r="H3518">
        <v>114.5</v>
      </c>
      <c r="I3518">
        <v>0.57999999999999996</v>
      </c>
      <c r="J3518">
        <v>0.74</v>
      </c>
      <c r="K3518">
        <v>0.24</v>
      </c>
      <c r="L3518">
        <v>7.0000000000000007E-2</v>
      </c>
      <c r="M3518">
        <v>0.09</v>
      </c>
      <c r="N3518" s="1">
        <v>0.28000000000000003</v>
      </c>
      <c r="O3518" s="1">
        <v>0.43</v>
      </c>
    </row>
    <row r="3519" spans="1:15" x14ac:dyDescent="0.25">
      <c r="A3519" t="s">
        <v>598</v>
      </c>
      <c r="B3519" t="s">
        <v>597</v>
      </c>
      <c r="C3519" t="s">
        <v>596</v>
      </c>
      <c r="D3519">
        <v>765</v>
      </c>
      <c r="E3519">
        <v>0.81</v>
      </c>
      <c r="F3519">
        <v>166</v>
      </c>
      <c r="G3519">
        <v>0.87</v>
      </c>
      <c r="H3519">
        <v>114.7</v>
      </c>
      <c r="I3519">
        <v>0.6</v>
      </c>
      <c r="J3519">
        <v>0.69</v>
      </c>
      <c r="K3519">
        <v>0.2</v>
      </c>
      <c r="L3519">
        <v>0.06</v>
      </c>
      <c r="M3519">
        <v>0.04</v>
      </c>
      <c r="N3519" s="1">
        <v>0.33</v>
      </c>
      <c r="O3519" s="1">
        <v>0.6</v>
      </c>
    </row>
    <row r="3520" spans="1:15" x14ac:dyDescent="0.25">
      <c r="A3520" t="s">
        <v>595</v>
      </c>
      <c r="B3520" t="s">
        <v>82</v>
      </c>
      <c r="C3520" t="s">
        <v>594</v>
      </c>
      <c r="D3520">
        <v>418</v>
      </c>
      <c r="E3520">
        <v>0.81</v>
      </c>
      <c r="F3520">
        <v>164.5</v>
      </c>
      <c r="G3520">
        <v>0.97</v>
      </c>
      <c r="H3520">
        <v>115.9</v>
      </c>
      <c r="I3520">
        <v>0.59</v>
      </c>
      <c r="J3520">
        <v>0.61</v>
      </c>
      <c r="K3520">
        <v>0.27</v>
      </c>
      <c r="L3520">
        <v>0.06</v>
      </c>
      <c r="M3520">
        <v>0.1</v>
      </c>
      <c r="N3520" s="1">
        <v>0.21</v>
      </c>
      <c r="O3520" s="1">
        <v>0.36</v>
      </c>
    </row>
    <row r="3521" spans="1:15" x14ac:dyDescent="0.25">
      <c r="A3521" t="s">
        <v>593</v>
      </c>
      <c r="B3521" t="s">
        <v>347</v>
      </c>
      <c r="C3521" t="s">
        <v>589</v>
      </c>
      <c r="D3521">
        <v>384</v>
      </c>
      <c r="E3521">
        <v>0.81</v>
      </c>
      <c r="F3521">
        <v>164</v>
      </c>
      <c r="G3521">
        <v>0.84</v>
      </c>
      <c r="H3521">
        <v>111.3</v>
      </c>
      <c r="I3521">
        <v>0.55000000000000004</v>
      </c>
      <c r="J3521">
        <v>0.66</v>
      </c>
      <c r="K3521">
        <v>0.24</v>
      </c>
      <c r="L3521">
        <v>0.05</v>
      </c>
      <c r="M3521">
        <v>0.09</v>
      </c>
      <c r="N3521" s="1">
        <v>0.19</v>
      </c>
      <c r="O3521" s="1">
        <v>0.33</v>
      </c>
    </row>
    <row r="3522" spans="1:15" x14ac:dyDescent="0.25">
      <c r="A3522" t="s">
        <v>592</v>
      </c>
      <c r="B3522" t="s">
        <v>70</v>
      </c>
      <c r="C3522" t="s">
        <v>591</v>
      </c>
      <c r="D3522">
        <v>348</v>
      </c>
      <c r="E3522">
        <v>0.81</v>
      </c>
      <c r="F3522">
        <v>162.9</v>
      </c>
      <c r="G3522">
        <v>0.75</v>
      </c>
      <c r="H3522">
        <v>112.9</v>
      </c>
      <c r="I3522">
        <v>0.56000000000000005</v>
      </c>
      <c r="J3522">
        <v>0.75</v>
      </c>
      <c r="K3522">
        <v>0.32</v>
      </c>
      <c r="L3522">
        <v>0.06</v>
      </c>
      <c r="M3522">
        <v>0.09</v>
      </c>
      <c r="N3522" s="1">
        <v>0.27</v>
      </c>
      <c r="O3522" s="1">
        <v>0.38</v>
      </c>
    </row>
    <row r="3523" spans="1:15" x14ac:dyDescent="0.25">
      <c r="A3523" t="s">
        <v>590</v>
      </c>
      <c r="B3523" t="s">
        <v>347</v>
      </c>
      <c r="C3523" t="s">
        <v>589</v>
      </c>
      <c r="D3523">
        <v>514</v>
      </c>
      <c r="E3523">
        <v>0.81</v>
      </c>
      <c r="F3523">
        <v>162.80000000000001</v>
      </c>
      <c r="G3523">
        <v>0.93</v>
      </c>
      <c r="H3523">
        <v>107.1</v>
      </c>
      <c r="I3523">
        <v>0.57999999999999996</v>
      </c>
      <c r="J3523">
        <v>0.63</v>
      </c>
      <c r="K3523">
        <v>0.2</v>
      </c>
      <c r="L3523">
        <v>7.0000000000000007E-2</v>
      </c>
      <c r="M3523">
        <v>0.1</v>
      </c>
      <c r="N3523" s="1">
        <v>0.16</v>
      </c>
      <c r="O3523" s="1">
        <v>0.41</v>
      </c>
    </row>
    <row r="3524" spans="1:15" x14ac:dyDescent="0.25">
      <c r="A3524" t="s">
        <v>588</v>
      </c>
      <c r="B3524" t="s">
        <v>587</v>
      </c>
      <c r="D3524">
        <v>397</v>
      </c>
      <c r="E3524">
        <v>0.81</v>
      </c>
      <c r="F3524">
        <v>162.1</v>
      </c>
      <c r="G3524">
        <v>0.82</v>
      </c>
      <c r="H3524">
        <v>113.9</v>
      </c>
      <c r="I3524">
        <v>0.57999999999999996</v>
      </c>
      <c r="J3524">
        <v>0.71</v>
      </c>
      <c r="K3524">
        <v>0.26</v>
      </c>
      <c r="L3524">
        <v>0.04</v>
      </c>
      <c r="M3524">
        <v>0.06</v>
      </c>
      <c r="N3524" s="1">
        <v>0.24</v>
      </c>
      <c r="O3524" s="1">
        <v>0.4</v>
      </c>
    </row>
    <row r="3525" spans="1:15" x14ac:dyDescent="0.25">
      <c r="A3525" t="s">
        <v>586</v>
      </c>
      <c r="B3525" t="s">
        <v>220</v>
      </c>
      <c r="C3525" t="s">
        <v>585</v>
      </c>
      <c r="D3525">
        <v>326</v>
      </c>
      <c r="E3525">
        <v>0.81</v>
      </c>
      <c r="F3525">
        <v>161.30000000000001</v>
      </c>
      <c r="G3525">
        <v>0.77</v>
      </c>
      <c r="H3525">
        <v>108.6</v>
      </c>
      <c r="I3525">
        <v>0.55000000000000004</v>
      </c>
      <c r="J3525">
        <v>0.71</v>
      </c>
      <c r="K3525">
        <v>0.31</v>
      </c>
      <c r="L3525">
        <v>0.04</v>
      </c>
      <c r="M3525">
        <v>0.1</v>
      </c>
      <c r="N3525" s="1">
        <v>0.21</v>
      </c>
      <c r="O3525" s="1">
        <v>0.3</v>
      </c>
    </row>
    <row r="3526" spans="1:15" x14ac:dyDescent="0.25">
      <c r="A3526" t="s">
        <v>584</v>
      </c>
      <c r="B3526" t="s">
        <v>54</v>
      </c>
      <c r="C3526" t="s">
        <v>583</v>
      </c>
      <c r="D3526">
        <v>2307</v>
      </c>
      <c r="E3526">
        <v>0.81</v>
      </c>
      <c r="F3526">
        <v>160.4</v>
      </c>
      <c r="G3526">
        <v>0.79</v>
      </c>
      <c r="H3526">
        <v>110.5</v>
      </c>
      <c r="I3526">
        <v>0.56999999999999995</v>
      </c>
      <c r="J3526">
        <v>0.72</v>
      </c>
      <c r="K3526">
        <v>0.31</v>
      </c>
      <c r="L3526">
        <v>7.0000000000000007E-2</v>
      </c>
      <c r="M3526">
        <v>0.08</v>
      </c>
      <c r="N3526" s="1">
        <v>0.21</v>
      </c>
      <c r="O3526" s="1">
        <v>0.45</v>
      </c>
    </row>
    <row r="3527" spans="1:15" x14ac:dyDescent="0.25">
      <c r="A3527" t="s">
        <v>582</v>
      </c>
      <c r="B3527" t="s">
        <v>581</v>
      </c>
      <c r="C3527" t="s">
        <v>580</v>
      </c>
      <c r="D3527">
        <v>603</v>
      </c>
      <c r="E3527">
        <v>0.81</v>
      </c>
      <c r="F3527">
        <v>158.5</v>
      </c>
      <c r="G3527">
        <v>0.79</v>
      </c>
      <c r="H3527">
        <v>104.8</v>
      </c>
      <c r="I3527">
        <v>0.54</v>
      </c>
      <c r="J3527">
        <v>0.69</v>
      </c>
      <c r="K3527">
        <v>0.3</v>
      </c>
      <c r="L3527">
        <v>7.0000000000000007E-2</v>
      </c>
      <c r="M3527">
        <v>0.08</v>
      </c>
      <c r="N3527" s="1">
        <v>0.22</v>
      </c>
      <c r="O3527" s="1">
        <v>0.46</v>
      </c>
    </row>
    <row r="3528" spans="1:15" x14ac:dyDescent="0.25">
      <c r="A3528" t="s">
        <v>579</v>
      </c>
      <c r="B3528" t="s">
        <v>96</v>
      </c>
      <c r="C3528" t="s">
        <v>578</v>
      </c>
      <c r="D3528">
        <v>532</v>
      </c>
      <c r="E3528">
        <v>0.81</v>
      </c>
      <c r="F3528">
        <v>156.80000000000001</v>
      </c>
      <c r="G3528">
        <v>0.81</v>
      </c>
      <c r="H3528">
        <v>105.8</v>
      </c>
      <c r="I3528">
        <v>0.57999999999999996</v>
      </c>
      <c r="J3528">
        <v>0.71</v>
      </c>
      <c r="K3528">
        <v>0.27</v>
      </c>
      <c r="L3528">
        <v>0.06</v>
      </c>
      <c r="M3528">
        <v>0.08</v>
      </c>
      <c r="N3528" s="1">
        <v>0.27</v>
      </c>
      <c r="O3528" s="1">
        <v>0.43</v>
      </c>
    </row>
    <row r="3529" spans="1:15" x14ac:dyDescent="0.25">
      <c r="A3529" t="s">
        <v>577</v>
      </c>
      <c r="B3529" t="s">
        <v>576</v>
      </c>
      <c r="C3529" t="s">
        <v>575</v>
      </c>
      <c r="D3529">
        <v>426</v>
      </c>
      <c r="E3529">
        <v>0.81</v>
      </c>
      <c r="F3529">
        <v>156.6</v>
      </c>
      <c r="G3529">
        <v>0.77</v>
      </c>
      <c r="H3529">
        <v>109</v>
      </c>
      <c r="I3529">
        <v>0.56000000000000005</v>
      </c>
      <c r="J3529">
        <v>0.72</v>
      </c>
      <c r="K3529">
        <v>0.28000000000000003</v>
      </c>
      <c r="L3529">
        <v>0.04</v>
      </c>
      <c r="M3529">
        <v>0.06</v>
      </c>
      <c r="N3529" s="1">
        <v>0.32</v>
      </c>
      <c r="O3529" s="1">
        <v>0.4</v>
      </c>
    </row>
    <row r="3530" spans="1:15" x14ac:dyDescent="0.25">
      <c r="A3530" t="s">
        <v>574</v>
      </c>
      <c r="B3530" t="s">
        <v>99</v>
      </c>
      <c r="C3530" t="s">
        <v>573</v>
      </c>
      <c r="D3530">
        <v>540</v>
      </c>
      <c r="E3530">
        <v>0.81</v>
      </c>
      <c r="F3530">
        <v>155.80000000000001</v>
      </c>
      <c r="G3530">
        <v>0.84</v>
      </c>
      <c r="H3530">
        <v>109.9</v>
      </c>
      <c r="I3530">
        <v>0.57999999999999996</v>
      </c>
      <c r="J3530">
        <v>0.69</v>
      </c>
      <c r="K3530">
        <v>0.32</v>
      </c>
      <c r="L3530">
        <v>0.05</v>
      </c>
      <c r="M3530">
        <v>0.05</v>
      </c>
      <c r="N3530" s="1">
        <v>0.28000000000000003</v>
      </c>
      <c r="O3530" s="1">
        <v>0.5</v>
      </c>
    </row>
    <row r="3531" spans="1:15" x14ac:dyDescent="0.25">
      <c r="A3531" t="s">
        <v>572</v>
      </c>
      <c r="B3531" t="s">
        <v>213</v>
      </c>
      <c r="C3531" t="s">
        <v>571</v>
      </c>
      <c r="D3531">
        <v>315</v>
      </c>
      <c r="E3531">
        <v>0.81</v>
      </c>
      <c r="F3531">
        <v>155.5</v>
      </c>
      <c r="G3531">
        <v>0.72</v>
      </c>
      <c r="H3531">
        <v>105.2</v>
      </c>
      <c r="I3531">
        <v>0.5</v>
      </c>
      <c r="J3531">
        <v>0.7</v>
      </c>
      <c r="K3531">
        <v>0.36</v>
      </c>
      <c r="L3531">
        <v>0.05</v>
      </c>
      <c r="M3531">
        <v>0.04</v>
      </c>
      <c r="N3531" s="1">
        <v>0.27</v>
      </c>
      <c r="O3531" s="1">
        <v>0.56999999999999995</v>
      </c>
    </row>
    <row r="3532" spans="1:15" x14ac:dyDescent="0.25">
      <c r="A3532" t="s">
        <v>570</v>
      </c>
      <c r="B3532" t="s">
        <v>113</v>
      </c>
      <c r="C3532" t="s">
        <v>569</v>
      </c>
      <c r="D3532">
        <v>680</v>
      </c>
      <c r="E3532">
        <v>0.81</v>
      </c>
      <c r="F3532">
        <v>155.4</v>
      </c>
      <c r="G3532">
        <v>0.86</v>
      </c>
      <c r="H3532">
        <v>102</v>
      </c>
      <c r="I3532">
        <v>0.56000000000000005</v>
      </c>
      <c r="J3532">
        <v>0.65</v>
      </c>
      <c r="K3532">
        <v>0.27</v>
      </c>
      <c r="L3532">
        <v>0.04</v>
      </c>
      <c r="M3532">
        <v>0.06</v>
      </c>
      <c r="N3532" s="1">
        <v>0.25</v>
      </c>
      <c r="O3532" s="1">
        <v>0.41</v>
      </c>
    </row>
    <row r="3533" spans="1:15" x14ac:dyDescent="0.25">
      <c r="A3533" t="s">
        <v>568</v>
      </c>
      <c r="B3533" t="s">
        <v>123</v>
      </c>
      <c r="C3533" t="s">
        <v>567</v>
      </c>
      <c r="D3533">
        <v>618</v>
      </c>
      <c r="E3533">
        <v>0.81</v>
      </c>
      <c r="F3533">
        <v>149.4</v>
      </c>
      <c r="G3533">
        <v>0.95</v>
      </c>
      <c r="H3533">
        <v>101.2</v>
      </c>
      <c r="I3533">
        <v>0.57999999999999996</v>
      </c>
      <c r="J3533">
        <v>0.61</v>
      </c>
      <c r="K3533">
        <v>0.25</v>
      </c>
      <c r="L3533">
        <v>0.03</v>
      </c>
      <c r="M3533">
        <v>0.05</v>
      </c>
      <c r="N3533" s="1">
        <v>0.28000000000000003</v>
      </c>
      <c r="O3533" s="1">
        <v>0.35</v>
      </c>
    </row>
    <row r="3534" spans="1:15" x14ac:dyDescent="0.25">
      <c r="A3534" t="s">
        <v>566</v>
      </c>
      <c r="B3534" t="s">
        <v>213</v>
      </c>
      <c r="C3534" t="s">
        <v>565</v>
      </c>
      <c r="D3534">
        <v>405</v>
      </c>
      <c r="E3534">
        <v>0.81</v>
      </c>
      <c r="F3534">
        <v>149.1</v>
      </c>
      <c r="G3534">
        <v>0.81</v>
      </c>
      <c r="H3534">
        <v>99.9</v>
      </c>
      <c r="I3534">
        <v>0.53</v>
      </c>
      <c r="J3534">
        <v>0.66</v>
      </c>
      <c r="K3534">
        <v>0.33</v>
      </c>
      <c r="L3534">
        <v>0.05</v>
      </c>
      <c r="M3534">
        <v>7.0000000000000007E-2</v>
      </c>
      <c r="N3534" s="1">
        <v>0.23</v>
      </c>
      <c r="O3534" s="1">
        <v>0.39</v>
      </c>
    </row>
    <row r="3535" spans="1:15" x14ac:dyDescent="0.25">
      <c r="A3535" t="s">
        <v>564</v>
      </c>
      <c r="B3535" t="s">
        <v>54</v>
      </c>
      <c r="C3535" t="s">
        <v>563</v>
      </c>
      <c r="D3535">
        <v>312</v>
      </c>
      <c r="E3535">
        <v>0.8</v>
      </c>
      <c r="F3535">
        <v>186.7</v>
      </c>
      <c r="G3535">
        <v>0.77</v>
      </c>
      <c r="H3535">
        <v>125.7</v>
      </c>
      <c r="I3535">
        <v>0.63</v>
      </c>
      <c r="J3535">
        <v>0.83</v>
      </c>
      <c r="K3535">
        <v>0.2</v>
      </c>
      <c r="L3535">
        <v>0.13</v>
      </c>
      <c r="M3535">
        <v>0.15</v>
      </c>
      <c r="N3535" s="1">
        <v>0.18</v>
      </c>
      <c r="O3535" s="1">
        <v>0.47</v>
      </c>
    </row>
    <row r="3536" spans="1:15" x14ac:dyDescent="0.25">
      <c r="A3536" t="s">
        <v>562</v>
      </c>
      <c r="B3536" t="s">
        <v>54</v>
      </c>
      <c r="C3536" t="s">
        <v>56</v>
      </c>
      <c r="D3536">
        <v>540</v>
      </c>
      <c r="E3536">
        <v>0.8</v>
      </c>
      <c r="F3536">
        <v>186.1</v>
      </c>
      <c r="G3536">
        <v>0.76</v>
      </c>
      <c r="H3536">
        <v>120.8</v>
      </c>
      <c r="I3536">
        <v>0.63</v>
      </c>
      <c r="J3536">
        <v>0.83</v>
      </c>
      <c r="K3536">
        <v>0.14000000000000001</v>
      </c>
      <c r="L3536">
        <v>0.08</v>
      </c>
      <c r="M3536">
        <v>0.16</v>
      </c>
      <c r="N3536" s="1">
        <v>0.16</v>
      </c>
      <c r="O3536" s="1">
        <v>0.33</v>
      </c>
    </row>
    <row r="3537" spans="1:15" x14ac:dyDescent="0.25">
      <c r="A3537" t="s">
        <v>561</v>
      </c>
      <c r="B3537" t="s">
        <v>99</v>
      </c>
      <c r="C3537" t="s">
        <v>560</v>
      </c>
      <c r="D3537">
        <v>362</v>
      </c>
      <c r="E3537">
        <v>0.8</v>
      </c>
      <c r="F3537">
        <v>185.7</v>
      </c>
      <c r="G3537">
        <v>0.81</v>
      </c>
      <c r="H3537">
        <v>125.6</v>
      </c>
      <c r="I3537">
        <v>0.66</v>
      </c>
      <c r="J3537">
        <v>0.82</v>
      </c>
      <c r="K3537">
        <v>0.13</v>
      </c>
      <c r="L3537">
        <v>0.15</v>
      </c>
      <c r="M3537">
        <v>0.2</v>
      </c>
      <c r="N3537" s="1">
        <v>0.28999999999999998</v>
      </c>
      <c r="O3537" s="1">
        <v>0.42</v>
      </c>
    </row>
    <row r="3538" spans="1:15" x14ac:dyDescent="0.25">
      <c r="A3538" t="s">
        <v>559</v>
      </c>
      <c r="B3538" t="s">
        <v>54</v>
      </c>
      <c r="C3538" t="s">
        <v>558</v>
      </c>
      <c r="D3538">
        <v>492</v>
      </c>
      <c r="E3538">
        <v>0.8</v>
      </c>
      <c r="F3538">
        <v>183.4</v>
      </c>
      <c r="G3538">
        <v>0.71</v>
      </c>
      <c r="H3538">
        <v>124.2</v>
      </c>
      <c r="I3538">
        <v>0.64</v>
      </c>
      <c r="J3538">
        <v>0.9</v>
      </c>
      <c r="K3538">
        <v>0.15</v>
      </c>
      <c r="L3538">
        <v>7.0000000000000007E-2</v>
      </c>
      <c r="M3538">
        <v>0.11</v>
      </c>
      <c r="N3538" s="1">
        <v>0.24</v>
      </c>
      <c r="O3538" s="1">
        <v>0.38</v>
      </c>
    </row>
    <row r="3539" spans="1:15" x14ac:dyDescent="0.25">
      <c r="A3539" t="s">
        <v>557</v>
      </c>
      <c r="B3539" t="s">
        <v>62</v>
      </c>
      <c r="C3539" t="s">
        <v>556</v>
      </c>
      <c r="D3539">
        <v>824</v>
      </c>
      <c r="E3539">
        <v>0.8</v>
      </c>
      <c r="F3539">
        <v>181.6</v>
      </c>
      <c r="G3539">
        <v>0.79</v>
      </c>
      <c r="H3539">
        <v>123</v>
      </c>
      <c r="I3539">
        <v>0.59</v>
      </c>
      <c r="J3539">
        <v>0.75</v>
      </c>
      <c r="K3539">
        <v>0.25</v>
      </c>
      <c r="L3539">
        <v>7.0000000000000007E-2</v>
      </c>
      <c r="M3539">
        <v>0.13</v>
      </c>
      <c r="N3539" s="1">
        <v>0.16</v>
      </c>
      <c r="O3539" s="1">
        <v>0.34</v>
      </c>
    </row>
    <row r="3540" spans="1:15" x14ac:dyDescent="0.25">
      <c r="A3540" t="s">
        <v>555</v>
      </c>
      <c r="B3540" t="s">
        <v>82</v>
      </c>
      <c r="C3540" t="s">
        <v>554</v>
      </c>
      <c r="D3540">
        <v>555</v>
      </c>
      <c r="E3540">
        <v>0.8</v>
      </c>
      <c r="F3540">
        <v>179.2</v>
      </c>
      <c r="G3540">
        <v>0.83</v>
      </c>
      <c r="H3540">
        <v>121.4</v>
      </c>
      <c r="I3540">
        <v>0.62</v>
      </c>
      <c r="J3540">
        <v>0.75</v>
      </c>
      <c r="K3540">
        <v>0.18</v>
      </c>
      <c r="L3540">
        <v>0.12</v>
      </c>
      <c r="M3540">
        <v>0.1</v>
      </c>
      <c r="N3540" s="1">
        <v>0.3</v>
      </c>
      <c r="O3540" s="1">
        <v>0.54</v>
      </c>
    </row>
    <row r="3541" spans="1:15" x14ac:dyDescent="0.25">
      <c r="A3541" t="s">
        <v>553</v>
      </c>
      <c r="B3541" t="s">
        <v>150</v>
      </c>
      <c r="C3541" t="s">
        <v>552</v>
      </c>
      <c r="D3541">
        <v>1036</v>
      </c>
      <c r="E3541">
        <v>0.8</v>
      </c>
      <c r="F3541">
        <v>177.8</v>
      </c>
      <c r="G3541">
        <v>0.78</v>
      </c>
      <c r="H3541">
        <v>121.6</v>
      </c>
      <c r="I3541">
        <v>0.56999999999999995</v>
      </c>
      <c r="J3541">
        <v>0.73</v>
      </c>
      <c r="K3541">
        <v>0.25</v>
      </c>
      <c r="L3541">
        <v>0.09</v>
      </c>
      <c r="M3541">
        <v>0.08</v>
      </c>
      <c r="N3541" s="1">
        <v>0.18</v>
      </c>
      <c r="O3541" s="1">
        <v>0.53</v>
      </c>
    </row>
    <row r="3542" spans="1:15" x14ac:dyDescent="0.25">
      <c r="A3542" t="s">
        <v>551</v>
      </c>
      <c r="B3542" t="s">
        <v>99</v>
      </c>
      <c r="C3542" t="s">
        <v>550</v>
      </c>
      <c r="D3542">
        <v>366</v>
      </c>
      <c r="E3542">
        <v>0.8</v>
      </c>
      <c r="F3542">
        <v>175.9</v>
      </c>
      <c r="G3542">
        <v>0.78</v>
      </c>
      <c r="H3542">
        <v>118.5</v>
      </c>
      <c r="I3542">
        <v>0.57999999999999996</v>
      </c>
      <c r="J3542">
        <v>0.75</v>
      </c>
      <c r="K3542">
        <v>0.23</v>
      </c>
      <c r="L3542">
        <v>0.09</v>
      </c>
      <c r="M3542">
        <v>0.13</v>
      </c>
      <c r="N3542" s="1">
        <v>0.22</v>
      </c>
      <c r="O3542" s="1">
        <v>0.41</v>
      </c>
    </row>
    <row r="3543" spans="1:15" x14ac:dyDescent="0.25">
      <c r="A3543" t="s">
        <v>549</v>
      </c>
      <c r="B3543" t="s">
        <v>62</v>
      </c>
      <c r="C3543" t="s">
        <v>138</v>
      </c>
      <c r="D3543">
        <v>328</v>
      </c>
      <c r="E3543">
        <v>0.8</v>
      </c>
      <c r="F3543">
        <v>174.6</v>
      </c>
      <c r="G3543">
        <v>0.8</v>
      </c>
      <c r="H3543">
        <v>115.8</v>
      </c>
      <c r="I3543">
        <v>0.6</v>
      </c>
      <c r="J3543">
        <v>0.75</v>
      </c>
      <c r="K3543">
        <v>0.21</v>
      </c>
      <c r="L3543">
        <v>0.03</v>
      </c>
      <c r="M3543">
        <v>0.04</v>
      </c>
      <c r="N3543" s="1">
        <v>0.22</v>
      </c>
      <c r="O3543" s="1">
        <v>0.42</v>
      </c>
    </row>
    <row r="3544" spans="1:15" x14ac:dyDescent="0.25">
      <c r="A3544" t="s">
        <v>548</v>
      </c>
      <c r="B3544" t="s">
        <v>54</v>
      </c>
      <c r="C3544" t="s">
        <v>227</v>
      </c>
      <c r="D3544">
        <v>322</v>
      </c>
      <c r="E3544">
        <v>0.8</v>
      </c>
      <c r="F3544">
        <v>174.5</v>
      </c>
      <c r="G3544">
        <v>0.82</v>
      </c>
      <c r="H3544">
        <v>122.1</v>
      </c>
      <c r="I3544">
        <v>0.6</v>
      </c>
      <c r="J3544">
        <v>0.73</v>
      </c>
      <c r="K3544">
        <v>0.24</v>
      </c>
      <c r="L3544">
        <v>0.06</v>
      </c>
      <c r="M3544">
        <v>0.09</v>
      </c>
      <c r="N3544" s="1">
        <v>0.22</v>
      </c>
      <c r="O3544" s="1">
        <v>0.4</v>
      </c>
    </row>
    <row r="3545" spans="1:15" x14ac:dyDescent="0.25">
      <c r="A3545" t="s">
        <v>547</v>
      </c>
      <c r="B3545" t="s">
        <v>159</v>
      </c>
      <c r="C3545" t="s">
        <v>546</v>
      </c>
      <c r="D3545">
        <v>339</v>
      </c>
      <c r="E3545">
        <v>0.8</v>
      </c>
      <c r="F3545">
        <v>174.5</v>
      </c>
      <c r="G3545">
        <v>0.7</v>
      </c>
      <c r="H3545">
        <v>116.1</v>
      </c>
      <c r="I3545">
        <v>0.57999999999999996</v>
      </c>
      <c r="J3545">
        <v>0.83</v>
      </c>
      <c r="K3545">
        <v>0.22</v>
      </c>
      <c r="L3545">
        <v>0.1</v>
      </c>
      <c r="M3545">
        <v>0.14000000000000001</v>
      </c>
      <c r="N3545" s="1">
        <v>0.26</v>
      </c>
      <c r="O3545" s="1">
        <v>0.41</v>
      </c>
    </row>
    <row r="3546" spans="1:15" x14ac:dyDescent="0.25">
      <c r="A3546" t="s">
        <v>545</v>
      </c>
      <c r="B3546" t="s">
        <v>82</v>
      </c>
      <c r="C3546" t="s">
        <v>544</v>
      </c>
      <c r="D3546">
        <v>316</v>
      </c>
      <c r="E3546">
        <v>0.8</v>
      </c>
      <c r="F3546">
        <v>174.3</v>
      </c>
      <c r="G3546">
        <v>0.83</v>
      </c>
      <c r="H3546">
        <v>125.5</v>
      </c>
      <c r="I3546">
        <v>0.56999999999999995</v>
      </c>
      <c r="J3546">
        <v>0.68</v>
      </c>
      <c r="K3546">
        <v>0.26</v>
      </c>
      <c r="L3546">
        <v>0.06</v>
      </c>
      <c r="M3546">
        <v>0.09</v>
      </c>
      <c r="N3546" s="1">
        <v>0.22</v>
      </c>
      <c r="O3546" s="1">
        <v>0.4</v>
      </c>
    </row>
    <row r="3547" spans="1:15" x14ac:dyDescent="0.25">
      <c r="A3547" t="s">
        <v>543</v>
      </c>
      <c r="B3547" t="s">
        <v>126</v>
      </c>
      <c r="C3547" t="s">
        <v>542</v>
      </c>
      <c r="D3547">
        <v>440</v>
      </c>
      <c r="E3547">
        <v>0.8</v>
      </c>
      <c r="F3547">
        <v>173.4</v>
      </c>
      <c r="G3547">
        <v>0.72</v>
      </c>
      <c r="H3547">
        <v>113.2</v>
      </c>
      <c r="I3547">
        <v>0.57999999999999996</v>
      </c>
      <c r="J3547">
        <v>0.81</v>
      </c>
      <c r="K3547">
        <v>0.25</v>
      </c>
      <c r="L3547">
        <v>0.08</v>
      </c>
      <c r="M3547">
        <v>0.09</v>
      </c>
      <c r="N3547" s="1">
        <v>0.22</v>
      </c>
      <c r="O3547" s="1">
        <v>0.46</v>
      </c>
    </row>
    <row r="3548" spans="1:15" x14ac:dyDescent="0.25">
      <c r="A3548" t="s">
        <v>541</v>
      </c>
      <c r="B3548" t="s">
        <v>54</v>
      </c>
      <c r="C3548" t="s">
        <v>540</v>
      </c>
      <c r="D3548">
        <v>750</v>
      </c>
      <c r="E3548">
        <v>0.8</v>
      </c>
      <c r="F3548">
        <v>170.3</v>
      </c>
      <c r="G3548">
        <v>0.79</v>
      </c>
      <c r="H3548">
        <v>118.2</v>
      </c>
      <c r="I3548">
        <v>0.57999999999999996</v>
      </c>
      <c r="J3548">
        <v>0.73</v>
      </c>
      <c r="K3548">
        <v>0.27</v>
      </c>
      <c r="L3548">
        <v>7.0000000000000007E-2</v>
      </c>
      <c r="M3548">
        <v>0.11</v>
      </c>
      <c r="N3548" s="1">
        <v>0.22</v>
      </c>
      <c r="O3548" s="1">
        <v>0.38</v>
      </c>
    </row>
    <row r="3549" spans="1:15" x14ac:dyDescent="0.25">
      <c r="A3549" t="s">
        <v>539</v>
      </c>
      <c r="B3549" t="s">
        <v>99</v>
      </c>
      <c r="C3549" t="s">
        <v>538</v>
      </c>
      <c r="D3549">
        <v>316</v>
      </c>
      <c r="E3549">
        <v>0.8</v>
      </c>
      <c r="F3549">
        <v>170.1</v>
      </c>
      <c r="G3549">
        <v>0.88</v>
      </c>
      <c r="H3549">
        <v>113.1</v>
      </c>
      <c r="I3549">
        <v>0.57999999999999996</v>
      </c>
      <c r="J3549">
        <v>0.66</v>
      </c>
      <c r="K3549">
        <v>0.26</v>
      </c>
      <c r="L3549">
        <v>0.06</v>
      </c>
      <c r="M3549">
        <v>0.11</v>
      </c>
      <c r="N3549" s="1">
        <v>0.18</v>
      </c>
      <c r="O3549" s="1">
        <v>0.33</v>
      </c>
    </row>
    <row r="3550" spans="1:15" x14ac:dyDescent="0.25">
      <c r="A3550" t="s">
        <v>537</v>
      </c>
      <c r="B3550" t="s">
        <v>54</v>
      </c>
      <c r="C3550" t="s">
        <v>517</v>
      </c>
      <c r="D3550">
        <v>402</v>
      </c>
      <c r="E3550">
        <v>0.8</v>
      </c>
      <c r="F3550">
        <v>169.7</v>
      </c>
      <c r="G3550">
        <v>0.8</v>
      </c>
      <c r="H3550">
        <v>119.9</v>
      </c>
      <c r="I3550">
        <v>0.61</v>
      </c>
      <c r="J3550">
        <v>0.76</v>
      </c>
      <c r="K3550">
        <v>0.23</v>
      </c>
      <c r="L3550">
        <v>0.1</v>
      </c>
      <c r="M3550">
        <v>0.14000000000000001</v>
      </c>
      <c r="N3550" s="1">
        <v>0.3</v>
      </c>
      <c r="O3550" s="1">
        <v>0.41</v>
      </c>
    </row>
    <row r="3551" spans="1:15" x14ac:dyDescent="0.25">
      <c r="A3551" t="s">
        <v>536</v>
      </c>
      <c r="B3551" t="s">
        <v>126</v>
      </c>
      <c r="C3551" t="s">
        <v>535</v>
      </c>
      <c r="D3551">
        <v>4008</v>
      </c>
      <c r="E3551">
        <v>0.8</v>
      </c>
      <c r="F3551">
        <v>169</v>
      </c>
      <c r="G3551">
        <v>0.86</v>
      </c>
      <c r="H3551">
        <v>115.2</v>
      </c>
      <c r="I3551">
        <v>0.61</v>
      </c>
      <c r="J3551">
        <v>0.71</v>
      </c>
      <c r="K3551">
        <v>0.18</v>
      </c>
      <c r="L3551">
        <v>0.09</v>
      </c>
      <c r="M3551">
        <v>0.13</v>
      </c>
      <c r="N3551" s="1">
        <v>0.31</v>
      </c>
      <c r="O3551" s="1">
        <v>0.41</v>
      </c>
    </row>
    <row r="3552" spans="1:15" x14ac:dyDescent="0.25">
      <c r="A3552" t="s">
        <v>534</v>
      </c>
      <c r="B3552" t="s">
        <v>54</v>
      </c>
      <c r="C3552" t="s">
        <v>533</v>
      </c>
      <c r="D3552">
        <v>483</v>
      </c>
      <c r="E3552">
        <v>0.8</v>
      </c>
      <c r="F3552">
        <v>168.5</v>
      </c>
      <c r="G3552">
        <v>0.75</v>
      </c>
      <c r="H3552">
        <v>110</v>
      </c>
      <c r="I3552">
        <v>0.57999999999999996</v>
      </c>
      <c r="J3552">
        <v>0.77</v>
      </c>
      <c r="K3552">
        <v>0.27</v>
      </c>
      <c r="L3552">
        <v>0.1</v>
      </c>
      <c r="M3552">
        <v>0.11</v>
      </c>
      <c r="N3552" s="1">
        <v>0.23</v>
      </c>
      <c r="O3552" s="1">
        <v>0.46</v>
      </c>
    </row>
    <row r="3553" spans="1:15" x14ac:dyDescent="0.25">
      <c r="A3553" t="s">
        <v>532</v>
      </c>
      <c r="B3553" t="s">
        <v>54</v>
      </c>
      <c r="C3553" t="s">
        <v>531</v>
      </c>
      <c r="D3553">
        <v>480</v>
      </c>
      <c r="E3553">
        <v>0.8</v>
      </c>
      <c r="F3553">
        <v>168.5</v>
      </c>
      <c r="G3553">
        <v>0.81</v>
      </c>
      <c r="H3553">
        <v>113.6</v>
      </c>
      <c r="I3553">
        <v>0.59</v>
      </c>
      <c r="J3553">
        <v>0.73</v>
      </c>
      <c r="K3553">
        <v>0.26</v>
      </c>
      <c r="L3553">
        <v>0.11</v>
      </c>
      <c r="M3553">
        <v>0.1</v>
      </c>
      <c r="N3553" s="1">
        <v>0.26</v>
      </c>
      <c r="O3553" s="1">
        <v>0.52</v>
      </c>
    </row>
    <row r="3554" spans="1:15" x14ac:dyDescent="0.25">
      <c r="A3554" t="s">
        <v>530</v>
      </c>
      <c r="B3554" t="s">
        <v>194</v>
      </c>
      <c r="C3554" t="s">
        <v>529</v>
      </c>
      <c r="D3554">
        <v>918</v>
      </c>
      <c r="E3554">
        <v>0.8</v>
      </c>
      <c r="F3554">
        <v>168.2</v>
      </c>
      <c r="G3554">
        <v>0.83</v>
      </c>
      <c r="H3554">
        <v>114.2</v>
      </c>
      <c r="I3554">
        <v>0.6</v>
      </c>
      <c r="J3554">
        <v>0.73</v>
      </c>
      <c r="K3554">
        <v>0.23</v>
      </c>
      <c r="L3554">
        <v>0.06</v>
      </c>
      <c r="M3554">
        <v>0.1</v>
      </c>
      <c r="N3554" s="1">
        <v>0.21</v>
      </c>
      <c r="O3554" s="1">
        <v>0.38</v>
      </c>
    </row>
    <row r="3555" spans="1:15" x14ac:dyDescent="0.25">
      <c r="A3555" t="s">
        <v>528</v>
      </c>
      <c r="B3555" t="s">
        <v>123</v>
      </c>
      <c r="C3555" t="s">
        <v>527</v>
      </c>
      <c r="D3555">
        <v>322</v>
      </c>
      <c r="E3555">
        <v>0.8</v>
      </c>
      <c r="F3555">
        <v>166.6</v>
      </c>
      <c r="G3555">
        <v>0.84</v>
      </c>
      <c r="H3555">
        <v>118</v>
      </c>
      <c r="I3555">
        <v>0.56999999999999995</v>
      </c>
      <c r="J3555">
        <v>0.68</v>
      </c>
      <c r="K3555">
        <v>0.28999999999999998</v>
      </c>
      <c r="L3555">
        <v>0.04</v>
      </c>
      <c r="M3555">
        <v>0.06</v>
      </c>
      <c r="N3555" s="1">
        <v>0.28999999999999998</v>
      </c>
      <c r="O3555" s="1">
        <v>0.41</v>
      </c>
    </row>
    <row r="3556" spans="1:15" x14ac:dyDescent="0.25">
      <c r="A3556" t="s">
        <v>526</v>
      </c>
      <c r="B3556" t="s">
        <v>203</v>
      </c>
      <c r="C3556" t="s">
        <v>525</v>
      </c>
      <c r="D3556">
        <v>2148</v>
      </c>
      <c r="E3556">
        <v>0.8</v>
      </c>
      <c r="F3556">
        <v>165.5</v>
      </c>
      <c r="G3556">
        <v>0.79</v>
      </c>
      <c r="H3556">
        <v>107.4</v>
      </c>
      <c r="I3556">
        <v>0.59</v>
      </c>
      <c r="J3556">
        <v>0.75</v>
      </c>
      <c r="K3556">
        <v>0.21</v>
      </c>
      <c r="L3556">
        <v>7.0000000000000007E-2</v>
      </c>
      <c r="M3556">
        <v>0.13</v>
      </c>
      <c r="N3556" s="1">
        <v>0.24</v>
      </c>
      <c r="O3556" s="1">
        <v>0.36</v>
      </c>
    </row>
    <row r="3557" spans="1:15" x14ac:dyDescent="0.25">
      <c r="A3557" t="s">
        <v>524</v>
      </c>
      <c r="B3557" t="s">
        <v>370</v>
      </c>
      <c r="C3557" t="s">
        <v>523</v>
      </c>
      <c r="D3557">
        <v>1520</v>
      </c>
      <c r="E3557">
        <v>0.8</v>
      </c>
      <c r="F3557">
        <v>165.1</v>
      </c>
      <c r="G3557">
        <v>0.75</v>
      </c>
      <c r="H3557">
        <v>108.8</v>
      </c>
      <c r="I3557">
        <v>0.57999999999999996</v>
      </c>
      <c r="J3557">
        <v>0.77</v>
      </c>
      <c r="K3557">
        <v>0.24</v>
      </c>
      <c r="L3557">
        <v>0.13</v>
      </c>
      <c r="M3557">
        <v>0.15</v>
      </c>
      <c r="N3557" s="1">
        <v>0.22</v>
      </c>
      <c r="O3557" s="1">
        <v>0.46</v>
      </c>
    </row>
    <row r="3558" spans="1:15" x14ac:dyDescent="0.25">
      <c r="A3558" t="s">
        <v>522</v>
      </c>
      <c r="B3558" t="s">
        <v>54</v>
      </c>
      <c r="C3558" t="s">
        <v>521</v>
      </c>
      <c r="D3558">
        <v>652</v>
      </c>
      <c r="E3558">
        <v>0.8</v>
      </c>
      <c r="F3558">
        <v>165</v>
      </c>
      <c r="G3558">
        <v>0.84</v>
      </c>
      <c r="H3558">
        <v>109.3</v>
      </c>
      <c r="I3558">
        <v>0.56999999999999995</v>
      </c>
      <c r="J3558">
        <v>0.68</v>
      </c>
      <c r="K3558">
        <v>0.22</v>
      </c>
      <c r="L3558">
        <v>0.06</v>
      </c>
      <c r="M3558">
        <v>7.0000000000000007E-2</v>
      </c>
      <c r="N3558" s="1">
        <v>0.2</v>
      </c>
      <c r="O3558" s="1">
        <v>0.46</v>
      </c>
    </row>
    <row r="3559" spans="1:15" x14ac:dyDescent="0.25">
      <c r="A3559" t="s">
        <v>520</v>
      </c>
      <c r="B3559" t="s">
        <v>108</v>
      </c>
      <c r="C3559" t="s">
        <v>519</v>
      </c>
      <c r="D3559">
        <v>994</v>
      </c>
      <c r="E3559">
        <v>0.8</v>
      </c>
      <c r="F3559">
        <v>164.9</v>
      </c>
      <c r="G3559">
        <v>0.72</v>
      </c>
      <c r="H3559">
        <v>115.1</v>
      </c>
      <c r="I3559">
        <v>0.55000000000000004</v>
      </c>
      <c r="J3559">
        <v>0.77</v>
      </c>
      <c r="K3559">
        <v>0.35</v>
      </c>
      <c r="L3559">
        <v>0.04</v>
      </c>
      <c r="M3559">
        <v>0.08</v>
      </c>
      <c r="N3559" s="1">
        <v>0.22</v>
      </c>
      <c r="O3559" s="1">
        <v>0.35</v>
      </c>
    </row>
    <row r="3560" spans="1:15" x14ac:dyDescent="0.25">
      <c r="A3560" t="s">
        <v>518</v>
      </c>
      <c r="B3560" t="s">
        <v>54</v>
      </c>
      <c r="C3560" t="s">
        <v>517</v>
      </c>
      <c r="D3560">
        <v>486</v>
      </c>
      <c r="E3560">
        <v>0.8</v>
      </c>
      <c r="F3560">
        <v>161.9</v>
      </c>
      <c r="G3560">
        <v>0.83</v>
      </c>
      <c r="H3560">
        <v>107.3</v>
      </c>
      <c r="I3560">
        <v>0.57999999999999996</v>
      </c>
      <c r="J3560">
        <v>0.7</v>
      </c>
      <c r="K3560">
        <v>0.22</v>
      </c>
      <c r="L3560">
        <v>0.06</v>
      </c>
      <c r="M3560">
        <v>0.09</v>
      </c>
      <c r="N3560" s="1">
        <v>0.23</v>
      </c>
      <c r="O3560" s="1">
        <v>0.39</v>
      </c>
    </row>
    <row r="3561" spans="1:15" x14ac:dyDescent="0.25">
      <c r="A3561" t="s">
        <v>516</v>
      </c>
      <c r="B3561" t="s">
        <v>150</v>
      </c>
      <c r="C3561" t="s">
        <v>515</v>
      </c>
      <c r="D3561">
        <v>805</v>
      </c>
      <c r="E3561">
        <v>0.8</v>
      </c>
      <c r="F3561">
        <v>161.5</v>
      </c>
      <c r="G3561">
        <v>0.78</v>
      </c>
      <c r="H3561">
        <v>106.4</v>
      </c>
      <c r="I3561">
        <v>0.56000000000000005</v>
      </c>
      <c r="J3561">
        <v>0.71</v>
      </c>
      <c r="K3561">
        <v>0.31</v>
      </c>
      <c r="L3561">
        <v>0.06</v>
      </c>
      <c r="M3561">
        <v>0.09</v>
      </c>
      <c r="N3561" s="1">
        <v>0.25</v>
      </c>
      <c r="O3561" s="1">
        <v>0.42</v>
      </c>
    </row>
    <row r="3562" spans="1:15" x14ac:dyDescent="0.25">
      <c r="A3562" t="s">
        <v>514</v>
      </c>
      <c r="B3562" t="s">
        <v>62</v>
      </c>
      <c r="C3562" t="s">
        <v>513</v>
      </c>
      <c r="D3562">
        <v>394</v>
      </c>
      <c r="E3562">
        <v>0.8</v>
      </c>
      <c r="F3562">
        <v>160.9</v>
      </c>
      <c r="G3562">
        <v>0.85</v>
      </c>
      <c r="H3562">
        <v>111</v>
      </c>
      <c r="I3562">
        <v>0.57999999999999996</v>
      </c>
      <c r="J3562">
        <v>0.68</v>
      </c>
      <c r="K3562">
        <v>0.27</v>
      </c>
      <c r="L3562">
        <v>0.03</v>
      </c>
      <c r="M3562">
        <v>7.0000000000000007E-2</v>
      </c>
      <c r="N3562" s="1">
        <v>0.25</v>
      </c>
      <c r="O3562" s="1">
        <v>0.3</v>
      </c>
    </row>
    <row r="3563" spans="1:15" x14ac:dyDescent="0.25">
      <c r="A3563" t="s">
        <v>512</v>
      </c>
      <c r="B3563" t="s">
        <v>367</v>
      </c>
      <c r="C3563" t="s">
        <v>511</v>
      </c>
      <c r="D3563">
        <v>395</v>
      </c>
      <c r="E3563">
        <v>0.8</v>
      </c>
      <c r="F3563">
        <v>158.4</v>
      </c>
      <c r="G3563">
        <v>0.77</v>
      </c>
      <c r="H3563">
        <v>106.7</v>
      </c>
      <c r="I3563">
        <v>0.55000000000000004</v>
      </c>
      <c r="J3563">
        <v>0.71</v>
      </c>
      <c r="K3563">
        <v>0.28999999999999998</v>
      </c>
      <c r="L3563">
        <v>0.06</v>
      </c>
      <c r="M3563">
        <v>0.08</v>
      </c>
      <c r="N3563" s="1">
        <v>0.23</v>
      </c>
      <c r="O3563" s="1">
        <v>0.4</v>
      </c>
    </row>
    <row r="3564" spans="1:15" x14ac:dyDescent="0.25">
      <c r="A3564" t="s">
        <v>510</v>
      </c>
      <c r="B3564" t="s">
        <v>347</v>
      </c>
      <c r="C3564" t="s">
        <v>509</v>
      </c>
      <c r="D3564">
        <v>430</v>
      </c>
      <c r="E3564">
        <v>0.8</v>
      </c>
      <c r="F3564">
        <v>157.4</v>
      </c>
      <c r="G3564">
        <v>0.78</v>
      </c>
      <c r="H3564">
        <v>105.4</v>
      </c>
      <c r="I3564">
        <v>0.54</v>
      </c>
      <c r="J3564">
        <v>0.69</v>
      </c>
      <c r="K3564">
        <v>0.3</v>
      </c>
      <c r="L3564">
        <v>0.06</v>
      </c>
      <c r="M3564">
        <v>0.08</v>
      </c>
      <c r="N3564" s="1">
        <v>0.22</v>
      </c>
      <c r="O3564" s="1">
        <v>0.43</v>
      </c>
    </row>
    <row r="3565" spans="1:15" x14ac:dyDescent="0.25">
      <c r="A3565" t="s">
        <v>508</v>
      </c>
      <c r="B3565" t="s">
        <v>370</v>
      </c>
      <c r="C3565" t="s">
        <v>507</v>
      </c>
      <c r="D3565">
        <v>306</v>
      </c>
      <c r="E3565">
        <v>0.8</v>
      </c>
      <c r="F3565">
        <v>155.9</v>
      </c>
      <c r="G3565">
        <v>0.65</v>
      </c>
      <c r="H3565">
        <v>97.6</v>
      </c>
      <c r="I3565">
        <v>0.52</v>
      </c>
      <c r="J3565">
        <v>0.8</v>
      </c>
      <c r="K3565">
        <v>0.37</v>
      </c>
      <c r="L3565">
        <v>0.08</v>
      </c>
      <c r="M3565">
        <v>7.0000000000000007E-2</v>
      </c>
      <c r="N3565" s="1">
        <v>0.21</v>
      </c>
      <c r="O3565" s="1">
        <v>0.52</v>
      </c>
    </row>
    <row r="3566" spans="1:15" x14ac:dyDescent="0.25">
      <c r="A3566" t="s">
        <v>506</v>
      </c>
      <c r="B3566" t="s">
        <v>170</v>
      </c>
      <c r="C3566" t="s">
        <v>505</v>
      </c>
      <c r="D3566">
        <v>422</v>
      </c>
      <c r="E3566">
        <v>0.8</v>
      </c>
      <c r="F3566">
        <v>155.80000000000001</v>
      </c>
      <c r="G3566">
        <v>0.87</v>
      </c>
      <c r="H3566">
        <v>109.7</v>
      </c>
      <c r="I3566">
        <v>0.53</v>
      </c>
      <c r="J3566">
        <v>0.61</v>
      </c>
      <c r="K3566">
        <v>0.38</v>
      </c>
      <c r="L3566">
        <v>0.03</v>
      </c>
      <c r="M3566">
        <v>0.06</v>
      </c>
      <c r="N3566" s="1">
        <v>0.17</v>
      </c>
      <c r="O3566" s="1">
        <v>0.37</v>
      </c>
    </row>
    <row r="3567" spans="1:15" x14ac:dyDescent="0.25">
      <c r="A3567" t="s">
        <v>504</v>
      </c>
      <c r="B3567" t="s">
        <v>54</v>
      </c>
      <c r="C3567" t="s">
        <v>503</v>
      </c>
      <c r="D3567">
        <v>537</v>
      </c>
      <c r="E3567">
        <v>0.8</v>
      </c>
      <c r="F3567">
        <v>155.6</v>
      </c>
      <c r="G3567">
        <v>0.75</v>
      </c>
      <c r="H3567">
        <v>105.3</v>
      </c>
      <c r="I3567">
        <v>0.52</v>
      </c>
      <c r="J3567">
        <v>0.7</v>
      </c>
      <c r="K3567">
        <v>0.34</v>
      </c>
      <c r="L3567">
        <v>0.03</v>
      </c>
      <c r="M3567">
        <v>0.03</v>
      </c>
      <c r="N3567" s="1">
        <v>0.18</v>
      </c>
      <c r="O3567" s="1">
        <v>0.5</v>
      </c>
    </row>
    <row r="3568" spans="1:15" x14ac:dyDescent="0.25">
      <c r="A3568" t="s">
        <v>502</v>
      </c>
      <c r="B3568" t="s">
        <v>123</v>
      </c>
      <c r="C3568" t="s">
        <v>501</v>
      </c>
      <c r="D3568">
        <v>1056</v>
      </c>
      <c r="E3568">
        <v>0.8</v>
      </c>
      <c r="F3568">
        <v>152.30000000000001</v>
      </c>
      <c r="G3568">
        <v>0.76</v>
      </c>
      <c r="H3568">
        <v>105.7</v>
      </c>
      <c r="I3568">
        <v>0.53</v>
      </c>
      <c r="J3568">
        <v>0.7</v>
      </c>
      <c r="K3568">
        <v>0.37</v>
      </c>
      <c r="L3568">
        <v>0.02</v>
      </c>
      <c r="M3568">
        <v>0.05</v>
      </c>
      <c r="N3568" s="1">
        <v>0.23</v>
      </c>
      <c r="O3568" s="1">
        <v>0.3</v>
      </c>
    </row>
    <row r="3569" spans="1:15" x14ac:dyDescent="0.25">
      <c r="A3569" t="s">
        <v>500</v>
      </c>
      <c r="B3569" t="s">
        <v>213</v>
      </c>
      <c r="C3569" t="s">
        <v>499</v>
      </c>
      <c r="D3569">
        <v>911</v>
      </c>
      <c r="E3569">
        <v>0.8</v>
      </c>
      <c r="F3569">
        <v>140.69999999999999</v>
      </c>
      <c r="G3569">
        <v>0.72</v>
      </c>
      <c r="H3569">
        <v>93.7</v>
      </c>
      <c r="I3569">
        <v>0.5</v>
      </c>
      <c r="J3569">
        <v>0.69</v>
      </c>
      <c r="K3569">
        <v>0.41</v>
      </c>
      <c r="L3569">
        <v>0.05</v>
      </c>
      <c r="M3569">
        <v>0.08</v>
      </c>
      <c r="N3569" s="1">
        <v>0.18</v>
      </c>
      <c r="O3569" s="1">
        <v>0.37</v>
      </c>
    </row>
    <row r="3570" spans="1:15" x14ac:dyDescent="0.25">
      <c r="A3570" t="s">
        <v>498</v>
      </c>
      <c r="B3570" t="s">
        <v>123</v>
      </c>
      <c r="C3570" t="s">
        <v>122</v>
      </c>
      <c r="D3570">
        <v>332</v>
      </c>
      <c r="E3570">
        <v>0.79</v>
      </c>
      <c r="F3570">
        <v>187</v>
      </c>
      <c r="G3570">
        <v>0.79</v>
      </c>
      <c r="H3570">
        <v>120.2</v>
      </c>
      <c r="I3570">
        <v>0.64</v>
      </c>
      <c r="J3570">
        <v>0.81</v>
      </c>
      <c r="K3570">
        <v>0.16</v>
      </c>
      <c r="L3570">
        <v>0.14000000000000001</v>
      </c>
      <c r="M3570">
        <v>0.25</v>
      </c>
      <c r="N3570" s="1">
        <v>0.17</v>
      </c>
      <c r="O3570" s="1">
        <v>0.36</v>
      </c>
    </row>
    <row r="3571" spans="1:15" x14ac:dyDescent="0.25">
      <c r="A3571" t="s">
        <v>497</v>
      </c>
      <c r="B3571" t="s">
        <v>54</v>
      </c>
      <c r="C3571" t="s">
        <v>378</v>
      </c>
      <c r="D3571">
        <v>435</v>
      </c>
      <c r="E3571">
        <v>0.79</v>
      </c>
      <c r="F3571">
        <v>184.3</v>
      </c>
      <c r="G3571">
        <v>0.74</v>
      </c>
      <c r="H3571">
        <v>123</v>
      </c>
      <c r="I3571">
        <v>0.63</v>
      </c>
      <c r="J3571">
        <v>0.84</v>
      </c>
      <c r="K3571">
        <v>0.21</v>
      </c>
      <c r="L3571">
        <v>0.12</v>
      </c>
      <c r="M3571">
        <v>0.21</v>
      </c>
      <c r="N3571" s="1">
        <v>0.22</v>
      </c>
      <c r="O3571" s="1">
        <v>0.36</v>
      </c>
    </row>
    <row r="3572" spans="1:15" x14ac:dyDescent="0.25">
      <c r="A3572" t="s">
        <v>496</v>
      </c>
      <c r="B3572" t="s">
        <v>220</v>
      </c>
      <c r="C3572" t="s">
        <v>495</v>
      </c>
      <c r="D3572">
        <v>348</v>
      </c>
      <c r="E3572">
        <v>0.79</v>
      </c>
      <c r="F3572">
        <v>179.8</v>
      </c>
      <c r="G3572">
        <v>0.9</v>
      </c>
      <c r="H3572">
        <v>130.30000000000001</v>
      </c>
      <c r="I3572">
        <v>0.6</v>
      </c>
      <c r="J3572">
        <v>0.67</v>
      </c>
      <c r="K3572">
        <v>0.16</v>
      </c>
      <c r="L3572">
        <v>7.0000000000000007E-2</v>
      </c>
      <c r="M3572">
        <v>0.09</v>
      </c>
      <c r="N3572" s="1">
        <v>0.25</v>
      </c>
      <c r="O3572" s="1">
        <v>0.42</v>
      </c>
    </row>
    <row r="3573" spans="1:15" x14ac:dyDescent="0.25">
      <c r="A3573" t="s">
        <v>494</v>
      </c>
      <c r="B3573" t="s">
        <v>370</v>
      </c>
      <c r="C3573" t="s">
        <v>1</v>
      </c>
      <c r="D3573">
        <v>594</v>
      </c>
      <c r="E3573">
        <v>0.79</v>
      </c>
      <c r="F3573">
        <v>179.4</v>
      </c>
      <c r="G3573">
        <v>0.75</v>
      </c>
      <c r="H3573">
        <v>121.6</v>
      </c>
      <c r="I3573">
        <v>0.59</v>
      </c>
      <c r="J3573">
        <v>0.78</v>
      </c>
      <c r="K3573">
        <v>0.21</v>
      </c>
      <c r="L3573">
        <v>0.13</v>
      </c>
      <c r="M3573">
        <v>0.14000000000000001</v>
      </c>
      <c r="N3573" s="1">
        <v>0.2</v>
      </c>
      <c r="O3573" s="1">
        <v>0.47</v>
      </c>
    </row>
    <row r="3574" spans="1:15" x14ac:dyDescent="0.25">
      <c r="A3574" t="s">
        <v>493</v>
      </c>
      <c r="B3574" t="s">
        <v>93</v>
      </c>
      <c r="C3574" t="s">
        <v>492</v>
      </c>
      <c r="D3574">
        <v>344</v>
      </c>
      <c r="E3574">
        <v>0.79</v>
      </c>
      <c r="F3574">
        <v>179.4</v>
      </c>
      <c r="G3574">
        <v>0.87</v>
      </c>
      <c r="H3574">
        <v>118</v>
      </c>
      <c r="I3574">
        <v>0.63</v>
      </c>
      <c r="J3574">
        <v>0.72</v>
      </c>
      <c r="K3574">
        <v>0.18</v>
      </c>
      <c r="L3574">
        <v>0.09</v>
      </c>
      <c r="M3574">
        <v>0.13</v>
      </c>
      <c r="N3574" s="1">
        <v>0.14000000000000001</v>
      </c>
      <c r="O3574" s="1">
        <v>0.41</v>
      </c>
    </row>
    <row r="3575" spans="1:15" x14ac:dyDescent="0.25">
      <c r="A3575" t="s">
        <v>491</v>
      </c>
      <c r="B3575" t="s">
        <v>220</v>
      </c>
      <c r="C3575" t="s">
        <v>490</v>
      </c>
      <c r="D3575">
        <v>329</v>
      </c>
      <c r="E3575">
        <v>0.79</v>
      </c>
      <c r="F3575">
        <v>177.4</v>
      </c>
      <c r="G3575">
        <v>0.82</v>
      </c>
      <c r="H3575">
        <v>120</v>
      </c>
      <c r="I3575">
        <v>0.64</v>
      </c>
      <c r="J3575">
        <v>0.78</v>
      </c>
      <c r="K3575">
        <v>0.11</v>
      </c>
      <c r="L3575">
        <v>0.1</v>
      </c>
      <c r="M3575">
        <v>0.1</v>
      </c>
      <c r="N3575" s="1">
        <v>0.23</v>
      </c>
      <c r="O3575" s="1">
        <v>0.49</v>
      </c>
    </row>
    <row r="3576" spans="1:15" x14ac:dyDescent="0.25">
      <c r="A3576" t="s">
        <v>489</v>
      </c>
      <c r="B3576" t="s">
        <v>62</v>
      </c>
      <c r="C3576" t="s">
        <v>488</v>
      </c>
      <c r="D3576">
        <v>668</v>
      </c>
      <c r="E3576">
        <v>0.79</v>
      </c>
      <c r="F3576">
        <v>176.1</v>
      </c>
      <c r="G3576">
        <v>0.76</v>
      </c>
      <c r="H3576">
        <v>119.9</v>
      </c>
      <c r="I3576">
        <v>0.59</v>
      </c>
      <c r="J3576">
        <v>0.77</v>
      </c>
      <c r="K3576">
        <v>0.24</v>
      </c>
      <c r="L3576">
        <v>0.1</v>
      </c>
      <c r="M3576">
        <v>0.11</v>
      </c>
      <c r="N3576" s="1">
        <v>0.19</v>
      </c>
      <c r="O3576" s="1">
        <v>0.49</v>
      </c>
    </row>
    <row r="3577" spans="1:15" x14ac:dyDescent="0.25">
      <c r="A3577" t="s">
        <v>487</v>
      </c>
      <c r="B3577" t="s">
        <v>54</v>
      </c>
      <c r="C3577" t="s">
        <v>486</v>
      </c>
      <c r="D3577">
        <v>326</v>
      </c>
      <c r="E3577">
        <v>0.79</v>
      </c>
      <c r="F3577">
        <v>175.2</v>
      </c>
      <c r="G3577">
        <v>0.73</v>
      </c>
      <c r="H3577">
        <v>115.7</v>
      </c>
      <c r="I3577">
        <v>0.57999999999999996</v>
      </c>
      <c r="J3577">
        <v>0.79</v>
      </c>
      <c r="K3577">
        <v>0.27</v>
      </c>
      <c r="L3577">
        <v>7.0000000000000007E-2</v>
      </c>
      <c r="M3577">
        <v>7.0000000000000007E-2</v>
      </c>
      <c r="N3577" s="1">
        <v>0.14000000000000001</v>
      </c>
      <c r="O3577" s="1">
        <v>0.49</v>
      </c>
    </row>
    <row r="3578" spans="1:15" x14ac:dyDescent="0.25">
      <c r="A3578" t="s">
        <v>485</v>
      </c>
      <c r="B3578" t="s">
        <v>108</v>
      </c>
      <c r="C3578" t="s">
        <v>484</v>
      </c>
      <c r="D3578">
        <v>490</v>
      </c>
      <c r="E3578">
        <v>0.79</v>
      </c>
      <c r="F3578">
        <v>170.6</v>
      </c>
      <c r="G3578">
        <v>0.78</v>
      </c>
      <c r="H3578">
        <v>121.4</v>
      </c>
      <c r="I3578">
        <v>0.56000000000000005</v>
      </c>
      <c r="J3578">
        <v>0.72</v>
      </c>
      <c r="K3578">
        <v>0.31</v>
      </c>
      <c r="L3578">
        <v>7.0000000000000007E-2</v>
      </c>
      <c r="M3578">
        <v>0.14000000000000001</v>
      </c>
      <c r="N3578" s="1">
        <v>0.26</v>
      </c>
      <c r="O3578" s="1">
        <v>0.34</v>
      </c>
    </row>
    <row r="3579" spans="1:15" x14ac:dyDescent="0.25">
      <c r="A3579" t="s">
        <v>483</v>
      </c>
      <c r="B3579" t="s">
        <v>108</v>
      </c>
      <c r="C3579" t="s">
        <v>446</v>
      </c>
      <c r="D3579">
        <v>411</v>
      </c>
      <c r="E3579">
        <v>0.79</v>
      </c>
      <c r="F3579">
        <v>170.4</v>
      </c>
      <c r="G3579">
        <v>0.76</v>
      </c>
      <c r="H3579">
        <v>114.8</v>
      </c>
      <c r="I3579">
        <v>0.59</v>
      </c>
      <c r="J3579">
        <v>0.77</v>
      </c>
      <c r="K3579">
        <v>0.2</v>
      </c>
      <c r="L3579">
        <v>0.05</v>
      </c>
      <c r="M3579">
        <v>0.08</v>
      </c>
      <c r="N3579" s="1">
        <v>0.3</v>
      </c>
      <c r="O3579" s="1">
        <v>0.41</v>
      </c>
    </row>
    <row r="3580" spans="1:15" x14ac:dyDescent="0.25">
      <c r="A3580" t="s">
        <v>482</v>
      </c>
      <c r="B3580" t="s">
        <v>62</v>
      </c>
      <c r="C3580" t="s">
        <v>276</v>
      </c>
      <c r="D3580">
        <v>675</v>
      </c>
      <c r="E3580">
        <v>0.79</v>
      </c>
      <c r="F3580">
        <v>169.4</v>
      </c>
      <c r="G3580">
        <v>0.78</v>
      </c>
      <c r="H3580">
        <v>117</v>
      </c>
      <c r="I3580">
        <v>0.55000000000000004</v>
      </c>
      <c r="J3580">
        <v>0.71</v>
      </c>
      <c r="K3580">
        <v>0.25</v>
      </c>
      <c r="L3580">
        <v>0.04</v>
      </c>
      <c r="M3580">
        <v>0.04</v>
      </c>
      <c r="N3580" s="1">
        <v>0.24</v>
      </c>
      <c r="O3580" s="1">
        <v>0.5</v>
      </c>
    </row>
    <row r="3581" spans="1:15" x14ac:dyDescent="0.25">
      <c r="A3581" t="s">
        <v>481</v>
      </c>
      <c r="B3581" t="s">
        <v>213</v>
      </c>
      <c r="C3581" t="s">
        <v>480</v>
      </c>
      <c r="D3581">
        <v>584</v>
      </c>
      <c r="E3581">
        <v>0.79</v>
      </c>
      <c r="F3581">
        <v>169.4</v>
      </c>
      <c r="G3581">
        <v>0.79</v>
      </c>
      <c r="H3581">
        <v>113.8</v>
      </c>
      <c r="I3581">
        <v>0.61</v>
      </c>
      <c r="J3581">
        <v>0.78</v>
      </c>
      <c r="K3581">
        <v>0.18</v>
      </c>
      <c r="L3581">
        <v>0.08</v>
      </c>
      <c r="M3581">
        <v>0.13</v>
      </c>
      <c r="N3581" s="1">
        <v>0.28999999999999998</v>
      </c>
      <c r="O3581" s="1">
        <v>0.38</v>
      </c>
    </row>
    <row r="3582" spans="1:15" x14ac:dyDescent="0.25">
      <c r="A3582" t="s">
        <v>479</v>
      </c>
      <c r="B3582" t="s">
        <v>99</v>
      </c>
      <c r="C3582" t="s">
        <v>478</v>
      </c>
      <c r="D3582">
        <v>620</v>
      </c>
      <c r="E3582">
        <v>0.79</v>
      </c>
      <c r="F3582">
        <v>169</v>
      </c>
      <c r="G3582">
        <v>0.76</v>
      </c>
      <c r="H3582">
        <v>114.5</v>
      </c>
      <c r="I3582">
        <v>0.59</v>
      </c>
      <c r="J3582">
        <v>0.77</v>
      </c>
      <c r="K3582">
        <v>0.22</v>
      </c>
      <c r="L3582">
        <v>0.1</v>
      </c>
      <c r="M3582">
        <v>0.1</v>
      </c>
      <c r="N3582" s="1">
        <v>0.33</v>
      </c>
      <c r="O3582" s="1">
        <v>0.48</v>
      </c>
    </row>
    <row r="3583" spans="1:15" x14ac:dyDescent="0.25">
      <c r="A3583" t="s">
        <v>477</v>
      </c>
      <c r="B3583" t="s">
        <v>347</v>
      </c>
      <c r="D3583">
        <v>351</v>
      </c>
      <c r="E3583">
        <v>0.79</v>
      </c>
      <c r="F3583">
        <v>167.5</v>
      </c>
      <c r="G3583">
        <v>0.78</v>
      </c>
      <c r="H3583">
        <v>110.1</v>
      </c>
      <c r="I3583">
        <v>0.57999999999999996</v>
      </c>
      <c r="J3583">
        <v>0.75</v>
      </c>
      <c r="K3583">
        <v>0.21</v>
      </c>
      <c r="L3583">
        <v>0.04</v>
      </c>
      <c r="M3583">
        <v>0.08</v>
      </c>
      <c r="N3583" s="1">
        <v>0.25</v>
      </c>
      <c r="O3583" s="1">
        <v>0.34</v>
      </c>
    </row>
    <row r="3584" spans="1:15" x14ac:dyDescent="0.25">
      <c r="A3584" t="s">
        <v>476</v>
      </c>
      <c r="B3584" t="s">
        <v>70</v>
      </c>
      <c r="C3584" t="s">
        <v>475</v>
      </c>
      <c r="D3584">
        <v>657</v>
      </c>
      <c r="E3584">
        <v>0.79</v>
      </c>
      <c r="F3584">
        <v>166.3</v>
      </c>
      <c r="G3584">
        <v>0.84</v>
      </c>
      <c r="H3584">
        <v>113.8</v>
      </c>
      <c r="I3584">
        <v>0.57999999999999996</v>
      </c>
      <c r="J3584">
        <v>0.69</v>
      </c>
      <c r="K3584">
        <v>0.21</v>
      </c>
      <c r="L3584">
        <v>0.09</v>
      </c>
      <c r="M3584">
        <v>0.1</v>
      </c>
      <c r="N3584" s="1">
        <v>0.19</v>
      </c>
      <c r="O3584" s="1">
        <v>0.46</v>
      </c>
    </row>
    <row r="3585" spans="1:15" x14ac:dyDescent="0.25">
      <c r="A3585" t="s">
        <v>474</v>
      </c>
      <c r="B3585" t="s">
        <v>54</v>
      </c>
      <c r="C3585" t="s">
        <v>473</v>
      </c>
      <c r="D3585">
        <v>324</v>
      </c>
      <c r="E3585">
        <v>0.79</v>
      </c>
      <c r="F3585">
        <v>166.3</v>
      </c>
      <c r="G3585">
        <v>0.79</v>
      </c>
      <c r="H3585">
        <v>110.4</v>
      </c>
      <c r="I3585">
        <v>0.56999999999999995</v>
      </c>
      <c r="J3585">
        <v>0.73</v>
      </c>
      <c r="K3585">
        <v>0.25</v>
      </c>
      <c r="L3585">
        <v>0.06</v>
      </c>
      <c r="M3585">
        <v>0.1</v>
      </c>
      <c r="N3585" s="1">
        <v>0.25</v>
      </c>
      <c r="O3585" s="1">
        <v>0.38</v>
      </c>
    </row>
    <row r="3586" spans="1:15" x14ac:dyDescent="0.25">
      <c r="A3586" t="s">
        <v>472</v>
      </c>
      <c r="B3586" t="s">
        <v>108</v>
      </c>
      <c r="C3586" t="s">
        <v>471</v>
      </c>
      <c r="D3586">
        <v>637</v>
      </c>
      <c r="E3586">
        <v>0.79</v>
      </c>
      <c r="F3586">
        <v>165.6</v>
      </c>
      <c r="G3586">
        <v>0.74</v>
      </c>
      <c r="H3586">
        <v>114.3</v>
      </c>
      <c r="I3586">
        <v>0.55000000000000004</v>
      </c>
      <c r="J3586">
        <v>0.74</v>
      </c>
      <c r="K3586">
        <v>0.3</v>
      </c>
      <c r="L3586">
        <v>0.05</v>
      </c>
      <c r="M3586">
        <v>0.08</v>
      </c>
      <c r="N3586" s="1">
        <v>0.23</v>
      </c>
      <c r="O3586" s="1">
        <v>0.39</v>
      </c>
    </row>
    <row r="3587" spans="1:15" x14ac:dyDescent="0.25">
      <c r="A3587" t="s">
        <v>470</v>
      </c>
      <c r="B3587" t="s">
        <v>54</v>
      </c>
      <c r="C3587" t="s">
        <v>318</v>
      </c>
      <c r="D3587">
        <v>1311</v>
      </c>
      <c r="E3587">
        <v>0.79</v>
      </c>
      <c r="F3587">
        <v>165.2</v>
      </c>
      <c r="G3587">
        <v>0.76</v>
      </c>
      <c r="H3587">
        <v>116</v>
      </c>
      <c r="I3587">
        <v>0.56999999999999995</v>
      </c>
      <c r="J3587">
        <v>0.75</v>
      </c>
      <c r="K3587">
        <v>0.27</v>
      </c>
      <c r="L3587">
        <v>0.04</v>
      </c>
      <c r="M3587">
        <v>0.05</v>
      </c>
      <c r="N3587" s="1">
        <v>0.3</v>
      </c>
      <c r="O3587" s="1">
        <v>0.46</v>
      </c>
    </row>
    <row r="3588" spans="1:15" x14ac:dyDescent="0.25">
      <c r="A3588" t="s">
        <v>469</v>
      </c>
      <c r="B3588" t="s">
        <v>347</v>
      </c>
      <c r="C3588" t="s">
        <v>468</v>
      </c>
      <c r="D3588">
        <v>570</v>
      </c>
      <c r="E3588">
        <v>0.79</v>
      </c>
      <c r="F3588">
        <v>163.69999999999999</v>
      </c>
      <c r="G3588">
        <v>0.86</v>
      </c>
      <c r="H3588">
        <v>113</v>
      </c>
      <c r="I3588">
        <v>0.56000000000000005</v>
      </c>
      <c r="J3588">
        <v>0.65</v>
      </c>
      <c r="K3588">
        <v>0.25</v>
      </c>
      <c r="L3588">
        <v>0.06</v>
      </c>
      <c r="M3588">
        <v>0.06</v>
      </c>
      <c r="N3588" s="1">
        <v>0.21</v>
      </c>
      <c r="O3588" s="1">
        <v>0.5</v>
      </c>
    </row>
    <row r="3589" spans="1:15" x14ac:dyDescent="0.25">
      <c r="A3589" t="s">
        <v>467</v>
      </c>
      <c r="B3589" t="s">
        <v>54</v>
      </c>
      <c r="C3589" t="s">
        <v>466</v>
      </c>
      <c r="D3589">
        <v>794</v>
      </c>
      <c r="E3589">
        <v>0.79</v>
      </c>
      <c r="F3589">
        <v>163.19999999999999</v>
      </c>
      <c r="G3589">
        <v>0.75</v>
      </c>
      <c r="H3589">
        <v>110.7</v>
      </c>
      <c r="I3589">
        <v>0.54</v>
      </c>
      <c r="J3589">
        <v>0.72</v>
      </c>
      <c r="K3589">
        <v>0.31</v>
      </c>
      <c r="L3589">
        <v>0.1</v>
      </c>
      <c r="M3589">
        <v>0.12</v>
      </c>
      <c r="N3589" s="1">
        <v>0.24</v>
      </c>
      <c r="O3589" s="1">
        <v>0.45</v>
      </c>
    </row>
    <row r="3590" spans="1:15" x14ac:dyDescent="0.25">
      <c r="A3590" t="s">
        <v>465</v>
      </c>
      <c r="B3590" t="s">
        <v>67</v>
      </c>
      <c r="C3590" t="s">
        <v>464</v>
      </c>
      <c r="D3590">
        <v>418</v>
      </c>
      <c r="E3590">
        <v>0.79</v>
      </c>
      <c r="F3590">
        <v>163.1</v>
      </c>
      <c r="G3590">
        <v>0.77</v>
      </c>
      <c r="H3590">
        <v>107.7</v>
      </c>
      <c r="I3590">
        <v>0.56000000000000005</v>
      </c>
      <c r="J3590">
        <v>0.72</v>
      </c>
      <c r="K3590">
        <v>0.28000000000000003</v>
      </c>
      <c r="L3590">
        <v>0.04</v>
      </c>
      <c r="M3590">
        <v>7.0000000000000007E-2</v>
      </c>
      <c r="N3590" s="1">
        <v>0.25</v>
      </c>
      <c r="O3590" s="1">
        <v>0.35</v>
      </c>
    </row>
    <row r="3591" spans="1:15" x14ac:dyDescent="0.25">
      <c r="A3591" t="s">
        <v>463</v>
      </c>
      <c r="B3591" t="s">
        <v>159</v>
      </c>
      <c r="C3591" t="s">
        <v>462</v>
      </c>
      <c r="D3591">
        <v>499</v>
      </c>
      <c r="E3591">
        <v>0.79</v>
      </c>
      <c r="F3591">
        <v>162.5</v>
      </c>
      <c r="G3591">
        <v>0.7</v>
      </c>
      <c r="H3591">
        <v>117.4</v>
      </c>
      <c r="I3591">
        <v>0.53</v>
      </c>
      <c r="J3591">
        <v>0.76</v>
      </c>
      <c r="K3591">
        <v>0.36</v>
      </c>
      <c r="L3591">
        <v>0.06</v>
      </c>
      <c r="M3591">
        <v>0.11</v>
      </c>
      <c r="N3591" s="1">
        <v>0.24</v>
      </c>
      <c r="O3591" s="1">
        <v>0.36</v>
      </c>
    </row>
    <row r="3592" spans="1:15" x14ac:dyDescent="0.25">
      <c r="A3592" t="s">
        <v>461</v>
      </c>
      <c r="B3592" t="s">
        <v>126</v>
      </c>
      <c r="C3592" t="s">
        <v>460</v>
      </c>
      <c r="D3592">
        <v>767</v>
      </c>
      <c r="E3592">
        <v>0.79</v>
      </c>
      <c r="F3592">
        <v>160.19999999999999</v>
      </c>
      <c r="G3592">
        <v>0.72</v>
      </c>
      <c r="H3592">
        <v>107.1</v>
      </c>
      <c r="I3592">
        <v>0.53</v>
      </c>
      <c r="J3592">
        <v>0.74</v>
      </c>
      <c r="K3592">
        <v>0.31</v>
      </c>
      <c r="L3592">
        <v>0.06</v>
      </c>
      <c r="M3592">
        <v>0.08</v>
      </c>
      <c r="N3592" s="1">
        <v>0.17</v>
      </c>
      <c r="O3592" s="1">
        <v>0.43</v>
      </c>
    </row>
    <row r="3593" spans="1:15" x14ac:dyDescent="0.25">
      <c r="A3593" t="s">
        <v>459</v>
      </c>
      <c r="B3593" t="s">
        <v>54</v>
      </c>
      <c r="C3593" t="s">
        <v>458</v>
      </c>
      <c r="D3593">
        <v>634</v>
      </c>
      <c r="E3593">
        <v>0.79</v>
      </c>
      <c r="F3593">
        <v>160.1</v>
      </c>
      <c r="G3593">
        <v>0.8</v>
      </c>
      <c r="H3593">
        <v>109.2</v>
      </c>
      <c r="I3593">
        <v>0.56999999999999995</v>
      </c>
      <c r="J3593">
        <v>0.71</v>
      </c>
      <c r="K3593">
        <v>0.27</v>
      </c>
      <c r="L3593">
        <v>0.04</v>
      </c>
      <c r="M3593">
        <v>0.06</v>
      </c>
      <c r="N3593" s="1">
        <v>0.28999999999999998</v>
      </c>
      <c r="O3593" s="1">
        <v>0.38</v>
      </c>
    </row>
    <row r="3594" spans="1:15" x14ac:dyDescent="0.25">
      <c r="A3594" t="s">
        <v>457</v>
      </c>
      <c r="B3594" t="s">
        <v>62</v>
      </c>
      <c r="C3594" t="s">
        <v>456</v>
      </c>
      <c r="D3594">
        <v>1255</v>
      </c>
      <c r="E3594">
        <v>0.79</v>
      </c>
      <c r="F3594">
        <v>159.4</v>
      </c>
      <c r="G3594">
        <v>0.89</v>
      </c>
      <c r="H3594">
        <v>111.2</v>
      </c>
      <c r="I3594">
        <v>0.57999999999999996</v>
      </c>
      <c r="J3594">
        <v>0.65</v>
      </c>
      <c r="K3594">
        <v>0.24</v>
      </c>
      <c r="L3594">
        <v>0.04</v>
      </c>
      <c r="M3594">
        <v>0.08</v>
      </c>
      <c r="N3594" s="1">
        <v>0.28999999999999998</v>
      </c>
      <c r="O3594" s="1">
        <v>0.33</v>
      </c>
    </row>
    <row r="3595" spans="1:15" x14ac:dyDescent="0.25">
      <c r="A3595" t="s">
        <v>455</v>
      </c>
      <c r="B3595" t="s">
        <v>223</v>
      </c>
      <c r="C3595" t="s">
        <v>454</v>
      </c>
      <c r="D3595">
        <v>1280</v>
      </c>
      <c r="E3595">
        <v>0.79</v>
      </c>
      <c r="F3595">
        <v>159.30000000000001</v>
      </c>
      <c r="G3595">
        <v>0.75</v>
      </c>
      <c r="H3595">
        <v>107</v>
      </c>
      <c r="I3595">
        <v>0.55000000000000004</v>
      </c>
      <c r="J3595">
        <v>0.74</v>
      </c>
      <c r="K3595">
        <v>0.28999999999999998</v>
      </c>
      <c r="L3595">
        <v>0.08</v>
      </c>
      <c r="M3595">
        <v>0.1</v>
      </c>
      <c r="N3595" s="1">
        <v>0.28999999999999998</v>
      </c>
      <c r="O3595" s="1">
        <v>0.44</v>
      </c>
    </row>
    <row r="3596" spans="1:15" x14ac:dyDescent="0.25">
      <c r="A3596" t="s">
        <v>453</v>
      </c>
      <c r="B3596" t="s">
        <v>59</v>
      </c>
      <c r="C3596" t="s">
        <v>452</v>
      </c>
      <c r="D3596">
        <v>784</v>
      </c>
      <c r="E3596">
        <v>0.79</v>
      </c>
      <c r="F3596">
        <v>158.4</v>
      </c>
      <c r="G3596">
        <v>0.84</v>
      </c>
      <c r="H3596">
        <v>108.8</v>
      </c>
      <c r="I3596">
        <v>0.56999999999999995</v>
      </c>
      <c r="J3596">
        <v>0.68</v>
      </c>
      <c r="K3596">
        <v>0.25</v>
      </c>
      <c r="L3596">
        <v>0.06</v>
      </c>
      <c r="M3596">
        <v>0.11</v>
      </c>
      <c r="N3596" s="1">
        <v>0.22</v>
      </c>
      <c r="O3596" s="1">
        <v>0.37</v>
      </c>
    </row>
    <row r="3597" spans="1:15" x14ac:dyDescent="0.25">
      <c r="A3597" t="s">
        <v>451</v>
      </c>
      <c r="B3597" t="s">
        <v>54</v>
      </c>
      <c r="C3597" t="s">
        <v>450</v>
      </c>
      <c r="D3597">
        <v>1491</v>
      </c>
      <c r="E3597">
        <v>0.79</v>
      </c>
      <c r="F3597">
        <v>157.19999999999999</v>
      </c>
      <c r="G3597">
        <v>0.73</v>
      </c>
      <c r="H3597">
        <v>107.8</v>
      </c>
      <c r="I3597">
        <v>0.56000000000000005</v>
      </c>
      <c r="J3597">
        <v>0.76</v>
      </c>
      <c r="K3597">
        <v>0.33</v>
      </c>
      <c r="L3597">
        <v>0.06</v>
      </c>
      <c r="M3597">
        <v>0.1</v>
      </c>
      <c r="N3597" s="1">
        <v>0.26</v>
      </c>
      <c r="O3597" s="1">
        <v>0.36</v>
      </c>
    </row>
    <row r="3598" spans="1:15" x14ac:dyDescent="0.25">
      <c r="A3598" t="s">
        <v>449</v>
      </c>
      <c r="B3598" t="s">
        <v>79</v>
      </c>
      <c r="C3598" t="s">
        <v>448</v>
      </c>
      <c r="D3598">
        <v>464</v>
      </c>
      <c r="E3598">
        <v>0.79</v>
      </c>
      <c r="F3598">
        <v>156.30000000000001</v>
      </c>
      <c r="G3598">
        <v>0.73</v>
      </c>
      <c r="H3598">
        <v>104.6</v>
      </c>
      <c r="I3598">
        <v>0.52</v>
      </c>
      <c r="J3598">
        <v>0.71</v>
      </c>
      <c r="K3598">
        <v>0.36</v>
      </c>
      <c r="L3598">
        <v>0.06</v>
      </c>
      <c r="M3598">
        <v>0.1</v>
      </c>
      <c r="N3598" s="1">
        <v>0.14000000000000001</v>
      </c>
      <c r="O3598" s="1">
        <v>0.35</v>
      </c>
    </row>
    <row r="3599" spans="1:15" x14ac:dyDescent="0.25">
      <c r="A3599" t="s">
        <v>447</v>
      </c>
      <c r="B3599" t="s">
        <v>108</v>
      </c>
      <c r="C3599" t="s">
        <v>446</v>
      </c>
      <c r="D3599">
        <v>475</v>
      </c>
      <c r="E3599">
        <v>0.79</v>
      </c>
      <c r="F3599">
        <v>156.1</v>
      </c>
      <c r="G3599">
        <v>0.76</v>
      </c>
      <c r="H3599">
        <v>102.7</v>
      </c>
      <c r="I3599">
        <v>0.54</v>
      </c>
      <c r="J3599">
        <v>0.71</v>
      </c>
      <c r="K3599">
        <v>0.28999999999999998</v>
      </c>
      <c r="L3599">
        <v>0.05</v>
      </c>
      <c r="M3599">
        <v>0.11</v>
      </c>
      <c r="N3599" s="1">
        <v>0.21</v>
      </c>
      <c r="O3599" s="1">
        <v>0.34</v>
      </c>
    </row>
    <row r="3600" spans="1:15" x14ac:dyDescent="0.25">
      <c r="A3600" t="s">
        <v>445</v>
      </c>
      <c r="B3600" t="s">
        <v>70</v>
      </c>
      <c r="C3600" t="s">
        <v>444</v>
      </c>
      <c r="D3600">
        <v>361</v>
      </c>
      <c r="E3600">
        <v>0.79</v>
      </c>
      <c r="F3600">
        <v>152.9</v>
      </c>
      <c r="G3600">
        <v>0.72</v>
      </c>
      <c r="H3600">
        <v>102.6</v>
      </c>
      <c r="I3600">
        <v>0.52</v>
      </c>
      <c r="J3600">
        <v>0.72</v>
      </c>
      <c r="K3600">
        <v>0.35</v>
      </c>
      <c r="L3600">
        <v>0.05</v>
      </c>
      <c r="M3600">
        <v>0.06</v>
      </c>
      <c r="N3600" s="1">
        <v>0.26</v>
      </c>
      <c r="O3600" s="1">
        <v>0.46</v>
      </c>
    </row>
    <row r="3601" spans="1:15" x14ac:dyDescent="0.25">
      <c r="A3601" t="s">
        <v>443</v>
      </c>
      <c r="B3601" t="s">
        <v>70</v>
      </c>
      <c r="C3601" t="s">
        <v>442</v>
      </c>
      <c r="D3601">
        <v>344</v>
      </c>
      <c r="E3601">
        <v>0.79</v>
      </c>
      <c r="F3601">
        <v>150.30000000000001</v>
      </c>
      <c r="G3601">
        <v>0.87</v>
      </c>
      <c r="H3601">
        <v>106</v>
      </c>
      <c r="I3601">
        <v>0.54</v>
      </c>
      <c r="J3601">
        <v>0.62</v>
      </c>
      <c r="K3601">
        <v>0.36</v>
      </c>
      <c r="L3601">
        <v>0.05</v>
      </c>
      <c r="M3601">
        <v>0.06</v>
      </c>
      <c r="N3601" s="1">
        <v>0.23</v>
      </c>
      <c r="O3601" s="1">
        <v>0.47</v>
      </c>
    </row>
    <row r="3602" spans="1:15" x14ac:dyDescent="0.25">
      <c r="A3602" t="s">
        <v>441</v>
      </c>
      <c r="B3602" t="s">
        <v>440</v>
      </c>
      <c r="C3602" t="s">
        <v>439</v>
      </c>
      <c r="D3602">
        <v>346</v>
      </c>
      <c r="E3602">
        <v>0.79</v>
      </c>
      <c r="F3602">
        <v>145.1</v>
      </c>
      <c r="G3602">
        <v>0.77</v>
      </c>
      <c r="H3602">
        <v>102</v>
      </c>
      <c r="I3602">
        <v>0.52</v>
      </c>
      <c r="J3602">
        <v>0.68</v>
      </c>
      <c r="K3602">
        <v>0.34</v>
      </c>
      <c r="L3602">
        <v>0.03</v>
      </c>
      <c r="M3602">
        <v>0.06</v>
      </c>
      <c r="N3602" s="1">
        <v>0.28999999999999998</v>
      </c>
      <c r="O3602" s="1">
        <v>0.34</v>
      </c>
    </row>
    <row r="3603" spans="1:15" x14ac:dyDescent="0.25">
      <c r="A3603" t="s">
        <v>438</v>
      </c>
      <c r="B3603" t="s">
        <v>70</v>
      </c>
      <c r="C3603" t="s">
        <v>437</v>
      </c>
      <c r="D3603">
        <v>308</v>
      </c>
      <c r="E3603">
        <v>0.78</v>
      </c>
      <c r="F3603">
        <v>189.9</v>
      </c>
      <c r="G3603">
        <v>0.71</v>
      </c>
      <c r="H3603">
        <v>136.4</v>
      </c>
      <c r="I3603">
        <v>0.63</v>
      </c>
      <c r="J3603">
        <v>0.88</v>
      </c>
      <c r="K3603">
        <v>0.16</v>
      </c>
      <c r="L3603">
        <v>0.16</v>
      </c>
      <c r="M3603">
        <v>0.18</v>
      </c>
      <c r="N3603" s="1">
        <v>0.28999999999999998</v>
      </c>
      <c r="O3603" s="1">
        <v>0.47</v>
      </c>
    </row>
    <row r="3604" spans="1:15" x14ac:dyDescent="0.25">
      <c r="A3604" t="s">
        <v>436</v>
      </c>
      <c r="B3604" t="s">
        <v>159</v>
      </c>
      <c r="C3604" t="s">
        <v>435</v>
      </c>
      <c r="D3604">
        <v>528</v>
      </c>
      <c r="E3604">
        <v>0.78</v>
      </c>
      <c r="F3604">
        <v>185.2</v>
      </c>
      <c r="G3604">
        <v>0.75</v>
      </c>
      <c r="H3604">
        <v>129.1</v>
      </c>
      <c r="I3604">
        <v>0.6</v>
      </c>
      <c r="J3604">
        <v>0.81</v>
      </c>
      <c r="K3604">
        <v>0.2</v>
      </c>
      <c r="L3604">
        <v>0.11</v>
      </c>
      <c r="M3604">
        <v>0.16</v>
      </c>
      <c r="N3604" s="1">
        <v>0.23</v>
      </c>
      <c r="O3604" s="1">
        <v>0.42</v>
      </c>
    </row>
    <row r="3605" spans="1:15" x14ac:dyDescent="0.25">
      <c r="A3605" t="s">
        <v>434</v>
      </c>
      <c r="B3605" t="s">
        <v>54</v>
      </c>
      <c r="C3605" t="s">
        <v>425</v>
      </c>
      <c r="D3605">
        <v>714</v>
      </c>
      <c r="E3605">
        <v>0.78</v>
      </c>
      <c r="F3605">
        <v>174.4</v>
      </c>
      <c r="G3605">
        <v>0.8</v>
      </c>
      <c r="H3605">
        <v>120</v>
      </c>
      <c r="I3605">
        <v>0.6</v>
      </c>
      <c r="J3605">
        <v>0.75</v>
      </c>
      <c r="K3605">
        <v>0.19</v>
      </c>
      <c r="L3605">
        <v>7.0000000000000007E-2</v>
      </c>
      <c r="M3605">
        <v>0.1</v>
      </c>
      <c r="N3605" s="1">
        <v>0.16</v>
      </c>
      <c r="O3605" s="1">
        <v>0.42</v>
      </c>
    </row>
    <row r="3606" spans="1:15" x14ac:dyDescent="0.25">
      <c r="A3606" t="s">
        <v>433</v>
      </c>
      <c r="B3606" t="s">
        <v>159</v>
      </c>
      <c r="C3606" t="s">
        <v>432</v>
      </c>
      <c r="D3606">
        <v>526</v>
      </c>
      <c r="E3606">
        <v>0.78</v>
      </c>
      <c r="F3606">
        <v>170.7</v>
      </c>
      <c r="G3606">
        <v>0.8</v>
      </c>
      <c r="H3606">
        <v>116.4</v>
      </c>
      <c r="I3606">
        <v>0.6</v>
      </c>
      <c r="J3606">
        <v>0.75</v>
      </c>
      <c r="K3606">
        <v>0.17</v>
      </c>
      <c r="L3606">
        <v>0.06</v>
      </c>
      <c r="M3606">
        <v>0.08</v>
      </c>
      <c r="N3606" s="1">
        <v>0.26</v>
      </c>
      <c r="O3606" s="1">
        <v>0.46</v>
      </c>
    </row>
    <row r="3607" spans="1:15" x14ac:dyDescent="0.25">
      <c r="A3607" t="s">
        <v>431</v>
      </c>
      <c r="B3607" t="s">
        <v>62</v>
      </c>
      <c r="C3607" t="s">
        <v>430</v>
      </c>
      <c r="D3607">
        <v>508</v>
      </c>
      <c r="E3607">
        <v>0.78</v>
      </c>
      <c r="F3607">
        <v>169.5</v>
      </c>
      <c r="G3607">
        <v>0.74</v>
      </c>
      <c r="H3607">
        <v>119.1</v>
      </c>
      <c r="I3607">
        <v>0.56000000000000005</v>
      </c>
      <c r="J3607">
        <v>0.75</v>
      </c>
      <c r="K3607">
        <v>0.27</v>
      </c>
      <c r="L3607">
        <v>0.06</v>
      </c>
      <c r="M3607">
        <v>0.11</v>
      </c>
      <c r="N3607" s="1">
        <v>0.3</v>
      </c>
      <c r="O3607" s="1">
        <v>0.36</v>
      </c>
    </row>
    <row r="3608" spans="1:15" x14ac:dyDescent="0.25">
      <c r="A3608" t="s">
        <v>429</v>
      </c>
      <c r="B3608" t="s">
        <v>54</v>
      </c>
      <c r="C3608" t="s">
        <v>181</v>
      </c>
      <c r="D3608">
        <v>764</v>
      </c>
      <c r="E3608">
        <v>0.78</v>
      </c>
      <c r="F3608">
        <v>169.2</v>
      </c>
      <c r="G3608">
        <v>0.71</v>
      </c>
      <c r="H3608">
        <v>112.1</v>
      </c>
      <c r="I3608">
        <v>0.56000000000000005</v>
      </c>
      <c r="J3608">
        <v>0.79</v>
      </c>
      <c r="K3608">
        <v>0.28000000000000003</v>
      </c>
      <c r="L3608">
        <v>0.1</v>
      </c>
      <c r="M3608">
        <v>0.11</v>
      </c>
      <c r="N3608" s="1">
        <v>0.12</v>
      </c>
      <c r="O3608" s="1">
        <v>0.47</v>
      </c>
    </row>
    <row r="3609" spans="1:15" x14ac:dyDescent="0.25">
      <c r="A3609" t="s">
        <v>428</v>
      </c>
      <c r="B3609" t="s">
        <v>126</v>
      </c>
      <c r="C3609" t="s">
        <v>427</v>
      </c>
      <c r="D3609">
        <v>2811</v>
      </c>
      <c r="E3609">
        <v>0.78</v>
      </c>
      <c r="F3609">
        <v>168.6</v>
      </c>
      <c r="G3609">
        <v>0.85</v>
      </c>
      <c r="H3609">
        <v>116.1</v>
      </c>
      <c r="I3609">
        <v>0.6</v>
      </c>
      <c r="J3609">
        <v>0.71</v>
      </c>
      <c r="K3609">
        <v>0.17</v>
      </c>
      <c r="L3609">
        <v>0.06</v>
      </c>
      <c r="M3609">
        <v>0.1</v>
      </c>
      <c r="N3609" s="1">
        <v>0.31</v>
      </c>
      <c r="O3609" s="1">
        <v>0.39</v>
      </c>
    </row>
    <row r="3610" spans="1:15" x14ac:dyDescent="0.25">
      <c r="A3610" t="s">
        <v>426</v>
      </c>
      <c r="B3610" t="s">
        <v>54</v>
      </c>
      <c r="C3610" t="s">
        <v>425</v>
      </c>
      <c r="D3610">
        <v>838</v>
      </c>
      <c r="E3610">
        <v>0.78</v>
      </c>
      <c r="F3610">
        <v>168</v>
      </c>
      <c r="G3610">
        <v>0.77</v>
      </c>
      <c r="H3610">
        <v>117.3</v>
      </c>
      <c r="I3610">
        <v>0.6</v>
      </c>
      <c r="J3610">
        <v>0.78</v>
      </c>
      <c r="K3610">
        <v>0.22</v>
      </c>
      <c r="L3610">
        <v>0.03</v>
      </c>
      <c r="M3610">
        <v>7.0000000000000007E-2</v>
      </c>
      <c r="N3610" s="1">
        <v>0.27</v>
      </c>
      <c r="O3610" s="1">
        <v>0.33</v>
      </c>
    </row>
    <row r="3611" spans="1:15" x14ac:dyDescent="0.25">
      <c r="A3611" t="s">
        <v>424</v>
      </c>
      <c r="B3611" t="s">
        <v>70</v>
      </c>
      <c r="C3611" t="s">
        <v>269</v>
      </c>
      <c r="D3611">
        <v>402</v>
      </c>
      <c r="E3611">
        <v>0.78</v>
      </c>
      <c r="F3611">
        <v>164.9</v>
      </c>
      <c r="G3611">
        <v>0.75</v>
      </c>
      <c r="H3611">
        <v>114.6</v>
      </c>
      <c r="I3611">
        <v>0.56999999999999995</v>
      </c>
      <c r="J3611">
        <v>0.75</v>
      </c>
      <c r="K3611">
        <v>0.24</v>
      </c>
      <c r="L3611">
        <v>7.0000000000000007E-2</v>
      </c>
      <c r="M3611">
        <v>0.06</v>
      </c>
      <c r="N3611" s="1">
        <v>0.2</v>
      </c>
      <c r="O3611" s="1">
        <v>0.56000000000000005</v>
      </c>
    </row>
    <row r="3612" spans="1:15" x14ac:dyDescent="0.25">
      <c r="A3612" t="s">
        <v>423</v>
      </c>
      <c r="B3612" t="s">
        <v>422</v>
      </c>
      <c r="C3612" t="s">
        <v>421</v>
      </c>
      <c r="D3612">
        <v>366</v>
      </c>
      <c r="E3612">
        <v>0.78</v>
      </c>
      <c r="F3612">
        <v>164.1</v>
      </c>
      <c r="G3612">
        <v>0.72</v>
      </c>
      <c r="H3612">
        <v>110.1</v>
      </c>
      <c r="I3612">
        <v>0.52</v>
      </c>
      <c r="J3612">
        <v>0.72</v>
      </c>
      <c r="K3612">
        <v>0.28000000000000003</v>
      </c>
      <c r="L3612">
        <v>0.08</v>
      </c>
      <c r="M3612">
        <v>0.08</v>
      </c>
      <c r="N3612" s="1">
        <v>0.18</v>
      </c>
      <c r="O3612" s="1">
        <v>0.5</v>
      </c>
    </row>
    <row r="3613" spans="1:15" x14ac:dyDescent="0.25">
      <c r="A3613" t="s">
        <v>420</v>
      </c>
      <c r="B3613" t="s">
        <v>419</v>
      </c>
      <c r="C3613" t="s">
        <v>418</v>
      </c>
      <c r="D3613">
        <v>438</v>
      </c>
      <c r="E3613">
        <v>0.78</v>
      </c>
      <c r="F3613">
        <v>161.9</v>
      </c>
      <c r="G3613">
        <v>0.79</v>
      </c>
      <c r="H3613">
        <v>106.7</v>
      </c>
      <c r="I3613">
        <v>0.57999999999999996</v>
      </c>
      <c r="J3613">
        <v>0.74</v>
      </c>
      <c r="K3613">
        <v>0.2</v>
      </c>
      <c r="L3613">
        <v>0.1</v>
      </c>
      <c r="M3613">
        <v>0.1</v>
      </c>
      <c r="N3613" s="1">
        <v>0.26</v>
      </c>
      <c r="O3613" s="1">
        <v>0.48</v>
      </c>
    </row>
    <row r="3614" spans="1:15" x14ac:dyDescent="0.25">
      <c r="A3614" t="s">
        <v>417</v>
      </c>
      <c r="B3614" t="s">
        <v>54</v>
      </c>
      <c r="C3614" t="s">
        <v>416</v>
      </c>
      <c r="D3614">
        <v>359</v>
      </c>
      <c r="E3614">
        <v>0.78</v>
      </c>
      <c r="F3614">
        <v>159.9</v>
      </c>
      <c r="G3614">
        <v>0.77</v>
      </c>
      <c r="H3614">
        <v>107.3</v>
      </c>
      <c r="I3614">
        <v>0.55000000000000004</v>
      </c>
      <c r="J3614">
        <v>0.72</v>
      </c>
      <c r="K3614">
        <v>0.26</v>
      </c>
      <c r="L3614">
        <v>0.09</v>
      </c>
      <c r="M3614">
        <v>7.0000000000000007E-2</v>
      </c>
      <c r="N3614" s="1">
        <v>0.22</v>
      </c>
      <c r="O3614" s="1">
        <v>0.55000000000000004</v>
      </c>
    </row>
    <row r="3615" spans="1:15" x14ac:dyDescent="0.25">
      <c r="A3615" t="s">
        <v>415</v>
      </c>
      <c r="B3615" t="s">
        <v>241</v>
      </c>
      <c r="C3615" t="s">
        <v>414</v>
      </c>
      <c r="D3615">
        <v>994</v>
      </c>
      <c r="E3615">
        <v>0.78</v>
      </c>
      <c r="F3615">
        <v>157.6</v>
      </c>
      <c r="G3615">
        <v>0.73</v>
      </c>
      <c r="H3615">
        <v>105.1</v>
      </c>
      <c r="I3615">
        <v>0.53</v>
      </c>
      <c r="J3615">
        <v>0.73</v>
      </c>
      <c r="K3615">
        <v>0.3</v>
      </c>
      <c r="L3615">
        <v>7.0000000000000007E-2</v>
      </c>
      <c r="M3615">
        <v>0.09</v>
      </c>
      <c r="N3615" s="1">
        <v>0.24</v>
      </c>
      <c r="O3615" s="1">
        <v>0.42</v>
      </c>
    </row>
    <row r="3616" spans="1:15" x14ac:dyDescent="0.25">
      <c r="A3616" t="s">
        <v>413</v>
      </c>
      <c r="B3616" t="s">
        <v>126</v>
      </c>
      <c r="C3616" t="s">
        <v>412</v>
      </c>
      <c r="D3616">
        <v>658</v>
      </c>
      <c r="E3616">
        <v>0.78</v>
      </c>
      <c r="F3616">
        <v>156.30000000000001</v>
      </c>
      <c r="G3616">
        <v>0.7</v>
      </c>
      <c r="H3616">
        <v>103.7</v>
      </c>
      <c r="I3616">
        <v>0.54</v>
      </c>
      <c r="J3616">
        <v>0.77</v>
      </c>
      <c r="K3616">
        <v>0.3</v>
      </c>
      <c r="L3616">
        <v>0.08</v>
      </c>
      <c r="M3616">
        <v>0.1</v>
      </c>
      <c r="N3616" s="1">
        <v>0.22</v>
      </c>
      <c r="O3616" s="1">
        <v>0.44</v>
      </c>
    </row>
    <row r="3617" spans="1:15" x14ac:dyDescent="0.25">
      <c r="A3617" t="s">
        <v>411</v>
      </c>
      <c r="B3617" t="s">
        <v>156</v>
      </c>
      <c r="C3617" t="s">
        <v>410</v>
      </c>
      <c r="D3617">
        <v>1404</v>
      </c>
      <c r="E3617">
        <v>0.78</v>
      </c>
      <c r="F3617">
        <v>155.5</v>
      </c>
      <c r="G3617">
        <v>0.8</v>
      </c>
      <c r="H3617">
        <v>106.4</v>
      </c>
      <c r="I3617">
        <v>0.56000000000000005</v>
      </c>
      <c r="J3617">
        <v>0.7</v>
      </c>
      <c r="K3617">
        <v>0.24</v>
      </c>
      <c r="L3617">
        <v>0.03</v>
      </c>
      <c r="M3617">
        <v>0.06</v>
      </c>
      <c r="N3617" s="1">
        <v>0.25</v>
      </c>
      <c r="O3617" s="1">
        <v>0.33</v>
      </c>
    </row>
    <row r="3618" spans="1:15" x14ac:dyDescent="0.25">
      <c r="A3618" t="s">
        <v>409</v>
      </c>
      <c r="B3618" t="s">
        <v>123</v>
      </c>
      <c r="C3618" t="s">
        <v>408</v>
      </c>
      <c r="D3618">
        <v>357</v>
      </c>
      <c r="E3618">
        <v>0.78</v>
      </c>
      <c r="F3618">
        <v>155.30000000000001</v>
      </c>
      <c r="G3618">
        <v>0.8</v>
      </c>
      <c r="H3618">
        <v>107.6</v>
      </c>
      <c r="I3618">
        <v>0.56999999999999995</v>
      </c>
      <c r="J3618">
        <v>0.72</v>
      </c>
      <c r="K3618">
        <v>0.24</v>
      </c>
      <c r="L3618">
        <v>0.06</v>
      </c>
      <c r="M3618">
        <v>0.08</v>
      </c>
      <c r="N3618" s="1">
        <v>0.21</v>
      </c>
      <c r="O3618" s="1">
        <v>0.43</v>
      </c>
    </row>
    <row r="3619" spans="1:15" x14ac:dyDescent="0.25">
      <c r="A3619" t="s">
        <v>407</v>
      </c>
      <c r="B3619" t="s">
        <v>406</v>
      </c>
      <c r="C3619" t="s">
        <v>405</v>
      </c>
      <c r="D3619">
        <v>1044</v>
      </c>
      <c r="E3619">
        <v>0.78</v>
      </c>
      <c r="F3619">
        <v>153.6</v>
      </c>
      <c r="G3619">
        <v>0.78</v>
      </c>
      <c r="H3619">
        <v>104</v>
      </c>
      <c r="I3619">
        <v>0.56000000000000005</v>
      </c>
      <c r="J3619">
        <v>0.71</v>
      </c>
      <c r="K3619">
        <v>0.24</v>
      </c>
      <c r="L3619">
        <v>0.05</v>
      </c>
      <c r="M3619">
        <v>0.06</v>
      </c>
      <c r="N3619" s="1">
        <v>0.26</v>
      </c>
      <c r="O3619" s="1">
        <v>0.45</v>
      </c>
    </row>
    <row r="3620" spans="1:15" x14ac:dyDescent="0.25">
      <c r="A3620" t="s">
        <v>404</v>
      </c>
      <c r="B3620" t="s">
        <v>126</v>
      </c>
      <c r="C3620" t="s">
        <v>403</v>
      </c>
      <c r="D3620">
        <v>351</v>
      </c>
      <c r="E3620">
        <v>0.78</v>
      </c>
      <c r="F3620">
        <v>152.6</v>
      </c>
      <c r="G3620">
        <v>0.8</v>
      </c>
      <c r="H3620">
        <v>97.9</v>
      </c>
      <c r="I3620">
        <v>0.53</v>
      </c>
      <c r="J3620">
        <v>0.66</v>
      </c>
      <c r="K3620">
        <v>0.28999999999999998</v>
      </c>
      <c r="L3620">
        <v>0.06</v>
      </c>
      <c r="M3620">
        <v>7.0000000000000007E-2</v>
      </c>
      <c r="N3620" s="1">
        <v>0.2</v>
      </c>
      <c r="O3620" s="1">
        <v>0.45</v>
      </c>
    </row>
    <row r="3621" spans="1:15" x14ac:dyDescent="0.25">
      <c r="A3621" t="s">
        <v>402</v>
      </c>
      <c r="B3621" t="s">
        <v>223</v>
      </c>
      <c r="C3621" t="s">
        <v>401</v>
      </c>
      <c r="D3621">
        <v>326</v>
      </c>
      <c r="E3621">
        <v>0.78</v>
      </c>
      <c r="F3621">
        <v>148.80000000000001</v>
      </c>
      <c r="G3621">
        <v>0.86</v>
      </c>
      <c r="H3621">
        <v>104.5</v>
      </c>
      <c r="I3621">
        <v>0.55000000000000004</v>
      </c>
      <c r="J3621">
        <v>0.64</v>
      </c>
      <c r="K3621">
        <v>0.28000000000000003</v>
      </c>
      <c r="L3621">
        <v>0.04</v>
      </c>
      <c r="M3621">
        <v>7.0000000000000007E-2</v>
      </c>
      <c r="N3621" s="1">
        <v>0.25</v>
      </c>
      <c r="O3621" s="1">
        <v>0.37</v>
      </c>
    </row>
    <row r="3622" spans="1:15" x14ac:dyDescent="0.25">
      <c r="A3622" t="s">
        <v>400</v>
      </c>
      <c r="B3622" t="s">
        <v>126</v>
      </c>
      <c r="D3622">
        <v>1171</v>
      </c>
      <c r="E3622">
        <v>0.78</v>
      </c>
      <c r="F3622">
        <v>147.4</v>
      </c>
      <c r="G3622">
        <v>0.73</v>
      </c>
      <c r="H3622">
        <v>96.3</v>
      </c>
      <c r="I3622">
        <v>0.5</v>
      </c>
      <c r="J3622">
        <v>0.7</v>
      </c>
      <c r="K3622">
        <v>0.35</v>
      </c>
      <c r="L3622">
        <v>0.05</v>
      </c>
      <c r="M3622">
        <v>0.1</v>
      </c>
      <c r="N3622" s="1">
        <v>0.15</v>
      </c>
      <c r="O3622" s="1">
        <v>0.34</v>
      </c>
    </row>
    <row r="3623" spans="1:15" x14ac:dyDescent="0.25">
      <c r="A3623" t="s">
        <v>399</v>
      </c>
      <c r="B3623" t="s">
        <v>59</v>
      </c>
      <c r="C3623" t="s">
        <v>398</v>
      </c>
      <c r="D3623">
        <v>462</v>
      </c>
      <c r="E3623">
        <v>0.77</v>
      </c>
      <c r="F3623">
        <v>188.1</v>
      </c>
      <c r="G3623">
        <v>0.79</v>
      </c>
      <c r="H3623">
        <v>129.9</v>
      </c>
      <c r="I3623">
        <v>0.67</v>
      </c>
      <c r="J3623">
        <v>0.85</v>
      </c>
      <c r="K3623">
        <v>0.12</v>
      </c>
      <c r="L3623">
        <v>0.12</v>
      </c>
      <c r="M3623">
        <v>0.19</v>
      </c>
      <c r="N3623" s="1">
        <v>0.24</v>
      </c>
      <c r="O3623" s="1">
        <v>0.39</v>
      </c>
    </row>
    <row r="3624" spans="1:15" x14ac:dyDescent="0.25">
      <c r="A3624" t="s">
        <v>397</v>
      </c>
      <c r="B3624" t="s">
        <v>108</v>
      </c>
      <c r="D3624">
        <v>320</v>
      </c>
      <c r="E3624">
        <v>0.77</v>
      </c>
      <c r="F3624">
        <v>185.8</v>
      </c>
      <c r="G3624">
        <v>0.82</v>
      </c>
      <c r="H3624">
        <v>127.5</v>
      </c>
      <c r="I3624">
        <v>0.61</v>
      </c>
      <c r="J3624">
        <v>0.75</v>
      </c>
      <c r="K3624">
        <v>0.16</v>
      </c>
      <c r="L3624">
        <v>0.15</v>
      </c>
      <c r="M3624">
        <v>0.18</v>
      </c>
      <c r="N3624" s="1">
        <v>0.21</v>
      </c>
      <c r="O3624" s="1">
        <v>0.46</v>
      </c>
    </row>
    <row r="3625" spans="1:15" x14ac:dyDescent="0.25">
      <c r="A3625" t="s">
        <v>396</v>
      </c>
      <c r="B3625" t="s">
        <v>82</v>
      </c>
      <c r="C3625" t="s">
        <v>395</v>
      </c>
      <c r="D3625">
        <v>744</v>
      </c>
      <c r="E3625">
        <v>0.77</v>
      </c>
      <c r="F3625">
        <v>183.5</v>
      </c>
      <c r="G3625">
        <v>0.73</v>
      </c>
      <c r="H3625">
        <v>124</v>
      </c>
      <c r="I3625">
        <v>0.61</v>
      </c>
      <c r="J3625">
        <v>0.83</v>
      </c>
      <c r="K3625">
        <v>0.2</v>
      </c>
      <c r="L3625">
        <v>7.0000000000000007E-2</v>
      </c>
      <c r="M3625">
        <v>0.12</v>
      </c>
      <c r="N3625" s="1">
        <v>0.18</v>
      </c>
      <c r="O3625" s="1">
        <v>0.37</v>
      </c>
    </row>
    <row r="3626" spans="1:15" x14ac:dyDescent="0.25">
      <c r="A3626" t="s">
        <v>394</v>
      </c>
      <c r="B3626" t="s">
        <v>62</v>
      </c>
      <c r="C3626" t="s">
        <v>103</v>
      </c>
      <c r="D3626">
        <v>560</v>
      </c>
      <c r="E3626">
        <v>0.77</v>
      </c>
      <c r="F3626">
        <v>182.9</v>
      </c>
      <c r="G3626">
        <v>0.69</v>
      </c>
      <c r="H3626">
        <v>129.19999999999999</v>
      </c>
      <c r="I3626">
        <v>0.6</v>
      </c>
      <c r="J3626">
        <v>0.86</v>
      </c>
      <c r="K3626">
        <v>0.23</v>
      </c>
      <c r="L3626">
        <v>0.13</v>
      </c>
      <c r="M3626">
        <v>0.16</v>
      </c>
      <c r="N3626" s="1">
        <v>0.21</v>
      </c>
      <c r="O3626" s="1">
        <v>0.45</v>
      </c>
    </row>
    <row r="3627" spans="1:15" x14ac:dyDescent="0.25">
      <c r="A3627" t="s">
        <v>393</v>
      </c>
      <c r="B3627" t="s">
        <v>90</v>
      </c>
      <c r="C3627" t="s">
        <v>392</v>
      </c>
      <c r="D3627">
        <v>416</v>
      </c>
      <c r="E3627">
        <v>0.77</v>
      </c>
      <c r="F3627">
        <v>177.2</v>
      </c>
      <c r="G3627">
        <v>0.85</v>
      </c>
      <c r="H3627">
        <v>120.7</v>
      </c>
      <c r="I3627">
        <v>0.62</v>
      </c>
      <c r="J3627">
        <v>0.72</v>
      </c>
      <c r="K3627">
        <v>0.13</v>
      </c>
      <c r="L3627">
        <v>0.08</v>
      </c>
      <c r="M3627">
        <v>0.1</v>
      </c>
      <c r="N3627" s="1">
        <v>0.23</v>
      </c>
      <c r="O3627" s="1">
        <v>0.45</v>
      </c>
    </row>
    <row r="3628" spans="1:15" x14ac:dyDescent="0.25">
      <c r="A3628" t="s">
        <v>391</v>
      </c>
      <c r="B3628" t="s">
        <v>99</v>
      </c>
      <c r="C3628" t="s">
        <v>390</v>
      </c>
      <c r="D3628">
        <v>338</v>
      </c>
      <c r="E3628">
        <v>0.77</v>
      </c>
      <c r="F3628">
        <v>176</v>
      </c>
      <c r="G3628">
        <v>0.77</v>
      </c>
      <c r="H3628">
        <v>127</v>
      </c>
      <c r="I3628">
        <v>0.59</v>
      </c>
      <c r="J3628">
        <v>0.76</v>
      </c>
      <c r="K3628">
        <v>0.2</v>
      </c>
      <c r="L3628">
        <v>0.11</v>
      </c>
      <c r="M3628">
        <v>0.14000000000000001</v>
      </c>
      <c r="N3628" s="1">
        <v>0.26</v>
      </c>
      <c r="O3628" s="1">
        <v>0.44</v>
      </c>
    </row>
    <row r="3629" spans="1:15" x14ac:dyDescent="0.25">
      <c r="A3629" t="s">
        <v>389</v>
      </c>
      <c r="B3629" t="s">
        <v>99</v>
      </c>
      <c r="C3629" t="s">
        <v>388</v>
      </c>
      <c r="D3629">
        <v>492</v>
      </c>
      <c r="E3629">
        <v>0.77</v>
      </c>
      <c r="F3629">
        <v>168.6</v>
      </c>
      <c r="G3629">
        <v>0.74</v>
      </c>
      <c r="H3629">
        <v>114.3</v>
      </c>
      <c r="I3629">
        <v>0.55000000000000004</v>
      </c>
      <c r="J3629">
        <v>0.74</v>
      </c>
      <c r="K3629">
        <v>0.27</v>
      </c>
      <c r="L3629">
        <v>0.04</v>
      </c>
      <c r="M3629">
        <v>0.05</v>
      </c>
      <c r="N3629" s="1">
        <v>0.17</v>
      </c>
      <c r="O3629" s="1">
        <v>0.43</v>
      </c>
    </row>
    <row r="3630" spans="1:15" x14ac:dyDescent="0.25">
      <c r="A3630" t="s">
        <v>387</v>
      </c>
      <c r="B3630" t="s">
        <v>347</v>
      </c>
      <c r="C3630" t="s">
        <v>386</v>
      </c>
      <c r="D3630">
        <v>330</v>
      </c>
      <c r="E3630">
        <v>0.77</v>
      </c>
      <c r="F3630">
        <v>168.5</v>
      </c>
      <c r="G3630">
        <v>0.72</v>
      </c>
      <c r="H3630">
        <v>116.5</v>
      </c>
      <c r="I3630">
        <v>0.57999999999999996</v>
      </c>
      <c r="J3630">
        <v>0.81</v>
      </c>
      <c r="K3630">
        <v>0.24</v>
      </c>
      <c r="L3630">
        <v>0.1</v>
      </c>
      <c r="M3630">
        <v>0.12</v>
      </c>
      <c r="N3630" s="1">
        <v>0.26</v>
      </c>
      <c r="O3630" s="1">
        <v>0.47</v>
      </c>
    </row>
    <row r="3631" spans="1:15" x14ac:dyDescent="0.25">
      <c r="A3631" t="s">
        <v>385</v>
      </c>
      <c r="B3631" t="s">
        <v>126</v>
      </c>
      <c r="C3631" t="s">
        <v>384</v>
      </c>
      <c r="D3631">
        <v>640</v>
      </c>
      <c r="E3631">
        <v>0.77</v>
      </c>
      <c r="F3631">
        <v>167.8</v>
      </c>
      <c r="G3631">
        <v>0.76</v>
      </c>
      <c r="H3631">
        <v>116.3</v>
      </c>
      <c r="I3631">
        <v>0.56999999999999995</v>
      </c>
      <c r="J3631">
        <v>0.75</v>
      </c>
      <c r="K3631">
        <v>0.22</v>
      </c>
      <c r="L3631">
        <v>0.11</v>
      </c>
      <c r="M3631">
        <v>0.09</v>
      </c>
      <c r="N3631" s="1">
        <v>0.26</v>
      </c>
      <c r="O3631" s="1">
        <v>0.54</v>
      </c>
    </row>
    <row r="3632" spans="1:15" x14ac:dyDescent="0.25">
      <c r="A3632" t="s">
        <v>383</v>
      </c>
      <c r="B3632" t="s">
        <v>347</v>
      </c>
      <c r="C3632" t="s">
        <v>382</v>
      </c>
      <c r="D3632">
        <v>423</v>
      </c>
      <c r="E3632">
        <v>0.77</v>
      </c>
      <c r="F3632">
        <v>167.6</v>
      </c>
      <c r="G3632">
        <v>0.81</v>
      </c>
      <c r="H3632">
        <v>107.9</v>
      </c>
      <c r="I3632">
        <v>0.59</v>
      </c>
      <c r="J3632">
        <v>0.73</v>
      </c>
      <c r="K3632">
        <v>0.13</v>
      </c>
      <c r="L3632">
        <v>0.11</v>
      </c>
      <c r="M3632">
        <v>0.11</v>
      </c>
      <c r="N3632" s="1">
        <v>0.31</v>
      </c>
      <c r="O3632" s="1">
        <v>0.5</v>
      </c>
    </row>
    <row r="3633" spans="1:15" x14ac:dyDescent="0.25">
      <c r="A3633" t="s">
        <v>381</v>
      </c>
      <c r="B3633" t="s">
        <v>70</v>
      </c>
      <c r="C3633" t="s">
        <v>380</v>
      </c>
      <c r="D3633">
        <v>532</v>
      </c>
      <c r="E3633">
        <v>0.77</v>
      </c>
      <c r="F3633">
        <v>167</v>
      </c>
      <c r="G3633">
        <v>0.81</v>
      </c>
      <c r="H3633">
        <v>112.1</v>
      </c>
      <c r="I3633">
        <v>0.61</v>
      </c>
      <c r="J3633">
        <v>0.75</v>
      </c>
      <c r="K3633">
        <v>0.18</v>
      </c>
      <c r="L3633">
        <v>7.0000000000000007E-2</v>
      </c>
      <c r="M3633">
        <v>0.12</v>
      </c>
      <c r="N3633" s="1">
        <v>0.2</v>
      </c>
      <c r="O3633" s="1">
        <v>0.38</v>
      </c>
    </row>
    <row r="3634" spans="1:15" x14ac:dyDescent="0.25">
      <c r="A3634" t="s">
        <v>379</v>
      </c>
      <c r="B3634" t="s">
        <v>54</v>
      </c>
      <c r="C3634" t="s">
        <v>378</v>
      </c>
      <c r="D3634">
        <v>386</v>
      </c>
      <c r="E3634">
        <v>0.77</v>
      </c>
      <c r="F3634">
        <v>164</v>
      </c>
      <c r="G3634">
        <v>0.7</v>
      </c>
      <c r="H3634">
        <v>109.2</v>
      </c>
      <c r="I3634">
        <v>0.56000000000000005</v>
      </c>
      <c r="J3634">
        <v>0.8</v>
      </c>
      <c r="K3634">
        <v>0.24</v>
      </c>
      <c r="L3634">
        <v>0.05</v>
      </c>
      <c r="M3634">
        <v>0.08</v>
      </c>
      <c r="N3634" s="1">
        <v>0.23</v>
      </c>
      <c r="O3634" s="1">
        <v>0.37</v>
      </c>
    </row>
    <row r="3635" spans="1:15" x14ac:dyDescent="0.25">
      <c r="A3635" t="s">
        <v>377</v>
      </c>
      <c r="B3635" t="s">
        <v>54</v>
      </c>
      <c r="C3635" t="s">
        <v>376</v>
      </c>
      <c r="D3635">
        <v>592</v>
      </c>
      <c r="E3635">
        <v>0.77</v>
      </c>
      <c r="F3635">
        <v>164</v>
      </c>
      <c r="G3635">
        <v>0.75</v>
      </c>
      <c r="H3635">
        <v>110.8</v>
      </c>
      <c r="I3635">
        <v>0.55000000000000004</v>
      </c>
      <c r="J3635">
        <v>0.73</v>
      </c>
      <c r="K3635">
        <v>0.26</v>
      </c>
      <c r="L3635">
        <v>0.05</v>
      </c>
      <c r="M3635">
        <v>0.09</v>
      </c>
      <c r="N3635" s="1">
        <v>0.22</v>
      </c>
      <c r="O3635" s="1">
        <v>0.36</v>
      </c>
    </row>
    <row r="3636" spans="1:15" x14ac:dyDescent="0.25">
      <c r="A3636" t="s">
        <v>375</v>
      </c>
      <c r="B3636" t="s">
        <v>210</v>
      </c>
      <c r="C3636" t="s">
        <v>374</v>
      </c>
      <c r="D3636">
        <v>334</v>
      </c>
      <c r="E3636">
        <v>0.77</v>
      </c>
      <c r="F3636">
        <v>162.9</v>
      </c>
      <c r="G3636">
        <v>0.81</v>
      </c>
      <c r="H3636">
        <v>114.5</v>
      </c>
      <c r="I3636">
        <v>0.56999999999999995</v>
      </c>
      <c r="J3636">
        <v>0.71</v>
      </c>
      <c r="K3636">
        <v>0.31</v>
      </c>
      <c r="L3636">
        <v>0.05</v>
      </c>
      <c r="M3636">
        <v>0.09</v>
      </c>
      <c r="N3636" s="1">
        <v>0.18</v>
      </c>
      <c r="O3636" s="1">
        <v>0.38</v>
      </c>
    </row>
    <row r="3637" spans="1:15" x14ac:dyDescent="0.25">
      <c r="A3637" t="s">
        <v>373</v>
      </c>
      <c r="B3637" t="s">
        <v>220</v>
      </c>
      <c r="C3637" t="s">
        <v>372</v>
      </c>
      <c r="D3637">
        <v>408</v>
      </c>
      <c r="E3637">
        <v>0.77</v>
      </c>
      <c r="F3637">
        <v>162.80000000000001</v>
      </c>
      <c r="G3637">
        <v>0.68</v>
      </c>
      <c r="H3637">
        <v>108.3</v>
      </c>
      <c r="I3637">
        <v>0.53</v>
      </c>
      <c r="J3637">
        <v>0.78</v>
      </c>
      <c r="K3637">
        <v>0.31</v>
      </c>
      <c r="L3637">
        <v>0.14000000000000001</v>
      </c>
      <c r="M3637">
        <v>0.11</v>
      </c>
      <c r="N3637" s="1">
        <v>0.13</v>
      </c>
      <c r="O3637" s="1">
        <v>0.56000000000000005</v>
      </c>
    </row>
    <row r="3638" spans="1:15" x14ac:dyDescent="0.25">
      <c r="A3638" t="s">
        <v>371</v>
      </c>
      <c r="B3638" t="s">
        <v>370</v>
      </c>
      <c r="C3638" t="s">
        <v>369</v>
      </c>
      <c r="D3638">
        <v>2492</v>
      </c>
      <c r="E3638">
        <v>0.77</v>
      </c>
      <c r="F3638">
        <v>156.69999999999999</v>
      </c>
      <c r="G3638">
        <v>0.72</v>
      </c>
      <c r="H3638">
        <v>107</v>
      </c>
      <c r="I3638">
        <v>0.53</v>
      </c>
      <c r="J3638">
        <v>0.73</v>
      </c>
      <c r="K3638">
        <v>0.33</v>
      </c>
      <c r="L3638">
        <v>0.05</v>
      </c>
      <c r="M3638">
        <v>0.1</v>
      </c>
      <c r="N3638" s="1">
        <v>0.19</v>
      </c>
      <c r="O3638" s="1">
        <v>0.34</v>
      </c>
    </row>
    <row r="3639" spans="1:15" x14ac:dyDescent="0.25">
      <c r="A3639" t="s">
        <v>368</v>
      </c>
      <c r="B3639" t="s">
        <v>367</v>
      </c>
      <c r="C3639" t="s">
        <v>366</v>
      </c>
      <c r="D3639">
        <v>491</v>
      </c>
      <c r="E3639">
        <v>0.77</v>
      </c>
      <c r="F3639">
        <v>155.69999999999999</v>
      </c>
      <c r="G3639">
        <v>0.91</v>
      </c>
      <c r="H3639">
        <v>106.9</v>
      </c>
      <c r="I3639">
        <v>0.55000000000000004</v>
      </c>
      <c r="J3639">
        <v>0.6</v>
      </c>
      <c r="K3639">
        <v>0.24</v>
      </c>
      <c r="L3639">
        <v>0.04</v>
      </c>
      <c r="M3639">
        <v>0.08</v>
      </c>
      <c r="N3639" s="1">
        <v>0.18</v>
      </c>
      <c r="O3639" s="1">
        <v>0.37</v>
      </c>
    </row>
    <row r="3640" spans="1:15" x14ac:dyDescent="0.25">
      <c r="A3640" t="s">
        <v>365</v>
      </c>
      <c r="B3640" t="s">
        <v>54</v>
      </c>
      <c r="C3640" t="s">
        <v>147</v>
      </c>
      <c r="D3640">
        <v>400</v>
      </c>
      <c r="E3640">
        <v>0.77</v>
      </c>
      <c r="F3640">
        <v>155.5</v>
      </c>
      <c r="G3640">
        <v>0.71</v>
      </c>
      <c r="H3640">
        <v>111.8</v>
      </c>
      <c r="I3640">
        <v>0.56999999999999995</v>
      </c>
      <c r="J3640">
        <v>0.8</v>
      </c>
      <c r="K3640">
        <v>0.28000000000000003</v>
      </c>
      <c r="L3640">
        <v>7.0000000000000007E-2</v>
      </c>
      <c r="M3640">
        <v>7.0000000000000007E-2</v>
      </c>
      <c r="N3640" s="1">
        <v>0.22</v>
      </c>
      <c r="O3640" s="1">
        <v>0.5</v>
      </c>
    </row>
    <row r="3641" spans="1:15" x14ac:dyDescent="0.25">
      <c r="A3641" t="s">
        <v>364</v>
      </c>
      <c r="B3641" t="s">
        <v>70</v>
      </c>
      <c r="C3641" t="s">
        <v>363</v>
      </c>
      <c r="D3641">
        <v>306</v>
      </c>
      <c r="E3641">
        <v>0.77</v>
      </c>
      <c r="F3641">
        <v>148.4</v>
      </c>
      <c r="G3641">
        <v>0.76</v>
      </c>
      <c r="H3641">
        <v>98.3</v>
      </c>
      <c r="I3641">
        <v>0.52</v>
      </c>
      <c r="J3641">
        <v>0.69</v>
      </c>
      <c r="K3641">
        <v>0.32</v>
      </c>
      <c r="L3641">
        <v>7.0000000000000007E-2</v>
      </c>
      <c r="M3641">
        <v>0.06</v>
      </c>
      <c r="N3641" s="1">
        <v>0.18</v>
      </c>
      <c r="O3641" s="1">
        <v>0.54</v>
      </c>
    </row>
    <row r="3642" spans="1:15" x14ac:dyDescent="0.25">
      <c r="A3642" t="s">
        <v>362</v>
      </c>
      <c r="B3642" t="s">
        <v>241</v>
      </c>
      <c r="C3642" t="s">
        <v>361</v>
      </c>
      <c r="D3642">
        <v>398</v>
      </c>
      <c r="E3642">
        <v>0.76</v>
      </c>
      <c r="F3642">
        <v>181.7</v>
      </c>
      <c r="G3642">
        <v>0.7</v>
      </c>
      <c r="H3642">
        <v>119.4</v>
      </c>
      <c r="I3642">
        <v>0.59</v>
      </c>
      <c r="J3642">
        <v>0.83</v>
      </c>
      <c r="K3642">
        <v>0.21</v>
      </c>
      <c r="L3642">
        <v>0.08</v>
      </c>
      <c r="M3642">
        <v>0.16</v>
      </c>
      <c r="N3642" s="1">
        <v>0.19</v>
      </c>
      <c r="O3642" s="1">
        <v>0.33</v>
      </c>
    </row>
    <row r="3643" spans="1:15" x14ac:dyDescent="0.25">
      <c r="A3643" t="s">
        <v>360</v>
      </c>
      <c r="B3643" t="s">
        <v>62</v>
      </c>
      <c r="C3643" t="s">
        <v>359</v>
      </c>
      <c r="D3643">
        <v>699</v>
      </c>
      <c r="E3643">
        <v>0.76</v>
      </c>
      <c r="F3643">
        <v>176.2</v>
      </c>
      <c r="G3643">
        <v>0.76</v>
      </c>
      <c r="H3643">
        <v>119.1</v>
      </c>
      <c r="I3643">
        <v>0.6</v>
      </c>
      <c r="J3643">
        <v>0.79</v>
      </c>
      <c r="K3643">
        <v>0.21</v>
      </c>
      <c r="L3643">
        <v>0.1</v>
      </c>
      <c r="M3643">
        <v>0.18</v>
      </c>
      <c r="N3643" s="1">
        <v>0.21</v>
      </c>
      <c r="O3643" s="1">
        <v>0.36</v>
      </c>
    </row>
    <row r="3644" spans="1:15" x14ac:dyDescent="0.25">
      <c r="A3644" t="s">
        <v>358</v>
      </c>
      <c r="B3644" t="s">
        <v>54</v>
      </c>
      <c r="C3644" t="s">
        <v>286</v>
      </c>
      <c r="D3644">
        <v>1320</v>
      </c>
      <c r="E3644">
        <v>0.76</v>
      </c>
      <c r="F3644">
        <v>173.6</v>
      </c>
      <c r="G3644">
        <v>0.78</v>
      </c>
      <c r="H3644">
        <v>116</v>
      </c>
      <c r="I3644">
        <v>0.62</v>
      </c>
      <c r="J3644">
        <v>0.79</v>
      </c>
      <c r="K3644">
        <v>0.11</v>
      </c>
      <c r="L3644">
        <v>0.09</v>
      </c>
      <c r="M3644">
        <v>0.11</v>
      </c>
      <c r="N3644" s="1">
        <v>0.26</v>
      </c>
      <c r="O3644" s="1">
        <v>0.44</v>
      </c>
    </row>
    <row r="3645" spans="1:15" x14ac:dyDescent="0.25">
      <c r="A3645" t="s">
        <v>357</v>
      </c>
      <c r="B3645" t="s">
        <v>62</v>
      </c>
      <c r="C3645" t="s">
        <v>356</v>
      </c>
      <c r="D3645">
        <v>536</v>
      </c>
      <c r="E3645">
        <v>0.76</v>
      </c>
      <c r="F3645">
        <v>169.3</v>
      </c>
      <c r="G3645">
        <v>0.71</v>
      </c>
      <c r="H3645">
        <v>113.9</v>
      </c>
      <c r="I3645">
        <v>0.56000000000000005</v>
      </c>
      <c r="J3645">
        <v>0.79</v>
      </c>
      <c r="K3645">
        <v>0.22</v>
      </c>
      <c r="L3645">
        <v>0.06</v>
      </c>
      <c r="M3645">
        <v>0.12</v>
      </c>
      <c r="N3645" s="1">
        <v>0.16</v>
      </c>
      <c r="O3645" s="1">
        <v>0.33</v>
      </c>
    </row>
    <row r="3646" spans="1:15" x14ac:dyDescent="0.25">
      <c r="A3646" t="s">
        <v>355</v>
      </c>
      <c r="B3646" t="s">
        <v>108</v>
      </c>
      <c r="C3646" t="s">
        <v>354</v>
      </c>
      <c r="D3646">
        <v>340</v>
      </c>
      <c r="E3646">
        <v>0.76</v>
      </c>
      <c r="F3646">
        <v>169.1</v>
      </c>
      <c r="G3646">
        <v>0.84</v>
      </c>
      <c r="H3646">
        <v>113.1</v>
      </c>
      <c r="I3646">
        <v>0.59</v>
      </c>
      <c r="J3646">
        <v>0.69</v>
      </c>
      <c r="K3646">
        <v>0.19</v>
      </c>
      <c r="L3646">
        <v>0.05</v>
      </c>
      <c r="M3646">
        <v>0.08</v>
      </c>
      <c r="N3646" s="1">
        <v>0.2</v>
      </c>
      <c r="O3646" s="1">
        <v>0.36</v>
      </c>
    </row>
    <row r="3647" spans="1:15" x14ac:dyDescent="0.25">
      <c r="A3647" t="s">
        <v>353</v>
      </c>
      <c r="B3647" t="s">
        <v>54</v>
      </c>
      <c r="C3647" t="s">
        <v>352</v>
      </c>
      <c r="D3647">
        <v>489</v>
      </c>
      <c r="E3647">
        <v>0.76</v>
      </c>
      <c r="F3647">
        <v>167.5</v>
      </c>
      <c r="G3647">
        <v>0.76</v>
      </c>
      <c r="H3647">
        <v>111.7</v>
      </c>
      <c r="I3647">
        <v>0.56999999999999995</v>
      </c>
      <c r="J3647">
        <v>0.75</v>
      </c>
      <c r="K3647">
        <v>0.22</v>
      </c>
      <c r="L3647">
        <v>0.14000000000000001</v>
      </c>
      <c r="M3647">
        <v>0.17</v>
      </c>
      <c r="N3647" s="1">
        <v>0.17</v>
      </c>
      <c r="O3647" s="1">
        <v>0.44</v>
      </c>
    </row>
    <row r="3648" spans="1:15" x14ac:dyDescent="0.25">
      <c r="A3648" t="s">
        <v>351</v>
      </c>
      <c r="B3648" t="s">
        <v>213</v>
      </c>
      <c r="C3648" t="s">
        <v>350</v>
      </c>
      <c r="D3648">
        <v>729</v>
      </c>
      <c r="E3648">
        <v>0.76</v>
      </c>
      <c r="F3648">
        <v>167.2</v>
      </c>
      <c r="G3648">
        <v>0.85</v>
      </c>
      <c r="H3648">
        <v>113.5</v>
      </c>
      <c r="I3648">
        <v>0.59</v>
      </c>
      <c r="J3648">
        <v>0.7</v>
      </c>
      <c r="K3648">
        <v>0.16</v>
      </c>
      <c r="L3648">
        <v>0.1</v>
      </c>
      <c r="M3648">
        <v>0.15</v>
      </c>
      <c r="N3648" s="1">
        <v>0.28999999999999998</v>
      </c>
      <c r="O3648" s="1">
        <v>0.41</v>
      </c>
    </row>
    <row r="3649" spans="1:15" x14ac:dyDescent="0.25">
      <c r="A3649" t="s">
        <v>349</v>
      </c>
      <c r="B3649" t="s">
        <v>194</v>
      </c>
      <c r="C3649" t="s">
        <v>193</v>
      </c>
      <c r="D3649">
        <v>420</v>
      </c>
      <c r="E3649">
        <v>0.76</v>
      </c>
      <c r="F3649">
        <v>163.5</v>
      </c>
      <c r="G3649">
        <v>0.72</v>
      </c>
      <c r="H3649">
        <v>114.6</v>
      </c>
      <c r="I3649">
        <v>0.52</v>
      </c>
      <c r="J3649">
        <v>0.73</v>
      </c>
      <c r="K3649">
        <v>0.32</v>
      </c>
      <c r="L3649">
        <v>0.03</v>
      </c>
      <c r="M3649">
        <v>0.09</v>
      </c>
      <c r="N3649" s="1">
        <v>0.21</v>
      </c>
      <c r="O3649" s="1">
        <v>0.28000000000000003</v>
      </c>
    </row>
    <row r="3650" spans="1:15" x14ac:dyDescent="0.25">
      <c r="A3650" t="s">
        <v>348</v>
      </c>
      <c r="B3650" t="s">
        <v>347</v>
      </c>
      <c r="C3650" t="s">
        <v>346</v>
      </c>
      <c r="D3650">
        <v>852</v>
      </c>
      <c r="E3650">
        <v>0.76</v>
      </c>
      <c r="F3650">
        <v>161</v>
      </c>
      <c r="G3650">
        <v>0.83</v>
      </c>
      <c r="H3650">
        <v>106.2</v>
      </c>
      <c r="I3650">
        <v>0.56000000000000005</v>
      </c>
      <c r="J3650">
        <v>0.68</v>
      </c>
      <c r="K3650">
        <v>0.17</v>
      </c>
      <c r="L3650">
        <v>0.08</v>
      </c>
      <c r="M3650">
        <v>0.08</v>
      </c>
      <c r="N3650" s="1">
        <v>0.2</v>
      </c>
      <c r="O3650" s="1">
        <v>0.51</v>
      </c>
    </row>
    <row r="3651" spans="1:15" x14ac:dyDescent="0.25">
      <c r="A3651" t="s">
        <v>345</v>
      </c>
      <c r="B3651" t="s">
        <v>194</v>
      </c>
      <c r="C3651" t="s">
        <v>344</v>
      </c>
      <c r="D3651">
        <v>317</v>
      </c>
      <c r="E3651">
        <v>0.76</v>
      </c>
      <c r="F3651">
        <v>157.9</v>
      </c>
      <c r="G3651">
        <v>0.77</v>
      </c>
      <c r="H3651">
        <v>106.4</v>
      </c>
      <c r="I3651">
        <v>0.55000000000000004</v>
      </c>
      <c r="J3651">
        <v>0.71</v>
      </c>
      <c r="K3651">
        <v>0.21</v>
      </c>
      <c r="L3651">
        <v>0.06</v>
      </c>
      <c r="M3651">
        <v>0.09</v>
      </c>
      <c r="N3651" s="1">
        <v>0.3</v>
      </c>
      <c r="O3651" s="1">
        <v>0.4</v>
      </c>
    </row>
    <row r="3652" spans="1:15" x14ac:dyDescent="0.25">
      <c r="A3652" t="s">
        <v>343</v>
      </c>
      <c r="B3652" t="s">
        <v>90</v>
      </c>
      <c r="C3652" t="s">
        <v>342</v>
      </c>
      <c r="D3652">
        <v>312</v>
      </c>
      <c r="E3652">
        <v>0.76</v>
      </c>
      <c r="F3652">
        <v>156.6</v>
      </c>
      <c r="G3652">
        <v>0.81</v>
      </c>
      <c r="H3652">
        <v>110.6</v>
      </c>
      <c r="I3652">
        <v>0.56999999999999995</v>
      </c>
      <c r="J3652">
        <v>0.71</v>
      </c>
      <c r="K3652">
        <v>0.21</v>
      </c>
      <c r="L3652">
        <v>0.04</v>
      </c>
      <c r="M3652">
        <v>0.09</v>
      </c>
      <c r="N3652" s="1">
        <v>0.28999999999999998</v>
      </c>
      <c r="O3652" s="1">
        <v>0.28000000000000003</v>
      </c>
    </row>
    <row r="3653" spans="1:15" x14ac:dyDescent="0.25">
      <c r="A3653" t="s">
        <v>341</v>
      </c>
      <c r="B3653" t="s">
        <v>62</v>
      </c>
      <c r="C3653" t="s">
        <v>340</v>
      </c>
      <c r="D3653">
        <v>900</v>
      </c>
      <c r="E3653">
        <v>0.76</v>
      </c>
      <c r="F3653">
        <v>156.5</v>
      </c>
      <c r="G3653">
        <v>0.76</v>
      </c>
      <c r="H3653">
        <v>106.8</v>
      </c>
      <c r="I3653">
        <v>0.54</v>
      </c>
      <c r="J3653">
        <v>0.72</v>
      </c>
      <c r="K3653">
        <v>0.25</v>
      </c>
      <c r="L3653">
        <v>7.0000000000000007E-2</v>
      </c>
      <c r="M3653">
        <v>0.06</v>
      </c>
      <c r="N3653" s="1">
        <v>0.25</v>
      </c>
      <c r="O3653" s="1">
        <v>0.52</v>
      </c>
    </row>
    <row r="3654" spans="1:15" x14ac:dyDescent="0.25">
      <c r="A3654" t="s">
        <v>339</v>
      </c>
      <c r="B3654" t="s">
        <v>62</v>
      </c>
      <c r="C3654" t="s">
        <v>338</v>
      </c>
      <c r="D3654">
        <v>317</v>
      </c>
      <c r="E3654">
        <v>0.76</v>
      </c>
      <c r="F3654">
        <v>155.19999999999999</v>
      </c>
      <c r="G3654">
        <v>0.76</v>
      </c>
      <c r="H3654">
        <v>104.5</v>
      </c>
      <c r="I3654">
        <v>0.53</v>
      </c>
      <c r="J3654">
        <v>0.69</v>
      </c>
      <c r="K3654">
        <v>0.31</v>
      </c>
      <c r="L3654">
        <v>0.09</v>
      </c>
      <c r="M3654">
        <v>0.09</v>
      </c>
      <c r="N3654" s="1">
        <v>0.28000000000000003</v>
      </c>
      <c r="O3654" s="1">
        <v>0.48</v>
      </c>
    </row>
    <row r="3655" spans="1:15" x14ac:dyDescent="0.25">
      <c r="A3655" t="s">
        <v>337</v>
      </c>
      <c r="B3655" t="s">
        <v>70</v>
      </c>
      <c r="C3655" t="s">
        <v>336</v>
      </c>
      <c r="D3655">
        <v>324</v>
      </c>
      <c r="E3655">
        <v>0.76</v>
      </c>
      <c r="F3655">
        <v>154.4</v>
      </c>
      <c r="G3655">
        <v>0.71</v>
      </c>
      <c r="H3655">
        <v>107.5</v>
      </c>
      <c r="I3655">
        <v>0.51</v>
      </c>
      <c r="J3655">
        <v>0.71</v>
      </c>
      <c r="K3655">
        <v>0.33</v>
      </c>
      <c r="L3655">
        <v>0.02</v>
      </c>
      <c r="M3655">
        <v>0.09</v>
      </c>
      <c r="N3655" s="1">
        <v>0.19</v>
      </c>
      <c r="O3655" s="1">
        <v>0.21</v>
      </c>
    </row>
    <row r="3656" spans="1:15" x14ac:dyDescent="0.25">
      <c r="A3656" t="s">
        <v>335</v>
      </c>
      <c r="B3656" t="s">
        <v>54</v>
      </c>
      <c r="D3656">
        <v>426</v>
      </c>
      <c r="E3656">
        <v>0.76</v>
      </c>
      <c r="F3656">
        <v>153.1</v>
      </c>
      <c r="G3656">
        <v>0.77</v>
      </c>
      <c r="H3656">
        <v>102.1</v>
      </c>
      <c r="I3656">
        <v>0.56000000000000005</v>
      </c>
      <c r="J3656">
        <v>0.73</v>
      </c>
      <c r="K3656">
        <v>0.23</v>
      </c>
      <c r="L3656">
        <v>0.08</v>
      </c>
      <c r="M3656">
        <v>0.15</v>
      </c>
      <c r="N3656" s="1">
        <v>0.23</v>
      </c>
      <c r="O3656" s="1">
        <v>0.35</v>
      </c>
    </row>
    <row r="3657" spans="1:15" x14ac:dyDescent="0.25">
      <c r="A3657" t="s">
        <v>334</v>
      </c>
      <c r="B3657" t="s">
        <v>90</v>
      </c>
      <c r="C3657" t="s">
        <v>333</v>
      </c>
      <c r="D3657">
        <v>356</v>
      </c>
      <c r="E3657">
        <v>0.76</v>
      </c>
      <c r="F3657">
        <v>152.9</v>
      </c>
      <c r="G3657">
        <v>0.73</v>
      </c>
      <c r="H3657">
        <v>102.6</v>
      </c>
      <c r="I3657">
        <v>0.54</v>
      </c>
      <c r="J3657">
        <v>0.74</v>
      </c>
      <c r="K3657">
        <v>0.26</v>
      </c>
      <c r="L3657">
        <v>0.05</v>
      </c>
      <c r="M3657">
        <v>0.06</v>
      </c>
      <c r="N3657" s="1">
        <v>0.27</v>
      </c>
      <c r="O3657" s="1">
        <v>0.45</v>
      </c>
    </row>
    <row r="3658" spans="1:15" x14ac:dyDescent="0.25">
      <c r="A3658" t="s">
        <v>332</v>
      </c>
      <c r="B3658" t="s">
        <v>54</v>
      </c>
      <c r="C3658" t="s">
        <v>331</v>
      </c>
      <c r="D3658">
        <v>786</v>
      </c>
      <c r="E3658">
        <v>0.76</v>
      </c>
      <c r="F3658">
        <v>152.30000000000001</v>
      </c>
      <c r="G3658">
        <v>0.73</v>
      </c>
      <c r="H3658">
        <v>105.4</v>
      </c>
      <c r="I3658">
        <v>0.54</v>
      </c>
      <c r="J3658">
        <v>0.74</v>
      </c>
      <c r="K3658">
        <v>0.28999999999999998</v>
      </c>
      <c r="L3658">
        <v>0.06</v>
      </c>
      <c r="M3658">
        <v>0.08</v>
      </c>
      <c r="N3658" s="1">
        <v>0.28999999999999998</v>
      </c>
      <c r="O3658" s="1">
        <v>0.43</v>
      </c>
    </row>
    <row r="3659" spans="1:15" x14ac:dyDescent="0.25">
      <c r="A3659" t="s">
        <v>330</v>
      </c>
      <c r="B3659" t="s">
        <v>62</v>
      </c>
      <c r="C3659" t="s">
        <v>329</v>
      </c>
      <c r="D3659">
        <v>548</v>
      </c>
      <c r="E3659">
        <v>0.76</v>
      </c>
      <c r="F3659">
        <v>151.4</v>
      </c>
      <c r="G3659">
        <v>0.77</v>
      </c>
      <c r="H3659">
        <v>96.9</v>
      </c>
      <c r="I3659">
        <v>0.51</v>
      </c>
      <c r="J3659">
        <v>0.67</v>
      </c>
      <c r="K3659">
        <v>0.28000000000000003</v>
      </c>
      <c r="L3659">
        <v>0.05</v>
      </c>
      <c r="M3659">
        <v>0.08</v>
      </c>
      <c r="N3659" s="1">
        <v>0.15</v>
      </c>
      <c r="O3659" s="1">
        <v>0.39</v>
      </c>
    </row>
    <row r="3660" spans="1:15" x14ac:dyDescent="0.25">
      <c r="A3660" t="s">
        <v>328</v>
      </c>
      <c r="B3660" t="s">
        <v>54</v>
      </c>
      <c r="C3660" t="s">
        <v>327</v>
      </c>
      <c r="D3660">
        <v>316</v>
      </c>
      <c r="E3660">
        <v>0.76</v>
      </c>
      <c r="F3660">
        <v>149.30000000000001</v>
      </c>
      <c r="G3660">
        <v>0.77</v>
      </c>
      <c r="H3660">
        <v>103.1</v>
      </c>
      <c r="I3660">
        <v>0.55000000000000004</v>
      </c>
      <c r="J3660">
        <v>0.71</v>
      </c>
      <c r="K3660">
        <v>0.24</v>
      </c>
      <c r="L3660">
        <v>0.04</v>
      </c>
      <c r="M3660">
        <v>0.08</v>
      </c>
      <c r="N3660" s="1">
        <v>0.33</v>
      </c>
      <c r="O3660" s="1">
        <v>0.35</v>
      </c>
    </row>
    <row r="3661" spans="1:15" x14ac:dyDescent="0.25">
      <c r="A3661" t="s">
        <v>326</v>
      </c>
      <c r="B3661" t="s">
        <v>90</v>
      </c>
      <c r="D3661">
        <v>312</v>
      </c>
      <c r="E3661">
        <v>0.75</v>
      </c>
      <c r="F3661">
        <v>183.6</v>
      </c>
      <c r="G3661">
        <v>0.74</v>
      </c>
      <c r="H3661">
        <v>127.8</v>
      </c>
      <c r="I3661">
        <v>0.6</v>
      </c>
      <c r="J3661">
        <v>0.81</v>
      </c>
      <c r="K3661">
        <v>0.21</v>
      </c>
      <c r="L3661">
        <v>0.1</v>
      </c>
      <c r="M3661">
        <v>0.16</v>
      </c>
      <c r="N3661" s="1">
        <v>0.12</v>
      </c>
      <c r="O3661" s="1">
        <v>0.38</v>
      </c>
    </row>
    <row r="3662" spans="1:15" x14ac:dyDescent="0.25">
      <c r="A3662" t="s">
        <v>325</v>
      </c>
      <c r="B3662" t="s">
        <v>241</v>
      </c>
      <c r="C3662" t="s">
        <v>324</v>
      </c>
      <c r="D3662">
        <v>322</v>
      </c>
      <c r="E3662">
        <v>0.75</v>
      </c>
      <c r="F3662">
        <v>177.6</v>
      </c>
      <c r="G3662">
        <v>0.78</v>
      </c>
      <c r="H3662">
        <v>115.9</v>
      </c>
      <c r="I3662">
        <v>0.59</v>
      </c>
      <c r="J3662">
        <v>0.76</v>
      </c>
      <c r="K3662">
        <v>0.12</v>
      </c>
      <c r="L3662">
        <v>0.14000000000000001</v>
      </c>
      <c r="M3662">
        <v>0.13</v>
      </c>
      <c r="N3662" s="1">
        <v>0.18</v>
      </c>
      <c r="O3662" s="1">
        <v>0.51</v>
      </c>
    </row>
    <row r="3663" spans="1:15" x14ac:dyDescent="0.25">
      <c r="A3663" t="s">
        <v>323</v>
      </c>
      <c r="B3663" t="s">
        <v>82</v>
      </c>
      <c r="C3663" t="s">
        <v>322</v>
      </c>
      <c r="D3663">
        <v>345</v>
      </c>
      <c r="E3663">
        <v>0.75</v>
      </c>
      <c r="F3663">
        <v>173.2</v>
      </c>
      <c r="G3663">
        <v>0.79</v>
      </c>
      <c r="H3663">
        <v>119.9</v>
      </c>
      <c r="I3663">
        <v>0.57999999999999996</v>
      </c>
      <c r="J3663">
        <v>0.74</v>
      </c>
      <c r="K3663">
        <v>0.13</v>
      </c>
      <c r="L3663">
        <v>7.0000000000000007E-2</v>
      </c>
      <c r="M3663">
        <v>0.09</v>
      </c>
      <c r="N3663" s="1">
        <v>0.3</v>
      </c>
      <c r="O3663" s="1">
        <v>0.44</v>
      </c>
    </row>
    <row r="3664" spans="1:15" x14ac:dyDescent="0.25">
      <c r="A3664" t="s">
        <v>321</v>
      </c>
      <c r="B3664" t="s">
        <v>54</v>
      </c>
      <c r="C3664" t="s">
        <v>320</v>
      </c>
      <c r="D3664">
        <v>376</v>
      </c>
      <c r="E3664">
        <v>0.75</v>
      </c>
      <c r="F3664">
        <v>171.5</v>
      </c>
      <c r="G3664">
        <v>0.76</v>
      </c>
      <c r="H3664">
        <v>115.9</v>
      </c>
      <c r="I3664">
        <v>0.61</v>
      </c>
      <c r="J3664">
        <v>0.81</v>
      </c>
      <c r="K3664">
        <v>0.15</v>
      </c>
      <c r="L3664">
        <v>0.08</v>
      </c>
      <c r="M3664">
        <v>0.15</v>
      </c>
      <c r="N3664" s="1">
        <v>0.25</v>
      </c>
      <c r="O3664" s="1">
        <v>0.34</v>
      </c>
    </row>
    <row r="3665" spans="1:15" x14ac:dyDescent="0.25">
      <c r="A3665" t="s">
        <v>319</v>
      </c>
      <c r="B3665" t="s">
        <v>126</v>
      </c>
      <c r="C3665" t="s">
        <v>318</v>
      </c>
      <c r="D3665">
        <v>832</v>
      </c>
      <c r="E3665">
        <v>0.75</v>
      </c>
      <c r="F3665">
        <v>167.5</v>
      </c>
      <c r="G3665">
        <v>0.74</v>
      </c>
      <c r="H3665">
        <v>120.1</v>
      </c>
      <c r="I3665">
        <v>0.55000000000000004</v>
      </c>
      <c r="J3665">
        <v>0.75</v>
      </c>
      <c r="K3665">
        <v>0.24</v>
      </c>
      <c r="L3665">
        <v>0.06</v>
      </c>
      <c r="M3665">
        <v>7.0000000000000007E-2</v>
      </c>
      <c r="N3665" s="1">
        <v>0.28000000000000003</v>
      </c>
      <c r="O3665" s="1">
        <v>0.44</v>
      </c>
    </row>
    <row r="3666" spans="1:15" x14ac:dyDescent="0.25">
      <c r="A3666" t="s">
        <v>317</v>
      </c>
      <c r="B3666" t="s">
        <v>54</v>
      </c>
      <c r="C3666" t="s">
        <v>316</v>
      </c>
      <c r="D3666">
        <v>502</v>
      </c>
      <c r="E3666">
        <v>0.75</v>
      </c>
      <c r="F3666">
        <v>166.8</v>
      </c>
      <c r="G3666">
        <v>0.69</v>
      </c>
      <c r="H3666">
        <v>114.1</v>
      </c>
      <c r="I3666">
        <v>0.55000000000000004</v>
      </c>
      <c r="J3666">
        <v>0.79</v>
      </c>
      <c r="K3666">
        <v>0.26</v>
      </c>
      <c r="L3666">
        <v>0.08</v>
      </c>
      <c r="M3666">
        <v>0.11</v>
      </c>
      <c r="N3666" s="1">
        <v>0.26</v>
      </c>
      <c r="O3666" s="1">
        <v>0.41</v>
      </c>
    </row>
    <row r="3667" spans="1:15" x14ac:dyDescent="0.25">
      <c r="A3667" t="s">
        <v>315</v>
      </c>
      <c r="B3667" t="s">
        <v>54</v>
      </c>
      <c r="C3667" t="s">
        <v>314</v>
      </c>
      <c r="D3667">
        <v>320</v>
      </c>
      <c r="E3667">
        <v>0.75</v>
      </c>
      <c r="F3667">
        <v>166.8</v>
      </c>
      <c r="G3667">
        <v>0.7</v>
      </c>
      <c r="H3667">
        <v>117.1</v>
      </c>
      <c r="I3667">
        <v>0.53</v>
      </c>
      <c r="J3667">
        <v>0.76</v>
      </c>
      <c r="K3667">
        <v>0.28999999999999998</v>
      </c>
      <c r="L3667">
        <v>0.06</v>
      </c>
      <c r="M3667">
        <v>0.08</v>
      </c>
      <c r="N3667" s="1">
        <v>0.19</v>
      </c>
      <c r="O3667" s="1">
        <v>0.45</v>
      </c>
    </row>
    <row r="3668" spans="1:15" x14ac:dyDescent="0.25">
      <c r="A3668" t="s">
        <v>313</v>
      </c>
      <c r="B3668" t="s">
        <v>54</v>
      </c>
      <c r="C3668" t="s">
        <v>312</v>
      </c>
      <c r="D3668">
        <v>1016</v>
      </c>
      <c r="E3668">
        <v>0.75</v>
      </c>
      <c r="F3668">
        <v>166.4</v>
      </c>
      <c r="G3668">
        <v>0.75</v>
      </c>
      <c r="H3668">
        <v>112.2</v>
      </c>
      <c r="I3668">
        <v>0.56000000000000005</v>
      </c>
      <c r="J3668">
        <v>0.75</v>
      </c>
      <c r="K3668">
        <v>0.18</v>
      </c>
      <c r="L3668">
        <v>0.09</v>
      </c>
      <c r="M3668">
        <v>0.11</v>
      </c>
      <c r="N3668" s="1">
        <v>0.23</v>
      </c>
      <c r="O3668" s="1">
        <v>0.47</v>
      </c>
    </row>
    <row r="3669" spans="1:15" x14ac:dyDescent="0.25">
      <c r="A3669" t="s">
        <v>311</v>
      </c>
      <c r="B3669" t="s">
        <v>54</v>
      </c>
      <c r="C3669" t="s">
        <v>310</v>
      </c>
      <c r="D3669">
        <v>465</v>
      </c>
      <c r="E3669">
        <v>0.75</v>
      </c>
      <c r="F3669">
        <v>164.4</v>
      </c>
      <c r="G3669">
        <v>0.7</v>
      </c>
      <c r="H3669">
        <v>110.1</v>
      </c>
      <c r="I3669">
        <v>0.56000000000000005</v>
      </c>
      <c r="J3669">
        <v>0.8</v>
      </c>
      <c r="K3669">
        <v>0.22</v>
      </c>
      <c r="L3669">
        <v>0.06</v>
      </c>
      <c r="M3669">
        <v>0.05</v>
      </c>
      <c r="N3669" s="1">
        <v>0.27</v>
      </c>
      <c r="O3669" s="1">
        <v>0.59</v>
      </c>
    </row>
    <row r="3670" spans="1:15" x14ac:dyDescent="0.25">
      <c r="A3670" t="s">
        <v>309</v>
      </c>
      <c r="B3670" t="s">
        <v>70</v>
      </c>
      <c r="C3670" t="s">
        <v>308</v>
      </c>
      <c r="D3670">
        <v>418</v>
      </c>
      <c r="E3670">
        <v>0.75</v>
      </c>
      <c r="F3670">
        <v>164.4</v>
      </c>
      <c r="G3670">
        <v>0.82</v>
      </c>
      <c r="H3670">
        <v>112.2</v>
      </c>
      <c r="I3670">
        <v>0.55000000000000004</v>
      </c>
      <c r="J3670">
        <v>0.67</v>
      </c>
      <c r="K3670">
        <v>0.21</v>
      </c>
      <c r="L3670">
        <v>0.09</v>
      </c>
      <c r="M3670">
        <v>0.1</v>
      </c>
      <c r="N3670" s="1">
        <v>0.26</v>
      </c>
      <c r="O3670" s="1">
        <v>0.49</v>
      </c>
    </row>
    <row r="3671" spans="1:15" x14ac:dyDescent="0.25">
      <c r="A3671" t="s">
        <v>307</v>
      </c>
      <c r="B3671" t="s">
        <v>54</v>
      </c>
      <c r="C3671" t="s">
        <v>306</v>
      </c>
      <c r="D3671">
        <v>594</v>
      </c>
      <c r="E3671">
        <v>0.75</v>
      </c>
      <c r="F3671">
        <v>163.19999999999999</v>
      </c>
      <c r="G3671">
        <v>0.76</v>
      </c>
      <c r="H3671">
        <v>113.3</v>
      </c>
      <c r="I3671">
        <v>0.56999999999999995</v>
      </c>
      <c r="J3671">
        <v>0.75</v>
      </c>
      <c r="K3671">
        <v>0.21</v>
      </c>
      <c r="L3671">
        <v>0.05</v>
      </c>
      <c r="M3671">
        <v>0.1</v>
      </c>
      <c r="N3671" s="1">
        <v>0.2</v>
      </c>
      <c r="O3671" s="1">
        <v>0.35</v>
      </c>
    </row>
    <row r="3672" spans="1:15" x14ac:dyDescent="0.25">
      <c r="A3672" t="s">
        <v>305</v>
      </c>
      <c r="B3672" t="s">
        <v>82</v>
      </c>
      <c r="C3672" t="s">
        <v>304</v>
      </c>
      <c r="D3672">
        <v>666</v>
      </c>
      <c r="E3672">
        <v>0.75</v>
      </c>
      <c r="F3672">
        <v>162.1</v>
      </c>
      <c r="G3672">
        <v>0.76</v>
      </c>
      <c r="H3672">
        <v>106.2</v>
      </c>
      <c r="I3672">
        <v>0.56999999999999995</v>
      </c>
      <c r="J3672">
        <v>0.74</v>
      </c>
      <c r="K3672">
        <v>0.18</v>
      </c>
      <c r="L3672">
        <v>0.13</v>
      </c>
      <c r="M3672">
        <v>0.13</v>
      </c>
      <c r="N3672" s="1">
        <v>0.17</v>
      </c>
      <c r="O3672" s="1">
        <v>0.5</v>
      </c>
    </row>
    <row r="3673" spans="1:15" x14ac:dyDescent="0.25">
      <c r="A3673" t="s">
        <v>303</v>
      </c>
      <c r="B3673" t="s">
        <v>54</v>
      </c>
      <c r="C3673" t="s">
        <v>207</v>
      </c>
      <c r="D3673">
        <v>1620</v>
      </c>
      <c r="E3673">
        <v>0.75</v>
      </c>
      <c r="F3673">
        <v>161.30000000000001</v>
      </c>
      <c r="G3673">
        <v>0.7</v>
      </c>
      <c r="H3673">
        <v>107</v>
      </c>
      <c r="I3673">
        <v>0.55000000000000004</v>
      </c>
      <c r="J3673">
        <v>0.79</v>
      </c>
      <c r="K3673">
        <v>0.24</v>
      </c>
      <c r="L3673">
        <v>0.05</v>
      </c>
      <c r="M3673">
        <v>0.11</v>
      </c>
      <c r="N3673" s="1">
        <v>0.27</v>
      </c>
      <c r="O3673" s="1">
        <v>0.34</v>
      </c>
    </row>
    <row r="3674" spans="1:15" x14ac:dyDescent="0.25">
      <c r="A3674" t="s">
        <v>302</v>
      </c>
      <c r="B3674" t="s">
        <v>99</v>
      </c>
      <c r="C3674" t="s">
        <v>301</v>
      </c>
      <c r="D3674">
        <v>402</v>
      </c>
      <c r="E3674">
        <v>0.75</v>
      </c>
      <c r="F3674">
        <v>158.1</v>
      </c>
      <c r="G3674">
        <v>0.72</v>
      </c>
      <c r="H3674">
        <v>108.9</v>
      </c>
      <c r="I3674">
        <v>0.54</v>
      </c>
      <c r="J3674">
        <v>0.75</v>
      </c>
      <c r="K3674">
        <v>0.26</v>
      </c>
      <c r="L3674">
        <v>0.04</v>
      </c>
      <c r="M3674">
        <v>0.11</v>
      </c>
      <c r="N3674" s="1">
        <v>0.17</v>
      </c>
      <c r="O3674" s="1">
        <v>0.27</v>
      </c>
    </row>
    <row r="3675" spans="1:15" x14ac:dyDescent="0.25">
      <c r="A3675" t="s">
        <v>300</v>
      </c>
      <c r="B3675" t="s">
        <v>150</v>
      </c>
      <c r="C3675" t="s">
        <v>299</v>
      </c>
      <c r="D3675">
        <v>322</v>
      </c>
      <c r="E3675">
        <v>0.75</v>
      </c>
      <c r="F3675">
        <v>157.30000000000001</v>
      </c>
      <c r="G3675">
        <v>0.83</v>
      </c>
      <c r="H3675">
        <v>109.4</v>
      </c>
      <c r="I3675">
        <v>0.56000000000000005</v>
      </c>
      <c r="J3675">
        <v>0.67</v>
      </c>
      <c r="K3675">
        <v>0.18</v>
      </c>
      <c r="L3675">
        <v>0.05</v>
      </c>
      <c r="M3675">
        <v>7.0000000000000007E-2</v>
      </c>
      <c r="N3675" s="1">
        <v>0.22</v>
      </c>
      <c r="O3675" s="1">
        <v>0.4</v>
      </c>
    </row>
    <row r="3676" spans="1:15" x14ac:dyDescent="0.25">
      <c r="A3676" t="s">
        <v>298</v>
      </c>
      <c r="B3676" t="s">
        <v>62</v>
      </c>
      <c r="C3676" t="s">
        <v>297</v>
      </c>
      <c r="D3676">
        <v>308</v>
      </c>
      <c r="E3676">
        <v>0.75</v>
      </c>
      <c r="F3676">
        <v>156.5</v>
      </c>
      <c r="G3676">
        <v>0.78</v>
      </c>
      <c r="H3676">
        <v>98.4</v>
      </c>
      <c r="I3676">
        <v>0.54</v>
      </c>
      <c r="J3676">
        <v>0.69</v>
      </c>
      <c r="K3676">
        <v>0.22</v>
      </c>
      <c r="L3676">
        <v>0.06</v>
      </c>
      <c r="M3676">
        <v>0.08</v>
      </c>
      <c r="N3676" s="1">
        <v>0.15</v>
      </c>
      <c r="O3676" s="1">
        <v>0.41</v>
      </c>
    </row>
    <row r="3677" spans="1:15" x14ac:dyDescent="0.25">
      <c r="A3677" t="s">
        <v>296</v>
      </c>
      <c r="B3677" t="s">
        <v>99</v>
      </c>
      <c r="C3677" t="s">
        <v>295</v>
      </c>
      <c r="D3677">
        <v>364</v>
      </c>
      <c r="E3677">
        <v>0.75</v>
      </c>
      <c r="F3677">
        <v>156</v>
      </c>
      <c r="G3677">
        <v>0.77</v>
      </c>
      <c r="H3677">
        <v>109.6</v>
      </c>
      <c r="I3677">
        <v>0.54</v>
      </c>
      <c r="J3677">
        <v>0.7</v>
      </c>
      <c r="K3677">
        <v>0.3</v>
      </c>
      <c r="L3677">
        <v>0.06</v>
      </c>
      <c r="M3677">
        <v>0.14000000000000001</v>
      </c>
      <c r="N3677" s="1">
        <v>0.25</v>
      </c>
      <c r="O3677" s="1">
        <v>0.3</v>
      </c>
    </row>
    <row r="3678" spans="1:15" x14ac:dyDescent="0.25">
      <c r="A3678" t="s">
        <v>294</v>
      </c>
      <c r="B3678" t="s">
        <v>90</v>
      </c>
      <c r="C3678" t="s">
        <v>293</v>
      </c>
      <c r="D3678">
        <v>576</v>
      </c>
      <c r="E3678">
        <v>0.75</v>
      </c>
      <c r="F3678">
        <v>154.19999999999999</v>
      </c>
      <c r="G3678">
        <v>0.75</v>
      </c>
      <c r="H3678">
        <v>108.6</v>
      </c>
      <c r="I3678">
        <v>0.54</v>
      </c>
      <c r="J3678">
        <v>0.72</v>
      </c>
      <c r="K3678">
        <v>0.28999999999999998</v>
      </c>
      <c r="L3678">
        <v>0.06</v>
      </c>
      <c r="M3678">
        <v>0.08</v>
      </c>
      <c r="N3678" s="1">
        <v>0.25</v>
      </c>
      <c r="O3678" s="1">
        <v>0.44</v>
      </c>
    </row>
    <row r="3679" spans="1:15" x14ac:dyDescent="0.25">
      <c r="A3679" t="s">
        <v>292</v>
      </c>
      <c r="B3679" t="s">
        <v>159</v>
      </c>
      <c r="C3679" t="s">
        <v>250</v>
      </c>
      <c r="D3679">
        <v>412</v>
      </c>
      <c r="E3679">
        <v>0.75</v>
      </c>
      <c r="F3679">
        <v>153.6</v>
      </c>
      <c r="G3679">
        <v>0.74</v>
      </c>
      <c r="H3679">
        <v>104.1</v>
      </c>
      <c r="I3679">
        <v>0.55000000000000004</v>
      </c>
      <c r="J3679">
        <v>0.74</v>
      </c>
      <c r="K3679">
        <v>0.26</v>
      </c>
      <c r="L3679">
        <v>0.02</v>
      </c>
      <c r="M3679">
        <v>0.06</v>
      </c>
      <c r="N3679" s="1">
        <v>0.26</v>
      </c>
      <c r="O3679" s="1">
        <v>0.24</v>
      </c>
    </row>
    <row r="3680" spans="1:15" x14ac:dyDescent="0.25">
      <c r="A3680" t="s">
        <v>291</v>
      </c>
      <c r="B3680" t="s">
        <v>156</v>
      </c>
      <c r="C3680" t="s">
        <v>290</v>
      </c>
      <c r="D3680">
        <v>328</v>
      </c>
      <c r="E3680">
        <v>0.75</v>
      </c>
      <c r="F3680">
        <v>152</v>
      </c>
      <c r="G3680">
        <v>0.67</v>
      </c>
      <c r="H3680">
        <v>98</v>
      </c>
      <c r="I3680">
        <v>0.52</v>
      </c>
      <c r="J3680">
        <v>0.78</v>
      </c>
      <c r="K3680">
        <v>0.28999999999999998</v>
      </c>
      <c r="L3680">
        <v>7.0000000000000007E-2</v>
      </c>
      <c r="M3680">
        <v>0.06</v>
      </c>
      <c r="N3680" s="1">
        <v>0.26</v>
      </c>
      <c r="O3680" s="1">
        <v>0.55000000000000004</v>
      </c>
    </row>
    <row r="3681" spans="1:15" x14ac:dyDescent="0.25">
      <c r="A3681" t="s">
        <v>289</v>
      </c>
      <c r="B3681" t="s">
        <v>213</v>
      </c>
      <c r="C3681" t="s">
        <v>288</v>
      </c>
      <c r="D3681">
        <v>358</v>
      </c>
      <c r="E3681">
        <v>0.75</v>
      </c>
      <c r="F3681">
        <v>142.6</v>
      </c>
      <c r="G3681">
        <v>0.7</v>
      </c>
      <c r="H3681">
        <v>102.4</v>
      </c>
      <c r="I3681">
        <v>0.51</v>
      </c>
      <c r="J3681">
        <v>0.73</v>
      </c>
      <c r="K3681">
        <v>0.36</v>
      </c>
      <c r="L3681">
        <v>0.06</v>
      </c>
      <c r="M3681">
        <v>0.09</v>
      </c>
      <c r="N3681" s="1">
        <v>0.24</v>
      </c>
      <c r="O3681" s="1">
        <v>0.41</v>
      </c>
    </row>
    <row r="3682" spans="1:15" x14ac:dyDescent="0.25">
      <c r="A3682" t="s">
        <v>287</v>
      </c>
      <c r="B3682" t="s">
        <v>54</v>
      </c>
      <c r="C3682" t="s">
        <v>286</v>
      </c>
      <c r="D3682">
        <v>384</v>
      </c>
      <c r="E3682">
        <v>0.75</v>
      </c>
      <c r="F3682">
        <v>141.69999999999999</v>
      </c>
      <c r="G3682">
        <v>0.72</v>
      </c>
      <c r="H3682">
        <v>96.9</v>
      </c>
      <c r="I3682">
        <v>0.52</v>
      </c>
      <c r="J3682">
        <v>0.73</v>
      </c>
      <c r="K3682">
        <v>0.3</v>
      </c>
      <c r="L3682">
        <v>0.03</v>
      </c>
      <c r="M3682">
        <v>0.05</v>
      </c>
      <c r="N3682" s="1">
        <v>0.25</v>
      </c>
      <c r="O3682" s="1">
        <v>0.4</v>
      </c>
    </row>
    <row r="3683" spans="1:15" x14ac:dyDescent="0.25">
      <c r="A3683" t="s">
        <v>285</v>
      </c>
      <c r="B3683" t="s">
        <v>82</v>
      </c>
      <c r="C3683" t="s">
        <v>252</v>
      </c>
      <c r="D3683">
        <v>597</v>
      </c>
      <c r="E3683">
        <v>0.74</v>
      </c>
      <c r="F3683">
        <v>183.1</v>
      </c>
      <c r="G3683">
        <v>0.8</v>
      </c>
      <c r="H3683">
        <v>133.19999999999999</v>
      </c>
      <c r="I3683">
        <v>0.63</v>
      </c>
      <c r="J3683">
        <v>0.79</v>
      </c>
      <c r="K3683">
        <v>0.18</v>
      </c>
      <c r="L3683">
        <v>0.12</v>
      </c>
      <c r="M3683">
        <v>0.2</v>
      </c>
      <c r="N3683" s="1">
        <v>0.18</v>
      </c>
      <c r="O3683" s="1">
        <v>0.38</v>
      </c>
    </row>
    <row r="3684" spans="1:15" x14ac:dyDescent="0.25">
      <c r="A3684" t="s">
        <v>284</v>
      </c>
      <c r="B3684" t="s">
        <v>54</v>
      </c>
      <c r="C3684" t="s">
        <v>283</v>
      </c>
      <c r="D3684">
        <v>334</v>
      </c>
      <c r="E3684">
        <v>0.74</v>
      </c>
      <c r="F3684">
        <v>164</v>
      </c>
      <c r="G3684">
        <v>0.74</v>
      </c>
      <c r="H3684">
        <v>107.9</v>
      </c>
      <c r="I3684">
        <v>0.56000000000000005</v>
      </c>
      <c r="J3684">
        <v>0.75</v>
      </c>
      <c r="K3684">
        <v>0.2</v>
      </c>
      <c r="L3684">
        <v>7.0000000000000007E-2</v>
      </c>
      <c r="M3684">
        <v>0.14000000000000001</v>
      </c>
      <c r="N3684" s="1">
        <v>0.21</v>
      </c>
      <c r="O3684" s="1">
        <v>0.32</v>
      </c>
    </row>
    <row r="3685" spans="1:15" x14ac:dyDescent="0.25">
      <c r="A3685" t="s">
        <v>282</v>
      </c>
      <c r="B3685" t="s">
        <v>126</v>
      </c>
      <c r="C3685" t="s">
        <v>281</v>
      </c>
      <c r="D3685">
        <v>1028</v>
      </c>
      <c r="E3685">
        <v>0.74</v>
      </c>
      <c r="F3685">
        <v>161.6</v>
      </c>
      <c r="G3685">
        <v>0.82</v>
      </c>
      <c r="H3685">
        <v>108.9</v>
      </c>
      <c r="I3685">
        <v>0.59</v>
      </c>
      <c r="J3685">
        <v>0.72</v>
      </c>
      <c r="K3685">
        <v>0.14000000000000001</v>
      </c>
      <c r="L3685">
        <v>0.06</v>
      </c>
      <c r="M3685">
        <v>0.12</v>
      </c>
      <c r="N3685" s="1">
        <v>0.28000000000000003</v>
      </c>
      <c r="O3685" s="1">
        <v>0.32</v>
      </c>
    </row>
    <row r="3686" spans="1:15" x14ac:dyDescent="0.25">
      <c r="A3686" t="s">
        <v>280</v>
      </c>
      <c r="B3686" t="s">
        <v>126</v>
      </c>
      <c r="C3686" t="s">
        <v>279</v>
      </c>
      <c r="D3686">
        <v>768</v>
      </c>
      <c r="E3686">
        <v>0.74</v>
      </c>
      <c r="F3686">
        <v>159.80000000000001</v>
      </c>
      <c r="G3686">
        <v>0.67</v>
      </c>
      <c r="H3686">
        <v>103.7</v>
      </c>
      <c r="I3686">
        <v>0.54</v>
      </c>
      <c r="J3686">
        <v>0.8</v>
      </c>
      <c r="K3686">
        <v>0.28000000000000003</v>
      </c>
      <c r="L3686">
        <v>0.05</v>
      </c>
      <c r="M3686">
        <v>0.11</v>
      </c>
      <c r="N3686" s="1">
        <v>0.18</v>
      </c>
      <c r="O3686" s="1">
        <v>0.34</v>
      </c>
    </row>
    <row r="3687" spans="1:15" x14ac:dyDescent="0.25">
      <c r="A3687" t="s">
        <v>278</v>
      </c>
      <c r="B3687" t="s">
        <v>99</v>
      </c>
      <c r="C3687" t="s">
        <v>81</v>
      </c>
      <c r="D3687">
        <v>304</v>
      </c>
      <c r="E3687">
        <v>0.74</v>
      </c>
      <c r="F3687">
        <v>159.80000000000001</v>
      </c>
      <c r="G3687">
        <v>0.83</v>
      </c>
      <c r="H3687">
        <v>101</v>
      </c>
      <c r="I3687">
        <v>0.56000000000000005</v>
      </c>
      <c r="J3687">
        <v>0.67</v>
      </c>
      <c r="K3687">
        <v>0.2</v>
      </c>
      <c r="L3687">
        <v>0.03</v>
      </c>
      <c r="M3687">
        <v>7.0000000000000007E-2</v>
      </c>
      <c r="N3687" s="1">
        <v>0.16</v>
      </c>
      <c r="O3687" s="1">
        <v>0.27</v>
      </c>
    </row>
    <row r="3688" spans="1:15" x14ac:dyDescent="0.25">
      <c r="A3688" t="s">
        <v>277</v>
      </c>
      <c r="B3688" t="s">
        <v>62</v>
      </c>
      <c r="C3688" t="s">
        <v>276</v>
      </c>
      <c r="D3688">
        <v>675</v>
      </c>
      <c r="E3688">
        <v>0.74</v>
      </c>
      <c r="F3688">
        <v>158.5</v>
      </c>
      <c r="G3688">
        <v>0.77</v>
      </c>
      <c r="H3688">
        <v>104</v>
      </c>
      <c r="I3688">
        <v>0.55000000000000004</v>
      </c>
      <c r="J3688">
        <v>0.72</v>
      </c>
      <c r="K3688">
        <v>0.19</v>
      </c>
      <c r="L3688">
        <v>7.0000000000000007E-2</v>
      </c>
      <c r="M3688">
        <v>0.08</v>
      </c>
      <c r="N3688" s="1">
        <v>0.25</v>
      </c>
      <c r="O3688" s="1">
        <v>0.47</v>
      </c>
    </row>
    <row r="3689" spans="1:15" x14ac:dyDescent="0.25">
      <c r="A3689" t="s">
        <v>275</v>
      </c>
      <c r="B3689" t="s">
        <v>54</v>
      </c>
      <c r="C3689" t="s">
        <v>274</v>
      </c>
      <c r="D3689">
        <v>768</v>
      </c>
      <c r="E3689">
        <v>0.74</v>
      </c>
      <c r="F3689">
        <v>157.80000000000001</v>
      </c>
      <c r="G3689">
        <v>0.77</v>
      </c>
      <c r="H3689">
        <v>107.1</v>
      </c>
      <c r="I3689">
        <v>0.57999999999999996</v>
      </c>
      <c r="J3689">
        <v>0.75</v>
      </c>
      <c r="K3689">
        <v>0.14000000000000001</v>
      </c>
      <c r="L3689">
        <v>0.09</v>
      </c>
      <c r="M3689">
        <v>0.08</v>
      </c>
      <c r="N3689" s="1">
        <v>0.25</v>
      </c>
      <c r="O3689" s="1">
        <v>0.51</v>
      </c>
    </row>
    <row r="3690" spans="1:15" x14ac:dyDescent="0.25">
      <c r="A3690" t="s">
        <v>273</v>
      </c>
      <c r="B3690" t="s">
        <v>79</v>
      </c>
      <c r="D3690">
        <v>572</v>
      </c>
      <c r="E3690">
        <v>0.74</v>
      </c>
      <c r="F3690">
        <v>156.80000000000001</v>
      </c>
      <c r="G3690">
        <v>0.73</v>
      </c>
      <c r="H3690">
        <v>105.9</v>
      </c>
      <c r="I3690">
        <v>0.56000000000000005</v>
      </c>
      <c r="J3690">
        <v>0.76</v>
      </c>
      <c r="K3690">
        <v>0.22</v>
      </c>
      <c r="L3690">
        <v>0.03</v>
      </c>
      <c r="M3690">
        <v>0.08</v>
      </c>
      <c r="N3690" s="1">
        <v>0.25</v>
      </c>
      <c r="O3690" s="1">
        <v>0.27</v>
      </c>
    </row>
    <row r="3691" spans="1:15" x14ac:dyDescent="0.25">
      <c r="A3691" t="s">
        <v>272</v>
      </c>
      <c r="B3691" t="s">
        <v>126</v>
      </c>
      <c r="C3691" t="s">
        <v>271</v>
      </c>
      <c r="D3691">
        <v>860</v>
      </c>
      <c r="E3691">
        <v>0.74</v>
      </c>
      <c r="F3691">
        <v>155.9</v>
      </c>
      <c r="G3691">
        <v>0.7</v>
      </c>
      <c r="H3691">
        <v>103.5</v>
      </c>
      <c r="I3691">
        <v>0.55000000000000004</v>
      </c>
      <c r="J3691">
        <v>0.78</v>
      </c>
      <c r="K3691">
        <v>0.26</v>
      </c>
      <c r="L3691">
        <v>0.1</v>
      </c>
      <c r="M3691">
        <v>0.16</v>
      </c>
      <c r="N3691" s="1">
        <v>0.23</v>
      </c>
      <c r="O3691" s="1">
        <v>0.38</v>
      </c>
    </row>
    <row r="3692" spans="1:15" x14ac:dyDescent="0.25">
      <c r="A3692" t="s">
        <v>270</v>
      </c>
      <c r="B3692" t="s">
        <v>70</v>
      </c>
      <c r="C3692" t="s">
        <v>269</v>
      </c>
      <c r="D3692">
        <v>402</v>
      </c>
      <c r="E3692">
        <v>0.74</v>
      </c>
      <c r="F3692">
        <v>155.4</v>
      </c>
      <c r="G3692">
        <v>0.73</v>
      </c>
      <c r="H3692">
        <v>100.3</v>
      </c>
      <c r="I3692">
        <v>0.56000000000000005</v>
      </c>
      <c r="J3692">
        <v>0.77</v>
      </c>
      <c r="K3692">
        <v>0.24</v>
      </c>
      <c r="L3692">
        <v>7.0000000000000007E-2</v>
      </c>
      <c r="M3692">
        <v>0.14000000000000001</v>
      </c>
      <c r="N3692" s="1">
        <v>0.22</v>
      </c>
      <c r="O3692" s="1">
        <v>0.33</v>
      </c>
    </row>
    <row r="3693" spans="1:15" x14ac:dyDescent="0.25">
      <c r="A3693" t="s">
        <v>268</v>
      </c>
      <c r="B3693" t="s">
        <v>267</v>
      </c>
      <c r="C3693" t="s">
        <v>183</v>
      </c>
      <c r="D3693">
        <v>476</v>
      </c>
      <c r="E3693">
        <v>0.74</v>
      </c>
      <c r="F3693">
        <v>155.30000000000001</v>
      </c>
      <c r="G3693">
        <v>0.72</v>
      </c>
      <c r="H3693">
        <v>112.3</v>
      </c>
      <c r="I3693">
        <v>0.55000000000000004</v>
      </c>
      <c r="J3693">
        <v>0.76</v>
      </c>
      <c r="K3693">
        <v>0.28999999999999998</v>
      </c>
      <c r="L3693">
        <v>0.05</v>
      </c>
      <c r="M3693">
        <v>0.09</v>
      </c>
      <c r="N3693" s="1">
        <v>0.25</v>
      </c>
      <c r="O3693" s="1">
        <v>0.37</v>
      </c>
    </row>
    <row r="3694" spans="1:15" x14ac:dyDescent="0.25">
      <c r="A3694" t="s">
        <v>266</v>
      </c>
      <c r="B3694" t="s">
        <v>213</v>
      </c>
      <c r="C3694" t="s">
        <v>212</v>
      </c>
      <c r="D3694">
        <v>490</v>
      </c>
      <c r="E3694">
        <v>0.74</v>
      </c>
      <c r="F3694">
        <v>154.9</v>
      </c>
      <c r="G3694">
        <v>0.77</v>
      </c>
      <c r="H3694">
        <v>106.1</v>
      </c>
      <c r="I3694">
        <v>0.55000000000000004</v>
      </c>
      <c r="J3694">
        <v>0.71</v>
      </c>
      <c r="K3694">
        <v>0.23</v>
      </c>
      <c r="L3694">
        <v>0.06</v>
      </c>
      <c r="M3694">
        <v>0.09</v>
      </c>
      <c r="N3694" s="1">
        <v>0.24</v>
      </c>
      <c r="O3694" s="1">
        <v>0.42</v>
      </c>
    </row>
    <row r="3695" spans="1:15" x14ac:dyDescent="0.25">
      <c r="A3695" t="s">
        <v>265</v>
      </c>
      <c r="B3695" t="s">
        <v>264</v>
      </c>
      <c r="C3695" t="s">
        <v>263</v>
      </c>
      <c r="D3695">
        <v>487</v>
      </c>
      <c r="E3695">
        <v>0.74</v>
      </c>
      <c r="F3695">
        <v>154</v>
      </c>
      <c r="G3695">
        <v>0.77</v>
      </c>
      <c r="H3695">
        <v>103.8</v>
      </c>
      <c r="I3695">
        <v>0.54</v>
      </c>
      <c r="J3695">
        <v>0.7</v>
      </c>
      <c r="K3695">
        <v>0.2</v>
      </c>
      <c r="L3695">
        <v>0.08</v>
      </c>
      <c r="M3695">
        <v>0.08</v>
      </c>
      <c r="N3695" s="1">
        <v>0.17</v>
      </c>
      <c r="O3695" s="1">
        <v>0.49</v>
      </c>
    </row>
    <row r="3696" spans="1:15" x14ac:dyDescent="0.25">
      <c r="A3696" t="s">
        <v>262</v>
      </c>
      <c r="B3696" t="s">
        <v>54</v>
      </c>
      <c r="C3696" t="s">
        <v>261</v>
      </c>
      <c r="D3696">
        <v>378</v>
      </c>
      <c r="E3696">
        <v>0.74</v>
      </c>
      <c r="F3696">
        <v>149.1</v>
      </c>
      <c r="G3696">
        <v>0.74</v>
      </c>
      <c r="H3696">
        <v>98.9</v>
      </c>
      <c r="I3696">
        <v>0.53</v>
      </c>
      <c r="J3696">
        <v>0.72</v>
      </c>
      <c r="K3696">
        <v>0.25</v>
      </c>
      <c r="L3696">
        <v>0.08</v>
      </c>
      <c r="M3696">
        <v>0.1</v>
      </c>
      <c r="N3696" s="1">
        <v>0.21</v>
      </c>
      <c r="O3696" s="1">
        <v>0.43</v>
      </c>
    </row>
    <row r="3697" spans="1:15" x14ac:dyDescent="0.25">
      <c r="A3697" t="s">
        <v>260</v>
      </c>
      <c r="B3697" t="s">
        <v>166</v>
      </c>
      <c r="C3697" t="s">
        <v>259</v>
      </c>
      <c r="D3697">
        <v>998</v>
      </c>
      <c r="E3697">
        <v>0.74</v>
      </c>
      <c r="F3697">
        <v>144</v>
      </c>
      <c r="G3697">
        <v>0.8</v>
      </c>
      <c r="H3697">
        <v>94</v>
      </c>
      <c r="I3697">
        <v>0.53</v>
      </c>
      <c r="J3697">
        <v>0.66</v>
      </c>
      <c r="K3697">
        <v>0.26</v>
      </c>
      <c r="L3697">
        <v>0.05</v>
      </c>
      <c r="M3697">
        <v>0.09</v>
      </c>
      <c r="N3697" s="1">
        <v>0.24</v>
      </c>
      <c r="O3697" s="1">
        <v>0.39</v>
      </c>
    </row>
    <row r="3698" spans="1:15" x14ac:dyDescent="0.25">
      <c r="A3698" t="s">
        <v>258</v>
      </c>
      <c r="B3698" t="s">
        <v>62</v>
      </c>
      <c r="C3698" t="s">
        <v>257</v>
      </c>
      <c r="D3698">
        <v>597</v>
      </c>
      <c r="E3698">
        <v>0.73</v>
      </c>
      <c r="F3698">
        <v>167.1</v>
      </c>
      <c r="G3698">
        <v>0.79</v>
      </c>
      <c r="H3698">
        <v>114.4</v>
      </c>
      <c r="I3698">
        <v>0.62</v>
      </c>
      <c r="J3698">
        <v>0.78</v>
      </c>
      <c r="K3698">
        <v>0.13</v>
      </c>
      <c r="L3698">
        <v>0.09</v>
      </c>
      <c r="M3698">
        <v>0.14000000000000001</v>
      </c>
      <c r="N3698" s="1">
        <v>0.19</v>
      </c>
      <c r="O3698" s="1">
        <v>0.39</v>
      </c>
    </row>
    <row r="3699" spans="1:15" x14ac:dyDescent="0.25">
      <c r="A3699" t="s">
        <v>256</v>
      </c>
      <c r="B3699" t="s">
        <v>54</v>
      </c>
      <c r="C3699" t="s">
        <v>56</v>
      </c>
      <c r="D3699">
        <v>540</v>
      </c>
      <c r="E3699">
        <v>0.73</v>
      </c>
      <c r="F3699">
        <v>164.9</v>
      </c>
      <c r="G3699">
        <v>0.62</v>
      </c>
      <c r="H3699">
        <v>110.9</v>
      </c>
      <c r="I3699">
        <v>0.54</v>
      </c>
      <c r="J3699">
        <v>0.87</v>
      </c>
      <c r="K3699">
        <v>0.32</v>
      </c>
      <c r="L3699">
        <v>0.13</v>
      </c>
      <c r="M3699">
        <v>0.17</v>
      </c>
      <c r="N3699" s="1">
        <v>0.15</v>
      </c>
      <c r="O3699" s="1">
        <v>0.43</v>
      </c>
    </row>
    <row r="3700" spans="1:15" x14ac:dyDescent="0.25">
      <c r="A3700" t="s">
        <v>255</v>
      </c>
      <c r="B3700" t="s">
        <v>108</v>
      </c>
      <c r="C3700" t="s">
        <v>254</v>
      </c>
      <c r="D3700">
        <v>321</v>
      </c>
      <c r="E3700">
        <v>0.73</v>
      </c>
      <c r="F3700">
        <v>161.5</v>
      </c>
      <c r="G3700">
        <v>0.71</v>
      </c>
      <c r="H3700">
        <v>109.8</v>
      </c>
      <c r="I3700">
        <v>0.57999999999999996</v>
      </c>
      <c r="J3700">
        <v>0.81</v>
      </c>
      <c r="K3700">
        <v>0.17</v>
      </c>
      <c r="L3700">
        <v>7.0000000000000007E-2</v>
      </c>
      <c r="M3700">
        <v>0.15</v>
      </c>
      <c r="N3700" s="1">
        <v>0.28000000000000003</v>
      </c>
      <c r="O3700" s="1">
        <v>0.34</v>
      </c>
    </row>
    <row r="3701" spans="1:15" x14ac:dyDescent="0.25">
      <c r="A3701" t="s">
        <v>253</v>
      </c>
      <c r="B3701" t="s">
        <v>82</v>
      </c>
      <c r="C3701" t="s">
        <v>252</v>
      </c>
      <c r="D3701">
        <v>597</v>
      </c>
      <c r="E3701">
        <v>0.73</v>
      </c>
      <c r="F3701">
        <v>161.4</v>
      </c>
      <c r="G3701">
        <v>0.74</v>
      </c>
      <c r="H3701">
        <v>115.3</v>
      </c>
      <c r="I3701">
        <v>0.56999999999999995</v>
      </c>
      <c r="J3701">
        <v>0.77</v>
      </c>
      <c r="K3701">
        <v>0.22</v>
      </c>
      <c r="L3701">
        <v>0.1</v>
      </c>
      <c r="M3701">
        <v>0.13</v>
      </c>
      <c r="N3701" s="1">
        <v>0.28000000000000003</v>
      </c>
      <c r="O3701" s="1">
        <v>0.43</v>
      </c>
    </row>
    <row r="3702" spans="1:15" x14ac:dyDescent="0.25">
      <c r="A3702" t="s">
        <v>251</v>
      </c>
      <c r="B3702" t="s">
        <v>159</v>
      </c>
      <c r="C3702" t="s">
        <v>250</v>
      </c>
      <c r="D3702">
        <v>445</v>
      </c>
      <c r="E3702">
        <v>0.73</v>
      </c>
      <c r="F3702">
        <v>161.19999999999999</v>
      </c>
      <c r="G3702">
        <v>0.75</v>
      </c>
      <c r="H3702">
        <v>110.5</v>
      </c>
      <c r="I3702">
        <v>0.57999999999999996</v>
      </c>
      <c r="J3702">
        <v>0.77</v>
      </c>
      <c r="K3702">
        <v>0.17</v>
      </c>
      <c r="L3702">
        <v>0.05</v>
      </c>
      <c r="M3702">
        <v>0.09</v>
      </c>
      <c r="N3702" s="1">
        <v>0.32</v>
      </c>
      <c r="O3702" s="1">
        <v>0.35</v>
      </c>
    </row>
    <row r="3703" spans="1:15" x14ac:dyDescent="0.25">
      <c r="A3703" t="s">
        <v>249</v>
      </c>
      <c r="B3703" t="s">
        <v>54</v>
      </c>
      <c r="C3703" t="s">
        <v>248</v>
      </c>
      <c r="D3703">
        <v>1266</v>
      </c>
      <c r="E3703">
        <v>0.73</v>
      </c>
      <c r="F3703">
        <v>160.19999999999999</v>
      </c>
      <c r="G3703">
        <v>0.67</v>
      </c>
      <c r="H3703">
        <v>103.4</v>
      </c>
      <c r="I3703">
        <v>0.56000000000000005</v>
      </c>
      <c r="J3703">
        <v>0.84</v>
      </c>
      <c r="K3703">
        <v>0.25</v>
      </c>
      <c r="L3703">
        <v>0.09</v>
      </c>
      <c r="M3703">
        <v>0.12</v>
      </c>
      <c r="N3703" s="1">
        <v>0.27</v>
      </c>
      <c r="O3703" s="1">
        <v>0.42</v>
      </c>
    </row>
    <row r="3704" spans="1:15" x14ac:dyDescent="0.25">
      <c r="A3704" t="s">
        <v>247</v>
      </c>
      <c r="B3704" t="s">
        <v>54</v>
      </c>
      <c r="C3704" t="s">
        <v>174</v>
      </c>
      <c r="D3704">
        <v>770</v>
      </c>
      <c r="E3704">
        <v>0.73</v>
      </c>
      <c r="F3704">
        <v>154.69999999999999</v>
      </c>
      <c r="G3704">
        <v>0.7</v>
      </c>
      <c r="H3704">
        <v>106</v>
      </c>
      <c r="I3704">
        <v>0.54</v>
      </c>
      <c r="J3704">
        <v>0.78</v>
      </c>
      <c r="K3704">
        <v>0.27</v>
      </c>
      <c r="L3704">
        <v>0.08</v>
      </c>
      <c r="M3704">
        <v>0.11</v>
      </c>
      <c r="N3704" s="1">
        <v>0.28999999999999998</v>
      </c>
      <c r="O3704" s="1">
        <v>0.4</v>
      </c>
    </row>
    <row r="3705" spans="1:15" x14ac:dyDescent="0.25">
      <c r="A3705" t="s">
        <v>246</v>
      </c>
      <c r="B3705" t="s">
        <v>213</v>
      </c>
      <c r="C3705" t="s">
        <v>245</v>
      </c>
      <c r="D3705">
        <v>339</v>
      </c>
      <c r="E3705">
        <v>0.73</v>
      </c>
      <c r="F3705">
        <v>151.30000000000001</v>
      </c>
      <c r="G3705">
        <v>0.72</v>
      </c>
      <c r="H3705">
        <v>99.3</v>
      </c>
      <c r="I3705">
        <v>0.52</v>
      </c>
      <c r="J3705">
        <v>0.73</v>
      </c>
      <c r="K3705">
        <v>0.19</v>
      </c>
      <c r="L3705">
        <v>0.09</v>
      </c>
      <c r="M3705">
        <v>0.06</v>
      </c>
      <c r="N3705" s="1">
        <v>0.26</v>
      </c>
      <c r="O3705" s="1">
        <v>0.59</v>
      </c>
    </row>
    <row r="3706" spans="1:15" x14ac:dyDescent="0.25">
      <c r="A3706" t="s">
        <v>244</v>
      </c>
      <c r="B3706" t="s">
        <v>126</v>
      </c>
      <c r="C3706" t="s">
        <v>243</v>
      </c>
      <c r="D3706">
        <v>756</v>
      </c>
      <c r="E3706">
        <v>0.73</v>
      </c>
      <c r="F3706">
        <v>150.5</v>
      </c>
      <c r="G3706">
        <v>0.71</v>
      </c>
      <c r="H3706">
        <v>100.7</v>
      </c>
      <c r="I3706">
        <v>0.53</v>
      </c>
      <c r="J3706">
        <v>0.74</v>
      </c>
      <c r="K3706">
        <v>0.27</v>
      </c>
      <c r="L3706">
        <v>0.05</v>
      </c>
      <c r="M3706">
        <v>0.13</v>
      </c>
      <c r="N3706" s="1">
        <v>0.21</v>
      </c>
      <c r="O3706" s="1">
        <v>0.28999999999999998</v>
      </c>
    </row>
    <row r="3707" spans="1:15" x14ac:dyDescent="0.25">
      <c r="A3707" t="s">
        <v>242</v>
      </c>
      <c r="B3707" t="s">
        <v>241</v>
      </c>
      <c r="C3707" t="s">
        <v>240</v>
      </c>
      <c r="D3707">
        <v>320</v>
      </c>
      <c r="E3707">
        <v>0.73</v>
      </c>
      <c r="F3707">
        <v>147.9</v>
      </c>
      <c r="G3707">
        <v>0.66</v>
      </c>
      <c r="H3707">
        <v>105</v>
      </c>
      <c r="I3707">
        <v>0.5</v>
      </c>
      <c r="J3707">
        <v>0.76</v>
      </c>
      <c r="K3707">
        <v>0.34</v>
      </c>
      <c r="L3707">
        <v>0.06</v>
      </c>
      <c r="M3707">
        <v>0.09</v>
      </c>
      <c r="N3707" s="1">
        <v>0.19</v>
      </c>
      <c r="O3707" s="1">
        <v>0.42</v>
      </c>
    </row>
    <row r="3708" spans="1:15" x14ac:dyDescent="0.25">
      <c r="A3708" t="s">
        <v>239</v>
      </c>
      <c r="B3708" t="s">
        <v>54</v>
      </c>
      <c r="C3708" t="s">
        <v>238</v>
      </c>
      <c r="D3708">
        <v>1678</v>
      </c>
      <c r="E3708">
        <v>0.73</v>
      </c>
      <c r="F3708">
        <v>144.6</v>
      </c>
      <c r="G3708">
        <v>0.68</v>
      </c>
      <c r="H3708">
        <v>100.1</v>
      </c>
      <c r="I3708">
        <v>0.51</v>
      </c>
      <c r="J3708">
        <v>0.74</v>
      </c>
      <c r="K3708">
        <v>0.3</v>
      </c>
      <c r="L3708">
        <v>0.05</v>
      </c>
      <c r="M3708">
        <v>0.08</v>
      </c>
      <c r="N3708" s="1">
        <v>0.28000000000000003</v>
      </c>
      <c r="O3708" s="1">
        <v>0.36</v>
      </c>
    </row>
    <row r="3709" spans="1:15" x14ac:dyDescent="0.25">
      <c r="A3709" t="s">
        <v>237</v>
      </c>
      <c r="B3709" t="s">
        <v>54</v>
      </c>
      <c r="C3709" t="s">
        <v>236</v>
      </c>
      <c r="D3709">
        <v>712</v>
      </c>
      <c r="E3709">
        <v>0.73</v>
      </c>
      <c r="F3709">
        <v>141.6</v>
      </c>
      <c r="G3709">
        <v>0.64</v>
      </c>
      <c r="H3709">
        <v>90.9</v>
      </c>
      <c r="I3709">
        <v>0.49</v>
      </c>
      <c r="J3709">
        <v>0.76</v>
      </c>
      <c r="K3709">
        <v>0.34</v>
      </c>
      <c r="L3709">
        <v>0.03</v>
      </c>
      <c r="M3709">
        <v>0.09</v>
      </c>
      <c r="N3709" s="1">
        <v>0.23</v>
      </c>
      <c r="O3709" s="1">
        <v>0.27</v>
      </c>
    </row>
    <row r="3710" spans="1:15" x14ac:dyDescent="0.25">
      <c r="A3710" t="s">
        <v>235</v>
      </c>
      <c r="B3710" t="s">
        <v>234</v>
      </c>
      <c r="C3710" t="s">
        <v>64</v>
      </c>
      <c r="D3710">
        <v>612</v>
      </c>
      <c r="E3710">
        <v>0.73</v>
      </c>
      <c r="F3710">
        <v>140.6</v>
      </c>
      <c r="G3710">
        <v>0.64</v>
      </c>
      <c r="H3710">
        <v>95.7</v>
      </c>
      <c r="I3710">
        <v>0.48</v>
      </c>
      <c r="J3710">
        <v>0.75</v>
      </c>
      <c r="K3710">
        <v>0.37</v>
      </c>
      <c r="L3710">
        <v>0.05</v>
      </c>
      <c r="M3710">
        <v>0.11</v>
      </c>
      <c r="N3710" s="1">
        <v>0.15</v>
      </c>
      <c r="O3710" s="1">
        <v>0.33</v>
      </c>
    </row>
    <row r="3711" spans="1:15" x14ac:dyDescent="0.25">
      <c r="A3711" t="s">
        <v>233</v>
      </c>
      <c r="B3711" t="s">
        <v>54</v>
      </c>
      <c r="C3711" t="s">
        <v>232</v>
      </c>
      <c r="D3711">
        <v>358</v>
      </c>
      <c r="E3711">
        <v>0.73</v>
      </c>
      <c r="F3711">
        <v>140.19999999999999</v>
      </c>
      <c r="G3711">
        <v>0.73</v>
      </c>
      <c r="H3711">
        <v>93</v>
      </c>
      <c r="I3711">
        <v>0.51</v>
      </c>
      <c r="J3711">
        <v>0.69</v>
      </c>
      <c r="K3711">
        <v>0.26</v>
      </c>
      <c r="L3711">
        <v>7.0000000000000007E-2</v>
      </c>
      <c r="M3711">
        <v>0.1</v>
      </c>
      <c r="N3711" s="1">
        <v>0.27</v>
      </c>
      <c r="O3711" s="1">
        <v>0.4</v>
      </c>
    </row>
    <row r="3712" spans="1:15" x14ac:dyDescent="0.25">
      <c r="A3712" t="s">
        <v>231</v>
      </c>
      <c r="B3712" t="s">
        <v>156</v>
      </c>
      <c r="C3712" t="s">
        <v>230</v>
      </c>
      <c r="D3712">
        <v>458</v>
      </c>
      <c r="E3712">
        <v>0.73</v>
      </c>
      <c r="F3712">
        <v>139</v>
      </c>
      <c r="G3712">
        <v>0.66</v>
      </c>
      <c r="H3712">
        <v>91.2</v>
      </c>
      <c r="I3712">
        <v>0.5</v>
      </c>
      <c r="J3712">
        <v>0.76</v>
      </c>
      <c r="K3712">
        <v>0.32</v>
      </c>
      <c r="L3712">
        <v>0.06</v>
      </c>
      <c r="M3712">
        <v>0.1</v>
      </c>
      <c r="N3712" s="1">
        <v>0.25</v>
      </c>
      <c r="O3712" s="1">
        <v>0.39</v>
      </c>
    </row>
    <row r="3713" spans="1:15" x14ac:dyDescent="0.25">
      <c r="A3713" t="s">
        <v>229</v>
      </c>
      <c r="B3713" t="s">
        <v>54</v>
      </c>
      <c r="C3713" t="s">
        <v>56</v>
      </c>
      <c r="D3713">
        <v>540</v>
      </c>
      <c r="E3713">
        <v>0.72</v>
      </c>
      <c r="F3713">
        <v>165.4</v>
      </c>
      <c r="G3713">
        <v>0.64</v>
      </c>
      <c r="H3713">
        <v>108.8</v>
      </c>
      <c r="I3713">
        <v>0.55000000000000004</v>
      </c>
      <c r="J3713">
        <v>0.86</v>
      </c>
      <c r="K3713">
        <v>0.17</v>
      </c>
      <c r="L3713">
        <v>0.06</v>
      </c>
      <c r="M3713">
        <v>7.0000000000000007E-2</v>
      </c>
      <c r="N3713" s="1">
        <v>0.33</v>
      </c>
      <c r="O3713" s="1">
        <v>0.46</v>
      </c>
    </row>
    <row r="3714" spans="1:15" x14ac:dyDescent="0.25">
      <c r="A3714" t="s">
        <v>228</v>
      </c>
      <c r="B3714" t="s">
        <v>54</v>
      </c>
      <c r="C3714" t="s">
        <v>227</v>
      </c>
      <c r="D3714">
        <v>337</v>
      </c>
      <c r="E3714">
        <v>0.72</v>
      </c>
      <c r="F3714">
        <v>156.1</v>
      </c>
      <c r="G3714">
        <v>0.66</v>
      </c>
      <c r="H3714">
        <v>103.6</v>
      </c>
      <c r="I3714">
        <v>0.52</v>
      </c>
      <c r="J3714">
        <v>0.78</v>
      </c>
      <c r="K3714">
        <v>0.27</v>
      </c>
      <c r="L3714">
        <v>0.08</v>
      </c>
      <c r="M3714">
        <v>0.13</v>
      </c>
      <c r="N3714" s="1">
        <v>0.15</v>
      </c>
      <c r="O3714" s="1">
        <v>0.38</v>
      </c>
    </row>
    <row r="3715" spans="1:15" x14ac:dyDescent="0.25">
      <c r="A3715" t="s">
        <v>226</v>
      </c>
      <c r="B3715" t="s">
        <v>135</v>
      </c>
      <c r="C3715" t="s">
        <v>225</v>
      </c>
      <c r="D3715">
        <v>326</v>
      </c>
      <c r="E3715">
        <v>0.72</v>
      </c>
      <c r="F3715">
        <v>155.6</v>
      </c>
      <c r="G3715">
        <v>0.73</v>
      </c>
      <c r="H3715">
        <v>106.9</v>
      </c>
      <c r="I3715">
        <v>0.54</v>
      </c>
      <c r="J3715">
        <v>0.74</v>
      </c>
      <c r="K3715">
        <v>0.22</v>
      </c>
      <c r="L3715">
        <v>0.09</v>
      </c>
      <c r="M3715">
        <v>0.09</v>
      </c>
      <c r="N3715" s="1">
        <v>0.16</v>
      </c>
      <c r="O3715" s="1">
        <v>0.52</v>
      </c>
    </row>
    <row r="3716" spans="1:15" x14ac:dyDescent="0.25">
      <c r="A3716" t="s">
        <v>224</v>
      </c>
      <c r="B3716" t="s">
        <v>223</v>
      </c>
      <c r="C3716" t="s">
        <v>222</v>
      </c>
      <c r="D3716">
        <v>513</v>
      </c>
      <c r="E3716">
        <v>0.72</v>
      </c>
      <c r="F3716">
        <v>152.30000000000001</v>
      </c>
      <c r="G3716">
        <v>0.73</v>
      </c>
      <c r="H3716">
        <v>104.9</v>
      </c>
      <c r="I3716">
        <v>0.51</v>
      </c>
      <c r="J3716">
        <v>0.7</v>
      </c>
      <c r="K3716">
        <v>0.2</v>
      </c>
      <c r="L3716">
        <v>7.0000000000000007E-2</v>
      </c>
      <c r="M3716">
        <v>0.08</v>
      </c>
      <c r="N3716" s="1">
        <v>0.21</v>
      </c>
      <c r="O3716" s="1">
        <v>0.48</v>
      </c>
    </row>
    <row r="3717" spans="1:15" x14ac:dyDescent="0.25">
      <c r="A3717" t="s">
        <v>221</v>
      </c>
      <c r="B3717" t="s">
        <v>220</v>
      </c>
      <c r="C3717" t="s">
        <v>219</v>
      </c>
      <c r="D3717">
        <v>968</v>
      </c>
      <c r="E3717">
        <v>0.72</v>
      </c>
      <c r="F3717">
        <v>148.1</v>
      </c>
      <c r="G3717">
        <v>0.77</v>
      </c>
      <c r="H3717">
        <v>105.8</v>
      </c>
      <c r="I3717">
        <v>0.52</v>
      </c>
      <c r="J3717">
        <v>0.67</v>
      </c>
      <c r="K3717">
        <v>0.21</v>
      </c>
      <c r="L3717">
        <v>0.03</v>
      </c>
      <c r="M3717">
        <v>7.0000000000000007E-2</v>
      </c>
      <c r="N3717" s="1">
        <v>0.2</v>
      </c>
      <c r="O3717" s="1">
        <v>0.33</v>
      </c>
    </row>
    <row r="3718" spans="1:15" x14ac:dyDescent="0.25">
      <c r="A3718" t="s">
        <v>218</v>
      </c>
      <c r="B3718" t="s">
        <v>70</v>
      </c>
      <c r="C3718" t="s">
        <v>217</v>
      </c>
      <c r="D3718">
        <v>356</v>
      </c>
      <c r="E3718">
        <v>0.72</v>
      </c>
      <c r="F3718">
        <v>147.4</v>
      </c>
      <c r="G3718">
        <v>0.65</v>
      </c>
      <c r="H3718">
        <v>100.9</v>
      </c>
      <c r="I3718">
        <v>0.49</v>
      </c>
      <c r="J3718">
        <v>0.76</v>
      </c>
      <c r="K3718">
        <v>0.28000000000000003</v>
      </c>
      <c r="L3718">
        <v>0.06</v>
      </c>
      <c r="M3718">
        <v>7.0000000000000007E-2</v>
      </c>
      <c r="N3718" s="1">
        <v>0.21</v>
      </c>
      <c r="O3718" s="1">
        <v>0.48</v>
      </c>
    </row>
    <row r="3719" spans="1:15" x14ac:dyDescent="0.25">
      <c r="A3719" t="s">
        <v>216</v>
      </c>
      <c r="B3719" t="s">
        <v>126</v>
      </c>
      <c r="C3719" t="s">
        <v>215</v>
      </c>
      <c r="D3719">
        <v>896</v>
      </c>
      <c r="E3719">
        <v>0.72</v>
      </c>
      <c r="F3719">
        <v>146</v>
      </c>
      <c r="G3719">
        <v>0.73</v>
      </c>
      <c r="H3719">
        <v>96.9</v>
      </c>
      <c r="I3719">
        <v>0.52</v>
      </c>
      <c r="J3719">
        <v>0.71</v>
      </c>
      <c r="K3719">
        <v>0.25</v>
      </c>
      <c r="L3719">
        <v>0.05</v>
      </c>
      <c r="M3719">
        <v>0.11</v>
      </c>
      <c r="N3719" s="1">
        <v>0.27</v>
      </c>
      <c r="O3719" s="1">
        <v>0.33</v>
      </c>
    </row>
    <row r="3720" spans="1:15" x14ac:dyDescent="0.25">
      <c r="A3720" t="s">
        <v>214</v>
      </c>
      <c r="B3720" t="s">
        <v>213</v>
      </c>
      <c r="C3720" t="s">
        <v>212</v>
      </c>
      <c r="D3720">
        <v>490</v>
      </c>
      <c r="E3720">
        <v>0.72</v>
      </c>
      <c r="F3720">
        <v>145.9</v>
      </c>
      <c r="G3720">
        <v>0.73</v>
      </c>
      <c r="H3720">
        <v>101.6</v>
      </c>
      <c r="I3720">
        <v>0.5</v>
      </c>
      <c r="J3720">
        <v>0.68</v>
      </c>
      <c r="K3720">
        <v>0.28000000000000003</v>
      </c>
      <c r="L3720">
        <v>0.03</v>
      </c>
      <c r="M3720">
        <v>7.0000000000000007E-2</v>
      </c>
      <c r="N3720" s="1">
        <v>0.28999999999999998</v>
      </c>
      <c r="O3720" s="1">
        <v>0.32</v>
      </c>
    </row>
    <row r="3721" spans="1:15" x14ac:dyDescent="0.25">
      <c r="A3721" t="s">
        <v>211</v>
      </c>
      <c r="B3721" t="s">
        <v>210</v>
      </c>
      <c r="C3721" t="s">
        <v>209</v>
      </c>
      <c r="D3721">
        <v>590</v>
      </c>
      <c r="E3721">
        <v>0.72</v>
      </c>
      <c r="F3721">
        <v>143</v>
      </c>
      <c r="G3721">
        <v>0.73</v>
      </c>
      <c r="H3721">
        <v>98.5</v>
      </c>
      <c r="I3721">
        <v>0.49</v>
      </c>
      <c r="J3721">
        <v>0.67</v>
      </c>
      <c r="K3721">
        <v>0.26</v>
      </c>
      <c r="L3721">
        <v>0.02</v>
      </c>
      <c r="M3721">
        <v>7.0000000000000007E-2</v>
      </c>
      <c r="N3721" s="1">
        <v>0.28999999999999998</v>
      </c>
      <c r="O3721" s="1">
        <v>0.23</v>
      </c>
    </row>
    <row r="3722" spans="1:15" x14ac:dyDescent="0.25">
      <c r="A3722" t="s">
        <v>208</v>
      </c>
      <c r="B3722" t="s">
        <v>54</v>
      </c>
      <c r="C3722" t="s">
        <v>207</v>
      </c>
      <c r="D3722">
        <v>436</v>
      </c>
      <c r="E3722">
        <v>0.72</v>
      </c>
      <c r="F3722">
        <v>142.9</v>
      </c>
      <c r="G3722">
        <v>0.68</v>
      </c>
      <c r="H3722">
        <v>97.4</v>
      </c>
      <c r="I3722">
        <v>0.52</v>
      </c>
      <c r="J3722">
        <v>0.76</v>
      </c>
      <c r="K3722">
        <v>0.28000000000000003</v>
      </c>
      <c r="L3722">
        <v>0.03</v>
      </c>
      <c r="M3722">
        <v>0.12</v>
      </c>
      <c r="N3722" s="1">
        <v>0.2</v>
      </c>
      <c r="O3722" s="1">
        <v>0.2</v>
      </c>
    </row>
    <row r="3723" spans="1:15" x14ac:dyDescent="0.25">
      <c r="A3723" t="s">
        <v>206</v>
      </c>
      <c r="B3723" t="s">
        <v>108</v>
      </c>
      <c r="C3723" t="s">
        <v>205</v>
      </c>
      <c r="D3723">
        <v>332</v>
      </c>
      <c r="E3723">
        <v>0.72</v>
      </c>
      <c r="F3723">
        <v>139.9</v>
      </c>
      <c r="G3723">
        <v>0.68</v>
      </c>
      <c r="H3723">
        <v>96</v>
      </c>
      <c r="I3723">
        <v>0.46</v>
      </c>
      <c r="J3723">
        <v>0.69</v>
      </c>
      <c r="K3723">
        <v>0.34</v>
      </c>
      <c r="L3723">
        <v>0.02</v>
      </c>
      <c r="M3723">
        <v>0.08</v>
      </c>
      <c r="N3723" s="1">
        <v>0.22</v>
      </c>
      <c r="O3723" s="1">
        <v>0.22</v>
      </c>
    </row>
    <row r="3724" spans="1:15" x14ac:dyDescent="0.25">
      <c r="A3724" t="s">
        <v>204</v>
      </c>
      <c r="B3724" t="s">
        <v>203</v>
      </c>
      <c r="C3724" t="s">
        <v>202</v>
      </c>
      <c r="D3724">
        <v>372</v>
      </c>
      <c r="E3724">
        <v>0.72</v>
      </c>
      <c r="F3724">
        <v>139.4</v>
      </c>
      <c r="G3724">
        <v>0.7</v>
      </c>
      <c r="H3724">
        <v>93.4</v>
      </c>
      <c r="I3724">
        <v>0.5</v>
      </c>
      <c r="J3724">
        <v>0.72</v>
      </c>
      <c r="K3724">
        <v>0.27</v>
      </c>
      <c r="L3724">
        <v>0.08</v>
      </c>
      <c r="M3724">
        <v>0.14000000000000001</v>
      </c>
      <c r="N3724" s="1">
        <v>0.28999999999999998</v>
      </c>
      <c r="O3724" s="1">
        <v>0.37</v>
      </c>
    </row>
    <row r="3725" spans="1:15" x14ac:dyDescent="0.25">
      <c r="A3725" t="s">
        <v>201</v>
      </c>
      <c r="B3725" t="s">
        <v>54</v>
      </c>
      <c r="C3725" t="s">
        <v>200</v>
      </c>
      <c r="D3725">
        <v>384</v>
      </c>
      <c r="E3725">
        <v>0.72</v>
      </c>
      <c r="F3725">
        <v>138.5</v>
      </c>
      <c r="G3725">
        <v>0.62</v>
      </c>
      <c r="H3725">
        <v>84.9</v>
      </c>
      <c r="I3725">
        <v>0.5</v>
      </c>
      <c r="J3725">
        <v>0.81</v>
      </c>
      <c r="K3725">
        <v>0.28999999999999998</v>
      </c>
      <c r="L3725">
        <v>0.05</v>
      </c>
      <c r="M3725">
        <v>0.08</v>
      </c>
      <c r="N3725" s="1">
        <v>0.28999999999999998</v>
      </c>
      <c r="O3725" s="1">
        <v>0.41</v>
      </c>
    </row>
    <row r="3726" spans="1:15" x14ac:dyDescent="0.25">
      <c r="A3726" t="s">
        <v>199</v>
      </c>
      <c r="B3726" t="s">
        <v>54</v>
      </c>
      <c r="C3726" t="s">
        <v>198</v>
      </c>
      <c r="D3726">
        <v>357</v>
      </c>
      <c r="E3726">
        <v>0.71</v>
      </c>
      <c r="F3726">
        <v>161.5</v>
      </c>
      <c r="G3726">
        <v>0.69</v>
      </c>
      <c r="H3726">
        <v>113.6</v>
      </c>
      <c r="I3726">
        <v>0.56999999999999995</v>
      </c>
      <c r="J3726">
        <v>0.83</v>
      </c>
      <c r="K3726">
        <v>0.16</v>
      </c>
      <c r="L3726">
        <v>0.11</v>
      </c>
      <c r="M3726">
        <v>0.15</v>
      </c>
      <c r="N3726" s="1">
        <v>0.24</v>
      </c>
      <c r="O3726" s="1">
        <v>0.43</v>
      </c>
    </row>
    <row r="3727" spans="1:15" x14ac:dyDescent="0.25">
      <c r="A3727" t="s">
        <v>197</v>
      </c>
      <c r="B3727" t="s">
        <v>126</v>
      </c>
      <c r="C3727" t="s">
        <v>196</v>
      </c>
      <c r="D3727">
        <v>1208</v>
      </c>
      <c r="E3727">
        <v>0.71</v>
      </c>
      <c r="F3727">
        <v>159.5</v>
      </c>
      <c r="G3727">
        <v>0.74</v>
      </c>
      <c r="H3727">
        <v>109.5</v>
      </c>
      <c r="I3727">
        <v>0.56000000000000005</v>
      </c>
      <c r="J3727">
        <v>0.76</v>
      </c>
      <c r="K3727">
        <v>0.17</v>
      </c>
      <c r="L3727">
        <v>0.06</v>
      </c>
      <c r="M3727">
        <v>0.13</v>
      </c>
      <c r="N3727" s="1">
        <v>0.2</v>
      </c>
      <c r="O3727" s="1">
        <v>0.31</v>
      </c>
    </row>
    <row r="3728" spans="1:15" x14ac:dyDescent="0.25">
      <c r="A3728" t="s">
        <v>195</v>
      </c>
      <c r="B3728" t="s">
        <v>194</v>
      </c>
      <c r="C3728" t="s">
        <v>193</v>
      </c>
      <c r="D3728">
        <v>420</v>
      </c>
      <c r="E3728">
        <v>0.71</v>
      </c>
      <c r="F3728">
        <v>159</v>
      </c>
      <c r="G3728">
        <v>0.66</v>
      </c>
      <c r="H3728">
        <v>107.6</v>
      </c>
      <c r="I3728">
        <v>0.53</v>
      </c>
      <c r="J3728">
        <v>0.8</v>
      </c>
      <c r="K3728">
        <v>0.28999999999999998</v>
      </c>
      <c r="L3728">
        <v>0.04</v>
      </c>
      <c r="M3728">
        <v>0.12</v>
      </c>
      <c r="N3728" s="1">
        <v>0.13</v>
      </c>
      <c r="O3728" s="1">
        <v>0.24</v>
      </c>
    </row>
    <row r="3729" spans="1:15" x14ac:dyDescent="0.25">
      <c r="A3729" t="s">
        <v>192</v>
      </c>
      <c r="B3729" t="s">
        <v>126</v>
      </c>
      <c r="C3729" t="s">
        <v>191</v>
      </c>
      <c r="D3729">
        <v>423</v>
      </c>
      <c r="E3729">
        <v>0.71</v>
      </c>
      <c r="F3729">
        <v>155.80000000000001</v>
      </c>
      <c r="G3729">
        <v>0.77</v>
      </c>
      <c r="H3729">
        <v>105.4</v>
      </c>
      <c r="I3729">
        <v>0.56999999999999995</v>
      </c>
      <c r="J3729">
        <v>0.74</v>
      </c>
      <c r="K3729">
        <v>0.17</v>
      </c>
      <c r="L3729">
        <v>0.09</v>
      </c>
      <c r="M3729">
        <v>0.13</v>
      </c>
      <c r="N3729" s="1">
        <v>0.25</v>
      </c>
      <c r="O3729" s="1">
        <v>0.42</v>
      </c>
    </row>
    <row r="3730" spans="1:15" x14ac:dyDescent="0.25">
      <c r="A3730" t="s">
        <v>190</v>
      </c>
      <c r="B3730" t="s">
        <v>108</v>
      </c>
      <c r="C3730" t="s">
        <v>189</v>
      </c>
      <c r="D3730">
        <v>313</v>
      </c>
      <c r="E3730">
        <v>0.71</v>
      </c>
      <c r="F3730">
        <v>153.1</v>
      </c>
      <c r="G3730">
        <v>0.7</v>
      </c>
      <c r="H3730">
        <v>103.9</v>
      </c>
      <c r="I3730">
        <v>0.51</v>
      </c>
      <c r="J3730">
        <v>0.73</v>
      </c>
      <c r="K3730">
        <v>0.27</v>
      </c>
      <c r="L3730">
        <v>0.05</v>
      </c>
      <c r="M3730">
        <v>0.1</v>
      </c>
      <c r="N3730" s="1">
        <v>0.17</v>
      </c>
      <c r="O3730" s="1">
        <v>0.33</v>
      </c>
    </row>
    <row r="3731" spans="1:15" x14ac:dyDescent="0.25">
      <c r="A3731" t="s">
        <v>188</v>
      </c>
      <c r="B3731" t="s">
        <v>62</v>
      </c>
      <c r="C3731" t="s">
        <v>187</v>
      </c>
      <c r="D3731">
        <v>345</v>
      </c>
      <c r="E3731">
        <v>0.71</v>
      </c>
      <c r="F3731">
        <v>146</v>
      </c>
      <c r="G3731">
        <v>0.68</v>
      </c>
      <c r="H3731">
        <v>97.6</v>
      </c>
      <c r="I3731">
        <v>0.51</v>
      </c>
      <c r="J3731">
        <v>0.76</v>
      </c>
      <c r="K3731">
        <v>0.26</v>
      </c>
      <c r="L3731">
        <v>0.05</v>
      </c>
      <c r="M3731">
        <v>0.09</v>
      </c>
      <c r="N3731" s="1">
        <v>0.16</v>
      </c>
      <c r="O3731" s="1">
        <v>0.38</v>
      </c>
    </row>
    <row r="3732" spans="1:15" x14ac:dyDescent="0.25">
      <c r="A3732" t="s">
        <v>186</v>
      </c>
      <c r="B3732" t="s">
        <v>85</v>
      </c>
      <c r="C3732" t="s">
        <v>185</v>
      </c>
      <c r="D3732">
        <v>328</v>
      </c>
      <c r="E3732">
        <v>0.71</v>
      </c>
      <c r="F3732">
        <v>143.6</v>
      </c>
      <c r="G3732">
        <v>0.77</v>
      </c>
      <c r="H3732">
        <v>100.6</v>
      </c>
      <c r="I3732">
        <v>0.52</v>
      </c>
      <c r="J3732">
        <v>0.68</v>
      </c>
      <c r="K3732">
        <v>0.24</v>
      </c>
      <c r="L3732">
        <v>0.04</v>
      </c>
      <c r="M3732">
        <v>0.06</v>
      </c>
      <c r="N3732" s="1">
        <v>0.27</v>
      </c>
      <c r="O3732" s="1">
        <v>0.41</v>
      </c>
    </row>
    <row r="3733" spans="1:15" x14ac:dyDescent="0.25">
      <c r="A3733" t="s">
        <v>184</v>
      </c>
      <c r="B3733" t="s">
        <v>59</v>
      </c>
      <c r="C3733" t="s">
        <v>183</v>
      </c>
      <c r="D3733">
        <v>615</v>
      </c>
      <c r="E3733">
        <v>0.7</v>
      </c>
      <c r="F3733">
        <v>171.8</v>
      </c>
      <c r="G3733">
        <v>0.69</v>
      </c>
      <c r="H3733">
        <v>115.8</v>
      </c>
      <c r="I3733">
        <v>0.6</v>
      </c>
      <c r="J3733">
        <v>0.86</v>
      </c>
      <c r="K3733">
        <v>0.12</v>
      </c>
      <c r="L3733">
        <v>0.1</v>
      </c>
      <c r="M3733">
        <v>0.16</v>
      </c>
      <c r="N3733" s="1">
        <v>0.23</v>
      </c>
      <c r="O3733" s="1">
        <v>0.4</v>
      </c>
    </row>
    <row r="3734" spans="1:15" x14ac:dyDescent="0.25">
      <c r="A3734" t="s">
        <v>182</v>
      </c>
      <c r="B3734" t="s">
        <v>126</v>
      </c>
      <c r="C3734" t="s">
        <v>181</v>
      </c>
      <c r="D3734">
        <v>764</v>
      </c>
      <c r="E3734">
        <v>0.7</v>
      </c>
      <c r="F3734">
        <v>167.1</v>
      </c>
      <c r="G3734">
        <v>0.68</v>
      </c>
      <c r="H3734">
        <v>111.9</v>
      </c>
      <c r="I3734">
        <v>0.56000000000000005</v>
      </c>
      <c r="J3734">
        <v>0.82</v>
      </c>
      <c r="K3734">
        <v>0.16</v>
      </c>
      <c r="L3734">
        <v>0.13</v>
      </c>
      <c r="M3734">
        <v>0.18</v>
      </c>
      <c r="N3734" s="1">
        <v>0.16</v>
      </c>
      <c r="O3734" s="1">
        <v>0.43</v>
      </c>
    </row>
    <row r="3735" spans="1:15" x14ac:dyDescent="0.25">
      <c r="A3735" t="s">
        <v>180</v>
      </c>
      <c r="B3735" t="s">
        <v>62</v>
      </c>
      <c r="C3735" t="s">
        <v>103</v>
      </c>
      <c r="D3735">
        <v>324</v>
      </c>
      <c r="E3735">
        <v>0.7</v>
      </c>
      <c r="F3735">
        <v>163.19999999999999</v>
      </c>
      <c r="G3735">
        <v>0.69</v>
      </c>
      <c r="H3735">
        <v>116.6</v>
      </c>
      <c r="I3735">
        <v>0.56000000000000005</v>
      </c>
      <c r="J3735">
        <v>0.81</v>
      </c>
      <c r="K3735">
        <v>0.23</v>
      </c>
      <c r="L3735">
        <v>0.05</v>
      </c>
      <c r="M3735">
        <v>0.17</v>
      </c>
      <c r="N3735" s="1">
        <v>0.26</v>
      </c>
      <c r="O3735" s="1">
        <v>0.22</v>
      </c>
    </row>
    <row r="3736" spans="1:15" x14ac:dyDescent="0.25">
      <c r="A3736" t="s">
        <v>179</v>
      </c>
      <c r="B3736" t="s">
        <v>54</v>
      </c>
      <c r="C3736" t="s">
        <v>140</v>
      </c>
      <c r="D3736">
        <v>708</v>
      </c>
      <c r="E3736">
        <v>0.7</v>
      </c>
      <c r="F3736">
        <v>159.80000000000001</v>
      </c>
      <c r="G3736">
        <v>0.56999999999999995</v>
      </c>
      <c r="H3736">
        <v>108</v>
      </c>
      <c r="I3736">
        <v>0.48</v>
      </c>
      <c r="J3736">
        <v>0.83</v>
      </c>
      <c r="K3736">
        <v>0.28999999999999998</v>
      </c>
      <c r="L3736">
        <v>0.04</v>
      </c>
      <c r="M3736">
        <v>0.1</v>
      </c>
      <c r="N3736" s="1">
        <v>0.17</v>
      </c>
      <c r="O3736" s="1">
        <v>0.26</v>
      </c>
    </row>
    <row r="3737" spans="1:15" x14ac:dyDescent="0.25">
      <c r="A3737" t="s">
        <v>178</v>
      </c>
      <c r="B3737" t="s">
        <v>177</v>
      </c>
      <c r="C3737" t="s">
        <v>176</v>
      </c>
      <c r="D3737">
        <v>413</v>
      </c>
      <c r="E3737">
        <v>0.7</v>
      </c>
      <c r="F3737">
        <v>157.80000000000001</v>
      </c>
      <c r="G3737">
        <v>0.72</v>
      </c>
      <c r="H3737">
        <v>110.4</v>
      </c>
      <c r="I3737">
        <v>0.54</v>
      </c>
      <c r="J3737">
        <v>0.74</v>
      </c>
      <c r="K3737">
        <v>0.2</v>
      </c>
      <c r="L3737">
        <v>0.06</v>
      </c>
      <c r="M3737">
        <v>0.11</v>
      </c>
      <c r="N3737" s="1">
        <v>0.21</v>
      </c>
      <c r="O3737" s="1">
        <v>0.34</v>
      </c>
    </row>
    <row r="3738" spans="1:15" x14ac:dyDescent="0.25">
      <c r="A3738" t="s">
        <v>175</v>
      </c>
      <c r="B3738" t="s">
        <v>54</v>
      </c>
      <c r="C3738" t="s">
        <v>174</v>
      </c>
      <c r="D3738">
        <v>696</v>
      </c>
      <c r="E3738">
        <v>0.7</v>
      </c>
      <c r="F3738">
        <v>155.19999999999999</v>
      </c>
      <c r="G3738">
        <v>0.7</v>
      </c>
      <c r="H3738">
        <v>107.5</v>
      </c>
      <c r="I3738">
        <v>0.53</v>
      </c>
      <c r="J3738">
        <v>0.75</v>
      </c>
      <c r="K3738">
        <v>0.22</v>
      </c>
      <c r="L3738">
        <v>0.03</v>
      </c>
      <c r="M3738">
        <v>0.08</v>
      </c>
      <c r="N3738" s="1">
        <v>0.34</v>
      </c>
      <c r="O3738" s="1">
        <v>0.28999999999999998</v>
      </c>
    </row>
    <row r="3739" spans="1:15" x14ac:dyDescent="0.25">
      <c r="A3739" t="s">
        <v>173</v>
      </c>
      <c r="B3739" t="s">
        <v>54</v>
      </c>
      <c r="C3739" t="s">
        <v>172</v>
      </c>
      <c r="D3739">
        <v>784</v>
      </c>
      <c r="E3739">
        <v>0.7</v>
      </c>
      <c r="F3739">
        <v>154.5</v>
      </c>
      <c r="G3739">
        <v>0.68</v>
      </c>
      <c r="H3739">
        <v>104.2</v>
      </c>
      <c r="I3739">
        <v>0.49</v>
      </c>
      <c r="J3739">
        <v>0.72</v>
      </c>
      <c r="K3739">
        <v>0.28999999999999998</v>
      </c>
      <c r="L3739">
        <v>0.04</v>
      </c>
      <c r="M3739">
        <v>0.06</v>
      </c>
      <c r="N3739" s="1">
        <v>0.21</v>
      </c>
      <c r="O3739" s="1">
        <v>0.4</v>
      </c>
    </row>
    <row r="3740" spans="1:15" x14ac:dyDescent="0.25">
      <c r="A3740" t="s">
        <v>171</v>
      </c>
      <c r="B3740" t="s">
        <v>170</v>
      </c>
      <c r="C3740" t="s">
        <v>169</v>
      </c>
      <c r="D3740">
        <v>548</v>
      </c>
      <c r="E3740">
        <v>0.7</v>
      </c>
      <c r="F3740">
        <v>154.1</v>
      </c>
      <c r="G3740">
        <v>0.69</v>
      </c>
      <c r="H3740">
        <v>108.7</v>
      </c>
      <c r="I3740">
        <v>0.51</v>
      </c>
      <c r="J3740">
        <v>0.74</v>
      </c>
      <c r="K3740">
        <v>0.27</v>
      </c>
      <c r="L3740">
        <v>0.06</v>
      </c>
      <c r="M3740">
        <v>0.09</v>
      </c>
      <c r="N3740" s="1">
        <v>0.14000000000000001</v>
      </c>
      <c r="O3740" s="1">
        <v>0.4</v>
      </c>
    </row>
    <row r="3741" spans="1:15" x14ac:dyDescent="0.25">
      <c r="A3741" t="s">
        <v>168</v>
      </c>
      <c r="B3741" t="s">
        <v>99</v>
      </c>
      <c r="C3741" t="s">
        <v>98</v>
      </c>
      <c r="D3741">
        <v>372</v>
      </c>
      <c r="E3741">
        <v>0.7</v>
      </c>
      <c r="F3741">
        <v>154.1</v>
      </c>
      <c r="G3741">
        <v>0.66</v>
      </c>
      <c r="H3741">
        <v>104.4</v>
      </c>
      <c r="I3741">
        <v>0.54</v>
      </c>
      <c r="J3741">
        <v>0.82</v>
      </c>
      <c r="K3741">
        <v>0.22</v>
      </c>
      <c r="L3741">
        <v>0.09</v>
      </c>
      <c r="M3741">
        <v>0.06</v>
      </c>
      <c r="N3741" s="1">
        <v>0.32</v>
      </c>
      <c r="O3741" s="1">
        <v>0.56999999999999995</v>
      </c>
    </row>
    <row r="3742" spans="1:15" x14ac:dyDescent="0.25">
      <c r="A3742" t="s">
        <v>167</v>
      </c>
      <c r="B3742" t="s">
        <v>166</v>
      </c>
      <c r="C3742" t="s">
        <v>165</v>
      </c>
      <c r="D3742">
        <v>660</v>
      </c>
      <c r="E3742">
        <v>0.7</v>
      </c>
      <c r="F3742">
        <v>152.80000000000001</v>
      </c>
      <c r="G3742">
        <v>0.7</v>
      </c>
      <c r="H3742">
        <v>107.2</v>
      </c>
      <c r="I3742">
        <v>0.55000000000000004</v>
      </c>
      <c r="J3742">
        <v>0.78</v>
      </c>
      <c r="K3742">
        <v>0.18</v>
      </c>
      <c r="L3742">
        <v>7.0000000000000007E-2</v>
      </c>
      <c r="M3742">
        <v>0.11</v>
      </c>
      <c r="N3742" s="1">
        <v>0.25</v>
      </c>
      <c r="O3742" s="1">
        <v>0.37</v>
      </c>
    </row>
    <row r="3743" spans="1:15" x14ac:dyDescent="0.25">
      <c r="A3743" t="s">
        <v>164</v>
      </c>
      <c r="B3743" t="s">
        <v>62</v>
      </c>
      <c r="C3743" t="s">
        <v>163</v>
      </c>
      <c r="D3743">
        <v>375</v>
      </c>
      <c r="E3743">
        <v>0.7</v>
      </c>
      <c r="F3743">
        <v>147.19999999999999</v>
      </c>
      <c r="G3743">
        <v>0.64</v>
      </c>
      <c r="H3743">
        <v>95.6</v>
      </c>
      <c r="I3743">
        <v>0.48</v>
      </c>
      <c r="J3743">
        <v>0.75</v>
      </c>
      <c r="K3743">
        <v>0.28999999999999998</v>
      </c>
      <c r="L3743">
        <v>0.05</v>
      </c>
      <c r="M3743">
        <v>0.09</v>
      </c>
      <c r="N3743" s="1">
        <v>0.3</v>
      </c>
      <c r="O3743" s="1">
        <v>0.35</v>
      </c>
    </row>
    <row r="3744" spans="1:15" x14ac:dyDescent="0.25">
      <c r="A3744" t="s">
        <v>162</v>
      </c>
      <c r="B3744" t="s">
        <v>161</v>
      </c>
      <c r="C3744" t="s">
        <v>160</v>
      </c>
      <c r="D3744">
        <v>2236</v>
      </c>
      <c r="E3744">
        <v>0.7</v>
      </c>
      <c r="F3744">
        <v>142.6</v>
      </c>
      <c r="G3744">
        <v>0.66</v>
      </c>
      <c r="H3744">
        <v>96.2</v>
      </c>
      <c r="I3744">
        <v>0.49</v>
      </c>
      <c r="J3744">
        <v>0.74</v>
      </c>
      <c r="K3744">
        <v>0.3</v>
      </c>
      <c r="L3744">
        <v>0.05</v>
      </c>
      <c r="M3744">
        <v>0.11</v>
      </c>
      <c r="N3744" s="1">
        <v>0.26</v>
      </c>
      <c r="O3744" s="1">
        <v>0.33</v>
      </c>
    </row>
    <row r="3745" spans="1:15" x14ac:dyDescent="0.25">
      <c r="A3745">
        <v>123</v>
      </c>
      <c r="B3745" t="s">
        <v>159</v>
      </c>
      <c r="C3745" t="s">
        <v>158</v>
      </c>
      <c r="D3745">
        <v>609</v>
      </c>
      <c r="E3745">
        <v>0.7</v>
      </c>
      <c r="F3745">
        <v>140.30000000000001</v>
      </c>
      <c r="G3745">
        <v>0.65</v>
      </c>
      <c r="H3745">
        <v>95</v>
      </c>
      <c r="I3745">
        <v>0.47</v>
      </c>
      <c r="J3745">
        <v>0.72</v>
      </c>
      <c r="K3745">
        <v>0.32</v>
      </c>
      <c r="L3745">
        <v>0.06</v>
      </c>
      <c r="M3745">
        <v>0.08</v>
      </c>
      <c r="N3745" s="1">
        <v>0.22</v>
      </c>
      <c r="O3745" s="1">
        <v>0.43</v>
      </c>
    </row>
    <row r="3746" spans="1:15" x14ac:dyDescent="0.25">
      <c r="A3746" t="s">
        <v>157</v>
      </c>
      <c r="B3746" t="s">
        <v>156</v>
      </c>
      <c r="C3746" t="s">
        <v>155</v>
      </c>
      <c r="D3746">
        <v>474</v>
      </c>
      <c r="E3746">
        <v>0.7</v>
      </c>
      <c r="F3746">
        <v>140</v>
      </c>
      <c r="G3746">
        <v>0.74</v>
      </c>
      <c r="H3746">
        <v>101.7</v>
      </c>
      <c r="I3746">
        <v>0.47</v>
      </c>
      <c r="J3746">
        <v>0.63</v>
      </c>
      <c r="K3746">
        <v>0.3</v>
      </c>
      <c r="L3746">
        <v>0.04</v>
      </c>
      <c r="M3746">
        <v>0.03</v>
      </c>
      <c r="N3746" s="1">
        <v>0.15</v>
      </c>
      <c r="O3746" s="1">
        <v>0.53</v>
      </c>
    </row>
    <row r="3747" spans="1:15" x14ac:dyDescent="0.25">
      <c r="A3747" t="s">
        <v>154</v>
      </c>
      <c r="B3747" t="s">
        <v>153</v>
      </c>
      <c r="C3747" t="s">
        <v>152</v>
      </c>
      <c r="D3747">
        <v>798</v>
      </c>
      <c r="E3747">
        <v>0.7</v>
      </c>
      <c r="F3747">
        <v>133.80000000000001</v>
      </c>
      <c r="G3747">
        <v>0.73</v>
      </c>
      <c r="H3747">
        <v>93.8</v>
      </c>
      <c r="I3747">
        <v>0.51</v>
      </c>
      <c r="J3747">
        <v>0.7</v>
      </c>
      <c r="K3747">
        <v>0.28000000000000003</v>
      </c>
      <c r="L3747">
        <v>0.04</v>
      </c>
      <c r="M3747">
        <v>7.0000000000000007E-2</v>
      </c>
      <c r="N3747" s="1">
        <v>0.27</v>
      </c>
      <c r="O3747" s="1">
        <v>0.38</v>
      </c>
    </row>
    <row r="3748" spans="1:15" x14ac:dyDescent="0.25">
      <c r="A3748" t="s">
        <v>151</v>
      </c>
      <c r="B3748" t="s">
        <v>150</v>
      </c>
      <c r="C3748" t="s">
        <v>149</v>
      </c>
      <c r="D3748">
        <v>644</v>
      </c>
      <c r="E3748">
        <v>0.7</v>
      </c>
      <c r="F3748">
        <v>130.30000000000001</v>
      </c>
      <c r="G3748">
        <v>0.67</v>
      </c>
      <c r="H3748">
        <v>89.2</v>
      </c>
      <c r="I3748">
        <v>0.47</v>
      </c>
      <c r="J3748">
        <v>0.71</v>
      </c>
      <c r="K3748">
        <v>0.35</v>
      </c>
      <c r="L3748">
        <v>0.03</v>
      </c>
      <c r="M3748">
        <v>0.05</v>
      </c>
      <c r="N3748" s="1">
        <v>0.2</v>
      </c>
      <c r="O3748" s="1">
        <v>0.38</v>
      </c>
    </row>
    <row r="3749" spans="1:15" x14ac:dyDescent="0.25">
      <c r="A3749" t="s">
        <v>148</v>
      </c>
      <c r="B3749" t="s">
        <v>126</v>
      </c>
      <c r="C3749" t="s">
        <v>147</v>
      </c>
      <c r="D3749">
        <v>326</v>
      </c>
      <c r="E3749">
        <v>0.69</v>
      </c>
      <c r="F3749">
        <v>162.1</v>
      </c>
      <c r="G3749">
        <v>0.69</v>
      </c>
      <c r="H3749">
        <v>115.9</v>
      </c>
      <c r="I3749">
        <v>0.56000000000000005</v>
      </c>
      <c r="J3749">
        <v>0.82</v>
      </c>
      <c r="K3749">
        <v>0.13</v>
      </c>
      <c r="L3749">
        <v>0.14000000000000001</v>
      </c>
      <c r="M3749">
        <v>0.15</v>
      </c>
      <c r="N3749" s="1">
        <v>0.28000000000000003</v>
      </c>
      <c r="O3749" s="1">
        <v>0.49</v>
      </c>
    </row>
    <row r="3750" spans="1:15" x14ac:dyDescent="0.25">
      <c r="A3750" t="s">
        <v>146</v>
      </c>
      <c r="B3750" t="s">
        <v>62</v>
      </c>
      <c r="C3750" t="s">
        <v>105</v>
      </c>
      <c r="D3750">
        <v>376</v>
      </c>
      <c r="E3750">
        <v>0.69</v>
      </c>
      <c r="F3750">
        <v>156.5</v>
      </c>
      <c r="G3750">
        <v>0.63</v>
      </c>
      <c r="H3750">
        <v>104.7</v>
      </c>
      <c r="I3750">
        <v>0.51</v>
      </c>
      <c r="J3750">
        <v>0.81</v>
      </c>
      <c r="K3750">
        <v>0.28000000000000003</v>
      </c>
      <c r="L3750">
        <v>0.05</v>
      </c>
      <c r="M3750">
        <v>0.13</v>
      </c>
      <c r="N3750" s="1">
        <v>0.22</v>
      </c>
      <c r="O3750" s="1">
        <v>0.28999999999999998</v>
      </c>
    </row>
    <row r="3751" spans="1:15" x14ac:dyDescent="0.25">
      <c r="A3751" t="s">
        <v>145</v>
      </c>
      <c r="B3751" t="s">
        <v>54</v>
      </c>
      <c r="C3751" t="s">
        <v>144</v>
      </c>
      <c r="D3751">
        <v>603</v>
      </c>
      <c r="E3751">
        <v>0.69</v>
      </c>
      <c r="F3751">
        <v>152.30000000000001</v>
      </c>
      <c r="G3751">
        <v>0.62</v>
      </c>
      <c r="H3751">
        <v>100.3</v>
      </c>
      <c r="I3751">
        <v>0.52</v>
      </c>
      <c r="J3751">
        <v>0.84</v>
      </c>
      <c r="K3751">
        <v>0.25</v>
      </c>
      <c r="L3751">
        <v>0.05</v>
      </c>
      <c r="M3751">
        <v>0.1</v>
      </c>
      <c r="N3751" s="1">
        <v>0.31</v>
      </c>
      <c r="O3751" s="1">
        <v>0.34</v>
      </c>
    </row>
    <row r="3752" spans="1:15" x14ac:dyDescent="0.25">
      <c r="A3752" t="s">
        <v>143</v>
      </c>
      <c r="B3752" t="s">
        <v>62</v>
      </c>
      <c r="C3752" t="s">
        <v>142</v>
      </c>
      <c r="D3752">
        <v>1112</v>
      </c>
      <c r="E3752">
        <v>0.69</v>
      </c>
      <c r="F3752">
        <v>152.1</v>
      </c>
      <c r="G3752">
        <v>0.63</v>
      </c>
      <c r="H3752">
        <v>103.1</v>
      </c>
      <c r="I3752">
        <v>0.52</v>
      </c>
      <c r="J3752">
        <v>0.82</v>
      </c>
      <c r="K3752">
        <v>0.23</v>
      </c>
      <c r="L3752">
        <v>0.08</v>
      </c>
      <c r="M3752">
        <v>0.12</v>
      </c>
      <c r="N3752" s="1">
        <v>0.23</v>
      </c>
      <c r="O3752" s="1">
        <v>0.39</v>
      </c>
    </row>
    <row r="3753" spans="1:15" x14ac:dyDescent="0.25">
      <c r="A3753" t="s">
        <v>141</v>
      </c>
      <c r="B3753" t="s">
        <v>54</v>
      </c>
      <c r="C3753" t="s">
        <v>140</v>
      </c>
      <c r="D3753">
        <v>317</v>
      </c>
      <c r="E3753">
        <v>0.69</v>
      </c>
      <c r="F3753">
        <v>147.80000000000001</v>
      </c>
      <c r="G3753">
        <v>0.61</v>
      </c>
      <c r="H3753">
        <v>98.3</v>
      </c>
      <c r="I3753">
        <v>0.52</v>
      </c>
      <c r="J3753">
        <v>0.85</v>
      </c>
      <c r="K3753">
        <v>0.27</v>
      </c>
      <c r="L3753">
        <v>0.08</v>
      </c>
      <c r="M3753">
        <v>0.14000000000000001</v>
      </c>
      <c r="N3753" s="1">
        <v>0.22</v>
      </c>
      <c r="O3753" s="1">
        <v>0.36</v>
      </c>
    </row>
    <row r="3754" spans="1:15" x14ac:dyDescent="0.25">
      <c r="A3754" t="s">
        <v>139</v>
      </c>
      <c r="B3754" t="s">
        <v>62</v>
      </c>
      <c r="C3754" t="s">
        <v>138</v>
      </c>
      <c r="D3754">
        <v>336</v>
      </c>
      <c r="E3754">
        <v>0.69</v>
      </c>
      <c r="F3754">
        <v>141</v>
      </c>
      <c r="G3754">
        <v>0.67</v>
      </c>
      <c r="H3754">
        <v>96.6</v>
      </c>
      <c r="I3754">
        <v>0.49</v>
      </c>
      <c r="J3754">
        <v>0.73</v>
      </c>
      <c r="K3754">
        <v>0.33</v>
      </c>
      <c r="L3754">
        <v>7.0000000000000007E-2</v>
      </c>
      <c r="M3754">
        <v>0.14000000000000001</v>
      </c>
      <c r="N3754" s="1">
        <v>0.19</v>
      </c>
      <c r="O3754" s="1">
        <v>0.31</v>
      </c>
    </row>
    <row r="3755" spans="1:15" x14ac:dyDescent="0.25">
      <c r="A3755" t="s">
        <v>137</v>
      </c>
      <c r="B3755" t="s">
        <v>67</v>
      </c>
      <c r="D3755">
        <v>334</v>
      </c>
      <c r="E3755">
        <v>0.69</v>
      </c>
      <c r="F3755">
        <v>139.9</v>
      </c>
      <c r="G3755">
        <v>0.64</v>
      </c>
      <c r="H3755">
        <v>99.1</v>
      </c>
      <c r="I3755">
        <v>0.49</v>
      </c>
      <c r="J3755">
        <v>0.76</v>
      </c>
      <c r="K3755">
        <v>0.31</v>
      </c>
      <c r="L3755">
        <v>0.05</v>
      </c>
      <c r="M3755">
        <v>0.09</v>
      </c>
      <c r="N3755" s="1">
        <v>0.23</v>
      </c>
      <c r="O3755" s="1">
        <v>0.36</v>
      </c>
    </row>
    <row r="3756" spans="1:15" x14ac:dyDescent="0.25">
      <c r="A3756" t="s">
        <v>136</v>
      </c>
      <c r="B3756" t="s">
        <v>135</v>
      </c>
      <c r="C3756" t="s">
        <v>134</v>
      </c>
      <c r="D3756">
        <v>362</v>
      </c>
      <c r="E3756">
        <v>0.69</v>
      </c>
      <c r="F3756">
        <v>130.30000000000001</v>
      </c>
      <c r="G3756">
        <v>0.63</v>
      </c>
      <c r="H3756">
        <v>81.599999999999994</v>
      </c>
      <c r="I3756">
        <v>0.44</v>
      </c>
      <c r="J3756">
        <v>0.7</v>
      </c>
      <c r="K3756">
        <v>0.3</v>
      </c>
      <c r="L3756">
        <v>0.03</v>
      </c>
      <c r="M3756">
        <v>0.06</v>
      </c>
      <c r="N3756" s="1">
        <v>0.13</v>
      </c>
      <c r="O3756" s="1">
        <v>0.38</v>
      </c>
    </row>
    <row r="3757" spans="1:15" x14ac:dyDescent="0.25">
      <c r="A3757" t="s">
        <v>133</v>
      </c>
      <c r="B3757" t="s">
        <v>70</v>
      </c>
      <c r="C3757" t="s">
        <v>132</v>
      </c>
      <c r="D3757">
        <v>378</v>
      </c>
      <c r="E3757">
        <v>0.69</v>
      </c>
      <c r="F3757">
        <v>130.19999999999999</v>
      </c>
      <c r="G3757">
        <v>0.6</v>
      </c>
      <c r="H3757">
        <v>92.8</v>
      </c>
      <c r="I3757">
        <v>0.43</v>
      </c>
      <c r="J3757">
        <v>0.71</v>
      </c>
      <c r="K3757">
        <v>0.43</v>
      </c>
      <c r="L3757">
        <v>0.05</v>
      </c>
      <c r="M3757">
        <v>0.08</v>
      </c>
      <c r="N3757" s="1">
        <v>0.26</v>
      </c>
      <c r="O3757" s="1">
        <v>0.4</v>
      </c>
    </row>
    <row r="3758" spans="1:15" x14ac:dyDescent="0.25">
      <c r="A3758" t="s">
        <v>131</v>
      </c>
      <c r="B3758" t="s">
        <v>59</v>
      </c>
      <c r="C3758" t="s">
        <v>130</v>
      </c>
      <c r="D3758">
        <v>480</v>
      </c>
      <c r="E3758">
        <v>0.68</v>
      </c>
      <c r="F3758">
        <v>167.6</v>
      </c>
      <c r="G3758">
        <v>0.64</v>
      </c>
      <c r="H3758">
        <v>113.9</v>
      </c>
      <c r="I3758">
        <v>0.56999999999999995</v>
      </c>
      <c r="J3758">
        <v>0.88</v>
      </c>
      <c r="K3758">
        <v>0.17</v>
      </c>
      <c r="L3758">
        <v>0.1</v>
      </c>
      <c r="M3758">
        <v>0.18</v>
      </c>
      <c r="N3758" s="1">
        <v>0.24</v>
      </c>
      <c r="O3758" s="1">
        <v>0.37</v>
      </c>
    </row>
    <row r="3759" spans="1:15" x14ac:dyDescent="0.25">
      <c r="A3759" t="s">
        <v>129</v>
      </c>
      <c r="B3759" t="s">
        <v>62</v>
      </c>
      <c r="C3759" t="s">
        <v>128</v>
      </c>
      <c r="D3759">
        <v>1064</v>
      </c>
      <c r="E3759">
        <v>0.68</v>
      </c>
      <c r="F3759">
        <v>157.80000000000001</v>
      </c>
      <c r="G3759">
        <v>0.71</v>
      </c>
      <c r="H3759">
        <v>104.3</v>
      </c>
      <c r="I3759">
        <v>0.55000000000000004</v>
      </c>
      <c r="J3759">
        <v>0.77</v>
      </c>
      <c r="K3759">
        <v>0.17</v>
      </c>
      <c r="L3759">
        <v>0.11</v>
      </c>
      <c r="M3759">
        <v>0.18</v>
      </c>
      <c r="N3759" s="1">
        <v>0.19</v>
      </c>
      <c r="O3759" s="1">
        <v>0.38</v>
      </c>
    </row>
    <row r="3760" spans="1:15" x14ac:dyDescent="0.25">
      <c r="A3760" t="s">
        <v>127</v>
      </c>
      <c r="B3760" t="s">
        <v>126</v>
      </c>
      <c r="C3760" t="s">
        <v>125</v>
      </c>
      <c r="D3760">
        <v>1461</v>
      </c>
      <c r="E3760">
        <v>0.68</v>
      </c>
      <c r="F3760">
        <v>146.9</v>
      </c>
      <c r="G3760">
        <v>0.65</v>
      </c>
      <c r="H3760">
        <v>101.8</v>
      </c>
      <c r="I3760">
        <v>0.51</v>
      </c>
      <c r="J3760">
        <v>0.77</v>
      </c>
      <c r="K3760">
        <v>0.26</v>
      </c>
      <c r="L3760">
        <v>0.04</v>
      </c>
      <c r="M3760">
        <v>0.13</v>
      </c>
      <c r="N3760" s="1">
        <v>0.27</v>
      </c>
      <c r="O3760" s="1">
        <v>0.24</v>
      </c>
    </row>
    <row r="3761" spans="1:15" x14ac:dyDescent="0.25">
      <c r="A3761" t="s">
        <v>124</v>
      </c>
      <c r="B3761" t="s">
        <v>123</v>
      </c>
      <c r="C3761" t="s">
        <v>122</v>
      </c>
      <c r="D3761">
        <v>332</v>
      </c>
      <c r="E3761">
        <v>0.68</v>
      </c>
      <c r="F3761">
        <v>145.9</v>
      </c>
      <c r="G3761">
        <v>0.7</v>
      </c>
      <c r="H3761">
        <v>97.8</v>
      </c>
      <c r="I3761">
        <v>0.52</v>
      </c>
      <c r="J3761">
        <v>0.75</v>
      </c>
      <c r="K3761">
        <v>0.19</v>
      </c>
      <c r="L3761">
        <v>0.02</v>
      </c>
      <c r="M3761">
        <v>0.05</v>
      </c>
      <c r="N3761" s="1">
        <v>0.15</v>
      </c>
      <c r="O3761" s="1">
        <v>0.31</v>
      </c>
    </row>
    <row r="3762" spans="1:15" x14ac:dyDescent="0.25">
      <c r="A3762" t="s">
        <v>121</v>
      </c>
      <c r="B3762" t="s">
        <v>120</v>
      </c>
      <c r="C3762" t="s">
        <v>119</v>
      </c>
      <c r="D3762">
        <v>1332</v>
      </c>
      <c r="E3762">
        <v>0.68</v>
      </c>
      <c r="F3762">
        <v>145.1</v>
      </c>
      <c r="G3762">
        <v>0.73</v>
      </c>
      <c r="H3762">
        <v>96</v>
      </c>
      <c r="I3762">
        <v>0.53</v>
      </c>
      <c r="J3762">
        <v>0.72</v>
      </c>
      <c r="K3762">
        <v>0.15</v>
      </c>
      <c r="L3762">
        <v>0.06</v>
      </c>
      <c r="M3762">
        <v>0.1</v>
      </c>
      <c r="N3762" s="1">
        <v>0.15</v>
      </c>
      <c r="O3762" s="1">
        <v>0.37</v>
      </c>
    </row>
    <row r="3763" spans="1:15" x14ac:dyDescent="0.25">
      <c r="A3763" t="s">
        <v>118</v>
      </c>
      <c r="B3763" t="s">
        <v>62</v>
      </c>
      <c r="C3763" t="s">
        <v>117</v>
      </c>
      <c r="D3763">
        <v>1484</v>
      </c>
      <c r="E3763">
        <v>0.68</v>
      </c>
      <c r="F3763">
        <v>139.9</v>
      </c>
      <c r="G3763">
        <v>0.66</v>
      </c>
      <c r="H3763">
        <v>93.9</v>
      </c>
      <c r="I3763">
        <v>0.48</v>
      </c>
      <c r="J3763">
        <v>0.72</v>
      </c>
      <c r="K3763">
        <v>0.26</v>
      </c>
      <c r="L3763">
        <v>0.04</v>
      </c>
      <c r="M3763">
        <v>0.09</v>
      </c>
      <c r="N3763" s="1">
        <v>0.23</v>
      </c>
      <c r="O3763" s="1">
        <v>0.31</v>
      </c>
    </row>
    <row r="3764" spans="1:15" x14ac:dyDescent="0.25">
      <c r="A3764" t="s">
        <v>116</v>
      </c>
      <c r="B3764" t="s">
        <v>54</v>
      </c>
      <c r="C3764" t="s">
        <v>115</v>
      </c>
      <c r="D3764">
        <v>307</v>
      </c>
      <c r="E3764">
        <v>0.68</v>
      </c>
      <c r="F3764">
        <v>126.3</v>
      </c>
      <c r="G3764">
        <v>0.62</v>
      </c>
      <c r="H3764">
        <v>83.8</v>
      </c>
      <c r="I3764">
        <v>0.43</v>
      </c>
      <c r="J3764">
        <v>0.69</v>
      </c>
      <c r="K3764">
        <v>0.38</v>
      </c>
      <c r="L3764">
        <v>0.05</v>
      </c>
      <c r="M3764">
        <v>0.09</v>
      </c>
      <c r="N3764" s="1">
        <v>0.27</v>
      </c>
      <c r="O3764" s="1">
        <v>0.33</v>
      </c>
    </row>
    <row r="3765" spans="1:15" x14ac:dyDescent="0.25">
      <c r="A3765" t="s">
        <v>114</v>
      </c>
      <c r="B3765" t="s">
        <v>113</v>
      </c>
      <c r="C3765" t="s">
        <v>112</v>
      </c>
      <c r="D3765">
        <v>344</v>
      </c>
      <c r="E3765">
        <v>0.67</v>
      </c>
      <c r="F3765">
        <v>165.3</v>
      </c>
      <c r="G3765">
        <v>0.61</v>
      </c>
      <c r="H3765">
        <v>118.5</v>
      </c>
      <c r="I3765">
        <v>0.53</v>
      </c>
      <c r="J3765">
        <v>0.86</v>
      </c>
      <c r="K3765">
        <v>0.26</v>
      </c>
      <c r="L3765">
        <v>0.12</v>
      </c>
      <c r="M3765">
        <v>0.22</v>
      </c>
      <c r="N3765" s="1">
        <v>0.21</v>
      </c>
      <c r="O3765" s="1">
        <v>0.36</v>
      </c>
    </row>
    <row r="3766" spans="1:15" x14ac:dyDescent="0.25">
      <c r="A3766" t="s">
        <v>111</v>
      </c>
      <c r="B3766" t="s">
        <v>54</v>
      </c>
      <c r="C3766" t="s">
        <v>110</v>
      </c>
      <c r="D3766">
        <v>599</v>
      </c>
      <c r="E3766">
        <v>0.67</v>
      </c>
      <c r="F3766">
        <v>147.4</v>
      </c>
      <c r="G3766">
        <v>0.67</v>
      </c>
      <c r="H3766">
        <v>97.4</v>
      </c>
      <c r="I3766">
        <v>0.51</v>
      </c>
      <c r="J3766">
        <v>0.76</v>
      </c>
      <c r="K3766">
        <v>0.2</v>
      </c>
      <c r="L3766">
        <v>0.09</v>
      </c>
      <c r="M3766">
        <v>0.11</v>
      </c>
      <c r="N3766" s="1">
        <v>0.12</v>
      </c>
      <c r="O3766" s="1">
        <v>0.47</v>
      </c>
    </row>
    <row r="3767" spans="1:15" x14ac:dyDescent="0.25">
      <c r="A3767" t="s">
        <v>109</v>
      </c>
      <c r="B3767" t="s">
        <v>108</v>
      </c>
      <c r="C3767" t="s">
        <v>107</v>
      </c>
      <c r="D3767">
        <v>486</v>
      </c>
      <c r="E3767">
        <v>0.67</v>
      </c>
      <c r="F3767">
        <v>145</v>
      </c>
      <c r="G3767">
        <v>0.63</v>
      </c>
      <c r="H3767">
        <v>98.7</v>
      </c>
      <c r="I3767">
        <v>0.5</v>
      </c>
      <c r="J3767">
        <v>0.79</v>
      </c>
      <c r="K3767">
        <v>0.24</v>
      </c>
      <c r="L3767">
        <v>0.05</v>
      </c>
      <c r="M3767">
        <v>7.0000000000000007E-2</v>
      </c>
      <c r="N3767" s="1">
        <v>0.2</v>
      </c>
      <c r="O3767" s="1">
        <v>0.42</v>
      </c>
    </row>
    <row r="3768" spans="1:15" x14ac:dyDescent="0.25">
      <c r="A3768" t="s">
        <v>106</v>
      </c>
      <c r="B3768" t="s">
        <v>62</v>
      </c>
      <c r="C3768" t="s">
        <v>105</v>
      </c>
      <c r="D3768">
        <v>792</v>
      </c>
      <c r="E3768">
        <v>0.67</v>
      </c>
      <c r="F3768">
        <v>135.4</v>
      </c>
      <c r="G3768">
        <v>0.66</v>
      </c>
      <c r="H3768">
        <v>91.4</v>
      </c>
      <c r="I3768">
        <v>0.49</v>
      </c>
      <c r="J3768">
        <v>0.74</v>
      </c>
      <c r="K3768">
        <v>0.27</v>
      </c>
      <c r="L3768">
        <v>0.06</v>
      </c>
      <c r="M3768">
        <v>7.0000000000000007E-2</v>
      </c>
      <c r="N3768" s="1">
        <v>0.28999999999999998</v>
      </c>
      <c r="O3768" s="1">
        <v>0.45</v>
      </c>
    </row>
    <row r="3769" spans="1:15" x14ac:dyDescent="0.25">
      <c r="A3769" t="s">
        <v>104</v>
      </c>
      <c r="B3769" t="s">
        <v>62</v>
      </c>
      <c r="C3769" t="s">
        <v>103</v>
      </c>
      <c r="D3769">
        <v>560</v>
      </c>
      <c r="E3769">
        <v>0.66</v>
      </c>
      <c r="F3769">
        <v>149.1</v>
      </c>
      <c r="G3769">
        <v>0.6</v>
      </c>
      <c r="H3769">
        <v>98.3</v>
      </c>
      <c r="I3769">
        <v>0.5</v>
      </c>
      <c r="J3769">
        <v>0.84</v>
      </c>
      <c r="K3769">
        <v>0.24</v>
      </c>
      <c r="L3769">
        <v>0.05</v>
      </c>
      <c r="M3769">
        <v>0.08</v>
      </c>
      <c r="N3769" s="1">
        <v>0.17</v>
      </c>
      <c r="O3769" s="1">
        <v>0.39</v>
      </c>
    </row>
    <row r="3770" spans="1:15" x14ac:dyDescent="0.25">
      <c r="A3770" t="s">
        <v>102</v>
      </c>
      <c r="B3770" t="s">
        <v>62</v>
      </c>
      <c r="C3770" t="s">
        <v>101</v>
      </c>
      <c r="D3770">
        <v>807</v>
      </c>
      <c r="E3770">
        <v>0.66</v>
      </c>
      <c r="F3770">
        <v>147.80000000000001</v>
      </c>
      <c r="G3770">
        <v>0.6</v>
      </c>
      <c r="H3770">
        <v>98.5</v>
      </c>
      <c r="I3770">
        <v>0.48</v>
      </c>
      <c r="J3770">
        <v>0.8</v>
      </c>
      <c r="K3770">
        <v>0.2</v>
      </c>
      <c r="L3770">
        <v>0.09</v>
      </c>
      <c r="M3770">
        <v>0.13</v>
      </c>
      <c r="N3770" s="1">
        <v>0.19</v>
      </c>
      <c r="O3770" s="1">
        <v>0.4</v>
      </c>
    </row>
    <row r="3771" spans="1:15" x14ac:dyDescent="0.25">
      <c r="A3771" t="s">
        <v>100</v>
      </c>
      <c r="B3771" t="s">
        <v>99</v>
      </c>
      <c r="C3771" t="s">
        <v>98</v>
      </c>
      <c r="D3771">
        <v>372</v>
      </c>
      <c r="E3771">
        <v>0.65</v>
      </c>
      <c r="F3771">
        <v>153.80000000000001</v>
      </c>
      <c r="G3771">
        <v>0.64</v>
      </c>
      <c r="H3771">
        <v>106.7</v>
      </c>
      <c r="I3771">
        <v>0.52</v>
      </c>
      <c r="J3771">
        <v>0.81</v>
      </c>
      <c r="K3771">
        <v>0.16</v>
      </c>
      <c r="L3771">
        <v>0.1</v>
      </c>
      <c r="M3771">
        <v>0.14000000000000001</v>
      </c>
      <c r="N3771" s="1">
        <v>0.2</v>
      </c>
      <c r="O3771" s="1">
        <v>0.41</v>
      </c>
    </row>
    <row r="3772" spans="1:15" x14ac:dyDescent="0.25">
      <c r="A3772" t="s">
        <v>97</v>
      </c>
      <c r="B3772" t="s">
        <v>96</v>
      </c>
      <c r="C3772" t="s">
        <v>95</v>
      </c>
      <c r="D3772">
        <v>307</v>
      </c>
      <c r="E3772">
        <v>0.65</v>
      </c>
      <c r="F3772">
        <v>149.30000000000001</v>
      </c>
      <c r="G3772">
        <v>0.64</v>
      </c>
      <c r="H3772">
        <v>102.7</v>
      </c>
      <c r="I3772">
        <v>0.5</v>
      </c>
      <c r="J3772">
        <v>0.78</v>
      </c>
      <c r="K3772">
        <v>0.17</v>
      </c>
      <c r="L3772">
        <v>0.04</v>
      </c>
      <c r="M3772">
        <v>7.0000000000000007E-2</v>
      </c>
      <c r="N3772" s="1">
        <v>0.24</v>
      </c>
      <c r="O3772" s="1">
        <v>0.39</v>
      </c>
    </row>
    <row r="3773" spans="1:15" x14ac:dyDescent="0.25">
      <c r="A3773" t="s">
        <v>94</v>
      </c>
      <c r="B3773" t="s">
        <v>93</v>
      </c>
      <c r="C3773" t="s">
        <v>92</v>
      </c>
      <c r="D3773">
        <v>345</v>
      </c>
      <c r="E3773">
        <v>0.64</v>
      </c>
      <c r="F3773">
        <v>150.80000000000001</v>
      </c>
      <c r="G3773">
        <v>0.57999999999999996</v>
      </c>
      <c r="H3773">
        <v>113.4</v>
      </c>
      <c r="I3773">
        <v>0.49</v>
      </c>
      <c r="J3773">
        <v>0.84</v>
      </c>
      <c r="K3773">
        <v>0.24</v>
      </c>
      <c r="L3773">
        <v>0.05</v>
      </c>
      <c r="M3773">
        <v>7.0000000000000007E-2</v>
      </c>
      <c r="N3773" s="1">
        <v>0.19</v>
      </c>
      <c r="O3773" s="1">
        <v>0.43</v>
      </c>
    </row>
    <row r="3774" spans="1:15" x14ac:dyDescent="0.25">
      <c r="A3774" t="s">
        <v>91</v>
      </c>
      <c r="B3774" t="s">
        <v>90</v>
      </c>
      <c r="C3774" t="s">
        <v>89</v>
      </c>
      <c r="D3774">
        <v>312</v>
      </c>
      <c r="E3774">
        <v>0.64</v>
      </c>
      <c r="F3774">
        <v>144.30000000000001</v>
      </c>
      <c r="G3774">
        <v>0.55000000000000004</v>
      </c>
      <c r="H3774">
        <v>96.7</v>
      </c>
      <c r="I3774">
        <v>0.5</v>
      </c>
      <c r="J3774">
        <v>0.9</v>
      </c>
      <c r="K3774">
        <v>0.23</v>
      </c>
      <c r="L3774">
        <v>0.08</v>
      </c>
      <c r="M3774">
        <v>0.19</v>
      </c>
      <c r="N3774" s="1">
        <v>0.28000000000000003</v>
      </c>
      <c r="O3774" s="1">
        <v>0.28999999999999998</v>
      </c>
    </row>
    <row r="3775" spans="1:15" x14ac:dyDescent="0.25">
      <c r="A3775" t="s">
        <v>88</v>
      </c>
      <c r="B3775" t="s">
        <v>54</v>
      </c>
      <c r="C3775" t="s">
        <v>87</v>
      </c>
      <c r="D3775">
        <v>760</v>
      </c>
      <c r="E3775">
        <v>0.64</v>
      </c>
      <c r="F3775">
        <v>132.80000000000001</v>
      </c>
      <c r="G3775">
        <v>0.61</v>
      </c>
      <c r="H3775">
        <v>87.7</v>
      </c>
      <c r="I3775">
        <v>0.46</v>
      </c>
      <c r="J3775">
        <v>0.75</v>
      </c>
      <c r="K3775">
        <v>0.26</v>
      </c>
      <c r="L3775">
        <v>0.03</v>
      </c>
      <c r="M3775">
        <v>0.08</v>
      </c>
      <c r="N3775" s="1">
        <v>0.23</v>
      </c>
      <c r="O3775" s="1">
        <v>0.28999999999999998</v>
      </c>
    </row>
    <row r="3776" spans="1:15" x14ac:dyDescent="0.25">
      <c r="A3776" t="s">
        <v>86</v>
      </c>
      <c r="B3776" t="s">
        <v>85</v>
      </c>
      <c r="C3776" t="s">
        <v>84</v>
      </c>
      <c r="D3776">
        <v>336</v>
      </c>
      <c r="E3776">
        <v>0.63</v>
      </c>
      <c r="F3776">
        <v>135.80000000000001</v>
      </c>
      <c r="G3776">
        <v>0.65</v>
      </c>
      <c r="H3776">
        <v>93.6</v>
      </c>
      <c r="I3776">
        <v>0.46</v>
      </c>
      <c r="J3776">
        <v>0.71</v>
      </c>
      <c r="K3776">
        <v>0.27</v>
      </c>
      <c r="L3776">
        <v>0.06</v>
      </c>
      <c r="M3776">
        <v>0.14000000000000001</v>
      </c>
      <c r="N3776" s="1">
        <v>0.3</v>
      </c>
      <c r="O3776" s="1">
        <v>0.3</v>
      </c>
    </row>
    <row r="3777" spans="1:15" x14ac:dyDescent="0.25">
      <c r="A3777" t="s">
        <v>83</v>
      </c>
      <c r="B3777" t="s">
        <v>82</v>
      </c>
      <c r="C3777" t="s">
        <v>81</v>
      </c>
      <c r="D3777">
        <v>304</v>
      </c>
      <c r="E3777">
        <v>0.62</v>
      </c>
      <c r="F3777">
        <v>138</v>
      </c>
      <c r="G3777">
        <v>0.62</v>
      </c>
      <c r="H3777">
        <v>97.3</v>
      </c>
      <c r="I3777">
        <v>0.47</v>
      </c>
      <c r="J3777">
        <v>0.76</v>
      </c>
      <c r="K3777">
        <v>0.22</v>
      </c>
      <c r="L3777">
        <v>7.0000000000000007E-2</v>
      </c>
      <c r="M3777">
        <v>0.11</v>
      </c>
      <c r="N3777" s="1">
        <v>0.3</v>
      </c>
      <c r="O3777" s="1">
        <v>0.41</v>
      </c>
    </row>
    <row r="3778" spans="1:15" x14ac:dyDescent="0.25">
      <c r="A3778" t="s">
        <v>80</v>
      </c>
      <c r="B3778" t="s">
        <v>79</v>
      </c>
      <c r="C3778" t="s">
        <v>78</v>
      </c>
      <c r="D3778">
        <v>308</v>
      </c>
      <c r="E3778">
        <v>0.61</v>
      </c>
      <c r="F3778">
        <v>131.69999999999999</v>
      </c>
      <c r="G3778">
        <v>0.55000000000000004</v>
      </c>
      <c r="H3778">
        <v>93.9</v>
      </c>
      <c r="I3778">
        <v>0.41</v>
      </c>
      <c r="J3778">
        <v>0.74</v>
      </c>
      <c r="K3778">
        <v>0.26</v>
      </c>
      <c r="L3778">
        <v>0.04</v>
      </c>
      <c r="M3778">
        <v>0.06</v>
      </c>
      <c r="N3778" s="1">
        <v>0.2</v>
      </c>
      <c r="O3778" s="1">
        <v>0.38</v>
      </c>
    </row>
    <row r="3779" spans="1:15" x14ac:dyDescent="0.25">
      <c r="A3779" t="s">
        <v>77</v>
      </c>
      <c r="B3779" t="s">
        <v>54</v>
      </c>
      <c r="C3779" t="s">
        <v>76</v>
      </c>
      <c r="D3779">
        <v>644</v>
      </c>
      <c r="E3779">
        <v>0.61</v>
      </c>
      <c r="F3779">
        <v>129.19999999999999</v>
      </c>
      <c r="G3779">
        <v>0.6</v>
      </c>
      <c r="H3779">
        <v>88.9</v>
      </c>
      <c r="I3779">
        <v>0.45</v>
      </c>
      <c r="J3779">
        <v>0.74</v>
      </c>
      <c r="K3779">
        <v>0.22</v>
      </c>
      <c r="L3779">
        <v>0.04</v>
      </c>
      <c r="M3779">
        <v>0.08</v>
      </c>
      <c r="N3779" s="1">
        <v>0.28000000000000003</v>
      </c>
      <c r="O3779" s="1">
        <v>0.32</v>
      </c>
    </row>
    <row r="3780" spans="1:15" x14ac:dyDescent="0.25">
      <c r="A3780" t="s">
        <v>75</v>
      </c>
      <c r="B3780" t="s">
        <v>54</v>
      </c>
      <c r="C3780" t="s">
        <v>74</v>
      </c>
      <c r="D3780">
        <v>687</v>
      </c>
      <c r="E3780">
        <v>0.61</v>
      </c>
      <c r="F3780">
        <v>126.9</v>
      </c>
      <c r="G3780">
        <v>0.59</v>
      </c>
      <c r="H3780">
        <v>83.8</v>
      </c>
      <c r="I3780">
        <v>0.42</v>
      </c>
      <c r="J3780">
        <v>0.71</v>
      </c>
      <c r="K3780">
        <v>0.24</v>
      </c>
      <c r="L3780">
        <v>0.03</v>
      </c>
      <c r="M3780">
        <v>0.1</v>
      </c>
      <c r="N3780" s="1">
        <v>0.18</v>
      </c>
      <c r="O3780" s="1">
        <v>0.21</v>
      </c>
    </row>
    <row r="3781" spans="1:15" x14ac:dyDescent="0.25">
      <c r="A3781" t="s">
        <v>73</v>
      </c>
      <c r="B3781" t="s">
        <v>54</v>
      </c>
      <c r="C3781" t="s">
        <v>72</v>
      </c>
      <c r="D3781">
        <v>576</v>
      </c>
      <c r="E3781">
        <v>0.6</v>
      </c>
      <c r="F3781">
        <v>137.4</v>
      </c>
      <c r="G3781">
        <v>0.6</v>
      </c>
      <c r="H3781">
        <v>100.2</v>
      </c>
      <c r="I3781">
        <v>0.45</v>
      </c>
      <c r="J3781">
        <v>0.76</v>
      </c>
      <c r="K3781">
        <v>0.16</v>
      </c>
      <c r="L3781">
        <v>0.04</v>
      </c>
      <c r="M3781">
        <v>0.06</v>
      </c>
      <c r="N3781" s="1">
        <v>0.23</v>
      </c>
      <c r="O3781" s="1">
        <v>0.42</v>
      </c>
    </row>
    <row r="3782" spans="1:15" x14ac:dyDescent="0.25">
      <c r="A3782" t="s">
        <v>71</v>
      </c>
      <c r="B3782" t="s">
        <v>70</v>
      </c>
      <c r="C3782" t="s">
        <v>69</v>
      </c>
      <c r="D3782">
        <v>460</v>
      </c>
      <c r="E3782">
        <v>0.59</v>
      </c>
      <c r="F3782">
        <v>136.19999999999999</v>
      </c>
      <c r="G3782">
        <v>0.56000000000000005</v>
      </c>
      <c r="H3782">
        <v>91.3</v>
      </c>
      <c r="I3782">
        <v>0.47</v>
      </c>
      <c r="J3782">
        <v>0.83</v>
      </c>
      <c r="K3782">
        <v>0.19</v>
      </c>
      <c r="L3782">
        <v>0.09</v>
      </c>
      <c r="M3782">
        <v>0.1</v>
      </c>
      <c r="N3782" s="1">
        <v>0.28000000000000003</v>
      </c>
      <c r="O3782" s="1">
        <v>0.45</v>
      </c>
    </row>
    <row r="3783" spans="1:15" x14ac:dyDescent="0.25">
      <c r="A3783" t="s">
        <v>68</v>
      </c>
      <c r="B3783" t="s">
        <v>67</v>
      </c>
      <c r="C3783" t="s">
        <v>66</v>
      </c>
      <c r="D3783">
        <v>620</v>
      </c>
      <c r="E3783">
        <v>0.57999999999999996</v>
      </c>
      <c r="F3783">
        <v>145.80000000000001</v>
      </c>
      <c r="G3783">
        <v>0.54</v>
      </c>
      <c r="H3783">
        <v>104.7</v>
      </c>
      <c r="I3783">
        <v>0.47</v>
      </c>
      <c r="J3783">
        <v>0.87</v>
      </c>
      <c r="K3783">
        <v>0.19</v>
      </c>
      <c r="L3783">
        <v>0.08</v>
      </c>
      <c r="M3783">
        <v>0.18</v>
      </c>
      <c r="N3783" s="1">
        <v>0.24</v>
      </c>
      <c r="O3783" s="1">
        <v>0.3</v>
      </c>
    </row>
    <row r="3784" spans="1:15" x14ac:dyDescent="0.25">
      <c r="A3784" t="s">
        <v>65</v>
      </c>
      <c r="B3784" t="s">
        <v>54</v>
      </c>
      <c r="C3784" t="s">
        <v>64</v>
      </c>
      <c r="D3784">
        <v>495</v>
      </c>
      <c r="E3784">
        <v>0.57999999999999996</v>
      </c>
      <c r="F3784">
        <v>142.30000000000001</v>
      </c>
      <c r="G3784">
        <v>0.51</v>
      </c>
      <c r="H3784">
        <v>100.7</v>
      </c>
      <c r="I3784">
        <v>0.42</v>
      </c>
      <c r="J3784">
        <v>0.83</v>
      </c>
      <c r="K3784">
        <v>0.26</v>
      </c>
      <c r="L3784">
        <v>0.06</v>
      </c>
      <c r="M3784">
        <v>0.08</v>
      </c>
      <c r="N3784" s="1">
        <v>0.19</v>
      </c>
      <c r="O3784" s="1">
        <v>0.43</v>
      </c>
    </row>
    <row r="3785" spans="1:15" x14ac:dyDescent="0.25">
      <c r="A3785" t="s">
        <v>63</v>
      </c>
      <c r="B3785" t="s">
        <v>62</v>
      </c>
      <c r="C3785" t="s">
        <v>61</v>
      </c>
      <c r="D3785">
        <v>544</v>
      </c>
      <c r="E3785">
        <v>0.57999999999999996</v>
      </c>
      <c r="F3785">
        <v>135.4</v>
      </c>
      <c r="G3785">
        <v>0.56999999999999995</v>
      </c>
      <c r="H3785">
        <v>91.8</v>
      </c>
      <c r="I3785">
        <v>0.47</v>
      </c>
      <c r="J3785">
        <v>0.82</v>
      </c>
      <c r="K3785">
        <v>0.18</v>
      </c>
      <c r="L3785">
        <v>0.02</v>
      </c>
      <c r="M3785">
        <v>0.08</v>
      </c>
      <c r="N3785" s="1">
        <v>0.18</v>
      </c>
      <c r="O3785" s="1">
        <v>0.21</v>
      </c>
    </row>
    <row r="3786" spans="1:15" x14ac:dyDescent="0.25">
      <c r="A3786" t="s">
        <v>60</v>
      </c>
      <c r="B3786" t="s">
        <v>59</v>
      </c>
      <c r="C3786" t="s">
        <v>58</v>
      </c>
      <c r="D3786">
        <v>466</v>
      </c>
      <c r="E3786">
        <v>0.57999999999999996</v>
      </c>
      <c r="F3786">
        <v>133.5</v>
      </c>
      <c r="G3786">
        <v>0.63</v>
      </c>
      <c r="H3786">
        <v>92.8</v>
      </c>
      <c r="I3786">
        <v>0.5</v>
      </c>
      <c r="J3786">
        <v>0.79</v>
      </c>
      <c r="K3786">
        <v>0.15</v>
      </c>
      <c r="L3786">
        <v>0.05</v>
      </c>
      <c r="M3786">
        <v>0.09</v>
      </c>
      <c r="N3786" s="1">
        <v>0.27</v>
      </c>
      <c r="O3786" s="1">
        <v>0.38</v>
      </c>
    </row>
    <row r="3787" spans="1:15" x14ac:dyDescent="0.25">
      <c r="A3787" t="s">
        <v>57</v>
      </c>
      <c r="B3787" t="s">
        <v>54</v>
      </c>
      <c r="C3787" t="s">
        <v>56</v>
      </c>
      <c r="D3787">
        <v>540</v>
      </c>
      <c r="E3787">
        <v>0.57999999999999996</v>
      </c>
      <c r="F3787">
        <v>131.19999999999999</v>
      </c>
      <c r="G3787">
        <v>0.55000000000000004</v>
      </c>
      <c r="H3787">
        <v>90.2</v>
      </c>
      <c r="I3787">
        <v>0.46</v>
      </c>
      <c r="J3787">
        <v>0.83</v>
      </c>
      <c r="K3787">
        <v>0.13</v>
      </c>
      <c r="L3787">
        <v>0.06</v>
      </c>
      <c r="M3787">
        <v>0.09</v>
      </c>
      <c r="N3787" s="1">
        <v>0.21</v>
      </c>
      <c r="O3787" s="1">
        <v>0.37</v>
      </c>
    </row>
    <row r="3788" spans="1:15" x14ac:dyDescent="0.25">
      <c r="A3788" t="s">
        <v>55</v>
      </c>
      <c r="B3788" t="s">
        <v>54</v>
      </c>
      <c r="C3788" t="s">
        <v>53</v>
      </c>
      <c r="D3788">
        <v>501</v>
      </c>
      <c r="E3788">
        <v>0.55000000000000004</v>
      </c>
      <c r="F3788">
        <v>138.30000000000001</v>
      </c>
      <c r="G3788">
        <v>0.56000000000000005</v>
      </c>
      <c r="H3788">
        <v>96.4</v>
      </c>
      <c r="I3788">
        <v>0.49</v>
      </c>
      <c r="J3788">
        <v>0.86</v>
      </c>
      <c r="K3788">
        <v>0.12</v>
      </c>
      <c r="L3788">
        <v>0.13</v>
      </c>
      <c r="M3788">
        <v>0.14000000000000001</v>
      </c>
      <c r="N3788" s="1">
        <v>0.19</v>
      </c>
      <c r="O3788" s="1">
        <v>0.47</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E6900-D1F4-404C-96E0-7C49E276B317}">
  <dimension ref="A2:K50"/>
  <sheetViews>
    <sheetView topLeftCell="A9" workbookViewId="0">
      <selection activeCell="J13" sqref="J13:K14"/>
    </sheetView>
  </sheetViews>
  <sheetFormatPr defaultRowHeight="15" x14ac:dyDescent="0.25"/>
  <cols>
    <col min="1" max="1" width="11.28515625" bestFit="1" customWidth="1"/>
    <col min="2" max="2" width="17.7109375" bestFit="1" customWidth="1"/>
    <col min="3" max="3" width="5.42578125" bestFit="1" customWidth="1"/>
    <col min="4" max="4" width="13.140625" bestFit="1" customWidth="1"/>
    <col min="5" max="5" width="20.140625" bestFit="1" customWidth="1"/>
    <col min="6" max="6" width="7" bestFit="1" customWidth="1"/>
    <col min="7" max="7" width="13.140625" bestFit="1" customWidth="1"/>
    <col min="8" max="8" width="35.7109375" bestFit="1" customWidth="1"/>
    <col min="9" max="9" width="11.28515625" bestFit="1" customWidth="1"/>
    <col min="10" max="10" width="19.7109375" bestFit="1" customWidth="1"/>
    <col min="11" max="11" width="22.85546875" customWidth="1"/>
    <col min="12" max="14" width="19.7109375" bestFit="1" customWidth="1"/>
    <col min="15" max="15" width="24.42578125" bestFit="1" customWidth="1"/>
    <col min="16" max="16" width="24.7109375" bestFit="1" customWidth="1"/>
  </cols>
  <sheetData>
    <row r="2" spans="1:11" x14ac:dyDescent="0.25">
      <c r="A2" s="15" t="s">
        <v>5385</v>
      </c>
      <c r="B2" s="15"/>
    </row>
    <row r="3" spans="1:11" x14ac:dyDescent="0.25">
      <c r="A3" s="5" t="s">
        <v>5344</v>
      </c>
      <c r="B3" t="s">
        <v>5345</v>
      </c>
      <c r="D3" s="5" t="s">
        <v>5344</v>
      </c>
      <c r="E3" t="s">
        <v>5345</v>
      </c>
    </row>
    <row r="4" spans="1:11" x14ac:dyDescent="0.25">
      <c r="A4" s="6" t="s">
        <v>44</v>
      </c>
      <c r="B4">
        <v>3396</v>
      </c>
      <c r="D4" s="6" t="s">
        <v>44</v>
      </c>
      <c r="E4" s="53">
        <v>3396</v>
      </c>
    </row>
    <row r="5" spans="1:11" x14ac:dyDescent="0.25">
      <c r="A5" s="6" t="s">
        <v>42</v>
      </c>
      <c r="B5">
        <v>2862</v>
      </c>
      <c r="D5" s="6" t="s">
        <v>5343</v>
      </c>
      <c r="E5" s="53">
        <v>3396</v>
      </c>
    </row>
    <row r="6" spans="1:11" x14ac:dyDescent="0.25">
      <c r="A6" s="6" t="s">
        <v>41</v>
      </c>
      <c r="B6">
        <v>2580</v>
      </c>
    </row>
    <row r="7" spans="1:11" x14ac:dyDescent="0.25">
      <c r="A7" s="6" t="s">
        <v>39</v>
      </c>
      <c r="B7">
        <v>2007</v>
      </c>
    </row>
    <row r="8" spans="1:11" x14ac:dyDescent="0.25">
      <c r="A8" s="6" t="s">
        <v>37</v>
      </c>
      <c r="B8">
        <v>1546</v>
      </c>
    </row>
    <row r="9" spans="1:11" x14ac:dyDescent="0.25">
      <c r="A9" s="6" t="s">
        <v>35</v>
      </c>
      <c r="B9">
        <v>1529</v>
      </c>
    </row>
    <row r="10" spans="1:11" x14ac:dyDescent="0.25">
      <c r="A10" s="6" t="s">
        <v>33</v>
      </c>
      <c r="B10">
        <v>738</v>
      </c>
    </row>
    <row r="11" spans="1:11" x14ac:dyDescent="0.25">
      <c r="A11" s="6" t="s">
        <v>5343</v>
      </c>
      <c r="B11">
        <v>14658</v>
      </c>
      <c r="G11" s="14" t="s">
        <v>5396</v>
      </c>
      <c r="H11" s="14"/>
    </row>
    <row r="12" spans="1:11" x14ac:dyDescent="0.25">
      <c r="A12" s="15" t="s">
        <v>5393</v>
      </c>
      <c r="B12" s="14"/>
      <c r="D12" s="14" t="s">
        <v>5388</v>
      </c>
      <c r="E12" s="14"/>
      <c r="G12" s="5" t="s">
        <v>5344</v>
      </c>
      <c r="H12" t="s">
        <v>5395</v>
      </c>
      <c r="J12" s="14" t="s">
        <v>5397</v>
      </c>
      <c r="K12" s="14"/>
    </row>
    <row r="13" spans="1:11" x14ac:dyDescent="0.25">
      <c r="A13" s="5" t="s">
        <v>5344</v>
      </c>
      <c r="B13" t="s">
        <v>5384</v>
      </c>
      <c r="D13" t="s">
        <v>5386</v>
      </c>
      <c r="E13" s="2">
        <f>GETPIVOTDATA("atk_win_rate",$A$13,"map",A14)</f>
        <v>0.4713</v>
      </c>
      <c r="G13" s="6" t="s">
        <v>44</v>
      </c>
      <c r="H13" s="2">
        <v>0.46289999999999998</v>
      </c>
      <c r="J13" t="s">
        <v>5386</v>
      </c>
      <c r="K13" s="2">
        <f>GETPIVOTDATA("pistol_atk_win_rate",$G$12,"map",G13)</f>
        <v>0.46289999999999998</v>
      </c>
    </row>
    <row r="14" spans="1:11" x14ac:dyDescent="0.25">
      <c r="A14" s="6" t="s">
        <v>44</v>
      </c>
      <c r="B14" s="2">
        <v>0.4713</v>
      </c>
      <c r="D14" t="s">
        <v>5387</v>
      </c>
      <c r="E14" s="2">
        <f>1-E13</f>
        <v>0.52869999999999995</v>
      </c>
      <c r="G14" s="6" t="s">
        <v>5343</v>
      </c>
      <c r="H14" s="2">
        <v>0.46289999999999998</v>
      </c>
      <c r="J14" t="s">
        <v>5387</v>
      </c>
      <c r="K14" s="2">
        <f>1-K13</f>
        <v>0.53710000000000002</v>
      </c>
    </row>
    <row r="15" spans="1:11" x14ac:dyDescent="0.25">
      <c r="A15" s="6" t="s">
        <v>5343</v>
      </c>
      <c r="B15" s="2">
        <v>0.4713</v>
      </c>
      <c r="E15" s="2"/>
    </row>
    <row r="16" spans="1:11" x14ac:dyDescent="0.25">
      <c r="E16" s="2"/>
    </row>
    <row r="22" spans="1:11" x14ac:dyDescent="0.25">
      <c r="A22" s="15" t="s">
        <v>5392</v>
      </c>
      <c r="B22" s="15"/>
    </row>
    <row r="23" spans="1:11" x14ac:dyDescent="0.25">
      <c r="A23" s="5" t="s">
        <v>5344</v>
      </c>
      <c r="B23" t="s">
        <v>5383</v>
      </c>
      <c r="D23" s="14" t="s">
        <v>5389</v>
      </c>
      <c r="E23" s="14"/>
      <c r="G23" s="5" t="s">
        <v>5344</v>
      </c>
      <c r="H23" t="s">
        <v>5398</v>
      </c>
      <c r="J23" s="14" t="s">
        <v>5403</v>
      </c>
      <c r="K23" s="14"/>
    </row>
    <row r="24" spans="1:11" x14ac:dyDescent="0.25">
      <c r="A24" s="6" t="s">
        <v>44</v>
      </c>
      <c r="B24" s="2">
        <v>0.52869999999999995</v>
      </c>
      <c r="D24" t="s">
        <v>5386</v>
      </c>
      <c r="E24" s="2">
        <f>GETPIVOTDATA("def_win_rate",$A$23,"map",A24)</f>
        <v>0.52869999999999995</v>
      </c>
      <c r="G24" s="6" t="s">
        <v>44</v>
      </c>
      <c r="H24" s="2">
        <v>0.53710000000000002</v>
      </c>
      <c r="J24" t="s">
        <v>5386</v>
      </c>
      <c r="K24" s="2">
        <f>GETPIVOTDATA("pistol_def_win_rate",$G$23,"map",G24)</f>
        <v>0.53710000000000002</v>
      </c>
    </row>
    <row r="25" spans="1:11" x14ac:dyDescent="0.25">
      <c r="A25" s="6" t="s">
        <v>5343</v>
      </c>
      <c r="B25" s="2">
        <v>0.52869999999999995</v>
      </c>
      <c r="D25" t="s">
        <v>5387</v>
      </c>
      <c r="E25" s="2">
        <f>1-E24</f>
        <v>0.47130000000000005</v>
      </c>
      <c r="G25" s="6" t="s">
        <v>5343</v>
      </c>
      <c r="H25" s="2">
        <v>0.53710000000000002</v>
      </c>
      <c r="J25" t="s">
        <v>5387</v>
      </c>
      <c r="K25" s="2">
        <f>1-K24</f>
        <v>0.46289999999999998</v>
      </c>
    </row>
    <row r="31" spans="1:11" x14ac:dyDescent="0.25">
      <c r="A31" s="15" t="s">
        <v>5378</v>
      </c>
      <c r="B31" s="15"/>
    </row>
    <row r="32" spans="1:11" x14ac:dyDescent="0.25">
      <c r="A32" s="5" t="s">
        <v>5344</v>
      </c>
      <c r="B32" t="s">
        <v>5390</v>
      </c>
      <c r="D32" t="s">
        <v>5391</v>
      </c>
      <c r="G32" s="5" t="s">
        <v>5344</v>
      </c>
      <c r="H32" t="s">
        <v>5399</v>
      </c>
      <c r="J32" s="14" t="s">
        <v>5402</v>
      </c>
      <c r="K32" s="14"/>
    </row>
    <row r="33" spans="1:11" x14ac:dyDescent="0.25">
      <c r="A33" s="6" t="s">
        <v>44</v>
      </c>
      <c r="B33" s="2">
        <v>0.23169999999999999</v>
      </c>
      <c r="D33" t="s">
        <v>5386</v>
      </c>
      <c r="E33" s="2">
        <f>GETPIVOTDATA("percent_played",$A$32,"map",A33)</f>
        <v>0.23169999999999999</v>
      </c>
      <c r="G33" s="6" t="s">
        <v>44</v>
      </c>
      <c r="H33" s="2">
        <v>0.89239999999999997</v>
      </c>
      <c r="J33" t="s">
        <v>5386</v>
      </c>
      <c r="K33" s="2">
        <f>GETPIVOTDATA("second_round_conversion_atk",$G$32,"map",G33)</f>
        <v>0.89239999999999997</v>
      </c>
    </row>
    <row r="34" spans="1:11" x14ac:dyDescent="0.25">
      <c r="A34" s="6" t="s">
        <v>5343</v>
      </c>
      <c r="B34" s="2">
        <v>0.23169999999999999</v>
      </c>
      <c r="D34" t="s">
        <v>5387</v>
      </c>
      <c r="E34" s="2">
        <f>1-E33</f>
        <v>0.76829999999999998</v>
      </c>
      <c r="G34" s="6" t="s">
        <v>5343</v>
      </c>
      <c r="H34" s="2">
        <v>0.89239999999999997</v>
      </c>
      <c r="J34" t="s">
        <v>5387</v>
      </c>
      <c r="K34" s="2">
        <f>1-K33</f>
        <v>0.10760000000000003</v>
      </c>
    </row>
    <row r="39" spans="1:11" x14ac:dyDescent="0.25">
      <c r="A39" s="5" t="s">
        <v>5405</v>
      </c>
      <c r="B39" t="s">
        <v>5345</v>
      </c>
      <c r="G39" s="5" t="s">
        <v>5344</v>
      </c>
      <c r="H39" t="s">
        <v>5400</v>
      </c>
      <c r="J39" s="14" t="s">
        <v>5401</v>
      </c>
      <c r="K39" s="14"/>
    </row>
    <row r="40" spans="1:11" x14ac:dyDescent="0.25">
      <c r="A40" s="6" t="s">
        <v>44</v>
      </c>
      <c r="B40" s="2">
        <v>3396</v>
      </c>
      <c r="G40" s="6" t="s">
        <v>44</v>
      </c>
      <c r="H40" s="2">
        <v>0.87280000000000002</v>
      </c>
      <c r="J40" t="s">
        <v>5386</v>
      </c>
      <c r="K40" s="2">
        <f>GETPIVOTDATA("second_round_conversion_def",$G$39,"map",G40)</f>
        <v>0.87280000000000002</v>
      </c>
    </row>
    <row r="41" spans="1:11" x14ac:dyDescent="0.25">
      <c r="A41" s="6" t="s">
        <v>5343</v>
      </c>
      <c r="B41" s="2">
        <v>3396</v>
      </c>
      <c r="G41" s="6" t="s">
        <v>5343</v>
      </c>
      <c r="H41" s="2">
        <v>0.87280000000000002</v>
      </c>
      <c r="J41" t="s">
        <v>5387</v>
      </c>
      <c r="K41" s="2">
        <f>1-K40</f>
        <v>0.12719999999999998</v>
      </c>
    </row>
    <row r="48" spans="1:11" x14ac:dyDescent="0.25">
      <c r="A48" s="14" t="s">
        <v>5407</v>
      </c>
      <c r="B48" s="14"/>
    </row>
    <row r="49" spans="1:2" x14ac:dyDescent="0.25">
      <c r="A49" s="5" t="s">
        <v>52</v>
      </c>
      <c r="B49" s="5" t="s">
        <v>51</v>
      </c>
    </row>
    <row r="50" spans="1:2" x14ac:dyDescent="0.25">
      <c r="A50" t="s">
        <v>44</v>
      </c>
      <c r="B50" t="s">
        <v>43</v>
      </c>
    </row>
  </sheetData>
  <mergeCells count="12">
    <mergeCell ref="A2:B2"/>
    <mergeCell ref="D12:E12"/>
    <mergeCell ref="D23:E23"/>
    <mergeCell ref="A31:B31"/>
    <mergeCell ref="A22:B22"/>
    <mergeCell ref="A12:B12"/>
    <mergeCell ref="A48:B48"/>
    <mergeCell ref="G11:H11"/>
    <mergeCell ref="J12:K12"/>
    <mergeCell ref="J23:K23"/>
    <mergeCell ref="J32:K32"/>
    <mergeCell ref="J39:K39"/>
  </mergeCells>
  <pageMargins left="0.7" right="0.7" top="0.75" bottom="0.75" header="0.3" footer="0.3"/>
  <pageSetup orientation="portrait" r:id="rId1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B5375C-B637-4099-B3D7-03CBBBD7A2F4}">
  <dimension ref="A3:M25"/>
  <sheetViews>
    <sheetView workbookViewId="0">
      <selection activeCell="A3" sqref="A3"/>
    </sheetView>
  </sheetViews>
  <sheetFormatPr defaultRowHeight="15" x14ac:dyDescent="0.25"/>
  <cols>
    <col min="1" max="1" width="13.140625" bestFit="1" customWidth="1"/>
    <col min="2" max="2" width="16.7109375" bestFit="1" customWidth="1"/>
    <col min="3" max="3" width="10.85546875" bestFit="1" customWidth="1"/>
    <col min="4" max="4" width="11" bestFit="1" customWidth="1"/>
    <col min="5" max="5" width="11.42578125" bestFit="1" customWidth="1"/>
    <col min="6" max="6" width="11" bestFit="1" customWidth="1"/>
    <col min="7" max="7" width="13.5703125" bestFit="1" customWidth="1"/>
    <col min="8" max="8" width="12.140625" bestFit="1" customWidth="1"/>
    <col min="9" max="9" width="12" bestFit="1" customWidth="1"/>
    <col min="10" max="11" width="11.140625" bestFit="1" customWidth="1"/>
    <col min="12" max="12" width="11.28515625" bestFit="1" customWidth="1"/>
    <col min="13" max="13" width="13.85546875" bestFit="1" customWidth="1"/>
    <col min="14" max="14" width="12.42578125" bestFit="1" customWidth="1"/>
    <col min="15" max="16" width="11.42578125" bestFit="1" customWidth="1"/>
    <col min="17" max="17" width="11.5703125" bestFit="1" customWidth="1"/>
    <col min="18" max="18" width="12" bestFit="1" customWidth="1"/>
    <col min="19" max="19" width="11.42578125" bestFit="1" customWidth="1"/>
    <col min="20" max="20" width="11.28515625" bestFit="1" customWidth="1"/>
    <col min="21" max="36" width="16.28515625" bestFit="1" customWidth="1"/>
    <col min="37" max="37" width="20.85546875" bestFit="1" customWidth="1"/>
    <col min="38" max="38" width="15.85546875" bestFit="1" customWidth="1"/>
  </cols>
  <sheetData>
    <row r="3" spans="1:13" x14ac:dyDescent="0.25">
      <c r="A3" s="5" t="s">
        <v>5344</v>
      </c>
      <c r="B3" s="2" t="s">
        <v>5346</v>
      </c>
      <c r="C3" s="8" t="s">
        <v>5347</v>
      </c>
      <c r="D3" t="s">
        <v>5348</v>
      </c>
      <c r="E3" t="s">
        <v>5349</v>
      </c>
      <c r="F3" t="s">
        <v>5350</v>
      </c>
      <c r="G3" t="s">
        <v>5371</v>
      </c>
      <c r="H3" t="s">
        <v>5372</v>
      </c>
      <c r="I3" t="s">
        <v>5373</v>
      </c>
      <c r="J3" t="s">
        <v>5374</v>
      </c>
      <c r="K3" t="s">
        <v>5375</v>
      </c>
      <c r="L3" t="s">
        <v>5376</v>
      </c>
      <c r="M3" t="s">
        <v>5377</v>
      </c>
    </row>
    <row r="4" spans="1:13" x14ac:dyDescent="0.25">
      <c r="A4" s="6" t="s">
        <v>3</v>
      </c>
      <c r="B4" s="2">
        <v>0.10639999999999999</v>
      </c>
      <c r="C4" s="8">
        <v>0.95</v>
      </c>
      <c r="D4" s="53">
        <v>0.66</v>
      </c>
      <c r="E4" s="2">
        <v>0.24</v>
      </c>
      <c r="F4" s="53">
        <v>193.4</v>
      </c>
      <c r="G4" s="53">
        <v>0.48</v>
      </c>
      <c r="H4" s="53">
        <v>0.08</v>
      </c>
      <c r="I4" s="53">
        <v>7.0000000000000007E-2</v>
      </c>
      <c r="J4" s="53">
        <v>0.42</v>
      </c>
      <c r="K4" s="53">
        <v>0.7</v>
      </c>
      <c r="L4" s="53">
        <v>125.9</v>
      </c>
      <c r="M4" s="53">
        <v>63430</v>
      </c>
    </row>
    <row r="5" spans="1:13" x14ac:dyDescent="0.25">
      <c r="A5" s="6" t="s">
        <v>5343</v>
      </c>
      <c r="B5" s="2">
        <v>0.10639999999999999</v>
      </c>
      <c r="C5" s="8">
        <v>0.95</v>
      </c>
      <c r="D5" s="53">
        <v>0.66</v>
      </c>
      <c r="E5" s="53">
        <v>0.24</v>
      </c>
      <c r="F5" s="53">
        <v>193.4</v>
      </c>
      <c r="G5" s="53">
        <v>0.48</v>
      </c>
      <c r="H5" s="53">
        <v>0.08</v>
      </c>
      <c r="I5" s="53">
        <v>7.0000000000000007E-2</v>
      </c>
      <c r="J5" s="53">
        <v>0.42</v>
      </c>
      <c r="K5" s="53">
        <v>0.7</v>
      </c>
      <c r="L5" s="53">
        <v>125.9</v>
      </c>
      <c r="M5" s="53">
        <v>63430</v>
      </c>
    </row>
    <row r="24" spans="1:2" x14ac:dyDescent="0.25">
      <c r="A24" s="5" t="s">
        <v>31</v>
      </c>
      <c r="B24" s="5" t="s">
        <v>5352</v>
      </c>
    </row>
    <row r="25" spans="1:2" x14ac:dyDescent="0.25">
      <c r="A25" t="s">
        <v>3</v>
      </c>
      <c r="B25" t="s">
        <v>5366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842A4-211F-4D19-9091-37EE7102E34F}">
  <dimension ref="A3:F23"/>
  <sheetViews>
    <sheetView workbookViewId="0">
      <selection activeCell="G22" sqref="G22"/>
    </sheetView>
  </sheetViews>
  <sheetFormatPr defaultRowHeight="15" x14ac:dyDescent="0.25"/>
  <cols>
    <col min="1" max="1" width="13.140625" bestFit="1" customWidth="1"/>
    <col min="2" max="2" width="13.5703125" bestFit="1" customWidth="1"/>
    <col min="3" max="3" width="13.140625" bestFit="1" customWidth="1"/>
    <col min="4" max="4" width="10.85546875" bestFit="1" customWidth="1"/>
    <col min="5" max="5" width="13.140625" bestFit="1" customWidth="1"/>
    <col min="6" max="6" width="13.85546875" bestFit="1" customWidth="1"/>
    <col min="8" max="8" width="6.5703125" bestFit="1" customWidth="1"/>
    <col min="9" max="9" width="5.7109375" bestFit="1" customWidth="1"/>
    <col min="10" max="12" width="12.140625" bestFit="1" customWidth="1"/>
  </cols>
  <sheetData>
    <row r="3" spans="1:6" x14ac:dyDescent="0.25">
      <c r="A3" s="5" t="s">
        <v>5344</v>
      </c>
      <c r="B3" t="s">
        <v>5412</v>
      </c>
      <c r="C3" t="s">
        <v>5411</v>
      </c>
      <c r="D3" t="s">
        <v>5410</v>
      </c>
      <c r="E3" t="s">
        <v>5413</v>
      </c>
      <c r="F3" t="s">
        <v>5414</v>
      </c>
    </row>
    <row r="4" spans="1:6" x14ac:dyDescent="0.25">
      <c r="A4" s="6" t="s">
        <v>3862</v>
      </c>
      <c r="B4" s="53">
        <v>0.7</v>
      </c>
      <c r="C4" s="53">
        <v>0.64</v>
      </c>
      <c r="D4" s="53">
        <v>0.38</v>
      </c>
      <c r="E4" s="53">
        <v>7.0000000000000007E-2</v>
      </c>
      <c r="F4" s="53">
        <v>0.09</v>
      </c>
    </row>
    <row r="5" spans="1:6" x14ac:dyDescent="0.25">
      <c r="A5" s="6" t="s">
        <v>5343</v>
      </c>
      <c r="B5" s="53">
        <v>0.7</v>
      </c>
      <c r="C5" s="53">
        <v>0.64</v>
      </c>
      <c r="D5" s="53">
        <v>0.38</v>
      </c>
      <c r="E5" s="53">
        <v>7.0000000000000007E-2</v>
      </c>
      <c r="F5" s="53">
        <v>0.09</v>
      </c>
    </row>
    <row r="7" spans="1:6" x14ac:dyDescent="0.25">
      <c r="A7" s="5" t="s">
        <v>5344</v>
      </c>
      <c r="B7" t="s">
        <v>5418</v>
      </c>
      <c r="C7" t="s">
        <v>5350</v>
      </c>
      <c r="D7" t="s">
        <v>5347</v>
      </c>
      <c r="E7" t="s">
        <v>5376</v>
      </c>
    </row>
    <row r="8" spans="1:6" x14ac:dyDescent="0.25">
      <c r="A8" s="6" t="s">
        <v>3862</v>
      </c>
      <c r="B8" s="53">
        <v>1.07</v>
      </c>
      <c r="C8" s="53">
        <v>196</v>
      </c>
      <c r="D8" s="53">
        <v>1.0900000000000001</v>
      </c>
      <c r="E8" s="53">
        <v>129.19999999999999</v>
      </c>
    </row>
    <row r="9" spans="1:6" x14ac:dyDescent="0.25">
      <c r="A9" s="6" t="s">
        <v>5343</v>
      </c>
      <c r="B9" s="53">
        <v>1.07</v>
      </c>
      <c r="C9" s="53">
        <v>196</v>
      </c>
      <c r="D9" s="53">
        <v>1.0900000000000001</v>
      </c>
      <c r="E9" s="53">
        <v>129.19999999999999</v>
      </c>
    </row>
    <row r="11" spans="1:6" x14ac:dyDescent="0.25">
      <c r="A11" s="5" t="s">
        <v>5344</v>
      </c>
      <c r="C11" s="5" t="s">
        <v>5344</v>
      </c>
      <c r="E11" s="5" t="s">
        <v>5344</v>
      </c>
      <c r="F11" t="s">
        <v>5377</v>
      </c>
    </row>
    <row r="12" spans="1:6" x14ac:dyDescent="0.25">
      <c r="A12" s="6" t="s">
        <v>3862</v>
      </c>
      <c r="C12" s="6" t="s">
        <v>3862</v>
      </c>
      <c r="E12" s="6" t="s">
        <v>3862</v>
      </c>
      <c r="F12" s="53">
        <v>864</v>
      </c>
    </row>
    <row r="13" spans="1:6" x14ac:dyDescent="0.25">
      <c r="A13" s="76" t="s">
        <v>126</v>
      </c>
      <c r="C13" s="76" t="s">
        <v>2787</v>
      </c>
    </row>
    <row r="16" spans="1:6" x14ac:dyDescent="0.25">
      <c r="A16" s="5" t="s">
        <v>5344</v>
      </c>
      <c r="B16" t="s">
        <v>5349</v>
      </c>
      <c r="D16" t="s">
        <v>5386</v>
      </c>
      <c r="E16" s="2">
        <f>GETPIVOTDATA("HS%",$A$16,"player",A17)</f>
        <v>0.33</v>
      </c>
    </row>
    <row r="17" spans="1:5" x14ac:dyDescent="0.25">
      <c r="A17" s="6" t="s">
        <v>3862</v>
      </c>
      <c r="B17" s="53">
        <v>0.33</v>
      </c>
      <c r="D17" t="s">
        <v>5387</v>
      </c>
      <c r="E17" s="2">
        <f>1-E16</f>
        <v>0.66999999999999993</v>
      </c>
    </row>
    <row r="22" spans="1:5" x14ac:dyDescent="0.25">
      <c r="A22" s="5" t="s">
        <v>5344</v>
      </c>
      <c r="B22" t="s">
        <v>5371</v>
      </c>
      <c r="D22" t="s">
        <v>5386</v>
      </c>
      <c r="E22" s="2">
        <f>GETPIVOTDATA("FBSR%",$A$22,"player",A23)</f>
        <v>0.42</v>
      </c>
    </row>
    <row r="23" spans="1:5" x14ac:dyDescent="0.25">
      <c r="A23" s="6" t="s">
        <v>3862</v>
      </c>
      <c r="B23" s="53">
        <v>0.42</v>
      </c>
      <c r="D23" t="s">
        <v>5387</v>
      </c>
      <c r="E23" s="2">
        <f>1-E22</f>
        <v>0.58000000000000007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18</vt:i4>
      </vt:variant>
    </vt:vector>
  </HeadingPairs>
  <TitlesOfParts>
    <vt:vector size="28" baseType="lpstr">
      <vt:lpstr>map_dashboard</vt:lpstr>
      <vt:lpstr>agent_dashboard</vt:lpstr>
      <vt:lpstr>player_dashboard</vt:lpstr>
      <vt:lpstr>maps</vt:lpstr>
      <vt:lpstr>agents</vt:lpstr>
      <vt:lpstr>images</vt:lpstr>
      <vt:lpstr>players</vt:lpstr>
      <vt:lpstr>map_analysis</vt:lpstr>
      <vt:lpstr>agents_analysis</vt:lpstr>
      <vt:lpstr>player_analysis</vt:lpstr>
      <vt:lpstr>image_astra</vt:lpstr>
      <vt:lpstr>image_breach</vt:lpstr>
      <vt:lpstr>image_brimstone</vt:lpstr>
      <vt:lpstr>image_chamber</vt:lpstr>
      <vt:lpstr>image_cypher</vt:lpstr>
      <vt:lpstr>image_jett</vt:lpstr>
      <vt:lpstr>image_kayo</vt:lpstr>
      <vt:lpstr>image_killjoy</vt:lpstr>
      <vt:lpstr>image_neon</vt:lpstr>
      <vt:lpstr>image_omen</vt:lpstr>
      <vt:lpstr>image_phoenix</vt:lpstr>
      <vt:lpstr>image_raze</vt:lpstr>
      <vt:lpstr>image_reyna</vt:lpstr>
      <vt:lpstr>image_sage</vt:lpstr>
      <vt:lpstr>image_skye</vt:lpstr>
      <vt:lpstr>image_sova</vt:lpstr>
      <vt:lpstr>image_viper</vt:lpstr>
      <vt:lpstr>image_yoru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Dang</dc:creator>
  <cp:lastModifiedBy>Anthony Dang</cp:lastModifiedBy>
  <dcterms:created xsi:type="dcterms:W3CDTF">2023-05-24T20:36:21Z</dcterms:created>
  <dcterms:modified xsi:type="dcterms:W3CDTF">2023-05-25T19:23:55Z</dcterms:modified>
</cp:coreProperties>
</file>