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 resumes\"/>
    </mc:Choice>
  </mc:AlternateContent>
  <bookViews>
    <workbookView xWindow="0" yWindow="0" windowWidth="20490" windowHeight="7620"/>
  </bookViews>
  <sheets>
    <sheet name="Playlist" sheetId="5" r:id="rId1"/>
    <sheet name="POA" sheetId="3" r:id="rId2"/>
    <sheet name="Python" sheetId="4" r:id="rId3"/>
    <sheet name="Stats" sheetId="1" r:id="rId4"/>
    <sheet name="Python EDA" sheetId="6" r:id="rId5"/>
    <sheet name="FE" sheetId="14" r:id="rId6"/>
    <sheet name="Basic Excel" sheetId="7" r:id="rId7"/>
    <sheet name="Advanced Excel" sheetId="8" r:id="rId8"/>
    <sheet name="SQL" sheetId="13" r:id="rId9"/>
    <sheet name="PowerBI" sheetId="9" r:id="rId10"/>
    <sheet name="Tableau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4" l="1"/>
  <c r="A1" i="15"/>
  <c r="A11" i="3"/>
  <c r="D3" i="15"/>
  <c r="C3" i="15"/>
  <c r="F1" i="3"/>
  <c r="A6" i="3"/>
  <c r="D17" i="14"/>
  <c r="C17" i="14"/>
  <c r="A1" i="13"/>
  <c r="A9" i="3"/>
  <c r="D3" i="13"/>
  <c r="C3" i="13"/>
  <c r="A4" i="3"/>
  <c r="A5" i="3"/>
  <c r="A7" i="3"/>
  <c r="A8" i="3"/>
  <c r="A10" i="3"/>
  <c r="A3" i="3"/>
  <c r="A1" i="4"/>
  <c r="A1" i="9"/>
  <c r="A1" i="8"/>
  <c r="A1" i="7"/>
  <c r="A1" i="6"/>
  <c r="A1" i="1"/>
  <c r="C15" i="6"/>
  <c r="C30" i="1"/>
  <c r="C10" i="7"/>
  <c r="C9" i="8"/>
  <c r="C3" i="9"/>
  <c r="D3" i="9"/>
  <c r="D9" i="8"/>
  <c r="D10" i="7"/>
  <c r="D15" i="6"/>
  <c r="D54" i="4"/>
  <c r="D30" i="1"/>
  <c r="H1" i="3"/>
  <c r="D1" i="3"/>
  <c r="B1" i="3"/>
  <c r="C54" i="4"/>
  <c r="C5" i="3"/>
  <c r="D7" i="3"/>
  <c r="H9" i="3"/>
  <c r="B6" i="3"/>
  <c r="I5" i="3"/>
  <c r="E5" i="3"/>
  <c r="E10" i="3"/>
  <c r="H7" i="3"/>
  <c r="E7" i="3"/>
  <c r="E11" i="3"/>
  <c r="C9" i="3"/>
  <c r="C7" i="3"/>
  <c r="B7" i="3"/>
  <c r="D3" i="3"/>
  <c r="G7" i="3"/>
  <c r="H3" i="3"/>
  <c r="D11" i="3"/>
  <c r="B9" i="3"/>
  <c r="B8" i="3"/>
  <c r="C6" i="3"/>
  <c r="F5" i="3"/>
  <c r="D6" i="3"/>
  <c r="F11" i="3"/>
  <c r="E4" i="3"/>
  <c r="B4" i="3"/>
  <c r="D8" i="3"/>
  <c r="F7" i="3"/>
  <c r="I6" i="3"/>
  <c r="D9" i="3"/>
  <c r="C10" i="3"/>
  <c r="D10" i="3"/>
  <c r="F4" i="3"/>
  <c r="H6" i="3"/>
  <c r="I3" i="3"/>
  <c r="E3" i="3"/>
  <c r="H4" i="3"/>
  <c r="I4" i="3"/>
  <c r="B5" i="3"/>
  <c r="F10" i="3"/>
  <c r="H8" i="3"/>
  <c r="G11" i="3"/>
  <c r="B10" i="3"/>
  <c r="G9" i="3"/>
  <c r="G10" i="3"/>
  <c r="I8" i="3"/>
  <c r="C8" i="3"/>
  <c r="D4" i="3"/>
  <c r="G5" i="3"/>
  <c r="C4" i="3"/>
  <c r="H5" i="3"/>
  <c r="F8" i="3"/>
  <c r="I10" i="3"/>
  <c r="G4" i="3"/>
  <c r="E9" i="3"/>
  <c r="E8" i="3"/>
  <c r="H11" i="3"/>
  <c r="I9" i="3"/>
  <c r="E6" i="3"/>
  <c r="G6" i="3"/>
  <c r="B11" i="3"/>
  <c r="I11" i="3"/>
  <c r="C3" i="3"/>
  <c r="G8" i="3"/>
  <c r="F6" i="3"/>
  <c r="D5" i="3"/>
  <c r="I7" i="3"/>
  <c r="F3" i="3"/>
  <c r="B3" i="3"/>
  <c r="C11" i="3"/>
  <c r="G3" i="3"/>
  <c r="H10" i="3"/>
  <c r="F9" i="3"/>
  <c r="L5" i="3" l="1"/>
  <c r="D4" i="5" s="1"/>
  <c r="M5" i="3"/>
  <c r="D12" i="3"/>
  <c r="H12" i="3"/>
  <c r="C12" i="3"/>
  <c r="E12" i="3"/>
  <c r="I12" i="3"/>
  <c r="F12" i="3"/>
  <c r="G12" i="3"/>
  <c r="M11" i="3"/>
  <c r="K11" i="3"/>
  <c r="L11" i="3"/>
  <c r="O11" i="3" s="1"/>
  <c r="J11" i="3"/>
  <c r="B12" i="3"/>
  <c r="J9" i="3"/>
  <c r="L4" i="3"/>
  <c r="L7" i="3"/>
  <c r="L6" i="3"/>
  <c r="L8" i="3"/>
  <c r="L3" i="3"/>
  <c r="D2" i="5" s="1"/>
  <c r="L10" i="3"/>
  <c r="L9" i="3"/>
  <c r="M6" i="3"/>
  <c r="J6" i="3"/>
  <c r="J7" i="3"/>
  <c r="K7" i="3"/>
  <c r="J4" i="3"/>
  <c r="K8" i="3"/>
  <c r="J10" i="3"/>
  <c r="N11" i="3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O3" i="3"/>
  <c r="L12" i="3"/>
  <c r="D10" i="5" s="1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E4" i="5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<sst xmlns="http://schemas.openxmlformats.org/spreadsheetml/2006/main" count="338" uniqueCount="156">
  <si>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</si>
  <si>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</si>
  <si>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</si>
  <si>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</si>
  <si>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</si>
  <si>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</si>
  <si>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</si>
  <si>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</si>
  <si>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</si>
  <si>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</si>
  <si>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</si>
  <si>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</si>
  <si>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</si>
  <si>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</si>
  <si>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</si>
  <si>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</si>
  <si>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</si>
  <si>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</si>
  <si>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</si>
  <si>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</si>
  <si>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</si>
  <si>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</si>
  <si>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</si>
  <si>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</si>
  <si>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</si>
  <si>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</si>
  <si>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</si>
  <si>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</si>
  <si>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</si>
  <si>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</si>
  <si>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</si>
  <si>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</si>
  <si>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</si>
  <si>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</si>
  <si>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</si>
  <si>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</si>
  <si>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</si>
  <si>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</si>
  <si>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</si>
  <si>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</si>
  <si>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</si>
  <si>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</si>
  <si>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</si>
  <si>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</si>
  <si>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</si>
  <si>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</si>
  <si>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</si>
  <si>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</si>
  <si>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</si>
  <si>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</si>
  <si>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</si>
  <si>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</si>
  <si>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</si>
  <si>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</si>
  <si>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</si>
  <si>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</si>
  <si>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</si>
  <si>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</si>
  <si>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</si>
  <si>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</si>
  <si>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</si>
  <si>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</si>
  <si>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</si>
  <si>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</si>
  <si>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</si>
  <si>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</si>
  <si>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</si>
  <si>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</si>
  <si>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</si>
  <si>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</si>
  <si>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</si>
  <si>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</si>
  <si>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</si>
  <si>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</si>
  <si>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</si>
  <si>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</si>
  <si>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</si>
  <si>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</si>
  <si>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</si>
  <si>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</si>
  <si>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</si>
  <si>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</si>
  <si>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</si>
  <si>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</si>
  <si>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</si>
  <si>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</si>
  <si>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Perform Exploratory Data Analysis In Minutes- Data Science| Machine Learning</t>
  </si>
  <si>
    <t>All Automated EDA Libraries All At One Place</t>
  </si>
  <si>
    <t>Discussing All The Types Of Feature Transformation In Machine Learning</t>
  </si>
  <si>
    <t>Autoviz-Automatically Visualize Any Dataset With Single Line Of Code</t>
  </si>
  <si>
    <t>DataPrep Library- Perform Faster EDA Within No Time</t>
  </si>
  <si>
    <t>Time</t>
  </si>
  <si>
    <t>Total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</si>
  <si>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</si>
  <si>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</si>
  <si>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</si>
  <si>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</si>
  <si>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</si>
  <si>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</si>
  <si>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</si>
  <si>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Hours</t>
  </si>
  <si>
    <t>Stats Interview Series #3-Asked In Interview #shorts⭐ ⭐⭐⭐⭐⭐</t>
  </si>
  <si>
    <t>Yet to Start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</si>
  <si>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</si>
  <si>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</si>
  <si>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</si>
  <si>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</si>
  <si>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</si>
  <si>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</si>
  <si>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</si>
  <si>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</si>
  <si>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</si>
  <si>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</si>
  <si>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</si>
  <si>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</si>
  <si>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</si>
  <si>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</si>
  <si>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</si>
  <si>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</si>
  <si>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</si>
  <si>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</si>
  <si>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</si>
  <si>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</si>
  <si>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Time (H)</t>
  </si>
  <si>
    <t>Python EDA</t>
  </si>
  <si>
    <t>Pandas Visual Analysis- Perform Exploratory Data Analysis In A Single Line Of Code</t>
  </si>
  <si>
    <t>D-Tale The Best Library To Perform Exploratory Data Analysis Using Single Line Of Code</t>
  </si>
  <si>
    <t>Building Automated Exploratory Data Analysis Project- Project From Subscriber</t>
  </si>
  <si>
    <t>https://www.youtube.com/watch?v=ioN1jcWxbv8&amp;list=PLZoTAELRMXVPQyArDHyQVjQxjj_YmEuO9&amp;index=1</t>
  </si>
  <si>
    <t>Basics of Excel Session 1 by Yash</t>
  </si>
  <si>
    <t>Excel Tables and functionalities Lecture 2 by Yash</t>
  </si>
  <si>
    <t>Slicers and Flash Fill in Excel | Lecture 3 by Yash</t>
  </si>
  <si>
    <t>Relative Absolute and Mixed Cell Reference | Excel Lecture 4 by Yash</t>
  </si>
  <si>
    <t>Number Formatting | Excel | Session 5 by Yash</t>
  </si>
  <si>
    <t>Excel Logical Formulas | Excel | Lecture 7 by Yash</t>
  </si>
  <si>
    <t>Excel Math Formulas | Lecture 8 by Yash</t>
  </si>
  <si>
    <t>Sum functions Excel Lecture 9 by yash</t>
  </si>
  <si>
    <t>https://www.youtube.com/watch?v=PgNLRr3czCI&amp;list=PLmQAMKHKeLZ_ADx6nJcoTM5t2S1bmsMdm&amp;index=1</t>
  </si>
  <si>
    <t>Basic Excel</t>
  </si>
  <si>
    <t>Introduction to Advance Excel - Data Analytics</t>
  </si>
  <si>
    <t>Charts, Functions, Templates and List in Excel</t>
  </si>
  <si>
    <t>15 EF LookupFunctions</t>
  </si>
  <si>
    <t>Working with text functions in Adv. Excel</t>
  </si>
  <si>
    <t>Adv Excel Text Function &amp; VBA Intro</t>
  </si>
  <si>
    <t>Adv Excel Functions</t>
  </si>
  <si>
    <t>Adv Excel VBAM Project 1</t>
  </si>
  <si>
    <t>Advanced Excel</t>
  </si>
  <si>
    <t>https://www.youtube.com/watch?v=KHQKQwaVB2A&amp;list=PLmQAMKHKeLZ_e9xmZNPACsLdgie3Tkaxf&amp;index=1</t>
  </si>
  <si>
    <t>SQL</t>
  </si>
  <si>
    <t>https://www.khanacademy.org/computing/computer-programming/sql</t>
  </si>
  <si>
    <t>Intro to SQL: Querying and managing data</t>
  </si>
  <si>
    <t>https://ineuron.ai/home/coursedetail/powerbi--100</t>
  </si>
  <si>
    <t>Microsoft Power BI</t>
  </si>
  <si>
    <t>Tableau</t>
  </si>
  <si>
    <t>PowerBI</t>
  </si>
  <si>
    <t>https://ineuron.ai/home/coursedetail/tableau-101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</si>
</sst>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0" fillId="0" borderId="2" xfId="0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gNLRr3czCI&amp;list=PLmQAMKHKeLZ_ADx6nJcoTM5t2S1bmsMdm&amp;index=1" TargetMode="External"/><Relationship Id="rId7" Type="http://schemas.openxmlformats.org/officeDocument/2006/relationships/hyperlink" Target="https://www.youtube.com/watch?v=KHQKQwaVB2A&amp;list=PLmQAMKHKeLZ_e9xmZNPACsLdgie3Tkaxf&amp;index=1" TargetMode="External"/><Relationship Id="rId2" Type="http://schemas.openxmlformats.org/officeDocument/2006/relationships/hyperlink" Target="https://www.youtube.com/playlist?list=PLZoTAELRMXVNUL99R4bDlVYsncUNvwUBB" TargetMode="External"/><Relationship Id="rId1" Type="http://schemas.openxmlformats.org/officeDocument/2006/relationships/hyperlink" Target="https://www.youtube.com/playlist?list=PLZoTAELRMXVMhVyr3Ri9IQ-t5QPBtxzJO" TargetMode="External"/><Relationship Id="rId6" Type="http://schemas.openxmlformats.org/officeDocument/2006/relationships/hyperlink" Target="https://ineuron.ai/home/coursedetail/tableau-101" TargetMode="External"/><Relationship Id="rId5" Type="http://schemas.openxmlformats.org/officeDocument/2006/relationships/hyperlink" Target="https://ineuron.ai/home/coursedetail/powerbi--100" TargetMode="External"/><Relationship Id="rId4" Type="http://schemas.openxmlformats.org/officeDocument/2006/relationships/hyperlink" Target="https://www.khanacademy.org/computing/computer-programming/sq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3.42578125" bestFit="1" customWidth="1"/>
    <col min="2" max="2" width="15.5703125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98</v>
      </c>
      <c r="E1" s="4" t="s">
        <v>91</v>
      </c>
      <c r="F1" s="4" t="s">
        <v>123</v>
      </c>
      <c r="H1" s="1" t="s">
        <v>2</v>
      </c>
      <c r="I1" s="1" t="s">
        <v>121</v>
      </c>
    </row>
    <row r="2" spans="1:9" x14ac:dyDescent="0.25">
      <c r="A2" s="2">
        <v>1</v>
      </c>
      <c r="B2" s="2" t="s">
        <v>1</v>
      </c>
      <c r="C2" s="3" t="s">
        <v>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102</v>
      </c>
    </row>
    <row r="3" spans="1:9" x14ac:dyDescent="0.25">
      <c r="A3" s="2">
        <v>2</v>
      </c>
      <c r="B3" s="2" t="s">
        <v>85</v>
      </c>
      <c r="C3" s="3" t="s">
        <v>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93</v>
      </c>
    </row>
    <row r="4" spans="1:9" x14ac:dyDescent="0.25">
      <c r="A4" s="2">
        <v>3</v>
      </c>
      <c r="B4" s="2" t="s">
        <v>124</v>
      </c>
      <c r="C4" s="3" t="s">
        <v>128</v>
      </c>
      <c r="D4" s="2">
        <f ca="1">POA!L5</f>
        <v>13</v>
      </c>
      <c r="E4" s="2">
        <f ca="1">POA!M5</f>
        <v>182.1</v>
      </c>
      <c r="F4" s="2">
        <f t="shared" ca="1" si="0"/>
        <v>3.04</v>
      </c>
      <c r="H4" s="2">
        <v>3</v>
      </c>
      <c r="I4" s="2" t="s">
        <v>122</v>
      </c>
    </row>
    <row r="5" spans="1:9" x14ac:dyDescent="0.25">
      <c r="A5" s="2">
        <v>4</v>
      </c>
      <c r="B5" s="2" t="s">
        <v>105</v>
      </c>
      <c r="C5" s="3" t="s">
        <v>106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94</v>
      </c>
    </row>
    <row r="6" spans="1:9" x14ac:dyDescent="0.25">
      <c r="A6" s="2">
        <v>5</v>
      </c>
      <c r="B6" s="2" t="s">
        <v>138</v>
      </c>
      <c r="C6" s="3" t="s">
        <v>137</v>
      </c>
      <c r="D6" s="2">
        <f ca="1">POA!L7</f>
        <v>8</v>
      </c>
      <c r="E6" s="2">
        <f ca="1">POA!M7</f>
        <v>224.29</v>
      </c>
      <c r="F6" s="2">
        <f t="shared" ca="1" si="0"/>
        <v>3.74</v>
      </c>
    </row>
    <row r="7" spans="1:9" x14ac:dyDescent="0.25">
      <c r="A7" s="2">
        <v>6</v>
      </c>
      <c r="B7" s="2" t="s">
        <v>146</v>
      </c>
      <c r="C7" s="3" t="s">
        <v>147</v>
      </c>
      <c r="D7" s="2">
        <f ca="1">POA!L8</f>
        <v>7</v>
      </c>
      <c r="E7" s="2">
        <f ca="1">POA!M8</f>
        <v>314.33999999999997</v>
      </c>
      <c r="F7" s="2">
        <f t="shared" ca="1" si="0"/>
        <v>5.24</v>
      </c>
    </row>
    <row r="8" spans="1:9" x14ac:dyDescent="0.25">
      <c r="A8" s="2">
        <v>7</v>
      </c>
      <c r="B8" s="2" t="s">
        <v>148</v>
      </c>
      <c r="C8" s="3" t="s">
        <v>149</v>
      </c>
      <c r="D8" s="2">
        <f ca="1">POA!L9</f>
        <v>1</v>
      </c>
      <c r="E8" s="2">
        <f ca="1">POA!M9</f>
        <v>300.39999999999998</v>
      </c>
      <c r="F8" s="2">
        <f t="shared" ca="1" si="0"/>
        <v>5.01</v>
      </c>
    </row>
    <row r="9" spans="1:9" x14ac:dyDescent="0.25">
      <c r="A9" s="2">
        <v>8</v>
      </c>
      <c r="B9" s="2" t="s">
        <v>154</v>
      </c>
      <c r="C9" s="3" t="s">
        <v>151</v>
      </c>
      <c r="D9" s="2">
        <f ca="1">POA!L10</f>
        <v>1</v>
      </c>
      <c r="E9" s="2">
        <f ca="1">POA!M10</f>
        <v>300</v>
      </c>
      <c r="F9" s="2">
        <f t="shared" ca="1" si="0"/>
        <v>5</v>
      </c>
    </row>
    <row r="10" spans="1:9" x14ac:dyDescent="0.25">
      <c r="A10" s="2">
        <v>9</v>
      </c>
      <c r="B10" s="2" t="s">
        <v>153</v>
      </c>
      <c r="C10" s="3" t="s">
        <v>155</v>
      </c>
      <c r="D10" s="2">
        <f ca="1">POA!L12</f>
        <v>126</v>
      </c>
      <c r="E10" s="2">
        <f ca="1">POA!M11</f>
        <v>200</v>
      </c>
      <c r="F10" s="2">
        <f t="shared" ca="1" si="0"/>
        <v>3.33</v>
      </c>
    </row>
    <row r="11" spans="1:9" x14ac:dyDescent="0.25">
      <c r="A11" s="1"/>
      <c r="B11" s="1" t="s">
        <v>92</v>
      </c>
      <c r="C11" s="1"/>
      <c r="D11" s="1">
        <f ca="1">SUM(D2:D10)</f>
        <v>251</v>
      </c>
      <c r="E11" s="1">
        <f t="shared" ref="E11:F11" ca="1" si="1">SUM(E2:E10)</f>
        <v>3269.63</v>
      </c>
      <c r="F11" s="1">
        <f t="shared" ca="1" si="1"/>
        <v>54.5</v>
      </c>
    </row>
  </sheetData>
  <hyperlinks>
    <hyperlink ref="C3" r:id="rId1"/>
    <hyperlink ref="C2" r:id="rId2"/>
    <hyperlink ref="C6" r:id="rId3"/>
    <hyperlink ref="C8" r:id="rId4"/>
    <hyperlink ref="C9" r:id="rId5"/>
    <hyperlink ref="C10" r:id="rId6"/>
    <hyperlink ref="C7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D2" sqref="D2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152</v>
      </c>
      <c r="C2" s="2">
        <v>300</v>
      </c>
      <c r="D2" s="2" t="s">
        <v>94</v>
      </c>
    </row>
    <row r="3" spans="1:4" x14ac:dyDescent="0.25">
      <c r="A3" s="1" t="s">
        <v>92</v>
      </c>
      <c r="B3" s="1"/>
      <c r="C3" s="1">
        <f>SUM(C2:C2)</f>
        <v>300</v>
      </c>
      <c r="D3" s="1">
        <f>COUNTIF(D2:D2,Playlist!$I$5)</f>
        <v>1</v>
      </c>
    </row>
  </sheetData>
  <conditionalFormatting sqref="D2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D2" sqref="D2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153</v>
      </c>
      <c r="C2" s="2">
        <v>200</v>
      </c>
      <c r="D2" s="2" t="s">
        <v>94</v>
      </c>
    </row>
    <row r="3" spans="1:4" x14ac:dyDescent="0.25">
      <c r="A3" s="1" t="s">
        <v>92</v>
      </c>
      <c r="B3" s="1"/>
      <c r="C3" s="1">
        <f>SUM(C2:C2)</f>
        <v>200</v>
      </c>
      <c r="D3" s="1">
        <f>COUNTIF(Tableau!D2:D2,Playlist!$I$5)</f>
        <v>1</v>
      </c>
    </row>
  </sheetData>
  <conditionalFormatting sqref="D2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5" zoomScaleNormal="85" workbookViewId="0">
      <selection activeCell="A11" sqref="A11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7" t="s">
        <v>0</v>
      </c>
      <c r="B1" s="16" t="str">
        <f>Playlist!I2</f>
        <v>Yet to Start</v>
      </c>
      <c r="C1" s="16"/>
      <c r="D1" s="16" t="str">
        <f>Playlist!I3</f>
        <v>In Progress</v>
      </c>
      <c r="E1" s="16"/>
      <c r="F1" s="16" t="str">
        <f>Playlist!I4</f>
        <v>On Hold</v>
      </c>
      <c r="G1" s="16"/>
      <c r="H1" s="16" t="str">
        <f>Playlist!I5</f>
        <v>Completed</v>
      </c>
      <c r="I1" s="16"/>
      <c r="J1" s="16" t="s">
        <v>103</v>
      </c>
      <c r="K1" s="16"/>
      <c r="L1" s="16" t="s">
        <v>92</v>
      </c>
      <c r="M1" s="16"/>
      <c r="N1" s="7" t="s">
        <v>92</v>
      </c>
      <c r="O1" s="15" t="s">
        <v>104</v>
      </c>
    </row>
    <row r="2" spans="1:15" ht="36.75" customHeight="1" x14ac:dyDescent="0.35">
      <c r="A2" s="18"/>
      <c r="B2" s="8" t="s">
        <v>96</v>
      </c>
      <c r="C2" s="8" t="s">
        <v>91</v>
      </c>
      <c r="D2" s="8" t="s">
        <v>96</v>
      </c>
      <c r="E2" s="8" t="s">
        <v>91</v>
      </c>
      <c r="F2" s="8" t="s">
        <v>96</v>
      </c>
      <c r="G2" s="8" t="s">
        <v>91</v>
      </c>
      <c r="H2" s="8" t="s">
        <v>96</v>
      </c>
      <c r="I2" s="8" t="s">
        <v>91</v>
      </c>
      <c r="J2" s="8" t="s">
        <v>96</v>
      </c>
      <c r="K2" s="8" t="s">
        <v>91</v>
      </c>
      <c r="L2" s="8" t="s">
        <v>96</v>
      </c>
      <c r="M2" s="8" t="s">
        <v>91</v>
      </c>
      <c r="N2" s="9" t="s">
        <v>100</v>
      </c>
      <c r="O2" s="15"/>
    </row>
    <row r="3" spans="1:15" ht="36.75" customHeight="1" x14ac:dyDescent="0.35">
      <c r="A3" s="10" t="str">
        <f>HYPERLINK(Playlist!C2, Playlist!B2)</f>
        <v>Python</v>
      </c>
      <c r="B3" s="11">
        <f ca="1">COUNTIF(INDIRECT("'"&amp;$A3&amp;"'!$D:$D"),B$1)</f>
        <v>0</v>
      </c>
      <c r="C3" s="11">
        <f ca="1">SUMIF(INDIRECT("'"&amp;$A3&amp;"'!$D:$D"),B$1,INDIRECT("'"&amp;$A3&amp;"'!$C:$C"))</f>
        <v>0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52</v>
      </c>
      <c r="I3" s="11">
        <f ca="1">SUMIF(INDIRECT("'"&amp;$A3&amp;"'!$D:$D"),H$1,INDIRECT("'"&amp;$A3&amp;"'!$C:$C"))</f>
        <v>708.5</v>
      </c>
      <c r="J3" s="12">
        <f t="shared" ref="J3:J11" ca="1" si="0">SUM(B3,D3)</f>
        <v>0</v>
      </c>
      <c r="K3" s="12">
        <f t="shared" ref="K3:K11" ca="1" si="1">SUM(C3,E3)</f>
        <v>0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100</v>
      </c>
    </row>
    <row r="4" spans="1:15" ht="36.75" customHeight="1" x14ac:dyDescent="0.35">
      <c r="A4" s="10" t="str">
        <f>HYPERLINK(Playlist!C3, Playlist!B3)</f>
        <v>Stats</v>
      </c>
      <c r="B4" s="11">
        <f ca="1">COUNTIF(INDIRECT("'"&amp;$A4&amp;"'!$D:$D"),B$1)</f>
        <v>0</v>
      </c>
      <c r="C4" s="11">
        <f t="shared" ref="C4:C9" ca="1" si="5">SUMIF(INDIRECT("'"&amp;$A4&amp;"'!$D:$D"),B$1,INDIRECT("'"&amp;$A4&amp;"'!$C:$C"))</f>
        <v>0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28</v>
      </c>
      <c r="I4" s="11">
        <f t="shared" ref="I4:I9" ca="1" si="11">SUMIF(INDIRECT("'"&amp;$A4&amp;"'!$D:$D"),H$1,INDIRECT("'"&amp;$A4&amp;"'!$C:$C"))</f>
        <v>282.2</v>
      </c>
      <c r="J4" s="12">
        <f t="shared" ca="1" si="0"/>
        <v>0</v>
      </c>
      <c r="K4" s="12">
        <f t="shared" ca="1" si="1"/>
        <v>0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100</v>
      </c>
    </row>
    <row r="5" spans="1:15" ht="36.75" customHeight="1" x14ac:dyDescent="0.35">
      <c r="A5" s="10" t="str">
        <f>HYPERLINK(Playlist!C4, Playlist!B4)</f>
        <v>Python EDA</v>
      </c>
      <c r="B5" s="11">
        <f t="shared" ref="B5:B9" ca="1" si="13">COUNTIF(INDIRECT("'"&amp;$A5&amp;"'!$D:$D"),B$1)</f>
        <v>0</v>
      </c>
      <c r="C5" s="11">
        <f t="shared" ca="1" si="5"/>
        <v>0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13</v>
      </c>
      <c r="I5" s="11">
        <f t="shared" ca="1" si="11"/>
        <v>182.1</v>
      </c>
      <c r="J5" s="12">
        <f t="shared" ca="1" si="0"/>
        <v>0</v>
      </c>
      <c r="K5" s="12">
        <f t="shared" ca="1" si="1"/>
        <v>0</v>
      </c>
      <c r="L5" s="12">
        <f t="shared" ca="1" si="2"/>
        <v>13</v>
      </c>
      <c r="M5" s="12">
        <f t="shared" ca="1" si="3"/>
        <v>182.1</v>
      </c>
      <c r="N5" s="12">
        <f t="shared" ca="1" si="12"/>
        <v>3.04</v>
      </c>
      <c r="O5" s="12">
        <f t="shared" ca="1" si="4"/>
        <v>100</v>
      </c>
    </row>
    <row r="6" spans="1:15" ht="36.75" customHeight="1" x14ac:dyDescent="0.35">
      <c r="A6" s="10" t="str">
        <f>HYPERLINK(Playlist!C5, Playlist!B5)</f>
        <v>FE</v>
      </c>
      <c r="B6" s="11">
        <f t="shared" ca="1" si="13"/>
        <v>0</v>
      </c>
      <c r="C6" s="11">
        <f t="shared" ca="1" si="5"/>
        <v>0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15</v>
      </c>
      <c r="I6" s="11">
        <f t="shared" ca="1" si="11"/>
        <v>757.8</v>
      </c>
      <c r="J6" s="12">
        <f t="shared" ca="1" si="0"/>
        <v>0</v>
      </c>
      <c r="K6" s="12">
        <f t="shared" ca="1" si="1"/>
        <v>0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100</v>
      </c>
    </row>
    <row r="7" spans="1:15" ht="36.75" customHeight="1" x14ac:dyDescent="0.35">
      <c r="A7" s="10" t="str">
        <f>HYPERLINK(Playlist!C6, Playlist!B6)</f>
        <v>Basic Excel</v>
      </c>
      <c r="B7" s="11">
        <f t="shared" ca="1" si="13"/>
        <v>0</v>
      </c>
      <c r="C7" s="11">
        <f t="shared" ca="1" si="5"/>
        <v>0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8</v>
      </c>
      <c r="I7" s="11">
        <f t="shared" ca="1" si="11"/>
        <v>224.29</v>
      </c>
      <c r="J7" s="12">
        <f t="shared" ca="1" si="0"/>
        <v>0</v>
      </c>
      <c r="K7" s="12">
        <f t="shared" ca="1" si="1"/>
        <v>0</v>
      </c>
      <c r="L7" s="12">
        <f t="shared" ca="1" si="2"/>
        <v>8</v>
      </c>
      <c r="M7" s="12">
        <f t="shared" ca="1" si="3"/>
        <v>224.29</v>
      </c>
      <c r="N7" s="12">
        <f t="shared" ca="1" si="12"/>
        <v>3.74</v>
      </c>
      <c r="O7" s="12">
        <f t="shared" ca="1" si="4"/>
        <v>100</v>
      </c>
    </row>
    <row r="8" spans="1:15" ht="36.75" customHeight="1" x14ac:dyDescent="0.35">
      <c r="A8" s="10" t="str">
        <f>HYPERLINK(Playlist!C7, Playlist!B7)</f>
        <v>Advanced Excel</v>
      </c>
      <c r="B8" s="11">
        <f t="shared" ca="1" si="13"/>
        <v>0</v>
      </c>
      <c r="C8" s="11">
        <f t="shared" ca="1" si="5"/>
        <v>0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7</v>
      </c>
      <c r="I8" s="11">
        <f t="shared" ca="1" si="11"/>
        <v>314.33999999999997</v>
      </c>
      <c r="J8" s="12">
        <f t="shared" ca="1" si="0"/>
        <v>0</v>
      </c>
      <c r="K8" s="12">
        <f t="shared" ca="1" si="1"/>
        <v>0</v>
      </c>
      <c r="L8" s="12">
        <f t="shared" ca="1" si="2"/>
        <v>7</v>
      </c>
      <c r="M8" s="12">
        <f t="shared" ca="1" si="3"/>
        <v>314.33999999999997</v>
      </c>
      <c r="N8" s="12">
        <f t="shared" ca="1" si="12"/>
        <v>5.24</v>
      </c>
      <c r="O8" s="12">
        <f t="shared" ca="1" si="4"/>
        <v>100</v>
      </c>
    </row>
    <row r="9" spans="1:15" ht="36.75" customHeight="1" x14ac:dyDescent="0.35">
      <c r="A9" s="10" t="str">
        <f>HYPERLINK(Playlist!C8, Playlist!B8)</f>
        <v>SQL</v>
      </c>
      <c r="B9" s="11">
        <f t="shared" ca="1" si="13"/>
        <v>0</v>
      </c>
      <c r="C9" s="11">
        <f t="shared" ca="1" si="5"/>
        <v>0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1</v>
      </c>
      <c r="I9" s="11">
        <f t="shared" ca="1" si="11"/>
        <v>300.39999999999998</v>
      </c>
      <c r="J9" s="12">
        <f t="shared" ca="1" si="0"/>
        <v>0</v>
      </c>
      <c r="K9" s="12">
        <f t="shared" ca="1" si="1"/>
        <v>0</v>
      </c>
      <c r="L9" s="12">
        <f ca="1">SUM(B9,D9,F9,H9)</f>
        <v>1</v>
      </c>
      <c r="M9" s="12">
        <f t="shared" ca="1" si="3"/>
        <v>300.39999999999998</v>
      </c>
      <c r="N9" s="12">
        <f ca="1">ROUND(M9/60,2)</f>
        <v>5.01</v>
      </c>
      <c r="O9" s="12">
        <f ca="1">ROUND(((H9+F9)/L9)*100,2)</f>
        <v>100</v>
      </c>
    </row>
    <row r="10" spans="1:15" ht="36.75" customHeight="1" x14ac:dyDescent="0.35">
      <c r="A10" s="10" t="str">
        <f>HYPERLINK(Playlist!C9, Playlist!B9)</f>
        <v>PowerBI</v>
      </c>
      <c r="B10" s="11">
        <f ca="1">COUNTIF(INDIRECT("'"&amp;$A10&amp;"'!$D:$D"),B$1)</f>
        <v>0</v>
      </c>
      <c r="C10" s="11">
        <f ca="1">SUMIF(INDIRECT("'"&amp;$A10&amp;"'!$D:$D"),B$1,INDIRECT("'"&amp;$A10&amp;"'!$C:$C"))</f>
        <v>0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1</v>
      </c>
      <c r="I10" s="11">
        <f ca="1">SUMIF(INDIRECT("'"&amp;$A10&amp;"'!$D:$D"),H$1,INDIRECT("'"&amp;$A10&amp;"'!$C:$C"))</f>
        <v>300</v>
      </c>
      <c r="J10" s="12">
        <f t="shared" ca="1" si="0"/>
        <v>0</v>
      </c>
      <c r="K10" s="12">
        <f t="shared" ca="1" si="1"/>
        <v>0</v>
      </c>
      <c r="L10" s="12">
        <f ca="1">SUM(B10,D10,F10,H10)</f>
        <v>1</v>
      </c>
      <c r="M10" s="12">
        <f t="shared" ca="1" si="3"/>
        <v>300</v>
      </c>
      <c r="N10" s="12">
        <f ca="1">ROUND(M10/60,2)</f>
        <v>5</v>
      </c>
      <c r="O10" s="12">
        <f ca="1">ROUND(((H10+F10)/L10)*100,2)</f>
        <v>100</v>
      </c>
    </row>
    <row r="11" spans="1:15" ht="36.75" customHeight="1" x14ac:dyDescent="0.35">
      <c r="A11" s="10" t="str">
        <f>HYPERLINK(Playlist!C10, Playlist!B10)</f>
        <v>Tableau</v>
      </c>
      <c r="B11" s="11">
        <f ca="1">COUNTIF(INDIRECT("'"&amp;$A11&amp;"'!$D:$D"),B$1)</f>
        <v>0</v>
      </c>
      <c r="C11" s="11">
        <f ca="1">SUMIF(INDIRECT("'"&amp;$A11&amp;"'!$D:$D"),B$1,INDIRECT("'"&amp;$A11&amp;"'!$C:$C"))</f>
        <v>0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1</v>
      </c>
      <c r="I11" s="11">
        <f ca="1">SUMIF(INDIRECT("'"&amp;$A11&amp;"'!$D:$D"),H$1,INDIRECT("'"&amp;$A11&amp;"'!$C:$C"))</f>
        <v>200</v>
      </c>
      <c r="J11" s="12">
        <f t="shared" ca="1" si="0"/>
        <v>0</v>
      </c>
      <c r="K11" s="12">
        <f t="shared" ca="1" si="1"/>
        <v>0</v>
      </c>
      <c r="L11" s="12">
        <f ca="1">SUM(B11,D11,F11,H11)</f>
        <v>1</v>
      </c>
      <c r="M11" s="12">
        <f t="shared" ca="1" si="3"/>
        <v>200</v>
      </c>
      <c r="N11" s="12">
        <f ca="1">ROUND(M11/60,2)</f>
        <v>3.33</v>
      </c>
      <c r="O11" s="12">
        <f t="shared" ref="O11:O12" ca="1" si="15">ROUND(((H11+F11)/L11)*100,2)</f>
        <v>100</v>
      </c>
    </row>
    <row r="12" spans="1:15" ht="36.75" customHeight="1" x14ac:dyDescent="0.35">
      <c r="A12" s="8" t="s">
        <v>92</v>
      </c>
      <c r="B12" s="8">
        <f ca="1">SUM(B3:B11)</f>
        <v>0</v>
      </c>
      <c r="C12" s="8">
        <f t="shared" ref="C12:N12" ca="1" si="16">SUM(C3:C11)</f>
        <v>0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126</v>
      </c>
      <c r="I12" s="8">
        <f t="shared" ca="1" si="16"/>
        <v>3269.63</v>
      </c>
      <c r="J12" s="8">
        <f t="shared" ca="1" si="16"/>
        <v>0</v>
      </c>
      <c r="K12" s="8">
        <f t="shared" ca="1" si="16"/>
        <v>0</v>
      </c>
      <c r="L12" s="8">
        <f t="shared" ca="1" si="16"/>
        <v>126</v>
      </c>
      <c r="M12" s="8">
        <f t="shared" ca="1" si="16"/>
        <v>3269.63</v>
      </c>
      <c r="N12" s="8">
        <f t="shared" ca="1" si="16"/>
        <v>54.5</v>
      </c>
      <c r="O12" s="12">
        <f t="shared" ca="1" si="15"/>
        <v>100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3" zoomScale="130" zoomScaleNormal="130" workbookViewId="0">
      <selection activeCell="D28" sqref="D28:D53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94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94</v>
      </c>
    </row>
    <row r="4" spans="1:4" x14ac:dyDescent="0.25">
      <c r="A4" s="2">
        <v>3</v>
      </c>
      <c r="B4" s="2" t="s">
        <v>6</v>
      </c>
      <c r="C4" s="2">
        <v>5.2</v>
      </c>
      <c r="D4" s="2" t="s">
        <v>94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94</v>
      </c>
    </row>
    <row r="6" spans="1:4" x14ac:dyDescent="0.25">
      <c r="A6" s="2">
        <v>5</v>
      </c>
      <c r="B6" s="2" t="s">
        <v>8</v>
      </c>
      <c r="C6" s="2">
        <v>16.100000000000001</v>
      </c>
      <c r="D6" s="14" t="s">
        <v>94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94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94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94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94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94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94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94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94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94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94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94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94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94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94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94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94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94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94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94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94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94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94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94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94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94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94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94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94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94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94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94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94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94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94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94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94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94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94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94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94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94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94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94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94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94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94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94</v>
      </c>
    </row>
    <row r="54" spans="1:4" x14ac:dyDescent="0.25">
      <c r="A54" s="1" t="s">
        <v>92</v>
      </c>
      <c r="B54" s="1"/>
      <c r="C54" s="1">
        <f>SUM(C2:C53)</f>
        <v>708.5</v>
      </c>
      <c r="D54" s="1">
        <f>COUNTIF(Python!D2:D53,Playlist!$I$5)</f>
        <v>52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>
          <x14:formula1>
            <xm:f>Playlist!$I$2:$I$5</xm:f>
          </x14:formula1>
          <xm:sqref>D2:D5 D7:D53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zoomScale="130" zoomScaleNormal="130" workbookViewId="0">
      <selection activeCell="D2" sqref="D2:D29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94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94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94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94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94</v>
      </c>
    </row>
    <row r="7" spans="1:4" x14ac:dyDescent="0.25">
      <c r="A7" s="2">
        <v>6</v>
      </c>
      <c r="B7" s="2" t="s">
        <v>61</v>
      </c>
      <c r="C7" s="2">
        <v>12</v>
      </c>
      <c r="D7" s="2" t="s">
        <v>94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94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94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94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94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94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94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94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94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94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94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94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94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94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94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94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94</v>
      </c>
    </row>
    <row r="24" spans="1:4" x14ac:dyDescent="0.25">
      <c r="A24" s="2">
        <v>23</v>
      </c>
      <c r="B24" s="2" t="s">
        <v>101</v>
      </c>
      <c r="C24" s="2">
        <v>1.1000000000000001</v>
      </c>
      <c r="D24" s="2" t="s">
        <v>94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94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94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94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94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94</v>
      </c>
    </row>
    <row r="30" spans="1:4" x14ac:dyDescent="0.25">
      <c r="A30" s="1" t="s">
        <v>92</v>
      </c>
      <c r="B30" s="1"/>
      <c r="C30" s="1">
        <f>SUM(C2:C29)</f>
        <v>282.2</v>
      </c>
      <c r="D30" s="1">
        <f>COUNTIF(Stats!D2:D29,Playlist!$I$5)</f>
        <v>28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30" zoomScaleNormal="130" workbookViewId="0">
      <selection activeCell="D2" sqref="D2:D14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42</v>
      </c>
      <c r="C2" s="2">
        <v>23.28</v>
      </c>
      <c r="D2" s="2" t="s">
        <v>94</v>
      </c>
    </row>
    <row r="3" spans="1:4" x14ac:dyDescent="0.25">
      <c r="A3" s="2">
        <v>2</v>
      </c>
      <c r="B3" s="2" t="s">
        <v>43</v>
      </c>
      <c r="C3" s="2">
        <v>19.47</v>
      </c>
      <c r="D3" s="2" t="s">
        <v>94</v>
      </c>
    </row>
    <row r="4" spans="1:4" x14ac:dyDescent="0.25">
      <c r="A4" s="2">
        <v>3</v>
      </c>
      <c r="B4" s="2" t="s">
        <v>44</v>
      </c>
      <c r="C4" s="2">
        <v>14.11</v>
      </c>
      <c r="D4" s="2" t="s">
        <v>94</v>
      </c>
    </row>
    <row r="5" spans="1:4" x14ac:dyDescent="0.25">
      <c r="A5" s="2">
        <v>4</v>
      </c>
      <c r="B5" s="2" t="s">
        <v>45</v>
      </c>
      <c r="C5" s="2">
        <v>13.53</v>
      </c>
      <c r="D5" s="2" t="s">
        <v>94</v>
      </c>
    </row>
    <row r="6" spans="1:4" x14ac:dyDescent="0.25">
      <c r="A6" s="2">
        <v>5</v>
      </c>
      <c r="B6" s="2" t="s">
        <v>46</v>
      </c>
      <c r="C6" s="2">
        <v>8.02</v>
      </c>
      <c r="D6" s="2" t="s">
        <v>94</v>
      </c>
    </row>
    <row r="7" spans="1:4" x14ac:dyDescent="0.25">
      <c r="A7" s="2">
        <v>6</v>
      </c>
      <c r="B7" s="2" t="s">
        <v>89</v>
      </c>
      <c r="C7" s="2">
        <v>6.09</v>
      </c>
      <c r="D7" s="2" t="s">
        <v>94</v>
      </c>
    </row>
    <row r="8" spans="1:4" x14ac:dyDescent="0.25">
      <c r="A8" s="2">
        <v>7</v>
      </c>
      <c r="B8" s="2" t="s">
        <v>87</v>
      </c>
      <c r="C8" s="2">
        <v>14.38</v>
      </c>
      <c r="D8" s="2" t="s">
        <v>94</v>
      </c>
    </row>
    <row r="9" spans="1:4" x14ac:dyDescent="0.25">
      <c r="A9" s="2">
        <v>8</v>
      </c>
      <c r="B9" s="2" t="s">
        <v>125</v>
      </c>
      <c r="C9" s="2">
        <v>13.11</v>
      </c>
      <c r="D9" s="2" t="s">
        <v>94</v>
      </c>
    </row>
    <row r="10" spans="1:4" x14ac:dyDescent="0.25">
      <c r="A10" s="2">
        <v>9</v>
      </c>
      <c r="B10" s="2" t="s">
        <v>126</v>
      </c>
      <c r="C10" s="2">
        <v>12.53</v>
      </c>
      <c r="D10" s="2" t="s">
        <v>94</v>
      </c>
    </row>
    <row r="11" spans="1:4" x14ac:dyDescent="0.25">
      <c r="A11" s="2">
        <v>10</v>
      </c>
      <c r="B11" s="2" t="s">
        <v>88</v>
      </c>
      <c r="C11" s="2">
        <v>22.3</v>
      </c>
      <c r="D11" s="2" t="s">
        <v>94</v>
      </c>
    </row>
    <row r="12" spans="1:4" x14ac:dyDescent="0.25">
      <c r="A12" s="2">
        <v>11</v>
      </c>
      <c r="B12" s="2" t="s">
        <v>86</v>
      </c>
      <c r="C12" s="2">
        <v>18.329999999999998</v>
      </c>
      <c r="D12" s="2" t="s">
        <v>94</v>
      </c>
    </row>
    <row r="13" spans="1:4" x14ac:dyDescent="0.25">
      <c r="A13" s="2">
        <v>12</v>
      </c>
      <c r="B13" s="2" t="s">
        <v>127</v>
      </c>
      <c r="C13" s="2">
        <v>6.05</v>
      </c>
      <c r="D13" s="2" t="s">
        <v>94</v>
      </c>
    </row>
    <row r="14" spans="1:4" x14ac:dyDescent="0.25">
      <c r="A14" s="2">
        <v>13</v>
      </c>
      <c r="B14" s="2" t="s">
        <v>90</v>
      </c>
      <c r="C14" s="2">
        <v>10.9</v>
      </c>
      <c r="D14" s="2" t="s">
        <v>94</v>
      </c>
    </row>
    <row r="15" spans="1:4" x14ac:dyDescent="0.25">
      <c r="A15" s="1" t="s">
        <v>92</v>
      </c>
      <c r="B15" s="1"/>
      <c r="C15" s="1">
        <f>SUM(C2:C14)</f>
        <v>182.1</v>
      </c>
      <c r="D15" s="1">
        <f>COUNTIF('Python EDA'!D2:D14,Playlist!$I$5)</f>
        <v>13</v>
      </c>
    </row>
  </sheetData>
  <conditionalFormatting sqref="D2:D14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D2" sqref="D2:D16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107</v>
      </c>
      <c r="C2" s="2">
        <v>12.5</v>
      </c>
      <c r="D2" s="2" t="s">
        <v>94</v>
      </c>
    </row>
    <row r="3" spans="1:4" x14ac:dyDescent="0.25">
      <c r="A3" s="2">
        <v>2</v>
      </c>
      <c r="B3" s="2" t="s">
        <v>108</v>
      </c>
      <c r="C3" s="2">
        <v>24.2</v>
      </c>
      <c r="D3" s="2" t="s">
        <v>94</v>
      </c>
    </row>
    <row r="4" spans="1:4" x14ac:dyDescent="0.25">
      <c r="A4" s="2">
        <v>3</v>
      </c>
      <c r="B4" s="2" t="s">
        <v>109</v>
      </c>
      <c r="C4" s="2">
        <v>8.1</v>
      </c>
      <c r="D4" s="2" t="s">
        <v>94</v>
      </c>
    </row>
    <row r="5" spans="1:4" x14ac:dyDescent="0.25">
      <c r="A5" s="2">
        <v>4</v>
      </c>
      <c r="B5" s="2" t="s">
        <v>110</v>
      </c>
      <c r="C5" s="2">
        <v>6.5</v>
      </c>
      <c r="D5" s="2" t="s">
        <v>94</v>
      </c>
    </row>
    <row r="6" spans="1:4" x14ac:dyDescent="0.25">
      <c r="A6" s="2">
        <v>5</v>
      </c>
      <c r="B6" s="2" t="s">
        <v>111</v>
      </c>
      <c r="C6" s="2">
        <v>11.5</v>
      </c>
      <c r="D6" s="2" t="s">
        <v>94</v>
      </c>
    </row>
    <row r="7" spans="1:4" x14ac:dyDescent="0.25">
      <c r="A7" s="2">
        <v>6</v>
      </c>
      <c r="B7" s="2" t="s">
        <v>112</v>
      </c>
      <c r="C7" s="2">
        <v>7.8</v>
      </c>
      <c r="D7" s="2" t="s">
        <v>94</v>
      </c>
    </row>
    <row r="8" spans="1:4" x14ac:dyDescent="0.25">
      <c r="A8" s="2">
        <v>7</v>
      </c>
      <c r="B8" s="2" t="s">
        <v>113</v>
      </c>
      <c r="C8" s="2">
        <v>92</v>
      </c>
      <c r="D8" s="2" t="s">
        <v>94</v>
      </c>
    </row>
    <row r="9" spans="1:4" x14ac:dyDescent="0.25">
      <c r="A9" s="2">
        <v>8</v>
      </c>
      <c r="B9" s="2" t="s">
        <v>114</v>
      </c>
      <c r="C9" s="2">
        <v>82.8</v>
      </c>
      <c r="D9" s="2" t="s">
        <v>94</v>
      </c>
    </row>
    <row r="10" spans="1:4" x14ac:dyDescent="0.25">
      <c r="A10" s="2">
        <v>9</v>
      </c>
      <c r="B10" s="2" t="s">
        <v>115</v>
      </c>
      <c r="C10" s="2">
        <v>111.6</v>
      </c>
      <c r="D10" s="2" t="s">
        <v>94</v>
      </c>
    </row>
    <row r="11" spans="1:4" x14ac:dyDescent="0.25">
      <c r="A11" s="2">
        <v>10</v>
      </c>
      <c r="B11" s="2" t="s">
        <v>116</v>
      </c>
      <c r="C11" s="2">
        <v>80.900000000000006</v>
      </c>
      <c r="D11" s="2" t="s">
        <v>94</v>
      </c>
    </row>
    <row r="12" spans="1:4" x14ac:dyDescent="0.25">
      <c r="A12" s="2">
        <v>11</v>
      </c>
      <c r="B12" s="2" t="s">
        <v>117</v>
      </c>
      <c r="C12" s="2">
        <v>17.7</v>
      </c>
      <c r="D12" s="2" t="s">
        <v>94</v>
      </c>
    </row>
    <row r="13" spans="1:4" x14ac:dyDescent="0.25">
      <c r="A13" s="2">
        <v>12</v>
      </c>
      <c r="B13" s="2" t="s">
        <v>118</v>
      </c>
      <c r="C13" s="2">
        <v>101.8</v>
      </c>
      <c r="D13" s="2" t="s">
        <v>94</v>
      </c>
    </row>
    <row r="14" spans="1:4" x14ac:dyDescent="0.25">
      <c r="A14" s="2">
        <v>13</v>
      </c>
      <c r="B14" s="2" t="s">
        <v>119</v>
      </c>
      <c r="C14" s="2">
        <v>80.099999999999994</v>
      </c>
      <c r="D14" s="2" t="s">
        <v>94</v>
      </c>
    </row>
    <row r="15" spans="1:4" x14ac:dyDescent="0.25">
      <c r="A15" s="2">
        <v>14</v>
      </c>
      <c r="B15" s="2" t="s">
        <v>120</v>
      </c>
      <c r="C15" s="2">
        <v>97.9</v>
      </c>
      <c r="D15" s="2" t="s">
        <v>94</v>
      </c>
    </row>
    <row r="16" spans="1:4" x14ac:dyDescent="0.25">
      <c r="A16" s="2">
        <v>15</v>
      </c>
      <c r="B16" s="2" t="s">
        <v>88</v>
      </c>
      <c r="C16" s="2">
        <v>22.4</v>
      </c>
      <c r="D16" s="2" t="s">
        <v>94</v>
      </c>
    </row>
    <row r="17" spans="1:4" x14ac:dyDescent="0.25">
      <c r="A17" s="1" t="s">
        <v>92</v>
      </c>
      <c r="B17" s="1"/>
      <c r="C17" s="1">
        <f>SUM(C2:C16)</f>
        <v>757.8</v>
      </c>
      <c r="D17" s="1">
        <f>COUNTIF(FE!D2:D16,Playlist!$I$5)</f>
        <v>15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2" sqref="D2:D9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16.5703125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129</v>
      </c>
      <c r="C2" s="2">
        <v>32.229999999999997</v>
      </c>
      <c r="D2" s="2" t="s">
        <v>94</v>
      </c>
    </row>
    <row r="3" spans="1:4" x14ac:dyDescent="0.25">
      <c r="A3" s="2">
        <v>2</v>
      </c>
      <c r="B3" s="2" t="s">
        <v>130</v>
      </c>
      <c r="C3" s="2">
        <v>36.380000000000003</v>
      </c>
      <c r="D3" s="2" t="s">
        <v>94</v>
      </c>
    </row>
    <row r="4" spans="1:4" x14ac:dyDescent="0.25">
      <c r="A4" s="2">
        <v>3</v>
      </c>
      <c r="B4" s="2" t="s">
        <v>131</v>
      </c>
      <c r="C4" s="2">
        <v>28.12</v>
      </c>
      <c r="D4" s="2" t="s">
        <v>94</v>
      </c>
    </row>
    <row r="5" spans="1:4" x14ac:dyDescent="0.25">
      <c r="A5" s="2">
        <v>4</v>
      </c>
      <c r="B5" s="2" t="s">
        <v>132</v>
      </c>
      <c r="C5" s="2">
        <v>29.05</v>
      </c>
      <c r="D5" s="2" t="s">
        <v>94</v>
      </c>
    </row>
    <row r="6" spans="1:4" x14ac:dyDescent="0.25">
      <c r="A6" s="2">
        <v>5</v>
      </c>
      <c r="B6" s="2" t="s">
        <v>133</v>
      </c>
      <c r="C6" s="2">
        <v>35.299999999999997</v>
      </c>
      <c r="D6" s="2" t="s">
        <v>94</v>
      </c>
    </row>
    <row r="7" spans="1:4" x14ac:dyDescent="0.25">
      <c r="A7" s="2">
        <v>6</v>
      </c>
      <c r="B7" s="2" t="s">
        <v>134</v>
      </c>
      <c r="C7" s="2">
        <v>26.32</v>
      </c>
      <c r="D7" s="2" t="s">
        <v>94</v>
      </c>
    </row>
    <row r="8" spans="1:4" x14ac:dyDescent="0.25">
      <c r="A8" s="2">
        <v>7</v>
      </c>
      <c r="B8" s="2" t="s">
        <v>135</v>
      </c>
      <c r="C8" s="2">
        <v>22.59</v>
      </c>
      <c r="D8" s="2" t="s">
        <v>94</v>
      </c>
    </row>
    <row r="9" spans="1:4" x14ac:dyDescent="0.25">
      <c r="A9" s="2">
        <v>8</v>
      </c>
      <c r="B9" s="2" t="s">
        <v>136</v>
      </c>
      <c r="C9" s="2">
        <v>14.3</v>
      </c>
      <c r="D9" s="2" t="s">
        <v>94</v>
      </c>
    </row>
    <row r="10" spans="1:4" x14ac:dyDescent="0.25">
      <c r="A10" s="1" t="s">
        <v>92</v>
      </c>
      <c r="B10" s="1"/>
      <c r="C10" s="1">
        <f>SUM(C2:C9)</f>
        <v>224.29</v>
      </c>
      <c r="D10" s="1">
        <f>COUNTIF(D2:D9,Playlist!$I$5)</f>
        <v>8</v>
      </c>
    </row>
  </sheetData>
  <conditionalFormatting sqref="D2:D9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30" zoomScaleNormal="130" workbookViewId="0">
      <selection activeCell="D2" sqref="D2:D8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139</v>
      </c>
      <c r="C2" s="2">
        <v>86.34</v>
      </c>
      <c r="D2" s="2" t="s">
        <v>94</v>
      </c>
    </row>
    <row r="3" spans="1:4" x14ac:dyDescent="0.25">
      <c r="A3" s="2">
        <v>2</v>
      </c>
      <c r="B3" s="2" t="s">
        <v>140</v>
      </c>
      <c r="C3" s="2">
        <v>69.25</v>
      </c>
      <c r="D3" s="2" t="s">
        <v>94</v>
      </c>
    </row>
    <row r="4" spans="1:4" x14ac:dyDescent="0.25">
      <c r="A4" s="2">
        <v>3</v>
      </c>
      <c r="B4" s="2" t="s">
        <v>141</v>
      </c>
      <c r="C4" s="2">
        <v>22.15</v>
      </c>
      <c r="D4" s="2" t="s">
        <v>94</v>
      </c>
    </row>
    <row r="5" spans="1:4" x14ac:dyDescent="0.25">
      <c r="A5" s="2">
        <v>4</v>
      </c>
      <c r="B5" s="2" t="s">
        <v>142</v>
      </c>
      <c r="C5" s="2">
        <v>31.11</v>
      </c>
      <c r="D5" s="2" t="s">
        <v>94</v>
      </c>
    </row>
    <row r="6" spans="1:4" x14ac:dyDescent="0.25">
      <c r="A6" s="2">
        <v>5</v>
      </c>
      <c r="B6" s="2" t="s">
        <v>143</v>
      </c>
      <c r="C6" s="2">
        <v>49.15</v>
      </c>
      <c r="D6" s="2" t="s">
        <v>94</v>
      </c>
    </row>
    <row r="7" spans="1:4" x14ac:dyDescent="0.25">
      <c r="A7" s="2">
        <v>6</v>
      </c>
      <c r="B7" s="2" t="s">
        <v>144</v>
      </c>
      <c r="C7" s="2">
        <v>33.25</v>
      </c>
      <c r="D7" s="2" t="s">
        <v>94</v>
      </c>
    </row>
    <row r="8" spans="1:4" x14ac:dyDescent="0.25">
      <c r="A8" s="2">
        <v>7</v>
      </c>
      <c r="B8" s="2" t="s">
        <v>145</v>
      </c>
      <c r="C8" s="2">
        <v>23.09</v>
      </c>
      <c r="D8" s="2" t="s">
        <v>94</v>
      </c>
    </row>
    <row r="9" spans="1:4" x14ac:dyDescent="0.25">
      <c r="A9" s="1" t="s">
        <v>92</v>
      </c>
      <c r="B9" s="1"/>
      <c r="C9" s="1">
        <f>SUM(C2:C8)</f>
        <v>314.33999999999997</v>
      </c>
      <c r="D9" s="1">
        <f>COUNTIF(D2:D8,Playlist!$I$5)</f>
        <v>7</v>
      </c>
    </row>
  </sheetData>
  <conditionalFormatting sqref="D2:D8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91</v>
      </c>
      <c r="D1" s="1" t="s">
        <v>95</v>
      </c>
    </row>
    <row r="2" spans="1:4" x14ac:dyDescent="0.25">
      <c r="A2" s="2">
        <v>1</v>
      </c>
      <c r="B2" s="2" t="s">
        <v>150</v>
      </c>
      <c r="C2" s="2">
        <v>300.39999999999998</v>
      </c>
      <c r="D2" s="2" t="s">
        <v>94</v>
      </c>
    </row>
    <row r="3" spans="1:4" x14ac:dyDescent="0.25">
      <c r="A3" s="1" t="s">
        <v>92</v>
      </c>
      <c r="B3" s="1"/>
      <c r="C3" s="1">
        <f>SUM(C2:C2)</f>
        <v>300.39999999999998</v>
      </c>
      <c r="D3" s="1">
        <f>COUNTIF(D2:D2,Playlist!$I$5)</f>
        <v>1</v>
      </c>
    </row>
  </sheetData>
  <conditionalFormatting sqref="D2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Python EDA</vt:lpstr>
      <vt:lpstr>FE</vt:lpstr>
      <vt:lpstr>Basic Excel</vt:lpstr>
      <vt:lpstr>Advanced Excel</vt:lpstr>
      <vt:lpstr>SQL</vt:lpstr>
      <vt:lpstr>PowerBI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Admin</cp:lastModifiedBy>
  <dcterms:created xsi:type="dcterms:W3CDTF">2021-05-16T22:32:54Z</dcterms:created>
  <dcterms:modified xsi:type="dcterms:W3CDTF">2022-03-08T15:29:57Z</dcterms:modified>
</cp:coreProperties>
</file>