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5" rupBuild="4505"/>
  <workbookPr defaultThemeVersion="153222"/>
  <bookViews>
    <workbookView xWindow="0" yWindow="0" windowWidth="20730" windowHeight="9480" activeTab="0" tabRatio="633"/>
  </bookViews>
  <sheets>
    <sheet name="AIDS" sheetId="1" r:id="rId1"/>
    <sheet name="BME" sheetId="2" r:id="rId2"/>
    <sheet name="BIO TECH" sheetId="3" r:id="rId3"/>
    <sheet name="CIVIL &amp; CHEMICAL" sheetId="4" r:id="rId4"/>
    <sheet name="CCE" sheetId="5" r:id="rId5"/>
    <sheet name="CSBS" sheetId="6" r:id="rId6"/>
    <sheet name="CSE" sheetId="7" r:id="rId7"/>
    <sheet name="ECE" sheetId="8" r:id="rId8"/>
    <sheet name="EEE" sheetId="9" r:id="rId9"/>
    <sheet name="IT" sheetId="10" r:id="rId10"/>
    <sheet name="MECH" sheetId="11" r:id="rId11"/>
    <sheet name="overall" sheetId="12" r:id="rId12"/>
  </sheets>
  <definedNames>
    <definedName name="_xlnm._FilterDatabase" localSheetId="0" hidden="1">AIDS!$A$4:$N$93</definedName>
    <definedName name="_xlnm._FilterDatabase" localSheetId="6" hidden="1">CSE!$A$4:$L$177</definedName>
    <definedName name="_xlnm._FilterDatabase" localSheetId="7" hidden="1">ECE!$A$4:$L$149</definedName>
    <definedName name="_xlnm._FilterDatabase" localSheetId="9" hidden="1">IT!$A$4:$H$156</definedName>
  </definedNames>
  <calcPr calcId="124519"/>
</workbook>
</file>

<file path=xl/sharedStrings.xml><?xml version="1.0" encoding="utf-8"?>
<sst xmlns="http://schemas.openxmlformats.org/spreadsheetml/2006/main" uniqueCount="2448" count="2448">
  <si>
    <t>VSB ENGINEERING COLLEGE</t>
  </si>
  <si>
    <t>CARRER DEVELOPMENT CENTER</t>
  </si>
  <si>
    <t>Sno</t>
  </si>
  <si>
    <t>Name</t>
  </si>
  <si>
    <t>Department</t>
  </si>
  <si>
    <r>
      <rPr>
        <sz val="11"/>
        <rFont val="Arial"/>
      </rPr>
      <t>AATHI K J</t>
    </r>
  </si>
  <si>
    <r>
      <rPr>
        <sz val="11"/>
        <rFont val="Arial"/>
      </rPr>
      <t>AIDS</t>
    </r>
  </si>
  <si>
    <r>
      <rPr>
        <sz val="11"/>
        <rFont val="Arial"/>
      </rPr>
      <t>ALBONSHA J</t>
    </r>
  </si>
  <si>
    <r>
      <rPr>
        <sz val="11"/>
        <rFont val="Arial"/>
      </rPr>
      <t>ARJUN SURYA S</t>
    </r>
  </si>
  <si>
    <r>
      <rPr>
        <sz val="11"/>
        <rFont val="Arial"/>
      </rPr>
      <t>BALAKUMAR M</t>
    </r>
  </si>
  <si>
    <r>
      <rPr>
        <sz val="11"/>
        <rFont val="Arial"/>
      </rPr>
      <t>BOOPATHI S</t>
    </r>
  </si>
  <si>
    <r>
      <rPr>
        <sz val="11"/>
        <rFont val="Arial"/>
      </rPr>
      <t>DEEPALAKSHMI .</t>
    </r>
  </si>
  <si>
    <r>
      <rPr>
        <sz val="11"/>
        <rFont val="Arial"/>
      </rPr>
      <t>DHANUSH D</t>
    </r>
  </si>
  <si>
    <r>
      <rPr>
        <sz val="11"/>
        <rFont val="Arial"/>
      </rPr>
      <t>GOPIKRISHNA P</t>
    </r>
  </si>
  <si>
    <r>
      <rPr>
        <sz val="11"/>
        <rFont val="Arial"/>
      </rPr>
      <t>GUHAN R</t>
    </r>
  </si>
  <si>
    <r>
      <rPr>
        <sz val="11"/>
        <rFont val="Arial"/>
      </rPr>
      <t>GUNASRI G</t>
    </r>
  </si>
  <si>
    <r>
      <rPr>
        <sz val="11"/>
        <rFont val="Arial"/>
      </rPr>
      <t>HARISH K</t>
    </r>
  </si>
  <si>
    <r>
      <rPr>
        <sz val="11"/>
        <rFont val="Arial"/>
      </rPr>
      <t>HARISH MANIKANDAN R</t>
    </r>
  </si>
  <si>
    <r>
      <rPr>
        <sz val="11"/>
        <rFont val="Arial"/>
      </rPr>
      <t>JAGATHESSWARAN V</t>
    </r>
  </si>
  <si>
    <r>
      <rPr>
        <sz val="11"/>
        <rFont val="Arial"/>
      </rPr>
      <t>JEEVANANDAM K</t>
    </r>
  </si>
  <si>
    <r>
      <rPr>
        <sz val="11"/>
        <rFont val="Arial"/>
      </rPr>
      <t>KAMALAKANNAN S</t>
    </r>
  </si>
  <si>
    <r>
      <rPr>
        <sz val="11"/>
        <rFont val="Arial"/>
      </rPr>
      <t>KAMALESHWARAN P</t>
    </r>
  </si>
  <si>
    <r>
      <rPr>
        <sz val="11"/>
        <rFont val="Arial"/>
      </rPr>
      <t>KAVYA S</t>
    </r>
  </si>
  <si>
    <r>
      <rPr>
        <sz val="11"/>
        <rFont val="Arial"/>
      </rPr>
      <t>KEERTHANA DEVI M</t>
    </r>
  </si>
  <si>
    <r>
      <rPr>
        <sz val="11"/>
        <rFont val="Arial"/>
      </rPr>
      <t>LAKSHAN S J</t>
    </r>
  </si>
  <si>
    <r>
      <rPr>
        <sz val="11"/>
        <rFont val="Arial"/>
      </rPr>
      <t>LOGANATHAN M</t>
    </r>
  </si>
  <si>
    <r>
      <rPr>
        <sz val="11"/>
        <rFont val="Arial"/>
      </rPr>
      <t>MAHESH RAAJA A M</t>
    </r>
  </si>
  <si>
    <r>
      <rPr>
        <sz val="11"/>
        <rFont val="Arial"/>
      </rPr>
      <t>MEENA G</t>
    </r>
  </si>
  <si>
    <r>
      <rPr>
        <sz val="11"/>
        <rFont val="Arial"/>
      </rPr>
      <t>MOHAMED AJMAL K</t>
    </r>
  </si>
  <si>
    <r>
      <rPr>
        <sz val="11"/>
        <rFont val="Arial"/>
      </rPr>
      <t>MUTHUMAREESWARI P</t>
    </r>
  </si>
  <si>
    <r>
      <rPr>
        <sz val="11"/>
        <rFont val="Arial"/>
      </rPr>
      <t>NAVEENKUMAR S</t>
    </r>
  </si>
  <si>
    <r>
      <rPr>
        <sz val="11"/>
        <rFont val="Arial"/>
      </rPr>
      <t>NITHEESWARAN S</t>
    </r>
  </si>
  <si>
    <r>
      <rPr>
        <sz val="11"/>
        <rFont val="Arial"/>
      </rPr>
      <t>PRIYADHARSHINI M S</t>
    </r>
  </si>
  <si>
    <r>
      <rPr>
        <sz val="11"/>
        <rFont val="Arial"/>
      </rPr>
      <t>RAJASEKAR D</t>
    </r>
  </si>
  <si>
    <r>
      <rPr>
        <sz val="11"/>
        <rFont val="Arial"/>
      </rPr>
      <t>RUKESH KANNAN M</t>
    </r>
  </si>
  <si>
    <r>
      <rPr>
        <sz val="11"/>
        <rFont val="Arial"/>
      </rPr>
      <t>SANDYA N</t>
    </r>
  </si>
  <si>
    <r>
      <rPr>
        <sz val="11"/>
        <rFont val="Arial"/>
      </rPr>
      <t>SARMILA M</t>
    </r>
  </si>
  <si>
    <r>
      <rPr>
        <sz val="11"/>
        <rFont val="Arial"/>
      </rPr>
      <t>SELVA KUMAR K</t>
    </r>
  </si>
  <si>
    <r>
      <rPr>
        <sz val="11"/>
        <rFont val="Arial"/>
      </rPr>
      <t>SNEKA S</t>
    </r>
  </si>
  <si>
    <r>
      <rPr>
        <sz val="11"/>
        <rFont val="Arial"/>
      </rPr>
      <t>SRI SAKTHI DURGA R</t>
    </r>
  </si>
  <si>
    <r>
      <rPr>
        <sz val="11"/>
        <rFont val="Arial"/>
      </rPr>
      <t>SUGAJEEVAN G</t>
    </r>
  </si>
  <si>
    <r>
      <rPr>
        <sz val="11"/>
        <rFont val="Arial"/>
      </rPr>
      <t>SUSITH R</t>
    </r>
  </si>
  <si>
    <r>
      <rPr>
        <sz val="11"/>
        <rFont val="Arial"/>
      </rPr>
      <t>VARSHINI M</t>
    </r>
  </si>
  <si>
    <r>
      <rPr>
        <sz val="11"/>
        <rFont val="Arial"/>
      </rPr>
      <t>VIGNESH R</t>
    </r>
  </si>
  <si>
    <r>
      <rPr>
        <sz val="11"/>
        <rFont val="Arial"/>
      </rPr>
      <t>VIKASHINI TM</t>
    </r>
  </si>
  <si>
    <r>
      <rPr>
        <sz val="11"/>
        <rFont val="Arial"/>
      </rPr>
      <t>VISHNU PRABHU C</t>
    </r>
  </si>
  <si>
    <r>
      <rPr>
        <sz val="11"/>
        <rFont val="Arial"/>
      </rPr>
      <t>YOGESH R</t>
    </r>
  </si>
  <si>
    <r>
      <rPr>
        <sz val="11"/>
        <rFont val="Arial"/>
      </rPr>
      <t>BARKAVI G</t>
    </r>
  </si>
  <si>
    <t>Quants</t>
  </si>
  <si>
    <t>Reasoning</t>
  </si>
  <si>
    <t>Verbal</t>
  </si>
  <si>
    <t xml:space="preserve">Overall 1st 3 Section </t>
  </si>
  <si>
    <t>Overall 1st 4 Sections</t>
  </si>
  <si>
    <r>
      <rPr>
        <sz val="11"/>
        <rFont val="Arial"/>
      </rPr>
      <t>SELVAKUMAR D</t>
    </r>
  </si>
  <si>
    <r>
      <rPr>
        <sz val="11"/>
        <rFont val="Arial"/>
      </rPr>
      <t>CSE</t>
    </r>
  </si>
  <si>
    <r>
      <rPr>
        <sz val="11"/>
        <rFont val="Arial"/>
      </rPr>
      <t>G ABARNA</t>
    </r>
  </si>
  <si>
    <r>
      <rPr>
        <sz val="11"/>
        <rFont val="Arial"/>
      </rPr>
      <t>ABHINESHKUMAR .</t>
    </r>
  </si>
  <si>
    <r>
      <rPr>
        <sz val="11"/>
        <rFont val="Arial"/>
      </rPr>
      <t>ABI A</t>
    </r>
  </si>
  <si>
    <r>
      <rPr>
        <sz val="11"/>
        <rFont val="Arial"/>
      </rPr>
      <t>ABI S</t>
    </r>
  </si>
  <si>
    <r>
      <rPr>
        <sz val="11"/>
        <rFont val="Arial"/>
      </rPr>
      <t>ABINAYA G</t>
    </r>
  </si>
  <si>
    <r>
      <rPr>
        <sz val="11"/>
        <rFont val="Arial"/>
      </rPr>
      <t>ABINAYA L</t>
    </r>
  </si>
  <si>
    <r>
      <rPr>
        <sz val="11"/>
        <rFont val="Arial"/>
      </rPr>
      <t>ABISHEK SK</t>
    </r>
  </si>
  <si>
    <r>
      <rPr>
        <sz val="11"/>
        <rFont val="Arial"/>
      </rPr>
      <t>ADITHYA S</t>
    </r>
  </si>
  <si>
    <r>
      <rPr>
        <sz val="11"/>
        <rFont val="Arial"/>
      </rPr>
      <t>AKILA P</t>
    </r>
  </si>
  <si>
    <r>
      <rPr>
        <sz val="11"/>
        <rFont val="Arial"/>
      </rPr>
      <t>APARNA PR</t>
    </r>
  </si>
  <si>
    <r>
      <rPr>
        <sz val="11"/>
        <rFont val="Arial"/>
      </rPr>
      <t>ARUL KUMAR S</t>
    </r>
  </si>
  <si>
    <r>
      <rPr>
        <sz val="11"/>
        <rFont val="Arial"/>
      </rPr>
      <t>ARUNKUMAR K</t>
    </r>
  </si>
  <si>
    <r>
      <rPr>
        <sz val="11"/>
        <rFont val="Arial"/>
      </rPr>
      <t>BALAMURUGAN J</t>
    </r>
  </si>
  <si>
    <r>
      <rPr>
        <sz val="11"/>
        <rFont val="Arial"/>
      </rPr>
      <t>BHUVANA RAGAVAN S</t>
    </r>
  </si>
  <si>
    <r>
      <rPr>
        <sz val="11"/>
        <rFont val="Arial"/>
      </rPr>
      <t>BHUVANESHWARAN S</t>
    </r>
  </si>
  <si>
    <r>
      <rPr>
        <sz val="11"/>
        <rFont val="Arial"/>
      </rPr>
      <t>BHUVANESWARI P</t>
    </r>
  </si>
  <si>
    <r>
      <rPr>
        <sz val="11"/>
        <rFont val="Arial"/>
      </rPr>
      <t>BOOMESHWARAN R</t>
    </r>
  </si>
  <si>
    <r>
      <rPr>
        <sz val="11"/>
        <rFont val="Arial"/>
      </rPr>
      <t>BOOPATHI RAJA S</t>
    </r>
  </si>
  <si>
    <r>
      <rPr>
        <sz val="11"/>
        <rFont val="Arial"/>
      </rPr>
      <t>DAKSHATA S</t>
    </r>
  </si>
  <si>
    <r>
      <rPr>
        <sz val="11"/>
        <rFont val="Arial"/>
      </rPr>
      <t>S DEEPAK</t>
    </r>
  </si>
  <si>
    <r>
      <rPr>
        <sz val="11"/>
        <rFont val="Arial"/>
      </rPr>
      <t>DEEPAKRAJ R</t>
    </r>
  </si>
  <si>
    <r>
      <rPr>
        <sz val="11"/>
        <rFont val="Arial"/>
      </rPr>
      <t>V DEEPIKA</t>
    </r>
  </si>
  <si>
    <r>
      <rPr>
        <sz val="11"/>
        <rFont val="Arial"/>
      </rPr>
      <t>DEEPIKAKUMARI K</t>
    </r>
  </si>
  <si>
    <r>
      <rPr>
        <sz val="11"/>
        <rFont val="Arial"/>
      </rPr>
      <t>DHARANI K</t>
    </r>
  </si>
  <si>
    <r>
      <rPr>
        <sz val="11"/>
        <rFont val="Arial"/>
      </rPr>
      <t>R DHARSHINI</t>
    </r>
  </si>
  <si>
    <r>
      <rPr>
        <sz val="11"/>
        <rFont val="Arial"/>
      </rPr>
      <t>DHEJENTHIRA G</t>
    </r>
  </si>
  <si>
    <r>
      <rPr>
        <sz val="11"/>
        <rFont val="Arial"/>
      </rPr>
      <t>DHILIPAN KUMAR T</t>
    </r>
  </si>
  <si>
    <r>
      <rPr>
        <sz val="11"/>
        <rFont val="Arial"/>
      </rPr>
      <t>DHINESH AG</t>
    </r>
  </si>
  <si>
    <r>
      <rPr>
        <sz val="11"/>
        <rFont val="Arial"/>
      </rPr>
      <t>DHIVVYABHARATHI KM</t>
    </r>
  </si>
  <si>
    <r>
      <rPr>
        <sz val="11"/>
        <rFont val="Arial"/>
      </rPr>
      <t>DINESH KUMAR R</t>
    </r>
  </si>
  <si>
    <r>
      <rPr>
        <sz val="11"/>
        <rFont val="Arial"/>
      </rPr>
      <t>Divagaran  R</t>
    </r>
  </si>
  <si>
    <r>
      <rPr>
        <sz val="11"/>
        <rFont val="Arial"/>
      </rPr>
      <t>DIWAKAR R</t>
    </r>
  </si>
  <si>
    <r>
      <rPr>
        <sz val="11"/>
        <rFont val="Arial"/>
      </rPr>
      <t>GAYATHRI L</t>
    </r>
  </si>
  <si>
    <r>
      <rPr>
        <sz val="11"/>
        <rFont val="Arial"/>
      </rPr>
      <t>GOBINATH P</t>
    </r>
  </si>
  <si>
    <r>
      <rPr>
        <sz val="11"/>
        <rFont val="Arial"/>
      </rPr>
      <t>GOGULAKANNAN P</t>
    </r>
  </si>
  <si>
    <r>
      <rPr>
        <sz val="11"/>
        <rFont val="Arial"/>
      </rPr>
      <t>GOKILADEVI D</t>
    </r>
  </si>
  <si>
    <r>
      <rPr>
        <sz val="11"/>
        <rFont val="Arial"/>
      </rPr>
      <t>GOKUL S</t>
    </r>
  </si>
  <si>
    <r>
      <rPr>
        <sz val="11"/>
        <rFont val="Arial"/>
      </rPr>
      <t>GOPI M</t>
    </r>
  </si>
  <si>
    <r>
      <rPr>
        <sz val="11"/>
        <rFont val="Arial"/>
      </rPr>
      <t>GOWTHAM K</t>
    </r>
  </si>
  <si>
    <r>
      <rPr>
        <sz val="11"/>
        <rFont val="Arial"/>
      </rPr>
      <t>HANITHA K</t>
    </r>
  </si>
  <si>
    <r>
      <rPr>
        <sz val="11"/>
        <rFont val="Arial"/>
      </rPr>
      <t>HARIBASKAR S</t>
    </r>
  </si>
  <si>
    <r>
      <rPr>
        <sz val="11"/>
        <rFont val="Arial"/>
      </rPr>
      <t>HARI KRISHNA KN</t>
    </r>
  </si>
  <si>
    <r>
      <rPr>
        <sz val="11"/>
        <rFont val="Arial"/>
      </rPr>
      <t>HARISH B</t>
    </r>
  </si>
  <si>
    <r>
      <rPr>
        <sz val="11"/>
        <rFont val="Arial"/>
      </rPr>
      <t>HARISH R</t>
    </r>
  </si>
  <si>
    <r>
      <rPr>
        <sz val="11"/>
        <rFont val="Arial"/>
      </rPr>
      <t>HARITHA M</t>
    </r>
  </si>
  <si>
    <r>
      <rPr>
        <sz val="11"/>
        <rFont val="Arial"/>
      </rPr>
      <t>HEMA R</t>
    </r>
  </si>
  <si>
    <r>
      <rPr>
        <sz val="11"/>
        <rFont val="Arial"/>
      </rPr>
      <t>IMAYABHARATHI P</t>
    </r>
  </si>
  <si>
    <r>
      <rPr>
        <sz val="11"/>
        <rFont val="Arial"/>
      </rPr>
      <t>JANANI M</t>
    </r>
  </si>
  <si>
    <r>
      <rPr>
        <sz val="11"/>
        <rFont val="Arial"/>
      </rPr>
      <t>JANARTHANAN S</t>
    </r>
  </si>
  <si>
    <r>
      <rPr>
        <sz val="11"/>
        <rFont val="Arial"/>
      </rPr>
      <t>JAYARAJ V</t>
    </r>
  </si>
  <si>
    <r>
      <rPr>
        <sz val="11"/>
        <rFont val="Arial"/>
      </rPr>
      <t>JEEVARATHI C</t>
    </r>
  </si>
  <si>
    <r>
      <rPr>
        <sz val="11"/>
        <rFont val="Arial"/>
      </rPr>
      <t>JEEVITHA B</t>
    </r>
  </si>
  <si>
    <r>
      <rPr>
        <sz val="11"/>
        <rFont val="Arial"/>
      </rPr>
      <t>KAAVIYAN J</t>
    </r>
  </si>
  <si>
    <r>
      <rPr>
        <sz val="11"/>
        <rFont val="Arial"/>
      </rPr>
      <t>KAILASH NATHAN K</t>
    </r>
  </si>
  <si>
    <r>
      <rPr>
        <sz val="11"/>
        <rFont val="Arial"/>
      </rPr>
      <t>KALAIVANI S</t>
    </r>
  </si>
  <si>
    <r>
      <rPr>
        <sz val="11"/>
        <rFont val="Arial"/>
      </rPr>
      <t>KALIMUTHU R</t>
    </r>
  </si>
  <si>
    <r>
      <rPr>
        <sz val="11"/>
        <rFont val="Arial"/>
      </rPr>
      <t>KANISHGA S</t>
    </r>
  </si>
  <si>
    <r>
      <rPr>
        <sz val="11"/>
        <rFont val="Arial"/>
      </rPr>
      <t>KARTHIKA V</t>
    </r>
  </si>
  <si>
    <r>
      <rPr>
        <sz val="11"/>
        <rFont val="Arial"/>
      </rPr>
      <t>KAVINKUMAR S</t>
    </r>
  </si>
  <si>
    <r>
      <rPr>
        <sz val="11"/>
        <rFont val="Arial"/>
      </rPr>
      <t>KAVISUDAR M</t>
    </r>
  </si>
  <si>
    <r>
      <rPr>
        <sz val="11"/>
        <rFont val="Arial"/>
      </rPr>
      <t>KAVIYA P</t>
    </r>
  </si>
  <si>
    <r>
      <rPr>
        <sz val="11"/>
        <rFont val="Arial"/>
      </rPr>
      <t>KAVYA K</t>
    </r>
  </si>
  <si>
    <r>
      <rPr>
        <sz val="11"/>
        <rFont val="Arial"/>
      </rPr>
      <t>KAVYA M</t>
    </r>
  </si>
  <si>
    <r>
      <rPr>
        <sz val="11"/>
        <rFont val="Arial"/>
      </rPr>
      <t>KEERTHI S</t>
    </r>
  </si>
  <si>
    <r>
      <rPr>
        <sz val="11"/>
        <rFont val="Arial"/>
      </rPr>
      <t>KRISHNAVENI K</t>
    </r>
  </si>
  <si>
    <r>
      <rPr>
        <sz val="11"/>
        <rFont val="Arial"/>
      </rPr>
      <t>KUGAN T</t>
    </r>
  </si>
  <si>
    <r>
      <rPr>
        <sz val="11"/>
        <rFont val="Arial"/>
      </rPr>
      <t>LOHITH M R</t>
    </r>
  </si>
  <si>
    <r>
      <rPr>
        <sz val="11"/>
        <rFont val="Arial"/>
      </rPr>
      <t>LOKADARSINI S</t>
    </r>
  </si>
  <si>
    <r>
      <rPr>
        <sz val="11"/>
        <rFont val="Arial"/>
      </rPr>
      <t>MADHAN J</t>
    </r>
  </si>
  <si>
    <r>
      <rPr>
        <sz val="11"/>
        <rFont val="Arial"/>
      </rPr>
      <t>MAHAMATHI K</t>
    </r>
  </si>
  <si>
    <r>
      <rPr>
        <sz val="11"/>
        <rFont val="Arial"/>
      </rPr>
      <t>MAHASREE C</t>
    </r>
  </si>
  <si>
    <r>
      <rPr>
        <sz val="11"/>
        <rFont val="Arial"/>
      </rPr>
      <t>L MAJELA ISABELLA</t>
    </r>
  </si>
  <si>
    <r>
      <rPr>
        <sz val="11"/>
        <rFont val="Arial"/>
      </rPr>
      <t>MANOJ A</t>
    </r>
  </si>
  <si>
    <r>
      <rPr>
        <sz val="11"/>
        <rFont val="Arial"/>
      </rPr>
      <t>MATHIYAZHAGAN M</t>
    </r>
  </si>
  <si>
    <r>
      <rPr>
        <sz val="11"/>
        <rFont val="Arial"/>
      </rPr>
      <t>MONESH A</t>
    </r>
  </si>
  <si>
    <r>
      <rPr>
        <sz val="11"/>
        <rFont val="Arial"/>
      </rPr>
      <t>MYTHILI S</t>
    </r>
  </si>
  <si>
    <r>
      <rPr>
        <sz val="11"/>
        <rFont val="Arial"/>
      </rPr>
      <t>NAVEENAPRIYA C</t>
    </r>
  </si>
  <si>
    <r>
      <rPr>
        <sz val="11"/>
        <rFont val="Arial"/>
      </rPr>
      <t>NAVIN KUMAR P</t>
    </r>
  </si>
  <si>
    <r>
      <rPr>
        <sz val="11"/>
        <rFont val="Arial"/>
      </rPr>
      <t>NIPARSHAN P</t>
    </r>
  </si>
  <si>
    <r>
      <rPr>
        <sz val="11"/>
        <rFont val="Arial"/>
      </rPr>
      <t>NIRMALKUMAR C M</t>
    </r>
  </si>
  <si>
    <r>
      <rPr>
        <sz val="11"/>
        <rFont val="Arial"/>
      </rPr>
      <t>PAVITHRA R</t>
    </r>
  </si>
  <si>
    <r>
      <rPr>
        <sz val="11"/>
        <rFont val="Arial"/>
      </rPr>
      <t>PAVITHRA S</t>
    </r>
  </si>
  <si>
    <r>
      <rPr>
        <sz val="11"/>
        <rFont val="Arial"/>
      </rPr>
      <t>PRADEEBA S</t>
    </r>
  </si>
  <si>
    <r>
      <rPr>
        <sz val="11"/>
        <rFont val="Arial"/>
      </rPr>
      <t>PRANAV G</t>
    </r>
  </si>
  <si>
    <r>
      <rPr>
        <sz val="11"/>
        <rFont val="Arial"/>
      </rPr>
      <t>PRASANNA VENKATESH N</t>
    </r>
  </si>
  <si>
    <r>
      <rPr>
        <sz val="11"/>
        <rFont val="Arial"/>
      </rPr>
      <t>PRIYADHARSHINI S</t>
    </r>
  </si>
  <si>
    <r>
      <rPr>
        <sz val="11"/>
        <rFont val="Arial"/>
      </rPr>
      <t>PRIYANGA P</t>
    </r>
  </si>
  <si>
    <r>
      <rPr>
        <sz val="11"/>
        <rFont val="Arial"/>
      </rPr>
      <t>RAGAVARCHINI S</t>
    </r>
  </si>
  <si>
    <r>
      <rPr>
        <sz val="11"/>
        <rFont val="Arial"/>
      </rPr>
      <t>RAJALAKSHMI S</t>
    </r>
  </si>
  <si>
    <r>
      <rPr>
        <sz val="11"/>
        <rFont val="Arial"/>
      </rPr>
      <t>RAJKUMAR S</t>
    </r>
  </si>
  <si>
    <r>
      <rPr>
        <sz val="11"/>
        <rFont val="Arial"/>
      </rPr>
      <t>RANJANI R</t>
    </r>
  </si>
  <si>
    <r>
      <rPr>
        <sz val="11"/>
        <rFont val="Arial"/>
      </rPr>
      <t>D RANJITHA</t>
    </r>
  </si>
  <si>
    <r>
      <rPr>
        <sz val="11"/>
        <rFont val="Arial"/>
      </rPr>
      <t>ROHITH S</t>
    </r>
  </si>
  <si>
    <r>
      <rPr>
        <sz val="11"/>
        <rFont val="Arial"/>
      </rPr>
      <t>RUBASRI V</t>
    </r>
  </si>
  <si>
    <r>
      <rPr>
        <sz val="11"/>
        <rFont val="Arial"/>
      </rPr>
      <t>RUBIKA N E</t>
    </r>
  </si>
  <si>
    <r>
      <rPr>
        <sz val="11"/>
        <rFont val="Arial"/>
      </rPr>
      <t>SABESH K S</t>
    </r>
  </si>
  <si>
    <r>
      <rPr>
        <sz val="11"/>
        <rFont val="Arial"/>
      </rPr>
      <t>SAHANA S</t>
    </r>
  </si>
  <si>
    <r>
      <rPr>
        <sz val="11"/>
        <rFont val="Arial"/>
      </rPr>
      <t>SAI ARUN P</t>
    </r>
  </si>
  <si>
    <r>
      <rPr>
        <sz val="11"/>
        <rFont val="Arial"/>
      </rPr>
      <t>K SANGEETHA</t>
    </r>
  </si>
  <si>
    <r>
      <rPr>
        <sz val="11"/>
        <rFont val="Arial"/>
      </rPr>
      <t>SANJAI S</t>
    </r>
  </si>
  <si>
    <r>
      <rPr>
        <sz val="11"/>
        <rFont val="Arial"/>
      </rPr>
      <t>SANJAY KUMAR G</t>
    </r>
  </si>
  <si>
    <r>
      <rPr>
        <sz val="11"/>
        <rFont val="Arial"/>
      </rPr>
      <t>SANTHOSH KUMAR N</t>
    </r>
  </si>
  <si>
    <r>
      <rPr>
        <sz val="11"/>
        <rFont val="Arial"/>
      </rPr>
      <t>SANTHOSH KUMAR M</t>
    </r>
  </si>
  <si>
    <r>
      <rPr>
        <sz val="11"/>
        <rFont val="Arial"/>
      </rPr>
      <t>SARAN S</t>
    </r>
  </si>
  <si>
    <r>
      <rPr>
        <sz val="11"/>
        <rFont val="Arial"/>
      </rPr>
      <t>SARATHKUMAR K</t>
    </r>
  </si>
  <si>
    <r>
      <rPr>
        <sz val="11"/>
        <rFont val="Arial"/>
      </rPr>
      <t>SATHEESHKUMAR J</t>
    </r>
  </si>
  <si>
    <r>
      <rPr>
        <sz val="11"/>
        <rFont val="Arial"/>
      </rPr>
      <t>SAUMYA S</t>
    </r>
  </si>
  <si>
    <r>
      <rPr>
        <sz val="11"/>
        <rFont val="Arial"/>
      </rPr>
      <t>S SHARMILA DEVI</t>
    </r>
  </si>
  <si>
    <r>
      <rPr>
        <sz val="11"/>
        <rFont val="Arial"/>
      </rPr>
      <t>SHOBIKA C</t>
    </r>
  </si>
  <si>
    <r>
      <rPr>
        <sz val="11"/>
        <rFont val="Arial"/>
      </rPr>
      <t>S T SHREETHARAN</t>
    </r>
  </si>
  <si>
    <r>
      <rPr>
        <sz val="11"/>
        <rFont val="Arial"/>
      </rPr>
      <t>SIVANATHAN G</t>
    </r>
  </si>
  <si>
    <r>
      <rPr>
        <sz val="11"/>
        <rFont val="Arial"/>
      </rPr>
      <t>SIVARANJANI P</t>
    </r>
  </si>
  <si>
    <r>
      <rPr>
        <sz val="11"/>
        <rFont val="Arial"/>
      </rPr>
      <t>M SONIYA</t>
    </r>
  </si>
  <si>
    <r>
      <rPr>
        <sz val="11"/>
        <rFont val="Arial"/>
      </rPr>
      <t>SOWMIYA R</t>
    </r>
  </si>
  <si>
    <r>
      <rPr>
        <sz val="11"/>
        <rFont val="Arial"/>
      </rPr>
      <t>SUBITCHAN K</t>
    </r>
  </si>
  <si>
    <r>
      <rPr>
        <sz val="11"/>
        <rFont val="Arial"/>
      </rPr>
      <t>SUDHARSHAN M</t>
    </r>
  </si>
  <si>
    <r>
      <rPr>
        <sz val="11"/>
        <rFont val="Arial"/>
      </rPr>
      <t>SUGANTHI P</t>
    </r>
  </si>
  <si>
    <r>
      <rPr>
        <sz val="11"/>
        <rFont val="Arial"/>
      </rPr>
      <t>SUGASH G</t>
    </r>
  </si>
  <si>
    <r>
      <rPr>
        <sz val="11"/>
        <rFont val="Arial"/>
      </rPr>
      <t>SURESH M</t>
    </r>
  </si>
  <si>
    <r>
      <rPr>
        <sz val="11"/>
        <rFont val="Arial"/>
      </rPr>
      <t>SURYA PRABHA G</t>
    </r>
  </si>
  <si>
    <r>
      <rPr>
        <sz val="11"/>
        <rFont val="Arial"/>
      </rPr>
      <t>M SUSMITHA</t>
    </r>
  </si>
  <si>
    <r>
      <rPr>
        <sz val="11"/>
        <rFont val="Arial"/>
      </rPr>
      <t>SWATHI J</t>
    </r>
  </si>
  <si>
    <r>
      <rPr>
        <sz val="11"/>
        <rFont val="Arial"/>
      </rPr>
      <t>SWETHA SREE S</t>
    </r>
  </si>
  <si>
    <r>
      <rPr>
        <sz val="11"/>
        <rFont val="Arial"/>
      </rPr>
      <t>B TAMILARASI</t>
    </r>
  </si>
  <si>
    <r>
      <rPr>
        <sz val="11"/>
        <rFont val="Arial"/>
      </rPr>
      <t>THAMIZHMUHILAN T</t>
    </r>
  </si>
  <si>
    <r>
      <rPr>
        <sz val="11"/>
        <rFont val="Arial"/>
      </rPr>
      <t>P THIRUMALAI</t>
    </r>
  </si>
  <si>
    <r>
      <rPr>
        <sz val="11"/>
        <rFont val="Arial"/>
      </rPr>
      <t>THIRUMALAI S</t>
    </r>
  </si>
  <si>
    <r>
      <rPr>
        <sz val="11"/>
        <rFont val="Arial"/>
      </rPr>
      <t>VARUN S</t>
    </r>
  </si>
  <si>
    <r>
      <rPr>
        <sz val="11"/>
        <rFont val="Arial"/>
      </rPr>
      <t>VASANTH M</t>
    </r>
  </si>
  <si>
    <r>
      <rPr>
        <sz val="11"/>
        <rFont val="Arial"/>
      </rPr>
      <t>T VEDHANAYAKI</t>
    </r>
  </si>
  <si>
    <r>
      <rPr>
        <sz val="11"/>
        <rFont val="Arial"/>
      </rPr>
      <t>VELUMANI K</t>
    </r>
  </si>
  <si>
    <r>
      <rPr>
        <sz val="11"/>
        <rFont val="Arial"/>
      </rPr>
      <t>VIGNESH K</t>
    </r>
  </si>
  <si>
    <r>
      <rPr>
        <sz val="11"/>
        <rFont val="Arial"/>
      </rPr>
      <t>VIGNESH M</t>
    </r>
  </si>
  <si>
    <r>
      <rPr>
        <sz val="11"/>
        <rFont val="Arial"/>
      </rPr>
      <t>VIGNESH P</t>
    </r>
  </si>
  <si>
    <r>
      <rPr>
        <sz val="11"/>
        <rFont val="Arial"/>
      </rPr>
      <t>P VIJAYALAKSHMI</t>
    </r>
  </si>
  <si>
    <r>
      <rPr>
        <sz val="11"/>
        <rFont val="Arial"/>
      </rPr>
      <t>VIKASINI C</t>
    </r>
  </si>
  <si>
    <r>
      <rPr>
        <sz val="11"/>
        <rFont val="Arial"/>
      </rPr>
      <t>VINEHA V</t>
    </r>
  </si>
  <si>
    <r>
      <rPr>
        <sz val="11"/>
        <rFont val="Arial"/>
      </rPr>
      <t>VISWA P</t>
    </r>
  </si>
  <si>
    <r>
      <rPr>
        <sz val="11"/>
        <rFont val="Arial"/>
      </rPr>
      <t>ABINESH E</t>
    </r>
  </si>
  <si>
    <r>
      <rPr>
        <sz val="11"/>
        <rFont val="Arial"/>
      </rPr>
      <t>AMMISINDHU .</t>
    </r>
  </si>
  <si>
    <r>
      <rPr>
        <sz val="11"/>
        <rFont val="Arial"/>
      </rPr>
      <t>KAVIARASAN G</t>
    </r>
  </si>
  <si>
    <r>
      <rPr>
        <sz val="11"/>
        <rFont val="Arial"/>
      </rPr>
      <t>KISHORE P</t>
    </r>
  </si>
  <si>
    <r>
      <rPr>
        <sz val="11"/>
        <rFont val="Arial"/>
      </rPr>
      <t>LOGESH B</t>
    </r>
  </si>
  <si>
    <r>
      <rPr>
        <sz val="11"/>
        <rFont val="Arial"/>
      </rPr>
      <t>MITHUN S D</t>
    </r>
  </si>
  <si>
    <r>
      <rPr>
        <sz val="11"/>
        <rFont val="Arial"/>
      </rPr>
      <t>PREAM ANNADURAI</t>
    </r>
  </si>
  <si>
    <r>
      <rPr>
        <sz val="11"/>
        <rFont val="Arial"/>
      </rPr>
      <t>SUGUMAR S</t>
    </r>
  </si>
  <si>
    <r>
      <rPr>
        <sz val="11"/>
        <rFont val="Arial"/>
      </rPr>
      <t>THILAK PRADEESWAR K</t>
    </r>
  </si>
  <si>
    <r>
      <rPr>
        <sz val="11"/>
        <rFont val="Arial"/>
      </rPr>
      <t>YASHWANTH K</t>
    </r>
  </si>
  <si>
    <r>
      <rPr>
        <sz val="11"/>
        <rFont val="Arial"/>
      </rPr>
      <t>ASWATHA K</t>
    </r>
  </si>
  <si>
    <r>
      <rPr>
        <sz val="11"/>
        <rFont val="Arial"/>
      </rPr>
      <t>SARAN KUMAR K</t>
    </r>
  </si>
  <si>
    <r>
      <rPr>
        <sz val="11"/>
        <rFont val="Arial"/>
      </rPr>
      <t>ABINANTHAN N</t>
    </r>
  </si>
  <si>
    <r>
      <rPr>
        <sz val="11"/>
        <rFont val="Arial"/>
      </rPr>
      <t>ECE</t>
    </r>
  </si>
  <si>
    <r>
      <rPr>
        <sz val="11"/>
        <rFont val="Arial"/>
      </rPr>
      <t>ABINIVESH C</t>
    </r>
  </si>
  <si>
    <r>
      <rPr>
        <sz val="11"/>
        <rFont val="Arial"/>
      </rPr>
      <t>ABIRAMI S</t>
    </r>
  </si>
  <si>
    <r>
      <rPr>
        <sz val="11"/>
        <rFont val="Arial"/>
      </rPr>
      <t>AKALYA N</t>
    </r>
  </si>
  <si>
    <r>
      <rPr>
        <sz val="11"/>
        <rFont val="Arial"/>
      </rPr>
      <t>AKILESH T</t>
    </r>
  </si>
  <si>
    <r>
      <rPr>
        <sz val="11"/>
        <rFont val="Arial"/>
      </rPr>
      <t>ANITHA M</t>
    </r>
  </si>
  <si>
    <r>
      <rPr>
        <sz val="11"/>
        <rFont val="Arial"/>
      </rPr>
      <t>ANUPRIYA V</t>
    </r>
  </si>
  <si>
    <r>
      <rPr>
        <sz val="11"/>
        <rFont val="Arial"/>
      </rPr>
      <t>ARIGANESH A</t>
    </r>
  </si>
  <si>
    <r>
      <rPr>
        <sz val="11"/>
        <rFont val="Arial"/>
      </rPr>
      <t>ARULPRAKASH S</t>
    </r>
  </si>
  <si>
    <r>
      <rPr>
        <sz val="11"/>
        <rFont val="Arial"/>
      </rPr>
      <t>AYYAPANDI A</t>
    </r>
  </si>
  <si>
    <r>
      <rPr>
        <sz val="11"/>
        <rFont val="Arial"/>
      </rPr>
      <t>AZHAGAR SAMY R</t>
    </r>
  </si>
  <si>
    <r>
      <rPr>
        <sz val="11"/>
        <rFont val="Arial"/>
      </rPr>
      <t>BALAJI V</t>
    </r>
  </si>
  <si>
    <r>
      <rPr>
        <sz val="11"/>
        <rFont val="Arial"/>
      </rPr>
      <t>BALAMURUGAN A</t>
    </r>
  </si>
  <si>
    <r>
      <rPr>
        <sz val="11"/>
        <rFont val="Arial"/>
      </rPr>
      <t>BALAMURUGAN G</t>
    </r>
  </si>
  <si>
    <r>
      <rPr>
        <sz val="11"/>
        <rFont val="Arial"/>
      </rPr>
      <t>BHARATH G</t>
    </r>
  </si>
  <si>
    <r>
      <rPr>
        <sz val="11"/>
        <rFont val="Arial"/>
      </rPr>
      <t>DEEPAK M</t>
    </r>
  </si>
  <si>
    <r>
      <rPr>
        <sz val="11"/>
        <rFont val="Arial"/>
      </rPr>
      <t>DEEPAK P</t>
    </r>
  </si>
  <si>
    <r>
      <rPr>
        <sz val="11"/>
        <rFont val="Arial"/>
      </rPr>
      <t>DEEPAK JAYAPRIYAN D</t>
    </r>
  </si>
  <si>
    <r>
      <rPr>
        <sz val="11"/>
        <rFont val="Arial"/>
      </rPr>
      <t>DEEPAKKUMAR V</t>
    </r>
  </si>
  <si>
    <r>
      <rPr>
        <sz val="11"/>
        <rFont val="Arial"/>
      </rPr>
      <t>DEEPASREE M</t>
    </r>
  </si>
  <si>
    <r>
      <rPr>
        <sz val="11"/>
        <rFont val="Arial"/>
      </rPr>
      <t>DEVA DHARSHINI B</t>
    </r>
  </si>
  <si>
    <r>
      <rPr>
        <sz val="11"/>
        <rFont val="Arial"/>
      </rPr>
      <t>DHAKSHNAMOORTHY P</t>
    </r>
  </si>
  <si>
    <r>
      <rPr>
        <sz val="11"/>
        <rFont val="Arial"/>
      </rPr>
      <t>DHANUSH R</t>
    </r>
  </si>
  <si>
    <r>
      <rPr>
        <sz val="11"/>
        <rFont val="Arial"/>
      </rPr>
      <t>DHANUSH KUMAR B</t>
    </r>
  </si>
  <si>
    <r>
      <rPr>
        <sz val="11"/>
        <rFont val="Arial"/>
      </rPr>
      <t>DHARANIKA R</t>
    </r>
  </si>
  <si>
    <r>
      <rPr>
        <sz val="11"/>
        <rFont val="Arial"/>
      </rPr>
      <t>DHINEASH S</t>
    </r>
  </si>
  <si>
    <r>
      <rPr>
        <sz val="11"/>
        <rFont val="Arial"/>
      </rPr>
      <t>DHIVYA R</t>
    </r>
  </si>
  <si>
    <r>
      <rPr>
        <sz val="11"/>
        <rFont val="Arial"/>
      </rPr>
      <t>DHIVYABHARATHI J</t>
    </r>
  </si>
  <si>
    <r>
      <rPr>
        <sz val="11"/>
        <rFont val="Arial"/>
      </rPr>
      <t>DHIVYADHARSHINI S</t>
    </r>
  </si>
  <si>
    <r>
      <rPr>
        <sz val="11"/>
        <rFont val="Arial"/>
      </rPr>
      <t>DHIVYANATHAN T</t>
    </r>
  </si>
  <si>
    <r>
      <rPr>
        <sz val="11"/>
        <rFont val="Arial"/>
      </rPr>
      <t>DIWAKAR L</t>
    </r>
  </si>
  <si>
    <r>
      <rPr>
        <sz val="11"/>
        <rFont val="Arial"/>
      </rPr>
      <t>ELANCHEZHIYAN C</t>
    </r>
  </si>
  <si>
    <r>
      <rPr>
        <sz val="11"/>
        <rFont val="Arial"/>
      </rPr>
      <t>GOKUL C</t>
    </r>
  </si>
  <si>
    <r>
      <rPr>
        <sz val="11"/>
        <rFont val="Arial"/>
      </rPr>
      <t>GOWSIKA G</t>
    </r>
  </si>
  <si>
    <r>
      <rPr>
        <sz val="11"/>
        <rFont val="Arial"/>
      </rPr>
      <t>GOWTHAM A</t>
    </r>
  </si>
  <si>
    <r>
      <rPr>
        <sz val="11"/>
        <rFont val="Arial"/>
      </rPr>
      <t>GOWTHAM D</t>
    </r>
  </si>
  <si>
    <r>
      <rPr>
        <sz val="11"/>
        <rFont val="Arial"/>
      </rPr>
      <t>GURUMOORTHY G</t>
    </r>
  </si>
  <si>
    <r>
      <rPr>
        <sz val="11"/>
        <rFont val="Arial"/>
      </rPr>
      <t>GURU PRASAD K</t>
    </r>
  </si>
  <si>
    <r>
      <rPr>
        <sz val="11"/>
        <rFont val="Arial"/>
      </rPr>
      <t>HARI V</t>
    </r>
  </si>
  <si>
    <r>
      <rPr>
        <sz val="11"/>
        <rFont val="Arial"/>
      </rPr>
      <t>HARIHARAN K 21 9 2003</t>
    </r>
  </si>
  <si>
    <r>
      <rPr>
        <sz val="11"/>
        <rFont val="Arial"/>
      </rPr>
      <t>HARIHARAN M</t>
    </r>
  </si>
  <si>
    <r>
      <rPr>
        <sz val="11"/>
        <rFont val="Arial"/>
      </rPr>
      <t>HARIKRISHNAN R</t>
    </r>
  </si>
  <si>
    <r>
      <rPr>
        <sz val="11"/>
        <rFont val="Arial"/>
      </rPr>
      <t>HARIPRASATH M</t>
    </r>
  </si>
  <si>
    <r>
      <rPr>
        <sz val="11"/>
        <rFont val="Arial"/>
      </rPr>
      <t>HARIRAM PRASATH T S</t>
    </r>
  </si>
  <si>
    <r>
      <rPr>
        <sz val="11"/>
        <rFont val="Arial"/>
      </rPr>
      <t>HARISH POOVARASU C</t>
    </r>
  </si>
  <si>
    <r>
      <rPr>
        <sz val="11"/>
        <rFont val="Arial"/>
      </rPr>
      <t>HEMASHREE R</t>
    </r>
  </si>
  <si>
    <r>
      <rPr>
        <sz val="11"/>
        <rFont val="Arial"/>
      </rPr>
      <t>JEEVA P</t>
    </r>
  </si>
  <si>
    <r>
      <rPr>
        <sz val="11"/>
        <rFont val="Arial"/>
      </rPr>
      <t>JEGADESAN S</t>
    </r>
  </si>
  <si>
    <r>
      <rPr>
        <sz val="11"/>
        <rFont val="Arial"/>
      </rPr>
      <t>KALAICHELVAN T</t>
    </r>
  </si>
  <si>
    <r>
      <rPr>
        <sz val="11"/>
        <rFont val="Arial"/>
      </rPr>
      <t>KARTHIKEYAN M</t>
    </r>
  </si>
  <si>
    <r>
      <rPr>
        <sz val="11"/>
        <rFont val="Arial"/>
      </rPr>
      <t>KAVIBHARATHI S</t>
    </r>
  </si>
  <si>
    <r>
      <rPr>
        <sz val="11"/>
        <rFont val="Arial"/>
      </rPr>
      <t>KEERTHANA A</t>
    </r>
  </si>
  <si>
    <r>
      <rPr>
        <sz val="11"/>
        <rFont val="Arial"/>
      </rPr>
      <t>KOUSHIK S</t>
    </r>
  </si>
  <si>
    <r>
      <rPr>
        <sz val="11"/>
        <rFont val="Arial"/>
      </rPr>
      <t>KRISHNA KUMAR K</t>
    </r>
  </si>
  <si>
    <r>
      <rPr>
        <sz val="11"/>
        <rFont val="Arial"/>
      </rPr>
      <t>LALITHA SRI P</t>
    </r>
  </si>
  <si>
    <r>
      <rPr>
        <sz val="11"/>
        <rFont val="Arial"/>
      </rPr>
      <t>LOGAPRIYA S</t>
    </r>
  </si>
  <si>
    <r>
      <rPr>
        <sz val="11"/>
        <rFont val="Arial"/>
      </rPr>
      <t>LOGASUNDAR M</t>
    </r>
  </si>
  <si>
    <r>
      <rPr>
        <sz val="11"/>
        <rFont val="Arial"/>
      </rPr>
      <t>LOGESH DEVARAJ</t>
    </r>
  </si>
  <si>
    <r>
      <rPr>
        <sz val="11"/>
        <rFont val="Arial"/>
      </rPr>
      <t>LOKITHAPOORNA J</t>
    </r>
  </si>
  <si>
    <r>
      <rPr>
        <sz val="11"/>
        <rFont val="Arial"/>
      </rPr>
      <t>LOTHIKA R G</t>
    </r>
  </si>
  <si>
    <r>
      <rPr>
        <sz val="11"/>
        <rFont val="Arial"/>
      </rPr>
      <t>MANIKANDAN R</t>
    </r>
  </si>
  <si>
    <r>
      <rPr>
        <sz val="11"/>
        <rFont val="Arial"/>
      </rPr>
      <t>MANJU S</t>
    </r>
  </si>
  <si>
    <r>
      <rPr>
        <sz val="11"/>
        <rFont val="Arial"/>
      </rPr>
      <t>MANOJ K</t>
    </r>
  </si>
  <si>
    <r>
      <rPr>
        <sz val="11"/>
        <rFont val="Arial"/>
      </rPr>
      <t>MATHANKUMAR P</t>
    </r>
  </si>
  <si>
    <r>
      <rPr>
        <sz val="11"/>
        <rFont val="Arial"/>
      </rPr>
      <t>MIDHUNESH R</t>
    </r>
  </si>
  <si>
    <r>
      <rPr>
        <sz val="11"/>
        <rFont val="Arial"/>
      </rPr>
      <t>MITHRA S</t>
    </r>
  </si>
  <si>
    <r>
      <rPr>
        <sz val="11"/>
        <rFont val="Arial"/>
      </rPr>
      <t>MOHAMED ALTHAF V M</t>
    </r>
  </si>
  <si>
    <r>
      <rPr>
        <sz val="11"/>
        <rFont val="Arial"/>
      </rPr>
      <t>MOHANKUMAR R</t>
    </r>
  </si>
  <si>
    <r>
      <rPr>
        <sz val="11"/>
        <rFont val="Arial"/>
      </rPr>
      <t>MOHAN PRASAD P</t>
    </r>
  </si>
  <si>
    <r>
      <rPr>
        <sz val="11"/>
        <rFont val="Arial"/>
      </rPr>
      <t>MOTHISH S</t>
    </r>
  </si>
  <si>
    <r>
      <rPr>
        <sz val="11"/>
        <rFont val="Arial"/>
      </rPr>
      <t>MUTHUPRIYA P</t>
    </r>
  </si>
  <si>
    <r>
      <rPr>
        <sz val="11"/>
        <rFont val="Arial"/>
      </rPr>
      <t>NANDHINI M</t>
    </r>
  </si>
  <si>
    <r>
      <rPr>
        <sz val="11"/>
        <rFont val="Arial"/>
      </rPr>
      <t>NANDHINI V</t>
    </r>
  </si>
  <si>
    <r>
      <rPr>
        <sz val="11"/>
        <rFont val="Arial"/>
      </rPr>
      <t>NANDHITHA S</t>
    </r>
  </si>
  <si>
    <r>
      <rPr>
        <sz val="11"/>
        <rFont val="Arial"/>
      </rPr>
      <t>NASREEN FATHIMA M</t>
    </r>
  </si>
  <si>
    <r>
      <rPr>
        <sz val="11"/>
        <rFont val="Arial"/>
      </rPr>
      <t>NITHISH KUMAR P</t>
    </r>
  </si>
  <si>
    <r>
      <rPr>
        <sz val="11"/>
        <rFont val="Arial"/>
      </rPr>
      <t>NITHYASRE K S</t>
    </r>
  </si>
  <si>
    <r>
      <rPr>
        <sz val="11"/>
        <rFont val="Arial"/>
      </rPr>
      <t>NOORUL SAMEERA P</t>
    </r>
  </si>
  <si>
    <r>
      <rPr>
        <sz val="11"/>
        <rFont val="Arial"/>
      </rPr>
      <t>PAVITHRA B</t>
    </r>
  </si>
  <si>
    <r>
      <rPr>
        <sz val="11"/>
        <rFont val="Arial"/>
      </rPr>
      <t>PONKARTHI B</t>
    </r>
  </si>
  <si>
    <r>
      <rPr>
        <sz val="11"/>
        <rFont val="Arial"/>
      </rPr>
      <t>PRABHAKARAN P</t>
    </r>
  </si>
  <si>
    <r>
      <rPr>
        <sz val="11"/>
        <rFont val="Arial"/>
      </rPr>
      <t>PRADEEP S</t>
    </r>
  </si>
  <si>
    <r>
      <rPr>
        <sz val="11"/>
        <rFont val="Arial"/>
      </rPr>
      <t>PRITHIVISUDHAN M</t>
    </r>
  </si>
  <si>
    <r>
      <rPr>
        <sz val="11"/>
        <rFont val="Arial"/>
      </rPr>
      <t>PRIYADHARSHINI T</t>
    </r>
  </si>
  <si>
    <r>
      <rPr>
        <sz val="11"/>
        <rFont val="Arial"/>
      </rPr>
      <t>RADHIKA T</t>
    </r>
  </si>
  <si>
    <r>
      <rPr>
        <sz val="11"/>
        <rFont val="Arial"/>
      </rPr>
      <t>RAGAVI T</t>
    </r>
  </si>
  <si>
    <r>
      <rPr>
        <sz val="11"/>
        <rFont val="Arial"/>
      </rPr>
      <t>RAGESH K V</t>
    </r>
  </si>
  <si>
    <r>
      <rPr>
        <sz val="11"/>
        <rFont val="Arial"/>
      </rPr>
      <t>RAGULKUMAR K</t>
    </r>
  </si>
  <si>
    <r>
      <rPr>
        <sz val="11"/>
        <rFont val="Arial"/>
      </rPr>
      <t>RAJKUMAR M</t>
    </r>
  </si>
  <si>
    <r>
      <rPr>
        <sz val="11"/>
        <rFont val="Arial"/>
      </rPr>
      <t>RATHIPRIYA S</t>
    </r>
  </si>
  <si>
    <r>
      <rPr>
        <sz val="11"/>
        <rFont val="Arial"/>
      </rPr>
      <t>REXILINE GRACY A</t>
    </r>
  </si>
  <si>
    <r>
      <rPr>
        <sz val="11"/>
        <rFont val="Arial"/>
      </rPr>
      <t>RISHABARAJAN C</t>
    </r>
  </si>
  <si>
    <r>
      <rPr>
        <sz val="11"/>
        <rFont val="Arial"/>
      </rPr>
      <t>RITHANYA V</t>
    </r>
  </si>
  <si>
    <r>
      <rPr>
        <sz val="11"/>
        <rFont val="Arial"/>
      </rPr>
      <t>ROHITH T</t>
    </r>
  </si>
  <si>
    <r>
      <rPr>
        <sz val="11"/>
        <rFont val="Arial"/>
      </rPr>
      <t>ROSHINI P</t>
    </r>
  </si>
  <si>
    <r>
      <rPr>
        <sz val="11"/>
        <rFont val="Arial"/>
      </rPr>
      <t>SABITHA R</t>
    </r>
  </si>
  <si>
    <r>
      <rPr>
        <sz val="11"/>
        <rFont val="Arial"/>
      </rPr>
      <t>SAKTHI SIDDHARTH S</t>
    </r>
  </si>
  <si>
    <r>
      <rPr>
        <sz val="11"/>
        <rFont val="Arial"/>
      </rPr>
      <t>SANGAVI G</t>
    </r>
  </si>
  <si>
    <r>
      <rPr>
        <sz val="11"/>
        <rFont val="Arial"/>
      </rPr>
      <t>SANJEEVI S</t>
    </r>
  </si>
  <si>
    <r>
      <rPr>
        <sz val="11"/>
        <rFont val="Arial"/>
      </rPr>
      <t>SANJEEV KUMAR  G K</t>
    </r>
  </si>
  <si>
    <r>
      <rPr>
        <sz val="11"/>
        <rFont val="Arial"/>
      </rPr>
      <t>SANTHOSH M (01 9 04)</t>
    </r>
  </si>
  <si>
    <r>
      <rPr>
        <sz val="11"/>
        <rFont val="Arial"/>
      </rPr>
      <t>SANTHOSH KUMAR P</t>
    </r>
  </si>
  <si>
    <r>
      <rPr>
        <sz val="11"/>
        <rFont val="Arial"/>
      </rPr>
      <t>SARANYA B K</t>
    </r>
  </si>
  <si>
    <r>
      <rPr>
        <sz val="11"/>
        <rFont val="Arial"/>
      </rPr>
      <t>SARANYA G</t>
    </r>
  </si>
  <si>
    <r>
      <rPr>
        <sz val="11"/>
        <rFont val="Arial"/>
      </rPr>
      <t>SARAVANA KUMAR R</t>
    </r>
  </si>
  <si>
    <r>
      <rPr>
        <sz val="11"/>
        <rFont val="Arial"/>
      </rPr>
      <t>SASI PRIYA N M</t>
    </r>
  </si>
  <si>
    <r>
      <rPr>
        <sz val="11"/>
        <rFont val="Arial"/>
      </rPr>
      <t>SATHIYA B</t>
    </r>
  </si>
  <si>
    <r>
      <rPr>
        <sz val="11"/>
        <rFont val="Arial"/>
      </rPr>
      <t>SHREEJAA S</t>
    </r>
  </si>
  <si>
    <r>
      <rPr>
        <sz val="11"/>
        <rFont val="Arial"/>
      </rPr>
      <t>SHUBHAKARINI S</t>
    </r>
  </si>
  <si>
    <r>
      <rPr>
        <sz val="11"/>
        <rFont val="Arial"/>
      </rPr>
      <t>SIVANESH C</t>
    </r>
  </si>
  <si>
    <r>
      <rPr>
        <sz val="11"/>
        <rFont val="Arial"/>
      </rPr>
      <t>SOUTHRI V</t>
    </r>
  </si>
  <si>
    <r>
      <rPr>
        <sz val="11"/>
        <rFont val="Arial"/>
      </rPr>
      <t>SOWMIYA A</t>
    </r>
  </si>
  <si>
    <r>
      <rPr>
        <sz val="11"/>
        <rFont val="Arial"/>
      </rPr>
      <t>SUBHASRI K</t>
    </r>
  </si>
  <si>
    <r>
      <rPr>
        <sz val="11"/>
        <rFont val="Arial"/>
      </rPr>
      <t>SUDHAKARAN S</t>
    </r>
  </si>
  <si>
    <r>
      <rPr>
        <sz val="11"/>
        <rFont val="Arial"/>
      </rPr>
      <t>SUGANESH K</t>
    </r>
  </si>
  <si>
    <r>
      <rPr>
        <sz val="11"/>
        <rFont val="Arial"/>
      </rPr>
      <t>SUMANRAJ S</t>
    </r>
  </si>
  <si>
    <r>
      <rPr>
        <sz val="11"/>
        <rFont val="Arial"/>
      </rPr>
      <t>SUNMATHI S</t>
    </r>
  </si>
  <si>
    <r>
      <rPr>
        <sz val="11"/>
        <rFont val="Arial"/>
      </rPr>
      <t>SURUTHI RAJALAKSHMI S</t>
    </r>
  </si>
  <si>
    <r>
      <rPr>
        <sz val="11"/>
        <rFont val="Arial"/>
      </rPr>
      <t>SUSITH K</t>
    </r>
  </si>
  <si>
    <r>
      <rPr>
        <sz val="11"/>
        <rFont val="Arial"/>
      </rPr>
      <t>SUTHESHNA N</t>
    </r>
  </si>
  <si>
    <r>
      <rPr>
        <sz val="11"/>
        <rFont val="Arial"/>
      </rPr>
      <t>SWATHIKA K</t>
    </r>
  </si>
  <si>
    <r>
      <rPr>
        <sz val="11"/>
        <rFont val="Arial"/>
      </rPr>
      <t>THAMARAIKANNAN V</t>
    </r>
  </si>
  <si>
    <r>
      <rPr>
        <sz val="11"/>
        <rFont val="Arial"/>
      </rPr>
      <t>THIRUMURUGAN V</t>
    </r>
  </si>
  <si>
    <r>
      <rPr>
        <sz val="11"/>
        <rFont val="Arial"/>
      </rPr>
      <t>THOMMAI ELENCE STEPHIN S</t>
    </r>
  </si>
  <si>
    <r>
      <rPr>
        <sz val="11"/>
        <rFont val="Arial"/>
      </rPr>
      <t>THRISHA A</t>
    </r>
  </si>
  <si>
    <r>
      <rPr>
        <sz val="11"/>
        <rFont val="Arial"/>
      </rPr>
      <t>VAISHNA HARENI D</t>
    </r>
  </si>
  <si>
    <r>
      <rPr>
        <sz val="11"/>
        <rFont val="Arial"/>
      </rPr>
      <t>VARSHINI A S</t>
    </r>
  </si>
  <si>
    <r>
      <rPr>
        <sz val="11"/>
        <rFont val="Arial"/>
      </rPr>
      <t>VASANTH P</t>
    </r>
  </si>
  <si>
    <r>
      <rPr>
        <sz val="11"/>
        <rFont val="Arial"/>
      </rPr>
      <t>VIDHYA V S</t>
    </r>
  </si>
  <si>
    <r>
      <rPr>
        <sz val="11"/>
        <rFont val="Arial"/>
      </rPr>
      <t>VIGNESH V</t>
    </r>
  </si>
  <si>
    <r>
      <rPr>
        <sz val="11"/>
        <rFont val="Arial"/>
      </rPr>
      <t>VIGNESHWARAN P</t>
    </r>
  </si>
  <si>
    <r>
      <rPr>
        <sz val="11"/>
        <rFont val="Arial"/>
      </rPr>
      <t>VIJAYGNANAVELAN R T</t>
    </r>
  </si>
  <si>
    <r>
      <rPr>
        <sz val="11"/>
        <rFont val="Arial"/>
      </rPr>
      <t>VIKRAM S</t>
    </r>
  </si>
  <si>
    <r>
      <rPr>
        <sz val="11"/>
        <rFont val="Arial"/>
      </rPr>
      <t>VINOTH A</t>
    </r>
  </si>
  <si>
    <r>
      <rPr>
        <sz val="11"/>
        <rFont val="Arial"/>
      </rPr>
      <t>VINUSHASHREE M</t>
    </r>
  </si>
  <si>
    <r>
      <rPr>
        <sz val="11"/>
        <rFont val="Arial"/>
      </rPr>
      <t>VISHNUPRIYA G</t>
    </r>
  </si>
  <si>
    <r>
      <rPr>
        <sz val="11"/>
        <rFont val="Arial"/>
      </rPr>
      <t>VIVEKA S</t>
    </r>
  </si>
  <si>
    <r>
      <rPr>
        <sz val="11"/>
        <rFont val="Arial"/>
      </rPr>
      <t>YUVALAKSHMI P</t>
    </r>
  </si>
  <si>
    <r>
      <rPr>
        <sz val="11"/>
        <rFont val="Arial"/>
      </rPr>
      <t>YUVARAJ V</t>
    </r>
  </si>
  <si>
    <r>
      <rPr>
        <sz val="11"/>
        <rFont val="Arial"/>
      </rPr>
      <t>GOKUL KUMAR C</t>
    </r>
  </si>
  <si>
    <r>
      <rPr>
        <sz val="11"/>
        <rFont val="Arial"/>
      </rPr>
      <t>RANJITHKUMAR S</t>
    </r>
  </si>
  <si>
    <r>
      <rPr>
        <sz val="11"/>
        <rFont val="Arial"/>
      </rPr>
      <t>VASANTHA KUMAR V</t>
    </r>
  </si>
  <si>
    <r>
      <rPr>
        <sz val="11"/>
        <rFont val="Arial"/>
      </rPr>
      <t>SINDHU K</t>
    </r>
  </si>
  <si>
    <r>
      <rPr>
        <sz val="11"/>
        <rFont val="Arial"/>
      </rPr>
      <t>IT</t>
    </r>
  </si>
  <si>
    <r>
      <rPr>
        <sz val="11"/>
        <rFont val="Arial"/>
      </rPr>
      <t>BHAVADHARANI R</t>
    </r>
  </si>
  <si>
    <r>
      <rPr>
        <sz val="11"/>
        <rFont val="Arial"/>
      </rPr>
      <t>DHIVYA KAVI S</t>
    </r>
  </si>
  <si>
    <r>
      <rPr>
        <sz val="11"/>
        <rFont val="Arial"/>
      </rPr>
      <t>AAKASH K</t>
    </r>
  </si>
  <si>
    <r>
      <rPr>
        <sz val="11"/>
        <rFont val="Arial"/>
      </rPr>
      <t>ABINAYA S</t>
    </r>
  </si>
  <si>
    <r>
      <rPr>
        <sz val="11"/>
        <rFont val="Arial"/>
      </rPr>
      <t>ABINESH KUMAR S</t>
    </r>
  </si>
  <si>
    <r>
      <rPr>
        <sz val="11"/>
        <rFont val="Arial"/>
      </rPr>
      <t>ABISHEIKPRABHU P</t>
    </r>
  </si>
  <si>
    <r>
      <rPr>
        <sz val="11"/>
        <rFont val="Arial"/>
      </rPr>
      <t>AJAI KUMAR S R</t>
    </r>
  </si>
  <si>
    <r>
      <rPr>
        <sz val="11"/>
        <rFont val="Arial"/>
      </rPr>
      <t>AKASH MUTHAIYA P</t>
    </r>
  </si>
  <si>
    <r>
      <rPr>
        <sz val="11"/>
        <rFont val="Arial"/>
      </rPr>
      <t>ANANTH S</t>
    </r>
  </si>
  <si>
    <r>
      <rPr>
        <sz val="11"/>
        <rFont val="Arial"/>
      </rPr>
      <t>ANANTHAKRISHNAN I</t>
    </r>
  </si>
  <si>
    <r>
      <rPr>
        <sz val="11"/>
        <rFont val="Arial"/>
      </rPr>
      <t>ANANTHI S</t>
    </r>
  </si>
  <si>
    <r>
      <rPr>
        <sz val="11"/>
        <rFont val="Arial"/>
      </rPr>
      <t>ANITHA JASMINE T</t>
    </r>
  </si>
  <si>
    <r>
      <rPr>
        <sz val="11"/>
        <rFont val="Arial"/>
      </rPr>
      <t>ARASU G</t>
    </r>
  </si>
  <si>
    <r>
      <rPr>
        <sz val="11"/>
        <rFont val="Arial"/>
      </rPr>
      <t>ARATHI P</t>
    </r>
  </si>
  <si>
    <r>
      <rPr>
        <sz val="11"/>
        <rFont val="Arial"/>
      </rPr>
      <t>ARUL MOZHI S</t>
    </r>
  </si>
  <si>
    <r>
      <rPr>
        <sz val="11"/>
        <rFont val="Arial"/>
      </rPr>
      <t>BHARATHAN R</t>
    </r>
  </si>
  <si>
    <r>
      <rPr>
        <sz val="11"/>
        <rFont val="Arial"/>
      </rPr>
      <t>BHARATHKUMAR D</t>
    </r>
  </si>
  <si>
    <r>
      <rPr>
        <sz val="11"/>
        <rFont val="Arial"/>
      </rPr>
      <t>BHAVANI P</t>
    </r>
  </si>
  <si>
    <r>
      <rPr>
        <sz val="11"/>
        <rFont val="Arial"/>
      </rPr>
      <t>BHUSHAN S S</t>
    </r>
  </si>
  <si>
    <r>
      <rPr>
        <sz val="11"/>
        <rFont val="Arial"/>
      </rPr>
      <t>BHUVANESH C</t>
    </r>
  </si>
  <si>
    <r>
      <rPr>
        <sz val="11"/>
        <rFont val="Arial"/>
      </rPr>
      <t>BHUVANESH S</t>
    </r>
  </si>
  <si>
    <r>
      <rPr>
        <sz val="11"/>
        <rFont val="Arial"/>
      </rPr>
      <t>BOMMURAJ V</t>
    </r>
  </si>
  <si>
    <r>
      <rPr>
        <sz val="11"/>
        <rFont val="Arial"/>
      </rPr>
      <t>BRINDHA A</t>
    </r>
  </si>
  <si>
    <r>
      <rPr>
        <sz val="11"/>
        <rFont val="Arial"/>
      </rPr>
      <t>DEEPA D</t>
    </r>
  </si>
  <si>
    <r>
      <rPr>
        <sz val="11"/>
        <rFont val="Arial"/>
      </rPr>
      <t>DHAROON L</t>
    </r>
  </si>
  <si>
    <r>
      <rPr>
        <sz val="11"/>
        <rFont val="Arial"/>
      </rPr>
      <t>DHARSHINI K P</t>
    </r>
  </si>
  <si>
    <r>
      <rPr>
        <sz val="11"/>
        <rFont val="Arial"/>
      </rPr>
      <t>DHENATHAYALAN S</t>
    </r>
  </si>
  <si>
    <r>
      <rPr>
        <sz val="11"/>
        <rFont val="Arial"/>
      </rPr>
      <t>DHIVAGAR S</t>
    </r>
  </si>
  <si>
    <r>
      <rPr>
        <sz val="11"/>
        <rFont val="Arial"/>
      </rPr>
      <t>DHIVYA C</t>
    </r>
  </si>
  <si>
    <r>
      <rPr>
        <sz val="11"/>
        <rFont val="Arial"/>
      </rPr>
      <t>DINESH S</t>
    </r>
  </si>
  <si>
    <r>
      <rPr>
        <sz val="11"/>
        <rFont val="Arial"/>
      </rPr>
      <t>FIZUL RISAM S</t>
    </r>
  </si>
  <si>
    <r>
      <rPr>
        <sz val="11"/>
        <rFont val="Arial"/>
      </rPr>
      <t>GOBIKA K</t>
    </r>
  </si>
  <si>
    <r>
      <rPr>
        <sz val="11"/>
        <rFont val="Arial"/>
      </rPr>
      <t>GOBI KRISHNAA C</t>
    </r>
  </si>
  <si>
    <r>
      <rPr>
        <sz val="11"/>
        <rFont val="Arial"/>
      </rPr>
      <t>GOUSHIK T</t>
    </r>
  </si>
  <si>
    <r>
      <rPr>
        <sz val="11"/>
        <rFont val="Arial"/>
      </rPr>
      <t>GOWRI SHANKAR R</t>
    </r>
  </si>
  <si>
    <r>
      <rPr>
        <sz val="11"/>
        <rFont val="Arial"/>
      </rPr>
      <t>GOWTHAM P</t>
    </r>
  </si>
  <si>
    <r>
      <rPr>
        <sz val="11"/>
        <rFont val="Arial"/>
      </rPr>
      <t>HARIHARAN K S</t>
    </r>
  </si>
  <si>
    <r>
      <rPr>
        <sz val="11"/>
        <rFont val="Arial"/>
      </rPr>
      <t>HARIHARAN T</t>
    </r>
  </si>
  <si>
    <r>
      <rPr>
        <sz val="11"/>
        <rFont val="Arial"/>
      </rPr>
      <t>HARINI J</t>
    </r>
  </si>
  <si>
    <r>
      <rPr>
        <sz val="11"/>
        <rFont val="Arial"/>
      </rPr>
      <t>HARISH M</t>
    </r>
  </si>
  <si>
    <r>
      <rPr>
        <sz val="11"/>
        <rFont val="Arial"/>
      </rPr>
      <t>HARI VARSHAN R</t>
    </r>
  </si>
  <si>
    <r>
      <rPr>
        <sz val="11"/>
        <rFont val="Arial"/>
      </rPr>
      <t>HEMALATHA S</t>
    </r>
  </si>
  <si>
    <r>
      <rPr>
        <sz val="11"/>
        <rFont val="Arial"/>
      </rPr>
      <t>HEMANATH P</t>
    </r>
  </si>
  <si>
    <r>
      <rPr>
        <sz val="11"/>
        <rFont val="Arial"/>
      </rPr>
      <t>JANANI S K</t>
    </r>
  </si>
  <si>
    <r>
      <rPr>
        <sz val="11"/>
        <rFont val="Arial"/>
      </rPr>
      <t>JEEVANANTHAM T</t>
    </r>
  </si>
  <si>
    <r>
      <rPr>
        <sz val="11"/>
        <rFont val="Arial"/>
      </rPr>
      <t>JHOSE RUBA RAJ B</t>
    </r>
  </si>
  <si>
    <r>
      <rPr>
        <sz val="11"/>
        <rFont val="Arial"/>
      </rPr>
      <t>KABILAN B</t>
    </r>
  </si>
  <si>
    <r>
      <rPr>
        <sz val="11"/>
        <rFont val="Arial"/>
      </rPr>
      <t>KALAIYARASAN S</t>
    </r>
  </si>
  <si>
    <r>
      <rPr>
        <sz val="11"/>
        <rFont val="Arial"/>
      </rPr>
      <t>KANIKA N</t>
    </r>
  </si>
  <si>
    <r>
      <rPr>
        <sz val="11"/>
        <rFont val="Arial"/>
      </rPr>
      <t>KANISHKAR T</t>
    </r>
  </si>
  <si>
    <r>
      <rPr>
        <sz val="11"/>
        <rFont val="Arial"/>
      </rPr>
      <t>KARTHIKEYAN P</t>
    </r>
  </si>
  <si>
    <r>
      <rPr>
        <sz val="11"/>
        <rFont val="Arial"/>
      </rPr>
      <t>KAVINILAVU T</t>
    </r>
  </si>
  <si>
    <r>
      <rPr>
        <sz val="11"/>
        <rFont val="Arial"/>
      </rPr>
      <t>KAVIN KUMAR V</t>
    </r>
  </si>
  <si>
    <r>
      <rPr>
        <sz val="11"/>
        <rFont val="Arial"/>
      </rPr>
      <t>KAVIYA S</t>
    </r>
  </si>
  <si>
    <r>
      <rPr>
        <sz val="11"/>
        <rFont val="Arial"/>
      </rPr>
      <t>KAVYA DHARSHINI P</t>
    </r>
  </si>
  <si>
    <r>
      <rPr>
        <sz val="11"/>
        <rFont val="Arial"/>
      </rPr>
      <t>KIRUBHASAN M</t>
    </r>
  </si>
  <si>
    <r>
      <rPr>
        <sz val="11"/>
        <rFont val="Arial"/>
      </rPr>
      <t>KIRUTHIKA R</t>
    </r>
  </si>
  <si>
    <r>
      <rPr>
        <sz val="11"/>
        <rFont val="Arial"/>
      </rPr>
      <t>KISHORE N</t>
    </r>
  </si>
  <si>
    <r>
      <rPr>
        <sz val="11"/>
        <rFont val="Arial"/>
      </rPr>
      <t>KISHORE S</t>
    </r>
  </si>
  <si>
    <r>
      <rPr>
        <sz val="11"/>
        <rFont val="Arial"/>
      </rPr>
      <t>KRISHNABHARATHY A</t>
    </r>
  </si>
  <si>
    <r>
      <rPr>
        <sz val="11"/>
        <rFont val="Arial"/>
      </rPr>
      <t>KUBERAN S</t>
    </r>
  </si>
  <si>
    <r>
      <rPr>
        <sz val="11"/>
        <rFont val="Arial"/>
      </rPr>
      <t>KUMUTHA B</t>
    </r>
  </si>
  <si>
    <r>
      <rPr>
        <sz val="11"/>
        <rFont val="Arial"/>
      </rPr>
      <t>LOGESHWARI S</t>
    </r>
  </si>
  <si>
    <r>
      <rPr>
        <sz val="11"/>
        <rFont val="Arial"/>
      </rPr>
      <t>LOKESH A</t>
    </r>
  </si>
  <si>
    <r>
      <rPr>
        <sz val="11"/>
        <rFont val="Arial"/>
      </rPr>
      <t>MADESHWARAN S</t>
    </r>
  </si>
  <si>
    <r>
      <rPr>
        <sz val="11"/>
        <rFont val="Arial"/>
      </rPr>
      <t>MADHUMITHA D</t>
    </r>
  </si>
  <si>
    <r>
      <rPr>
        <sz val="11"/>
        <rFont val="Arial"/>
      </rPr>
      <t>MANOJ G</t>
    </r>
  </si>
  <si>
    <r>
      <rPr>
        <sz val="11"/>
        <rFont val="Arial"/>
      </rPr>
      <t>MANOJKUMAR S</t>
    </r>
  </si>
  <si>
    <r>
      <rPr>
        <sz val="11"/>
        <rFont val="Arial"/>
      </rPr>
      <t>MITHIN K</t>
    </r>
  </si>
  <si>
    <r>
      <rPr>
        <sz val="11"/>
        <rFont val="Arial"/>
      </rPr>
      <t>MOHANAGURU R S</t>
    </r>
  </si>
  <si>
    <r>
      <rPr>
        <sz val="11"/>
        <rFont val="Arial"/>
      </rPr>
      <t>MOKESH RAJ A K</t>
    </r>
  </si>
  <si>
    <r>
      <rPr>
        <sz val="11"/>
        <rFont val="Arial"/>
      </rPr>
      <t>MUGESH M</t>
    </r>
  </si>
  <si>
    <r>
      <rPr>
        <sz val="11"/>
        <rFont val="Arial"/>
      </rPr>
      <t>MUKILVANI S</t>
    </r>
  </si>
  <si>
    <r>
      <rPr>
        <sz val="11"/>
        <rFont val="Arial"/>
      </rPr>
      <t>MURALIDHARAN S</t>
    </r>
  </si>
  <si>
    <r>
      <rPr>
        <sz val="11"/>
        <rFont val="Arial"/>
      </rPr>
      <t>NAVEEN KUMAR N</t>
    </r>
  </si>
  <si>
    <r>
      <rPr>
        <sz val="11"/>
        <rFont val="Arial"/>
      </rPr>
      <t>NITHYA T</t>
    </r>
  </si>
  <si>
    <r>
      <rPr>
        <sz val="11"/>
        <rFont val="Arial"/>
      </rPr>
      <t>PAVITHRA P</t>
    </r>
  </si>
  <si>
    <r>
      <rPr>
        <sz val="11"/>
        <rFont val="Arial"/>
      </rPr>
      <t>PRABHA M</t>
    </r>
  </si>
  <si>
    <r>
      <rPr>
        <sz val="11"/>
        <rFont val="Arial"/>
      </rPr>
      <t>PRAGADEESHWARAN S</t>
    </r>
  </si>
  <si>
    <r>
      <rPr>
        <sz val="11"/>
        <rFont val="Arial"/>
      </rPr>
      <t>PRAVIN T S</t>
    </r>
  </si>
  <si>
    <r>
      <rPr>
        <sz val="11"/>
        <rFont val="Arial"/>
      </rPr>
      <t>PRAVINKUMAR R K</t>
    </r>
  </si>
  <si>
    <r>
      <rPr>
        <sz val="11"/>
        <rFont val="Arial"/>
      </rPr>
      <t>PRITHIV K</t>
    </r>
  </si>
  <si>
    <r>
      <rPr>
        <sz val="11"/>
        <rFont val="Arial"/>
      </rPr>
      <t>RAJASELVAM M</t>
    </r>
  </si>
  <si>
    <r>
      <rPr>
        <sz val="11"/>
        <rFont val="Arial"/>
      </rPr>
      <t>RAJESH KANNAN T</t>
    </r>
  </si>
  <si>
    <r>
      <rPr>
        <sz val="11"/>
        <rFont val="Arial"/>
      </rPr>
      <t>RAMPRASANTH M</t>
    </r>
  </si>
  <si>
    <r>
      <rPr>
        <sz val="11"/>
        <rFont val="Arial"/>
      </rPr>
      <t>RAVI KUMAR C</t>
    </r>
  </si>
  <si>
    <r>
      <rPr>
        <sz val="11"/>
        <rFont val="Arial"/>
      </rPr>
      <t>RISHIKESH N</t>
    </r>
  </si>
  <si>
    <r>
      <rPr>
        <sz val="11"/>
        <rFont val="Arial"/>
      </rPr>
      <t>RITHANYA J</t>
    </r>
  </si>
  <si>
    <r>
      <rPr>
        <sz val="11"/>
        <rFont val="Arial"/>
      </rPr>
      <t>ROSHANMAHANAMA V</t>
    </r>
  </si>
  <si>
    <r>
      <rPr>
        <sz val="11"/>
        <rFont val="Arial"/>
      </rPr>
      <t>SABAREESH B</t>
    </r>
  </si>
  <si>
    <r>
      <rPr>
        <sz val="11"/>
        <rFont val="Arial"/>
      </rPr>
      <t>SABARISH B</t>
    </r>
  </si>
  <si>
    <r>
      <rPr>
        <sz val="11"/>
        <rFont val="Arial"/>
      </rPr>
      <t>SAFAYAT ABDUL RAHMAN M</t>
    </r>
  </si>
  <si>
    <r>
      <rPr>
        <sz val="11"/>
        <rFont val="Arial"/>
      </rPr>
      <t>SANGEETHA T</t>
    </r>
  </si>
  <si>
    <r>
      <rPr>
        <sz val="11"/>
        <rFont val="Arial"/>
      </rPr>
      <t>SANJAY KANNAN K S</t>
    </r>
  </si>
  <si>
    <r>
      <rPr>
        <sz val="11"/>
        <rFont val="Arial"/>
      </rPr>
      <t>SANKARANARAYANAN S</t>
    </r>
  </si>
  <si>
    <r>
      <rPr>
        <sz val="11"/>
        <rFont val="Arial"/>
      </rPr>
      <t>SANTHOSH C</t>
    </r>
  </si>
  <si>
    <r>
      <rPr>
        <sz val="11"/>
        <rFont val="Arial"/>
      </rPr>
      <t>SARAN R</t>
    </r>
  </si>
  <si>
    <r>
      <rPr>
        <sz val="11"/>
        <rFont val="Arial"/>
      </rPr>
      <t>SARAN V V</t>
    </r>
  </si>
  <si>
    <r>
      <rPr>
        <sz val="11"/>
        <rFont val="Arial"/>
      </rPr>
      <t>SARANYA M</t>
    </r>
  </si>
  <si>
    <r>
      <rPr>
        <sz val="11"/>
        <rFont val="Arial"/>
      </rPr>
      <t>SARAVANA BALAJI A J</t>
    </r>
  </si>
  <si>
    <r>
      <rPr>
        <sz val="11"/>
        <rFont val="Arial"/>
      </rPr>
      <t>SARAVANAN P</t>
    </r>
  </si>
  <si>
    <r>
      <rPr>
        <sz val="11"/>
        <rFont val="Arial"/>
      </rPr>
      <t>SASIKUMAR S</t>
    </r>
  </si>
  <si>
    <r>
      <rPr>
        <sz val="11"/>
        <rFont val="Arial"/>
      </rPr>
      <t>SATHISH K</t>
    </r>
  </si>
  <si>
    <r>
      <rPr>
        <sz val="11"/>
        <rFont val="Arial"/>
      </rPr>
      <t>SATHISHKUMAR T</t>
    </r>
  </si>
  <si>
    <r>
      <rPr>
        <sz val="11"/>
        <rFont val="Arial"/>
      </rPr>
      <t>SATHISH KUMAR M</t>
    </r>
  </si>
  <si>
    <r>
      <rPr>
        <sz val="11"/>
        <rFont val="Arial"/>
      </rPr>
      <t>SELVI P</t>
    </r>
  </si>
  <si>
    <r>
      <rPr>
        <sz val="11"/>
        <rFont val="Arial"/>
      </rPr>
      <t>SHARAN PARAMESH S</t>
    </r>
  </si>
  <si>
    <r>
      <rPr>
        <sz val="11"/>
        <rFont val="Arial"/>
      </rPr>
      <t>SHARUK HUSSAIN M</t>
    </r>
  </si>
  <si>
    <r>
      <rPr>
        <sz val="11"/>
        <rFont val="Arial"/>
      </rPr>
      <t>SIVABHARATHI B</t>
    </r>
  </si>
  <si>
    <r>
      <rPr>
        <sz val="11"/>
        <rFont val="Arial"/>
      </rPr>
      <t>SIVADHASRATH A</t>
    </r>
  </si>
  <si>
    <r>
      <rPr>
        <sz val="11"/>
        <rFont val="Arial"/>
      </rPr>
      <t>SOBIKA R</t>
    </r>
  </si>
  <si>
    <r>
      <rPr>
        <sz val="11"/>
        <rFont val="Arial"/>
      </rPr>
      <t>SOUNDHARYA K</t>
    </r>
  </si>
  <si>
    <r>
      <rPr>
        <sz val="11"/>
        <rFont val="Arial"/>
      </rPr>
      <t>SRIMATHI K</t>
    </r>
  </si>
  <si>
    <r>
      <rPr>
        <sz val="11"/>
        <rFont val="Arial"/>
      </rPr>
      <t>SRI SOMESHWARI M</t>
    </r>
  </si>
  <si>
    <r>
      <rPr>
        <sz val="11"/>
        <rFont val="Arial"/>
      </rPr>
      <t>SUBASH M</t>
    </r>
  </si>
  <si>
    <r>
      <rPr>
        <sz val="11"/>
        <rFont val="Arial"/>
      </rPr>
      <t>SUSEENDRAN B</t>
    </r>
  </si>
  <si>
    <r>
      <rPr>
        <sz val="11"/>
        <rFont val="Arial"/>
      </rPr>
      <t>THIRUMALAIVASAN S</t>
    </r>
  </si>
  <si>
    <r>
      <rPr>
        <sz val="11"/>
        <rFont val="Arial"/>
      </rPr>
      <t>THIYAGARAAJAN L L</t>
    </r>
  </si>
  <si>
    <r>
      <rPr>
        <sz val="11"/>
        <rFont val="Arial"/>
      </rPr>
      <t>VARSHINI S</t>
    </r>
  </si>
  <si>
    <r>
      <rPr>
        <sz val="11"/>
        <rFont val="Arial"/>
      </rPr>
      <t>VENGATESWARAN S</t>
    </r>
  </si>
  <si>
    <r>
      <rPr>
        <sz val="11"/>
        <rFont val="Arial"/>
      </rPr>
      <t>VIGNESH N</t>
    </r>
  </si>
  <si>
    <r>
      <rPr>
        <sz val="11"/>
        <rFont val="Arial"/>
      </rPr>
      <t>VIJI S</t>
    </r>
  </si>
  <si>
    <r>
      <rPr>
        <sz val="11"/>
        <rFont val="Arial"/>
      </rPr>
      <t>YUGITH M</t>
    </r>
  </si>
  <si>
    <r>
      <rPr>
        <sz val="11"/>
        <rFont val="Arial"/>
      </rPr>
      <t>AGILAN M</t>
    </r>
  </si>
  <si>
    <t>Test taken</t>
  </si>
  <si>
    <t>&gt;=60%</t>
  </si>
  <si>
    <t>50% to59%</t>
  </si>
  <si>
    <t>40% to49%</t>
  </si>
  <si>
    <t>Below 40</t>
  </si>
  <si>
    <t xml:space="preserve">% of Studnets Secured 60% and above mark </t>
  </si>
  <si>
    <t xml:space="preserve">% of Students Secured 50% </t>
  </si>
  <si>
    <t xml:space="preserve">AIDS </t>
  </si>
  <si>
    <t>CSE</t>
  </si>
  <si>
    <t>ECE</t>
  </si>
  <si>
    <t>IT</t>
  </si>
  <si>
    <t>TOTAL</t>
  </si>
  <si>
    <t>coding</t>
  </si>
  <si>
    <t xml:space="preserve">TOTAL </t>
  </si>
  <si>
    <t>Overall 4</t>
  </si>
  <si>
    <t>Overall 3</t>
  </si>
  <si>
    <t xml:space="preserve">BIO MEDICAL </t>
  </si>
  <si>
    <t>BIO TECH</t>
  </si>
  <si>
    <t>CHEMICAL</t>
  </si>
  <si>
    <t>CIVIL</t>
  </si>
  <si>
    <t>EEE</t>
  </si>
  <si>
    <t>MECH</t>
  </si>
  <si>
    <t>BME</t>
  </si>
  <si>
    <t>CIVIL &amp; CHEMICAL</t>
  </si>
  <si>
    <t>CCE</t>
  </si>
  <si>
    <t>CSBS</t>
  </si>
  <si>
    <t>APTITUDE</t>
  </si>
  <si>
    <t>Quants total pencentage</t>
  </si>
  <si>
    <t>Coding  total percentage</t>
  </si>
  <si>
    <t>Full pattren Test _1 as on  02.01.2025</t>
  </si>
  <si>
    <r>
      <rPr>
        <sz val="11"/>
        <rFont val="Arial"/>
      </rPr>
      <t>murugan .p</t>
    </r>
  </si>
  <si>
    <r>
      <rPr>
        <sz val="11"/>
        <rFont val="Arial"/>
      </rPr>
      <t>AIDS</t>
    </r>
  </si>
  <si>
    <r>
      <rPr>
        <sz val="11"/>
        <rFont val="Arial"/>
      </rPr>
      <t>sivaraj c</t>
    </r>
  </si>
  <si>
    <r>
      <rPr>
        <sz val="11"/>
        <rFont val="Arial"/>
      </rPr>
      <t>AIDS</t>
    </r>
  </si>
  <si>
    <r>
      <rPr>
        <sz val="11"/>
        <rFont val="Arial"/>
      </rPr>
      <t>surya vijay</t>
    </r>
  </si>
  <si>
    <r>
      <rPr>
        <sz val="11"/>
        <rFont val="Arial"/>
      </rPr>
      <t>AIDS</t>
    </r>
  </si>
  <si>
    <r>
      <rPr>
        <sz val="11"/>
        <rFont val="Arial"/>
      </rPr>
      <t>Aathika Mohamed</t>
    </r>
  </si>
  <si>
    <r>
      <rPr>
        <sz val="11"/>
        <rFont val="Arial"/>
      </rPr>
      <t>AIDS</t>
    </r>
  </si>
  <si>
    <r>
      <rPr>
        <sz val="11"/>
        <rFont val="Arial"/>
      </rPr>
      <t>ABINAYA  S</t>
    </r>
  </si>
  <si>
    <r>
      <rPr>
        <sz val="11"/>
        <rFont val="Arial"/>
      </rPr>
      <t>AIDS</t>
    </r>
  </si>
  <si>
    <r>
      <rPr>
        <sz val="11"/>
        <rFont val="Arial"/>
      </rPr>
      <t>Abishek R</t>
    </r>
  </si>
  <si>
    <r>
      <rPr>
        <sz val="11"/>
        <rFont val="Arial"/>
      </rPr>
      <t>AIDS</t>
    </r>
  </si>
  <si>
    <r>
      <rPr>
        <sz val="11"/>
        <rFont val="Arial"/>
      </rPr>
      <t>Ajai Augustin</t>
    </r>
  </si>
  <si>
    <r>
      <rPr>
        <sz val="11"/>
        <rFont val="Arial"/>
      </rPr>
      <t>AIDS</t>
    </r>
  </si>
  <si>
    <r>
      <rPr>
        <sz val="11"/>
        <rFont val="Arial"/>
      </rPr>
      <t>Akash S</t>
    </r>
  </si>
  <si>
    <r>
      <rPr>
        <sz val="11"/>
        <rFont val="Arial"/>
      </rPr>
      <t>AIDS</t>
    </r>
  </si>
  <si>
    <r>
      <rPr>
        <sz val="11"/>
        <rFont val="Arial"/>
      </rPr>
      <t>ANANTH G</t>
    </r>
  </si>
  <si>
    <r>
      <rPr>
        <sz val="11"/>
        <rFont val="Arial"/>
      </rPr>
      <t>AIDS</t>
    </r>
  </si>
  <si>
    <r>
      <rPr>
        <sz val="11"/>
        <rFont val="Arial"/>
      </rPr>
      <t>ANBARASAN S</t>
    </r>
  </si>
  <si>
    <r>
      <rPr>
        <sz val="11"/>
        <rFont val="Arial"/>
      </rPr>
      <t>AIDS</t>
    </r>
  </si>
  <si>
    <r>
      <rPr>
        <sz val="11"/>
        <rFont val="Arial"/>
      </rPr>
      <t>Aswath D</t>
    </r>
  </si>
  <si>
    <r>
      <rPr>
        <sz val="11"/>
        <rFont val="Arial"/>
      </rPr>
      <t>AIDS</t>
    </r>
  </si>
  <si>
    <r>
      <rPr>
        <sz val="11"/>
        <rFont val="Arial"/>
      </rPr>
      <t>BALAMURUGAN R</t>
    </r>
  </si>
  <si>
    <r>
      <rPr>
        <sz val="11"/>
        <rFont val="Arial"/>
      </rPr>
      <t>AIDS</t>
    </r>
  </si>
  <si>
    <r>
      <rPr>
        <sz val="11"/>
        <rFont val="Arial"/>
      </rPr>
      <t>Banu Rithika.M.S</t>
    </r>
  </si>
  <si>
    <r>
      <rPr>
        <sz val="11"/>
        <rFont val="Arial"/>
      </rPr>
      <t>AIDS</t>
    </r>
  </si>
  <si>
    <r>
      <rPr>
        <sz val="11"/>
        <rFont val="Arial"/>
      </rPr>
      <t>bhavesh kumaran</t>
    </r>
  </si>
  <si>
    <r>
      <rPr>
        <sz val="11"/>
        <rFont val="Arial"/>
      </rPr>
      <t>AIDS</t>
    </r>
  </si>
  <si>
    <r>
      <rPr>
        <sz val="11"/>
        <rFont val="Arial"/>
      </rPr>
      <t>chittesh s</t>
    </r>
  </si>
  <si>
    <r>
      <rPr>
        <sz val="11"/>
        <rFont val="Arial"/>
      </rPr>
      <t>AIDS</t>
    </r>
  </si>
  <si>
    <r>
      <rPr>
        <sz val="11"/>
        <rFont val="Arial"/>
      </rPr>
      <t>Deepak S</t>
    </r>
  </si>
  <si>
    <r>
      <rPr>
        <sz val="11"/>
        <rFont val="Arial"/>
      </rPr>
      <t>AIDS</t>
    </r>
  </si>
  <si>
    <r>
      <rPr>
        <sz val="11"/>
        <rFont val="Arial"/>
      </rPr>
      <t>Devadharshini K.S</t>
    </r>
  </si>
  <si>
    <r>
      <rPr>
        <sz val="11"/>
        <rFont val="Arial"/>
      </rPr>
      <t>AIDS</t>
    </r>
  </si>
  <si>
    <r>
      <rPr>
        <sz val="11"/>
        <rFont val="Arial"/>
      </rPr>
      <t>DHANUSREE P</t>
    </r>
  </si>
  <si>
    <r>
      <rPr>
        <sz val="11"/>
        <rFont val="Arial"/>
      </rPr>
      <t>AIDS</t>
    </r>
  </si>
  <si>
    <r>
      <rPr>
        <sz val="11"/>
        <rFont val="Arial"/>
      </rPr>
      <t>dharani gokulakannan</t>
    </r>
  </si>
  <si>
    <r>
      <rPr>
        <sz val="11"/>
        <rFont val="Arial"/>
      </rPr>
      <t>AIDS</t>
    </r>
  </si>
  <si>
    <r>
      <rPr>
        <sz val="11"/>
        <rFont val="Arial"/>
      </rPr>
      <t>DHARANITHARAN A S</t>
    </r>
  </si>
  <si>
    <r>
      <rPr>
        <sz val="11"/>
        <rFont val="Arial"/>
      </rPr>
      <t>AIDS</t>
    </r>
  </si>
  <si>
    <r>
      <rPr>
        <sz val="11"/>
        <rFont val="Arial"/>
      </rPr>
      <t>dhivith m</t>
    </r>
  </si>
  <si>
    <r>
      <rPr>
        <sz val="11"/>
        <rFont val="Arial"/>
      </rPr>
      <t>AIDS</t>
    </r>
  </si>
  <si>
    <r>
      <rPr>
        <sz val="11"/>
        <rFont val="Arial"/>
      </rPr>
      <t>DhyanaA Anbalagan</t>
    </r>
  </si>
  <si>
    <r>
      <rPr>
        <sz val="11"/>
        <rFont val="Arial"/>
      </rPr>
      <t>AIDS</t>
    </r>
  </si>
  <si>
    <r>
      <rPr>
        <sz val="11"/>
        <rFont val="Arial"/>
      </rPr>
      <t>Gomathi Nayagam</t>
    </r>
  </si>
  <si>
    <r>
      <rPr>
        <sz val="11"/>
        <rFont val="Arial"/>
      </rPr>
      <t>AIDS</t>
    </r>
  </si>
  <si>
    <r>
      <rPr>
        <sz val="11"/>
        <rFont val="Arial"/>
      </rPr>
      <t>HANNAH EVANGELINE</t>
    </r>
  </si>
  <si>
    <r>
      <rPr>
        <sz val="11"/>
        <rFont val="Arial"/>
      </rPr>
      <t>AIDS</t>
    </r>
  </si>
  <si>
    <r>
      <rPr>
        <sz val="11"/>
        <rFont val="Arial"/>
      </rPr>
      <t>Hari Palanisamy</t>
    </r>
  </si>
  <si>
    <r>
      <rPr>
        <sz val="11"/>
        <rFont val="Arial"/>
      </rPr>
      <t>AIDS</t>
    </r>
  </si>
  <si>
    <r>
      <rPr>
        <sz val="11"/>
        <rFont val="Arial"/>
      </rPr>
      <t>HARIHARAN M</t>
    </r>
  </si>
  <si>
    <r>
      <rPr>
        <sz val="11"/>
        <rFont val="Arial"/>
      </rPr>
      <t>AIDS</t>
    </r>
  </si>
  <si>
    <r>
      <rPr>
        <sz val="11"/>
        <rFont val="Arial"/>
      </rPr>
      <t>Hariharan Selvaraj</t>
    </r>
  </si>
  <si>
    <r>
      <rPr>
        <sz val="11"/>
        <rFont val="Arial"/>
      </rPr>
      <t>AIDS</t>
    </r>
  </si>
  <si>
    <r>
      <rPr>
        <sz val="11"/>
        <rFont val="Arial"/>
      </rPr>
      <t>Ilakkiya G</t>
    </r>
  </si>
  <si>
    <r>
      <rPr>
        <sz val="11"/>
        <rFont val="Arial"/>
      </rPr>
      <t>AIDS</t>
    </r>
  </si>
  <si>
    <r>
      <rPr>
        <sz val="11"/>
        <rFont val="Arial"/>
      </rPr>
      <t>Jackson Divakar</t>
    </r>
  </si>
  <si>
    <r>
      <rPr>
        <sz val="11"/>
        <rFont val="Arial"/>
      </rPr>
      <t>AIDS</t>
    </r>
  </si>
  <si>
    <r>
      <rPr>
        <sz val="11"/>
        <rFont val="Arial"/>
      </rPr>
      <t>Jamsith Rilwan Jahir Hussain</t>
    </r>
  </si>
  <si>
    <r>
      <rPr>
        <sz val="11"/>
        <rFont val="Arial"/>
      </rPr>
      <t>AIDS</t>
    </r>
  </si>
  <si>
    <r>
      <rPr>
        <sz val="11"/>
        <rFont val="Arial"/>
      </rPr>
      <t>JEEVA SHORUBA</t>
    </r>
  </si>
  <si>
    <r>
      <rPr>
        <sz val="11"/>
        <rFont val="Arial"/>
      </rPr>
      <t>AIDS</t>
    </r>
  </si>
  <si>
    <r>
      <rPr>
        <sz val="11"/>
        <rFont val="Arial"/>
      </rPr>
      <t>JEEVITHA S</t>
    </r>
  </si>
  <si>
    <r>
      <rPr>
        <sz val="11"/>
        <rFont val="Arial"/>
      </rPr>
      <t>AIDS</t>
    </r>
  </si>
  <si>
    <r>
      <rPr>
        <sz val="11"/>
        <rFont val="Arial"/>
      </rPr>
      <t>Jeffrin George</t>
    </r>
  </si>
  <si>
    <r>
      <rPr>
        <sz val="11"/>
        <rFont val="Arial"/>
      </rPr>
      <t>AIDS</t>
    </r>
  </si>
  <si>
    <r>
      <rPr>
        <sz val="11"/>
        <rFont val="Arial"/>
      </rPr>
      <t>JESWIN PRABHAGARAN A</t>
    </r>
  </si>
  <si>
    <r>
      <rPr>
        <sz val="11"/>
        <rFont val="Arial"/>
      </rPr>
      <t>AIDS</t>
    </r>
  </si>
  <si>
    <r>
      <rPr>
        <sz val="11"/>
        <rFont val="Arial"/>
      </rPr>
      <t>kamesh R</t>
    </r>
  </si>
  <si>
    <r>
      <rPr>
        <sz val="11"/>
        <rFont val="Arial"/>
      </rPr>
      <t>AIDS</t>
    </r>
  </si>
  <si>
    <r>
      <rPr>
        <sz val="11"/>
        <rFont val="Arial"/>
      </rPr>
      <t>kanaga Anbazhagan</t>
    </r>
  </si>
  <si>
    <r>
      <rPr>
        <sz val="11"/>
        <rFont val="Arial"/>
      </rPr>
      <t>AIDS</t>
    </r>
  </si>
  <si>
    <r>
      <rPr>
        <sz val="11"/>
        <rFont val="Arial"/>
      </rPr>
      <t>Kapilan P C</t>
    </r>
  </si>
  <si>
    <r>
      <rPr>
        <sz val="11"/>
        <rFont val="Arial"/>
      </rPr>
      <t>AIDS</t>
    </r>
  </si>
  <si>
    <r>
      <rPr>
        <sz val="11"/>
        <rFont val="Arial"/>
      </rPr>
      <t>KAVIYA K</t>
    </r>
  </si>
  <si>
    <r>
      <rPr>
        <sz val="11"/>
        <rFont val="Arial"/>
      </rPr>
      <t>AIDS</t>
    </r>
  </si>
  <si>
    <r>
      <rPr>
        <sz val="11"/>
        <rFont val="Arial"/>
      </rPr>
      <t>kesavan A</t>
    </r>
  </si>
  <si>
    <r>
      <rPr>
        <sz val="11"/>
        <rFont val="Arial"/>
      </rPr>
      <t>AIDS</t>
    </r>
  </si>
  <si>
    <r>
      <rPr>
        <sz val="11"/>
        <rFont val="Arial"/>
      </rPr>
      <t>KISHORE T</t>
    </r>
  </si>
  <si>
    <r>
      <rPr>
        <sz val="11"/>
        <rFont val="Arial"/>
      </rPr>
      <t>AIDS</t>
    </r>
  </si>
  <si>
    <r>
      <rPr>
        <sz val="11"/>
        <rFont val="Arial"/>
      </rPr>
      <t>Kowsika S</t>
    </r>
  </si>
  <si>
    <r>
      <rPr>
        <sz val="11"/>
        <rFont val="Arial"/>
      </rPr>
      <t>AIDS</t>
    </r>
  </si>
  <si>
    <r>
      <rPr>
        <sz val="11"/>
        <rFont val="Arial"/>
      </rPr>
      <t>madhankumar A</t>
    </r>
  </si>
  <si>
    <r>
      <rPr>
        <sz val="11"/>
        <rFont val="Arial"/>
      </rPr>
      <t>AIDS</t>
    </r>
  </si>
  <si>
    <r>
      <rPr>
        <sz val="11"/>
        <rFont val="Arial"/>
      </rPr>
      <t>Madhumitha C</t>
    </r>
  </si>
  <si>
    <r>
      <rPr>
        <sz val="11"/>
        <rFont val="Arial"/>
      </rPr>
      <t>AIDS</t>
    </r>
  </si>
  <si>
    <r>
      <rPr>
        <sz val="11"/>
        <rFont val="Arial"/>
      </rPr>
      <t>Mathesh T</t>
    </r>
  </si>
  <si>
    <r>
      <rPr>
        <sz val="11"/>
        <rFont val="Arial"/>
      </rPr>
      <t>AIDS</t>
    </r>
  </si>
  <si>
    <r>
      <rPr>
        <sz val="11"/>
        <rFont val="Arial"/>
      </rPr>
      <t>Mohamed Arsath B</t>
    </r>
  </si>
  <si>
    <r>
      <rPr>
        <sz val="11"/>
        <rFont val="Arial"/>
      </rPr>
      <t>AIDS</t>
    </r>
  </si>
  <si>
    <r>
      <rPr>
        <sz val="11"/>
        <rFont val="Arial"/>
      </rPr>
      <t>Mohamed  Fahim</t>
    </r>
  </si>
  <si>
    <r>
      <rPr>
        <sz val="11"/>
        <rFont val="Arial"/>
      </rPr>
      <t>AIDS</t>
    </r>
  </si>
  <si>
    <r>
      <rPr>
        <sz val="11"/>
        <rFont val="Arial"/>
      </rPr>
      <t>Monisha Sridhar</t>
    </r>
  </si>
  <si>
    <r>
      <rPr>
        <sz val="11"/>
        <rFont val="Arial"/>
      </rPr>
      <t>AIDS</t>
    </r>
  </si>
  <si>
    <r>
      <rPr>
        <sz val="11"/>
        <rFont val="Arial"/>
      </rPr>
      <t>Mounish R</t>
    </r>
  </si>
  <si>
    <r>
      <rPr>
        <sz val="11"/>
        <rFont val="Arial"/>
      </rPr>
      <t>AIDS</t>
    </r>
  </si>
  <si>
    <r>
      <rPr>
        <sz val="11"/>
        <rFont val="Arial"/>
      </rPr>
      <t>muhamed asfack</t>
    </r>
  </si>
  <si>
    <r>
      <rPr>
        <sz val="11"/>
        <rFont val="Arial"/>
      </rPr>
      <t>AIDS</t>
    </r>
  </si>
  <si>
    <r>
      <rPr>
        <sz val="11"/>
        <rFont val="Arial"/>
      </rPr>
      <t>NandhiRaja K</t>
    </r>
  </si>
  <si>
    <r>
      <rPr>
        <sz val="11"/>
        <rFont val="Arial"/>
      </rPr>
      <t>AIDS</t>
    </r>
  </si>
  <si>
    <r>
      <rPr>
        <sz val="11"/>
        <rFont val="Arial"/>
      </rPr>
      <t>Naveenkumar V</t>
    </r>
  </si>
  <si>
    <r>
      <rPr>
        <sz val="11"/>
        <rFont val="Arial"/>
      </rPr>
      <t>AIDS</t>
    </r>
  </si>
  <si>
    <r>
      <rPr>
        <sz val="11"/>
        <rFont val="Arial"/>
      </rPr>
      <t>Dhanraj Nikam</t>
    </r>
  </si>
  <si>
    <r>
      <rPr>
        <sz val="11"/>
        <rFont val="Arial"/>
      </rPr>
      <t>AIDS</t>
    </r>
  </si>
  <si>
    <r>
      <rPr>
        <sz val="11"/>
        <rFont val="Arial"/>
      </rPr>
      <t>Niranjan Soundar</t>
    </r>
  </si>
  <si>
    <r>
      <rPr>
        <sz val="11"/>
        <rFont val="Arial"/>
      </rPr>
      <t>AIDS</t>
    </r>
  </si>
  <si>
    <r>
      <rPr>
        <sz val="11"/>
        <rFont val="Arial"/>
      </rPr>
      <t>nithish kumar</t>
    </r>
  </si>
  <si>
    <r>
      <rPr>
        <sz val="11"/>
        <rFont val="Arial"/>
      </rPr>
      <t>AIDS</t>
    </r>
  </si>
  <si>
    <r>
      <rPr>
        <sz val="11"/>
        <rFont val="Arial"/>
      </rPr>
      <t>NIVAS R</t>
    </r>
  </si>
  <si>
    <r>
      <rPr>
        <sz val="11"/>
        <rFont val="Arial"/>
      </rPr>
      <t>AIDS</t>
    </r>
  </si>
  <si>
    <r>
      <rPr>
        <sz val="11"/>
        <rFont val="Arial"/>
      </rPr>
      <t>Nivedha S</t>
    </r>
  </si>
  <si>
    <r>
      <rPr>
        <sz val="11"/>
        <rFont val="Arial"/>
      </rPr>
      <t>AIDS</t>
    </r>
  </si>
  <si>
    <r>
      <rPr>
        <sz val="11"/>
        <rFont val="Arial"/>
      </rPr>
      <t>PRADEEPA VEEMARAJA</t>
    </r>
  </si>
  <si>
    <r>
      <rPr>
        <sz val="11"/>
        <rFont val="Arial"/>
      </rPr>
      <t>AIDS</t>
    </r>
  </si>
  <si>
    <r>
      <rPr>
        <sz val="11"/>
        <rFont val="Arial"/>
      </rPr>
      <t>prajesh p</t>
    </r>
  </si>
  <si>
    <r>
      <rPr>
        <sz val="11"/>
        <rFont val="Arial"/>
      </rPr>
      <t>AIDS</t>
    </r>
  </si>
  <si>
    <r>
      <rPr>
        <sz val="11"/>
        <rFont val="Arial"/>
      </rPr>
      <t>Pranesh K V</t>
    </r>
  </si>
  <si>
    <r>
      <rPr>
        <sz val="11"/>
        <rFont val="Arial"/>
      </rPr>
      <t>AIDS</t>
    </r>
  </si>
  <si>
    <r>
      <rPr>
        <sz val="11"/>
        <rFont val="Arial"/>
      </rPr>
      <t>Pranitha L</t>
    </r>
  </si>
  <si>
    <r>
      <rPr>
        <sz val="11"/>
        <rFont val="Arial"/>
      </rPr>
      <t>AIDS</t>
    </r>
  </si>
  <si>
    <r>
      <rPr>
        <sz val="11"/>
        <rFont val="Arial"/>
      </rPr>
      <t>RASHMIKA S</t>
    </r>
  </si>
  <si>
    <r>
      <rPr>
        <sz val="11"/>
        <rFont val="Arial"/>
      </rPr>
      <t>AIDS</t>
    </r>
  </si>
  <si>
    <r>
      <rPr>
        <sz val="11"/>
        <rFont val="Arial"/>
      </rPr>
      <t>Santhiya Chandrasekaran</t>
    </r>
  </si>
  <si>
    <r>
      <rPr>
        <sz val="11"/>
        <rFont val="Arial"/>
      </rPr>
      <t>AIDS</t>
    </r>
  </si>
  <si>
    <r>
      <rPr>
        <sz val="11"/>
        <rFont val="Arial"/>
      </rPr>
      <t>santhosh k</t>
    </r>
  </si>
  <si>
    <r>
      <rPr>
        <sz val="11"/>
        <rFont val="Arial"/>
      </rPr>
      <t>AIDS</t>
    </r>
  </si>
  <si>
    <r>
      <rPr>
        <sz val="11"/>
        <rFont val="Arial"/>
      </rPr>
      <t>santhosh ss</t>
    </r>
  </si>
  <si>
    <r>
      <rPr>
        <sz val="11"/>
        <rFont val="Arial"/>
      </rPr>
      <t>AIDS</t>
    </r>
  </si>
  <si>
    <r>
      <rPr>
        <sz val="11"/>
        <rFont val="Arial"/>
      </rPr>
      <t>Santosh  Ravi</t>
    </r>
  </si>
  <si>
    <r>
      <rPr>
        <sz val="11"/>
        <rFont val="Arial"/>
      </rPr>
      <t>AIDS</t>
    </r>
  </si>
  <si>
    <r>
      <rPr>
        <sz val="11"/>
        <rFont val="Arial"/>
      </rPr>
      <t>SARAN S</t>
    </r>
  </si>
  <si>
    <r>
      <rPr>
        <sz val="11"/>
        <rFont val="Arial"/>
      </rPr>
      <t>AIDS</t>
    </r>
  </si>
  <si>
    <r>
      <rPr>
        <sz val="11"/>
        <rFont val="Arial"/>
      </rPr>
      <t>Sathan T</t>
    </r>
  </si>
  <si>
    <r>
      <rPr>
        <sz val="11"/>
        <rFont val="Arial"/>
      </rPr>
      <t>AIDS</t>
    </r>
  </si>
  <si>
    <r>
      <rPr>
        <sz val="11"/>
        <rFont val="Arial"/>
      </rPr>
      <t>Sathiyapriyan B</t>
    </r>
  </si>
  <si>
    <r>
      <rPr>
        <sz val="11"/>
        <rFont val="Arial"/>
      </rPr>
      <t>AIDS</t>
    </r>
  </si>
  <si>
    <r>
      <rPr>
        <sz val="11"/>
        <rFont val="Arial"/>
      </rPr>
      <t>Shanthosh S</t>
    </r>
  </si>
  <si>
    <r>
      <rPr>
        <sz val="11"/>
        <rFont val="Arial"/>
      </rPr>
      <t>AIDS</t>
    </r>
  </si>
  <si>
    <r>
      <rPr>
        <sz val="11"/>
        <rFont val="Arial"/>
      </rPr>
      <t>Shereya Baskaran</t>
    </r>
  </si>
  <si>
    <r>
      <rPr>
        <sz val="11"/>
        <rFont val="Arial"/>
      </rPr>
      <t>AIDS</t>
    </r>
  </si>
  <si>
    <r>
      <rPr>
        <sz val="11"/>
        <rFont val="Arial"/>
      </rPr>
      <t>SHREENIVHAS N</t>
    </r>
  </si>
  <si>
    <r>
      <rPr>
        <sz val="11"/>
        <rFont val="Arial"/>
      </rPr>
      <t>AIDS</t>
    </r>
  </si>
  <si>
    <r>
      <rPr>
        <sz val="11"/>
        <rFont val="Arial"/>
      </rPr>
      <t>siva mahendran</t>
    </r>
  </si>
  <si>
    <r>
      <rPr>
        <sz val="11"/>
        <rFont val="Arial"/>
      </rPr>
      <t>AIDS</t>
    </r>
  </si>
  <si>
    <r>
      <rPr>
        <sz val="11"/>
        <rFont val="Arial"/>
      </rPr>
      <t>Sivaraj M</t>
    </r>
  </si>
  <si>
    <r>
      <rPr>
        <sz val="11"/>
        <rFont val="Arial"/>
      </rPr>
      <t>AIDS</t>
    </r>
  </si>
  <si>
    <r>
      <rPr>
        <sz val="11"/>
        <rFont val="Arial"/>
      </rPr>
      <t>sreeraman prabakaran</t>
    </r>
  </si>
  <si>
    <r>
      <rPr>
        <sz val="11"/>
        <rFont val="Arial"/>
      </rPr>
      <t>AIDS</t>
    </r>
  </si>
  <si>
    <r>
      <rPr>
        <sz val="11"/>
        <rFont val="Arial"/>
      </rPr>
      <t>Suganth M</t>
    </r>
  </si>
  <si>
    <r>
      <rPr>
        <sz val="11"/>
        <rFont val="Arial"/>
      </rPr>
      <t>AIDS</t>
    </r>
  </si>
  <si>
    <r>
      <rPr>
        <sz val="11"/>
        <rFont val="Arial"/>
      </rPr>
      <t>Sujitha C</t>
    </r>
  </si>
  <si>
    <r>
      <rPr>
        <sz val="11"/>
        <rFont val="Arial"/>
      </rPr>
      <t>AIDS</t>
    </r>
  </si>
  <si>
    <r>
      <rPr>
        <sz val="11"/>
        <rFont val="Arial"/>
      </rPr>
      <t>sukesan  Ramasamy</t>
    </r>
  </si>
  <si>
    <r>
      <rPr>
        <sz val="11"/>
        <rFont val="Arial"/>
      </rPr>
      <t>AIDS</t>
    </r>
  </si>
  <si>
    <r>
      <rPr>
        <sz val="11"/>
        <rFont val="Arial"/>
      </rPr>
      <t>thilag v</t>
    </r>
  </si>
  <si>
    <r>
      <rPr>
        <sz val="11"/>
        <rFont val="Arial"/>
      </rPr>
      <t>AIDS</t>
    </r>
  </si>
  <si>
    <r>
      <rPr>
        <sz val="11"/>
        <rFont val="Arial"/>
      </rPr>
      <t>Udhayaprakash J</t>
    </r>
  </si>
  <si>
    <r>
      <rPr>
        <sz val="11"/>
        <rFont val="Arial"/>
      </rPr>
      <t>AIDS</t>
    </r>
  </si>
  <si>
    <r>
      <rPr>
        <sz val="11"/>
        <rFont val="Arial"/>
      </rPr>
      <t>Vignesh B</t>
    </r>
  </si>
  <si>
    <r>
      <rPr>
        <sz val="11"/>
        <rFont val="Arial"/>
      </rPr>
      <t>AIDS</t>
    </r>
  </si>
  <si>
    <r>
      <rPr>
        <sz val="11"/>
        <rFont val="Arial"/>
      </rPr>
      <t>VIGNESH K</t>
    </r>
  </si>
  <si>
    <r>
      <rPr>
        <sz val="11"/>
        <rFont val="Arial"/>
      </rPr>
      <t>AIDS</t>
    </r>
  </si>
  <si>
    <r>
      <rPr>
        <sz val="11"/>
        <rFont val="Arial"/>
      </rPr>
      <t>vimal s</t>
    </r>
  </si>
  <si>
    <r>
      <rPr>
        <sz val="11"/>
        <rFont val="Arial"/>
      </rPr>
      <t>AIDS</t>
    </r>
  </si>
  <si>
    <r>
      <rPr>
        <sz val="11"/>
        <rFont val="Arial"/>
      </rPr>
      <t>Vishnu S</t>
    </r>
  </si>
  <si>
    <r>
      <rPr>
        <sz val="11"/>
        <rFont val="Arial"/>
      </rPr>
      <t>AIDS</t>
    </r>
  </si>
  <si>
    <r>
      <rPr>
        <sz val="11"/>
        <rFont val="Arial"/>
      </rPr>
      <t>yashini s</t>
    </r>
  </si>
  <si>
    <r>
      <rPr>
        <sz val="11"/>
        <rFont val="Arial"/>
      </rPr>
      <t>AIDS</t>
    </r>
  </si>
  <si>
    <r>
      <rPr>
        <sz val="11"/>
        <rFont val="Arial"/>
      </rPr>
      <t>yogeswaran v</t>
    </r>
  </si>
  <si>
    <r>
      <rPr>
        <sz val="11"/>
        <rFont val="Arial"/>
      </rPr>
      <t>AIDS</t>
    </r>
  </si>
  <si>
    <r>
      <rPr>
        <sz val="11"/>
        <rFont val="Arial"/>
      </rPr>
      <t>YUTHA R</t>
    </r>
  </si>
  <si>
    <r>
      <rPr>
        <sz val="11"/>
        <rFont val="Arial"/>
      </rPr>
      <t>AIDS</t>
    </r>
  </si>
  <si>
    <r>
      <rPr>
        <sz val="11"/>
        <rFont val="Arial"/>
      </rPr>
      <t>Yuva Sudhan</t>
    </r>
  </si>
  <si>
    <r>
      <rPr>
        <sz val="11"/>
        <rFont val="Arial"/>
      </rPr>
      <t>AIDS</t>
    </r>
  </si>
  <si>
    <r>
      <rPr>
        <sz val="11"/>
        <rFont val="Arial"/>
      </rPr>
      <t>ganga s</t>
    </r>
  </si>
  <si>
    <r>
      <rPr>
        <sz val="11"/>
        <rFont val="Arial"/>
      </rPr>
      <t>AIDS</t>
    </r>
  </si>
  <si>
    <r>
      <rPr>
        <sz val="11"/>
        <rFont val="Arial"/>
      </rPr>
      <t>MAHESHKANNA S</t>
    </r>
  </si>
  <si>
    <r>
      <rPr>
        <sz val="11"/>
        <rFont val="Arial"/>
      </rPr>
      <t>AIDS</t>
    </r>
  </si>
  <si>
    <r>
      <rPr>
        <sz val="11"/>
        <rFont val="Arial"/>
      </rPr>
      <t>murugan .p</t>
    </r>
  </si>
  <si>
    <r>
      <rPr>
        <sz val="11"/>
        <rFont val="Arial"/>
      </rPr>
      <t>AIDS</t>
    </r>
  </si>
  <si>
    <r>
      <rPr>
        <sz val="11"/>
        <rFont val="Arial"/>
      </rPr>
      <t>sivaraj c</t>
    </r>
  </si>
  <si>
    <r>
      <rPr>
        <sz val="11"/>
        <rFont val="Arial"/>
      </rPr>
      <t>AIDS</t>
    </r>
  </si>
  <si>
    <r>
      <rPr>
        <sz val="11"/>
        <rFont val="Arial"/>
      </rPr>
      <t>surya vijay</t>
    </r>
  </si>
  <si>
    <r>
      <rPr>
        <sz val="11"/>
        <rFont val="Arial"/>
      </rPr>
      <t>AIDS</t>
    </r>
  </si>
  <si>
    <r>
      <rPr>
        <sz val="11"/>
        <rFont val="Arial"/>
      </rPr>
      <t>Aathika Mohamed</t>
    </r>
  </si>
  <si>
    <r>
      <rPr>
        <sz val="11"/>
        <rFont val="Arial"/>
      </rPr>
      <t>AIDS</t>
    </r>
  </si>
  <si>
    <r>
      <rPr>
        <sz val="11"/>
        <rFont val="Arial"/>
      </rPr>
      <t>ABINAYA  S</t>
    </r>
  </si>
  <si>
    <r>
      <rPr>
        <sz val="11"/>
        <rFont val="Arial"/>
      </rPr>
      <t>AIDS</t>
    </r>
  </si>
  <si>
    <r>
      <rPr>
        <sz val="11"/>
        <rFont val="Arial"/>
      </rPr>
      <t>Abishek R</t>
    </r>
  </si>
  <si>
    <r>
      <rPr>
        <sz val="11"/>
        <rFont val="Arial"/>
      </rPr>
      <t>AIDS</t>
    </r>
  </si>
  <si>
    <r>
      <rPr>
        <sz val="11"/>
        <rFont val="Arial"/>
      </rPr>
      <t>Ajai Augustin</t>
    </r>
  </si>
  <si>
    <r>
      <rPr>
        <sz val="11"/>
        <rFont val="Arial"/>
      </rPr>
      <t>AIDS</t>
    </r>
  </si>
  <si>
    <r>
      <rPr>
        <sz val="11"/>
        <rFont val="Arial"/>
      </rPr>
      <t>Akash S</t>
    </r>
  </si>
  <si>
    <r>
      <rPr>
        <sz val="11"/>
        <rFont val="Arial"/>
      </rPr>
      <t>AIDS</t>
    </r>
  </si>
  <si>
    <r>
      <rPr>
        <sz val="11"/>
        <rFont val="Arial"/>
      </rPr>
      <t>ANANTH G</t>
    </r>
  </si>
  <si>
    <r>
      <rPr>
        <sz val="11"/>
        <rFont val="Arial"/>
      </rPr>
      <t>AIDS</t>
    </r>
  </si>
  <si>
    <r>
      <rPr>
        <sz val="11"/>
        <rFont val="Arial"/>
      </rPr>
      <t>ANBARASAN S</t>
    </r>
  </si>
  <si>
    <r>
      <rPr>
        <sz val="11"/>
        <rFont val="Arial"/>
      </rPr>
      <t>AIDS</t>
    </r>
  </si>
  <si>
    <r>
      <rPr>
        <sz val="11"/>
        <rFont val="Arial"/>
      </rPr>
      <t>Aswath D</t>
    </r>
  </si>
  <si>
    <r>
      <rPr>
        <sz val="11"/>
        <rFont val="Arial"/>
      </rPr>
      <t>AIDS</t>
    </r>
  </si>
  <si>
    <r>
      <rPr>
        <sz val="11"/>
        <rFont val="Arial"/>
      </rPr>
      <t>BALAMURUGAN R</t>
    </r>
  </si>
  <si>
    <r>
      <rPr>
        <sz val="11"/>
        <rFont val="Arial"/>
      </rPr>
      <t>AIDS</t>
    </r>
  </si>
  <si>
    <r>
      <rPr>
        <sz val="11"/>
        <rFont val="Arial"/>
      </rPr>
      <t>Banu Rithika.M.S</t>
    </r>
  </si>
  <si>
    <r>
      <rPr>
        <sz val="11"/>
        <rFont val="Arial"/>
      </rPr>
      <t>AIDS</t>
    </r>
  </si>
  <si>
    <r>
      <rPr>
        <sz val="11"/>
        <rFont val="Arial"/>
      </rPr>
      <t>bhavesh kumaran</t>
    </r>
  </si>
  <si>
    <r>
      <rPr>
        <sz val="11"/>
        <rFont val="Arial"/>
      </rPr>
      <t>AIDS</t>
    </r>
  </si>
  <si>
    <r>
      <rPr>
        <sz val="11"/>
        <rFont val="Arial"/>
      </rPr>
      <t>chittesh s</t>
    </r>
  </si>
  <si>
    <r>
      <rPr>
        <sz val="11"/>
        <rFont val="Arial"/>
      </rPr>
      <t>AIDS</t>
    </r>
  </si>
  <si>
    <r>
      <rPr>
        <sz val="11"/>
        <rFont val="Arial"/>
      </rPr>
      <t>Deepak S</t>
    </r>
  </si>
  <si>
    <r>
      <rPr>
        <sz val="11"/>
        <rFont val="Arial"/>
      </rPr>
      <t>AIDS</t>
    </r>
  </si>
  <si>
    <r>
      <rPr>
        <sz val="11"/>
        <rFont val="Arial"/>
      </rPr>
      <t>Devadharshini K.S</t>
    </r>
  </si>
  <si>
    <r>
      <rPr>
        <sz val="11"/>
        <rFont val="Arial"/>
      </rPr>
      <t>AIDS</t>
    </r>
  </si>
  <si>
    <r>
      <rPr>
        <sz val="11"/>
        <rFont val="Arial"/>
      </rPr>
      <t>DHANUSREE P</t>
    </r>
  </si>
  <si>
    <r>
      <rPr>
        <sz val="11"/>
        <rFont val="Arial"/>
      </rPr>
      <t>AIDS</t>
    </r>
  </si>
  <si>
    <r>
      <rPr>
        <sz val="11"/>
        <rFont val="Arial"/>
      </rPr>
      <t>dharani gokulakannan</t>
    </r>
  </si>
  <si>
    <r>
      <rPr>
        <sz val="11"/>
        <rFont val="Arial"/>
      </rPr>
      <t>AIDS</t>
    </r>
  </si>
  <si>
    <r>
      <rPr>
        <sz val="11"/>
        <rFont val="Arial"/>
      </rPr>
      <t>DHARANITHARAN A S</t>
    </r>
  </si>
  <si>
    <r>
      <rPr>
        <sz val="11"/>
        <rFont val="Arial"/>
      </rPr>
      <t>AIDS</t>
    </r>
  </si>
  <si>
    <r>
      <rPr>
        <sz val="11"/>
        <rFont val="Arial"/>
      </rPr>
      <t>dhivith m</t>
    </r>
  </si>
  <si>
    <r>
      <rPr>
        <sz val="11"/>
        <rFont val="Arial"/>
      </rPr>
      <t>AIDS</t>
    </r>
  </si>
  <si>
    <r>
      <rPr>
        <sz val="11"/>
        <rFont val="Arial"/>
      </rPr>
      <t>DhyanaA Anbalagan</t>
    </r>
  </si>
  <si>
    <r>
      <rPr>
        <sz val="11"/>
        <rFont val="Arial"/>
      </rPr>
      <t>AIDS</t>
    </r>
  </si>
  <si>
    <r>
      <rPr>
        <sz val="11"/>
        <rFont val="Arial"/>
      </rPr>
      <t>Gomathi Nayagam</t>
    </r>
  </si>
  <si>
    <r>
      <rPr>
        <sz val="11"/>
        <rFont val="Arial"/>
      </rPr>
      <t>AIDS</t>
    </r>
  </si>
  <si>
    <r>
      <rPr>
        <sz val="11"/>
        <rFont val="Arial"/>
      </rPr>
      <t>HANNAH EVANGELINE</t>
    </r>
  </si>
  <si>
    <r>
      <rPr>
        <sz val="11"/>
        <rFont val="Arial"/>
      </rPr>
      <t>AIDS</t>
    </r>
  </si>
  <si>
    <r>
      <rPr>
        <sz val="11"/>
        <rFont val="Arial"/>
      </rPr>
      <t>Hari Palanisamy</t>
    </r>
  </si>
  <si>
    <r>
      <rPr>
        <sz val="11"/>
        <rFont val="Arial"/>
      </rPr>
      <t>AIDS</t>
    </r>
  </si>
  <si>
    <r>
      <rPr>
        <sz val="11"/>
        <rFont val="Arial"/>
      </rPr>
      <t>HARIHARAN M</t>
    </r>
  </si>
  <si>
    <r>
      <rPr>
        <sz val="11"/>
        <rFont val="Arial"/>
      </rPr>
      <t>AIDS</t>
    </r>
  </si>
  <si>
    <r>
      <rPr>
        <sz val="11"/>
        <rFont val="Arial"/>
      </rPr>
      <t>Hariharan Selvaraj</t>
    </r>
  </si>
  <si>
    <r>
      <rPr>
        <sz val="11"/>
        <rFont val="Arial"/>
      </rPr>
      <t>AIDS</t>
    </r>
  </si>
  <si>
    <r>
      <rPr>
        <sz val="11"/>
        <rFont val="Arial"/>
      </rPr>
      <t>Ilakkiya G</t>
    </r>
  </si>
  <si>
    <r>
      <rPr>
        <sz val="11"/>
        <rFont val="Arial"/>
      </rPr>
      <t>AIDS</t>
    </r>
  </si>
  <si>
    <r>
      <rPr>
        <sz val="11"/>
        <rFont val="Arial"/>
      </rPr>
      <t>Jackson Divakar</t>
    </r>
  </si>
  <si>
    <r>
      <rPr>
        <sz val="11"/>
        <rFont val="Arial"/>
      </rPr>
      <t>AIDS</t>
    </r>
  </si>
  <si>
    <r>
      <rPr>
        <sz val="11"/>
        <rFont val="Arial"/>
      </rPr>
      <t>Jamsith Rilwan Jahir Hussain</t>
    </r>
  </si>
  <si>
    <r>
      <rPr>
        <sz val="11"/>
        <rFont val="Arial"/>
      </rPr>
      <t>AIDS</t>
    </r>
  </si>
  <si>
    <r>
      <rPr>
        <sz val="11"/>
        <rFont val="Arial"/>
      </rPr>
      <t>JEEVA SHORUBA</t>
    </r>
  </si>
  <si>
    <r>
      <rPr>
        <sz val="11"/>
        <rFont val="Arial"/>
      </rPr>
      <t>AIDS</t>
    </r>
  </si>
  <si>
    <r>
      <rPr>
        <sz val="11"/>
        <rFont val="Arial"/>
      </rPr>
      <t>JEEVITHA S</t>
    </r>
  </si>
  <si>
    <r>
      <rPr>
        <sz val="11"/>
        <rFont val="Arial"/>
      </rPr>
      <t>AIDS</t>
    </r>
  </si>
  <si>
    <r>
      <rPr>
        <sz val="11"/>
        <rFont val="Arial"/>
      </rPr>
      <t>Jeffrin George</t>
    </r>
  </si>
  <si>
    <r>
      <rPr>
        <sz val="11"/>
        <rFont val="Arial"/>
      </rPr>
      <t>AIDS</t>
    </r>
  </si>
  <si>
    <r>
      <rPr>
        <sz val="11"/>
        <rFont val="Arial"/>
      </rPr>
      <t>JESWIN PRABHAGARAN A</t>
    </r>
  </si>
  <si>
    <r>
      <rPr>
        <sz val="11"/>
        <rFont val="Arial"/>
      </rPr>
      <t>AIDS</t>
    </r>
  </si>
  <si>
    <r>
      <rPr>
        <sz val="11"/>
        <rFont val="Arial"/>
      </rPr>
      <t>kamesh R</t>
    </r>
  </si>
  <si>
    <r>
      <rPr>
        <sz val="11"/>
        <rFont val="Arial"/>
      </rPr>
      <t>AIDS</t>
    </r>
  </si>
  <si>
    <r>
      <rPr>
        <sz val="11"/>
        <rFont val="Arial"/>
      </rPr>
      <t>kanaga Anbazhagan</t>
    </r>
  </si>
  <si>
    <r>
      <rPr>
        <sz val="11"/>
        <rFont val="Arial"/>
      </rPr>
      <t>AIDS</t>
    </r>
  </si>
  <si>
    <r>
      <rPr>
        <sz val="11"/>
        <rFont val="Arial"/>
      </rPr>
      <t>Kapilan P C</t>
    </r>
  </si>
  <si>
    <r>
      <rPr>
        <sz val="11"/>
        <rFont val="Arial"/>
      </rPr>
      <t>AIDS</t>
    </r>
  </si>
  <si>
    <r>
      <rPr>
        <sz val="11"/>
        <rFont val="Arial"/>
      </rPr>
      <t>KAVIYA K</t>
    </r>
  </si>
  <si>
    <r>
      <rPr>
        <sz val="11"/>
        <rFont val="Arial"/>
      </rPr>
      <t>AIDS</t>
    </r>
  </si>
  <si>
    <r>
      <rPr>
        <sz val="11"/>
        <rFont val="Arial"/>
      </rPr>
      <t>kesavan A</t>
    </r>
  </si>
  <si>
    <r>
      <rPr>
        <sz val="11"/>
        <rFont val="Arial"/>
      </rPr>
      <t>AIDS</t>
    </r>
  </si>
  <si>
    <r>
      <rPr>
        <sz val="11"/>
        <rFont val="Arial"/>
      </rPr>
      <t>KISHORE T</t>
    </r>
  </si>
  <si>
    <r>
      <rPr>
        <sz val="11"/>
        <rFont val="Arial"/>
      </rPr>
      <t>AIDS</t>
    </r>
  </si>
  <si>
    <r>
      <rPr>
        <sz val="11"/>
        <rFont val="Arial"/>
      </rPr>
      <t>Kowsika S</t>
    </r>
  </si>
  <si>
    <r>
      <rPr>
        <sz val="11"/>
        <rFont val="Arial"/>
      </rPr>
      <t>AIDS</t>
    </r>
  </si>
  <si>
    <r>
      <rPr>
        <sz val="11"/>
        <rFont val="Arial"/>
      </rPr>
      <t>madhankumar A</t>
    </r>
  </si>
  <si>
    <r>
      <rPr>
        <sz val="11"/>
        <rFont val="Arial"/>
      </rPr>
      <t>AIDS</t>
    </r>
  </si>
  <si>
    <r>
      <rPr>
        <sz val="11"/>
        <rFont val="Arial"/>
      </rPr>
      <t>Madhumitha C</t>
    </r>
  </si>
  <si>
    <r>
      <rPr>
        <sz val="11"/>
        <rFont val="Arial"/>
      </rPr>
      <t>AIDS</t>
    </r>
  </si>
  <si>
    <r>
      <rPr>
        <sz val="11"/>
        <rFont val="Arial"/>
      </rPr>
      <t>Mathesh T</t>
    </r>
  </si>
  <si>
    <r>
      <rPr>
        <sz val="11"/>
        <rFont val="Arial"/>
      </rPr>
      <t>AIDS</t>
    </r>
  </si>
  <si>
    <r>
      <rPr>
        <sz val="11"/>
        <rFont val="Arial"/>
      </rPr>
      <t>Mohamed Arsath B</t>
    </r>
  </si>
  <si>
    <r>
      <rPr>
        <sz val="11"/>
        <rFont val="Arial"/>
      </rPr>
      <t>AIDS</t>
    </r>
  </si>
  <si>
    <r>
      <rPr>
        <sz val="11"/>
        <rFont val="Arial"/>
      </rPr>
      <t>Mohamed  Fahim</t>
    </r>
  </si>
  <si>
    <r>
      <rPr>
        <sz val="11"/>
        <rFont val="Arial"/>
      </rPr>
      <t>AIDS</t>
    </r>
  </si>
  <si>
    <r>
      <rPr>
        <sz val="11"/>
        <rFont val="Arial"/>
      </rPr>
      <t>Monisha Sridhar</t>
    </r>
  </si>
  <si>
    <r>
      <rPr>
        <sz val="11"/>
        <rFont val="Arial"/>
      </rPr>
      <t>AIDS</t>
    </r>
  </si>
  <si>
    <r>
      <rPr>
        <sz val="11"/>
        <rFont val="Arial"/>
      </rPr>
      <t>Mounish R</t>
    </r>
  </si>
  <si>
    <r>
      <rPr>
        <sz val="11"/>
        <rFont val="Arial"/>
      </rPr>
      <t>AIDS</t>
    </r>
  </si>
  <si>
    <r>
      <rPr>
        <sz val="11"/>
        <rFont val="Arial"/>
      </rPr>
      <t>muhamed asfack</t>
    </r>
  </si>
  <si>
    <r>
      <rPr>
        <sz val="11"/>
        <rFont val="Arial"/>
      </rPr>
      <t>AIDS</t>
    </r>
  </si>
  <si>
    <r>
      <rPr>
        <sz val="11"/>
        <rFont val="Arial"/>
      </rPr>
      <t>NandhiRaja K</t>
    </r>
  </si>
  <si>
    <r>
      <rPr>
        <sz val="11"/>
        <rFont val="Arial"/>
      </rPr>
      <t>AIDS</t>
    </r>
  </si>
  <si>
    <r>
      <rPr>
        <sz val="11"/>
        <rFont val="Arial"/>
      </rPr>
      <t>Naveenkumar V</t>
    </r>
  </si>
  <si>
    <r>
      <rPr>
        <sz val="11"/>
        <rFont val="Arial"/>
      </rPr>
      <t>AIDS</t>
    </r>
  </si>
  <si>
    <r>
      <rPr>
        <sz val="11"/>
        <rFont val="Arial"/>
      </rPr>
      <t>Dhanraj Nikam</t>
    </r>
  </si>
  <si>
    <r>
      <rPr>
        <sz val="11"/>
        <rFont val="Arial"/>
      </rPr>
      <t>AIDS</t>
    </r>
  </si>
  <si>
    <r>
      <rPr>
        <sz val="11"/>
        <rFont val="Arial"/>
      </rPr>
      <t>Niranjan Soundar</t>
    </r>
  </si>
  <si>
    <r>
      <rPr>
        <sz val="11"/>
        <rFont val="Arial"/>
      </rPr>
      <t>AIDS</t>
    </r>
  </si>
  <si>
    <r>
      <rPr>
        <sz val="11"/>
        <rFont val="Arial"/>
      </rPr>
      <t>nithish kumar</t>
    </r>
  </si>
  <si>
    <r>
      <rPr>
        <sz val="11"/>
        <rFont val="Arial"/>
      </rPr>
      <t>AIDS</t>
    </r>
  </si>
  <si>
    <r>
      <rPr>
        <sz val="11"/>
        <rFont val="Arial"/>
      </rPr>
      <t>NIVAS R</t>
    </r>
  </si>
  <si>
    <r>
      <rPr>
        <sz val="11"/>
        <rFont val="Arial"/>
      </rPr>
      <t>AIDS</t>
    </r>
  </si>
  <si>
    <r>
      <rPr>
        <sz val="11"/>
        <rFont val="Arial"/>
      </rPr>
      <t>Nivedha S</t>
    </r>
  </si>
  <si>
    <r>
      <rPr>
        <sz val="11"/>
        <rFont val="Arial"/>
      </rPr>
      <t>AIDS</t>
    </r>
  </si>
  <si>
    <r>
      <rPr>
        <sz val="11"/>
        <rFont val="Arial"/>
      </rPr>
      <t>PRADEEPA VEEMARAJA</t>
    </r>
  </si>
  <si>
    <r>
      <rPr>
        <sz val="11"/>
        <rFont val="Arial"/>
      </rPr>
      <t>AIDS</t>
    </r>
  </si>
  <si>
    <r>
      <rPr>
        <sz val="11"/>
        <rFont val="Arial"/>
      </rPr>
      <t>prajesh p</t>
    </r>
  </si>
  <si>
    <r>
      <rPr>
        <sz val="11"/>
        <rFont val="Arial"/>
      </rPr>
      <t>AIDS</t>
    </r>
  </si>
  <si>
    <r>
      <rPr>
        <sz val="11"/>
        <rFont val="Arial"/>
      </rPr>
      <t>Pranesh K V</t>
    </r>
  </si>
  <si>
    <r>
      <rPr>
        <sz val="11"/>
        <rFont val="Arial"/>
      </rPr>
      <t>AIDS</t>
    </r>
  </si>
  <si>
    <r>
      <rPr>
        <sz val="11"/>
        <rFont val="Arial"/>
      </rPr>
      <t>Pranitha L</t>
    </r>
  </si>
  <si>
    <r>
      <rPr>
        <sz val="11"/>
        <rFont val="Arial"/>
      </rPr>
      <t>AIDS</t>
    </r>
  </si>
  <si>
    <r>
      <rPr>
        <sz val="11"/>
        <rFont val="Arial"/>
      </rPr>
      <t>RASHMIKA S</t>
    </r>
  </si>
  <si>
    <r>
      <rPr>
        <sz val="11"/>
        <rFont val="Arial"/>
      </rPr>
      <t>AIDS</t>
    </r>
  </si>
  <si>
    <r>
      <rPr>
        <sz val="11"/>
        <rFont val="Arial"/>
      </rPr>
      <t>Santhiya Chandrasekaran</t>
    </r>
  </si>
  <si>
    <r>
      <rPr>
        <sz val="11"/>
        <rFont val="Arial"/>
      </rPr>
      <t>AIDS</t>
    </r>
  </si>
  <si>
    <r>
      <rPr>
        <sz val="11"/>
        <rFont val="Arial"/>
      </rPr>
      <t>santhosh k</t>
    </r>
  </si>
  <si>
    <r>
      <rPr>
        <sz val="11"/>
        <rFont val="Arial"/>
      </rPr>
      <t>AIDS</t>
    </r>
  </si>
  <si>
    <r>
      <rPr>
        <sz val="11"/>
        <rFont val="Arial"/>
      </rPr>
      <t>santhosh ss</t>
    </r>
  </si>
  <si>
    <r>
      <rPr>
        <sz val="11"/>
        <rFont val="Arial"/>
      </rPr>
      <t>AIDS</t>
    </r>
  </si>
  <si>
    <r>
      <rPr>
        <sz val="11"/>
        <rFont val="Arial"/>
      </rPr>
      <t>Santosh  Ravi</t>
    </r>
  </si>
  <si>
    <r>
      <rPr>
        <sz val="11"/>
        <rFont val="Arial"/>
      </rPr>
      <t>AIDS</t>
    </r>
  </si>
  <si>
    <r>
      <rPr>
        <sz val="11"/>
        <rFont val="Arial"/>
      </rPr>
      <t>SARAN S</t>
    </r>
  </si>
  <si>
    <r>
      <rPr>
        <sz val="11"/>
        <rFont val="Arial"/>
      </rPr>
      <t>AIDS</t>
    </r>
  </si>
  <si>
    <r>
      <rPr>
        <sz val="11"/>
        <rFont val="Arial"/>
      </rPr>
      <t>Sathan T</t>
    </r>
  </si>
  <si>
    <r>
      <rPr>
        <sz val="11"/>
        <rFont val="Arial"/>
      </rPr>
      <t>AIDS</t>
    </r>
  </si>
  <si>
    <r>
      <rPr>
        <sz val="11"/>
        <rFont val="Arial"/>
      </rPr>
      <t>Sathiyapriyan B</t>
    </r>
  </si>
  <si>
    <r>
      <rPr>
        <sz val="11"/>
        <rFont val="Arial"/>
      </rPr>
      <t>AIDS</t>
    </r>
  </si>
  <si>
    <r>
      <rPr>
        <sz val="11"/>
        <rFont val="Arial"/>
      </rPr>
      <t>Shanthosh S</t>
    </r>
  </si>
  <si>
    <r>
      <rPr>
        <sz val="11"/>
        <rFont val="Arial"/>
      </rPr>
      <t>AIDS</t>
    </r>
  </si>
  <si>
    <r>
      <rPr>
        <sz val="11"/>
        <rFont val="Arial"/>
      </rPr>
      <t>Shereya Baskaran</t>
    </r>
  </si>
  <si>
    <r>
      <rPr>
        <sz val="11"/>
        <rFont val="Arial"/>
      </rPr>
      <t>AIDS</t>
    </r>
  </si>
  <si>
    <r>
      <rPr>
        <sz val="11"/>
        <rFont val="Arial"/>
      </rPr>
      <t>SHREENIVHAS N</t>
    </r>
  </si>
  <si>
    <r>
      <rPr>
        <sz val="11"/>
        <rFont val="Arial"/>
      </rPr>
      <t>AIDS</t>
    </r>
  </si>
  <si>
    <r>
      <rPr>
        <sz val="11"/>
        <rFont val="Arial"/>
      </rPr>
      <t>siva mahendran</t>
    </r>
  </si>
  <si>
    <r>
      <rPr>
        <sz val="11"/>
        <rFont val="Arial"/>
      </rPr>
      <t>AIDS</t>
    </r>
  </si>
  <si>
    <r>
      <rPr>
        <sz val="11"/>
        <rFont val="Arial"/>
      </rPr>
      <t>Sivaraj M</t>
    </r>
  </si>
  <si>
    <r>
      <rPr>
        <sz val="11"/>
        <rFont val="Arial"/>
      </rPr>
      <t>AIDS</t>
    </r>
  </si>
  <si>
    <r>
      <rPr>
        <sz val="11"/>
        <rFont val="Arial"/>
      </rPr>
      <t>sreeraman prabakaran</t>
    </r>
  </si>
  <si>
    <r>
      <rPr>
        <sz val="11"/>
        <rFont val="Arial"/>
      </rPr>
      <t>AIDS</t>
    </r>
  </si>
  <si>
    <r>
      <rPr>
        <sz val="11"/>
        <rFont val="Arial"/>
      </rPr>
      <t>Suganth M</t>
    </r>
  </si>
  <si>
    <r>
      <rPr>
        <sz val="11"/>
        <rFont val="Arial"/>
      </rPr>
      <t>AIDS</t>
    </r>
  </si>
  <si>
    <r>
      <rPr>
        <sz val="11"/>
        <rFont val="Arial"/>
      </rPr>
      <t>Sujitha C</t>
    </r>
  </si>
  <si>
    <r>
      <rPr>
        <sz val="11"/>
        <rFont val="Arial"/>
      </rPr>
      <t>AIDS</t>
    </r>
  </si>
  <si>
    <r>
      <rPr>
        <sz val="11"/>
        <rFont val="Arial"/>
      </rPr>
      <t>sukesan  Ramasamy</t>
    </r>
  </si>
  <si>
    <r>
      <rPr>
        <sz val="11"/>
        <rFont val="Arial"/>
      </rPr>
      <t>AIDS</t>
    </r>
  </si>
  <si>
    <r>
      <rPr>
        <sz val="11"/>
        <rFont val="Arial"/>
      </rPr>
      <t>thilag v</t>
    </r>
  </si>
  <si>
    <r>
      <rPr>
        <sz val="11"/>
        <rFont val="Arial"/>
      </rPr>
      <t>AIDS</t>
    </r>
  </si>
  <si>
    <r>
      <rPr>
        <sz val="11"/>
        <rFont val="Arial"/>
      </rPr>
      <t>Udhayaprakash J</t>
    </r>
  </si>
  <si>
    <r>
      <rPr>
        <sz val="11"/>
        <rFont val="Arial"/>
      </rPr>
      <t>AIDS</t>
    </r>
  </si>
  <si>
    <r>
      <rPr>
        <sz val="11"/>
        <rFont val="Arial"/>
      </rPr>
      <t>Vignesh B</t>
    </r>
  </si>
  <si>
    <r>
      <rPr>
        <sz val="11"/>
        <rFont val="Arial"/>
      </rPr>
      <t>AIDS</t>
    </r>
  </si>
  <si>
    <r>
      <rPr>
        <sz val="11"/>
        <rFont val="Arial"/>
      </rPr>
      <t>VIGNESH K</t>
    </r>
  </si>
  <si>
    <r>
      <rPr>
        <sz val="11"/>
        <rFont val="Arial"/>
      </rPr>
      <t>AIDS</t>
    </r>
  </si>
  <si>
    <r>
      <rPr>
        <sz val="11"/>
        <rFont val="Arial"/>
      </rPr>
      <t>vimal s</t>
    </r>
  </si>
  <si>
    <r>
      <rPr>
        <sz val="11"/>
        <rFont val="Arial"/>
      </rPr>
      <t>AIDS</t>
    </r>
  </si>
  <si>
    <r>
      <rPr>
        <sz val="11"/>
        <rFont val="Arial"/>
      </rPr>
      <t>Vishnu S</t>
    </r>
  </si>
  <si>
    <r>
      <rPr>
        <sz val="11"/>
        <rFont val="Arial"/>
      </rPr>
      <t>AIDS</t>
    </r>
  </si>
  <si>
    <r>
      <rPr>
        <sz val="11"/>
        <rFont val="Arial"/>
      </rPr>
      <t>yashini s</t>
    </r>
  </si>
  <si>
    <r>
      <rPr>
        <sz val="11"/>
        <rFont val="Arial"/>
      </rPr>
      <t>AIDS</t>
    </r>
  </si>
  <si>
    <r>
      <rPr>
        <sz val="11"/>
        <rFont val="Arial"/>
      </rPr>
      <t>yogeswaran v</t>
    </r>
  </si>
  <si>
    <r>
      <rPr>
        <sz val="11"/>
        <rFont val="Arial"/>
      </rPr>
      <t>AIDS</t>
    </r>
  </si>
  <si>
    <r>
      <rPr>
        <sz val="11"/>
        <rFont val="Arial"/>
      </rPr>
      <t>YUTHA R</t>
    </r>
  </si>
  <si>
    <r>
      <rPr>
        <sz val="11"/>
        <rFont val="Arial"/>
      </rPr>
      <t>AIDS</t>
    </r>
  </si>
  <si>
    <r>
      <rPr>
        <sz val="11"/>
        <rFont val="Arial"/>
      </rPr>
      <t>Yuva Sudhan</t>
    </r>
  </si>
  <si>
    <r>
      <rPr>
        <sz val="11"/>
        <rFont val="Arial"/>
      </rPr>
      <t>AIDS</t>
    </r>
  </si>
  <si>
    <r>
      <rPr>
        <sz val="11"/>
        <rFont val="Arial"/>
      </rPr>
      <t>ganga s</t>
    </r>
  </si>
  <si>
    <r>
      <rPr>
        <sz val="11"/>
        <rFont val="Arial"/>
      </rPr>
      <t>AIDS</t>
    </r>
  </si>
  <si>
    <r>
      <rPr>
        <sz val="11"/>
        <rFont val="Arial"/>
      </rPr>
      <t>MAHESHKANNA S</t>
    </r>
  </si>
  <si>
    <r>
      <rPr>
        <sz val="11"/>
        <rFont val="Arial"/>
      </rPr>
      <t>AIDS</t>
    </r>
  </si>
  <si>
    <r>
      <rPr>
        <sz val="11"/>
        <rFont val="Arial"/>
      </rPr>
      <t>Kaleeswaran A</t>
    </r>
  </si>
  <si>
    <r>
      <rPr>
        <sz val="11"/>
        <rFont val="Arial"/>
      </rPr>
      <t>BIO MEDICAL</t>
    </r>
  </si>
  <si>
    <r>
      <rPr>
        <sz val="11"/>
        <rFont val="Arial"/>
      </rPr>
      <t>Manimala D</t>
    </r>
  </si>
  <si>
    <r>
      <rPr>
        <sz val="11"/>
        <rFont val="Arial"/>
      </rPr>
      <t>BIO MEDICAL</t>
    </r>
  </si>
  <si>
    <r>
      <rPr>
        <sz val="11"/>
        <rFont val="Arial"/>
      </rPr>
      <t>KISHEN ROBERT S</t>
    </r>
  </si>
  <si>
    <r>
      <rPr>
        <sz val="11"/>
        <rFont val="Arial"/>
      </rPr>
      <t>BIO MEDICAL</t>
    </r>
  </si>
  <si>
    <r>
      <rPr>
        <sz val="11"/>
        <rFont val="Arial"/>
      </rPr>
      <t>Abinaya  Ashokan</t>
    </r>
  </si>
  <si>
    <r>
      <rPr>
        <sz val="11"/>
        <rFont val="Arial"/>
      </rPr>
      <t>BIO MEDICAL</t>
    </r>
  </si>
  <si>
    <r>
      <rPr>
        <sz val="11"/>
        <rFont val="Arial"/>
      </rPr>
      <t>Benazir Rokaiya</t>
    </r>
  </si>
  <si>
    <r>
      <rPr>
        <sz val="11"/>
        <rFont val="Arial"/>
      </rPr>
      <t>BIO MEDICAL</t>
    </r>
  </si>
  <si>
    <r>
      <rPr>
        <sz val="11"/>
        <rFont val="Arial"/>
      </rPr>
      <t>Darwin Rozzer B</t>
    </r>
  </si>
  <si>
    <r>
      <rPr>
        <sz val="11"/>
        <rFont val="Arial"/>
      </rPr>
      <t>BIO MEDICAL</t>
    </r>
  </si>
  <si>
    <r>
      <rPr>
        <sz val="11"/>
        <rFont val="Arial"/>
      </rPr>
      <t>Dharani Arumugam</t>
    </r>
  </si>
  <si>
    <r>
      <rPr>
        <sz val="11"/>
        <rFont val="Arial"/>
      </rPr>
      <t>BIO MEDICAL</t>
    </r>
  </si>
  <si>
    <r>
      <rPr>
        <sz val="11"/>
        <rFont val="Arial"/>
      </rPr>
      <t>Dharanika Mayavan</t>
    </r>
  </si>
  <si>
    <r>
      <rPr>
        <sz val="11"/>
        <rFont val="Arial"/>
      </rPr>
      <t>BIO MEDICAL</t>
    </r>
  </si>
  <si>
    <r>
      <rPr>
        <sz val="11"/>
        <rFont val="Arial"/>
      </rPr>
      <t>Harini G</t>
    </r>
  </si>
  <si>
    <r>
      <rPr>
        <sz val="11"/>
        <rFont val="Arial"/>
      </rPr>
      <t>BIO MEDICAL</t>
    </r>
  </si>
  <si>
    <r>
      <rPr>
        <sz val="11"/>
        <rFont val="Arial"/>
      </rPr>
      <t>kabilan P</t>
    </r>
  </si>
  <si>
    <r>
      <rPr>
        <sz val="11"/>
        <rFont val="Arial"/>
      </rPr>
      <t>BIO MEDICAL</t>
    </r>
  </si>
  <si>
    <r>
      <rPr>
        <sz val="11"/>
        <rFont val="Arial"/>
      </rPr>
      <t>Lalitha Mani</t>
    </r>
  </si>
  <si>
    <r>
      <rPr>
        <sz val="11"/>
        <rFont val="Arial"/>
      </rPr>
      <t>BIO MEDICAL</t>
    </r>
  </si>
  <si>
    <r>
      <rPr>
        <sz val="11"/>
        <rFont val="Arial"/>
      </rPr>
      <t>Poovitha D</t>
    </r>
  </si>
  <si>
    <r>
      <rPr>
        <sz val="11"/>
        <rFont val="Arial"/>
      </rPr>
      <t>BIO MEDICAL</t>
    </r>
  </si>
  <si>
    <r>
      <rPr>
        <sz val="11"/>
        <rFont val="Arial"/>
      </rPr>
      <t>sandhya R</t>
    </r>
  </si>
  <si>
    <r>
      <rPr>
        <sz val="11"/>
        <rFont val="Arial"/>
      </rPr>
      <t>BIO MEDICAL</t>
    </r>
  </si>
  <si>
    <r>
      <rPr>
        <sz val="11"/>
        <rFont val="Arial"/>
      </rPr>
      <t>Sanjana S</t>
    </r>
  </si>
  <si>
    <r>
      <rPr>
        <sz val="11"/>
        <rFont val="Arial"/>
      </rPr>
      <t>BIO MEDICAL</t>
    </r>
  </si>
  <si>
    <r>
      <rPr>
        <sz val="11"/>
        <rFont val="Arial"/>
      </rPr>
      <t>Sivashree R</t>
    </r>
  </si>
  <si>
    <r>
      <rPr>
        <sz val="11"/>
        <rFont val="Arial"/>
      </rPr>
      <t>BIO MEDICAL</t>
    </r>
  </si>
  <si>
    <r>
      <rPr>
        <sz val="11"/>
        <rFont val="Arial"/>
      </rPr>
      <t>Srivarsha A</t>
    </r>
  </si>
  <si>
    <r>
      <rPr>
        <sz val="11"/>
        <rFont val="Arial"/>
      </rPr>
      <t>BIO MEDICAL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</si>
  <si>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</si>
  <si>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</si>
  <si>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Vasundra S</t>
    </r>
  </si>
  <si>
    <r>
      <rPr>
        <sz val="11"/>
        <rFont val="Arial"/>
      </rPr>
      <t>BIO MEDICAL</t>
    </r>
  </si>
  <si>
    <r>
      <rPr>
        <sz val="11"/>
        <rFont val="Arial"/>
      </rPr>
      <t>Vijay Kannan R</t>
    </r>
  </si>
  <si>
    <r>
      <rPr>
        <sz val="11"/>
        <rFont val="Arial"/>
      </rPr>
      <t>BIO MEDICAL</t>
    </r>
  </si>
  <si>
    <r>
      <rPr>
        <sz val="11"/>
        <rFont val="Arial"/>
      </rPr>
      <t>Yazhini S</t>
    </r>
  </si>
  <si>
    <r>
      <rPr>
        <sz val="11"/>
        <rFont val="Arial"/>
      </rPr>
      <t>BIO MEDICAL</t>
    </r>
  </si>
  <si>
    <r>
      <rPr>
        <sz val="11"/>
        <rFont val="Arial"/>
      </rPr>
      <t>yuvasri ananthi T</t>
    </r>
  </si>
  <si>
    <r>
      <rPr>
        <sz val="11"/>
        <rFont val="Arial"/>
      </rPr>
      <t>BIO MEDICAL</t>
    </r>
  </si>
  <si>
    <r>
      <rPr>
        <sz val="11"/>
        <rFont val="Arial"/>
      </rPr>
      <t xml:space="preserve">                        Divyadharshini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</si>
  <si>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11"/>
        <rFont val="Arial"/>
      </rPr>
      <t>BIOTECH</t>
    </r>
  </si>
  <si>
    <r>
      <rPr>
        <sz val="11"/>
        <rFont val="Arial"/>
      </rPr>
      <t>Jayaprakash  P</t>
    </r>
  </si>
  <si>
    <r>
      <rPr>
        <sz val="11"/>
        <rFont val="Arial"/>
      </rPr>
      <t>BIOTECH</t>
    </r>
  </si>
  <si>
    <r>
      <rPr>
        <sz val="11"/>
        <rFont val="Arial"/>
      </rPr>
      <t>kaviya V</t>
    </r>
  </si>
  <si>
    <r>
      <rPr>
        <sz val="11"/>
        <rFont val="Arial"/>
      </rPr>
      <t>BIOTECH</t>
    </r>
  </si>
  <si>
    <r>
      <rPr>
        <sz val="11"/>
        <rFont val="Arial"/>
      </rPr>
      <t>Subasri R</t>
    </r>
  </si>
  <si>
    <r>
      <rPr>
        <sz val="11"/>
        <rFont val="Arial"/>
      </rPr>
      <t>BIOTECH</t>
    </r>
  </si>
  <si>
    <r>
      <rPr>
        <sz val="11"/>
        <rFont val="Arial"/>
      </rPr>
      <t>Vignesh T</t>
    </r>
  </si>
  <si>
    <r>
      <rPr>
        <sz val="11"/>
        <rFont val="Arial"/>
      </rPr>
      <t>BIOTECH</t>
    </r>
  </si>
  <si>
    <r>
      <rPr>
        <sz val="11"/>
        <rFont val="Arial"/>
      </rPr>
      <t>Arikrishna  Sakthivel</t>
    </r>
  </si>
  <si>
    <r>
      <rPr>
        <sz val="11"/>
        <rFont val="Arial"/>
      </rPr>
      <t>BIOTECH</t>
    </r>
  </si>
  <si>
    <r>
      <rPr>
        <sz val="11"/>
        <rFont val="Arial"/>
      </rPr>
      <t>Arulprakash j</t>
    </r>
  </si>
  <si>
    <r>
      <rPr>
        <sz val="11"/>
        <rFont val="Arial"/>
      </rPr>
      <t>BIOTECH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</si>
  <si>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</si>
  <si>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</si>
  <si>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Deepasri Gopal</t>
    </r>
  </si>
  <si>
    <r>
      <rPr>
        <sz val="11"/>
        <rFont val="Arial"/>
      </rPr>
      <t>BIOTECH</t>
    </r>
  </si>
  <si>
    <r>
      <rPr>
        <sz val="11"/>
        <rFont val="Arial"/>
      </rPr>
      <t>Deepika k</t>
    </r>
  </si>
  <si>
    <r>
      <rPr>
        <sz val="11"/>
        <rFont val="Arial"/>
      </rPr>
      <t>BIOTECH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</si>
  <si>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</si>
  <si>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</si>
  <si>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DHINESHKUMAR P</t>
    </r>
  </si>
  <si>
    <r>
      <rPr>
        <sz val="11"/>
        <rFont val="Arial"/>
      </rPr>
      <t>BIOTECH</t>
    </r>
  </si>
  <si>
    <r>
      <rPr>
        <sz val="11"/>
        <rFont val="Arial"/>
      </rPr>
      <t>Dhivya Dharshini</t>
    </r>
  </si>
  <si>
    <r>
      <rPr>
        <sz val="11"/>
        <rFont val="Arial"/>
      </rPr>
      <t>BIOTECH</t>
    </r>
  </si>
  <si>
    <r>
      <rPr>
        <sz val="11"/>
        <rFont val="Arial"/>
      </rPr>
      <t>Duraimanikandan K</t>
    </r>
  </si>
  <si>
    <r>
      <rPr>
        <sz val="11"/>
        <rFont val="Arial"/>
      </rPr>
      <t>BIOTECH</t>
    </r>
  </si>
  <si>
    <r>
      <rPr>
        <sz val="11"/>
        <rFont val="Arial"/>
      </rPr>
      <t>R. ganesh</t>
    </r>
  </si>
  <si>
    <r>
      <rPr>
        <sz val="11"/>
        <rFont val="Arial"/>
      </rPr>
      <t>BIOTECH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</si>
  <si>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</si>
  <si>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</si>
  <si>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Gangadharan R</t>
    </r>
  </si>
  <si>
    <r>
      <rPr>
        <sz val="11"/>
        <rFont val="Arial"/>
      </rPr>
      <t>BIOTECH</t>
    </r>
  </si>
  <si>
    <r>
      <rPr>
        <sz val="11"/>
        <rFont val="Arial"/>
      </rPr>
      <t>Gowtham M</t>
    </r>
  </si>
  <si>
    <r>
      <rPr>
        <sz val="11"/>
        <rFont val="Arial"/>
      </rPr>
      <t>BIOTECH</t>
    </r>
  </si>
  <si>
    <r>
      <rPr>
        <sz val="11"/>
        <rFont val="Arial"/>
      </rPr>
      <t>Gunanidhi Nallusamy</t>
    </r>
  </si>
  <si>
    <r>
      <rPr>
        <sz val="11"/>
        <rFont val="Arial"/>
      </rPr>
      <t>BIOTECH</t>
    </r>
  </si>
  <si>
    <r>
      <rPr>
        <sz val="11"/>
        <rFont val="Arial"/>
      </rPr>
      <t>Harikrishnan R</t>
    </r>
  </si>
  <si>
    <r>
      <rPr>
        <sz val="11"/>
        <rFont val="Arial"/>
      </rPr>
      <t>BIOTECH</t>
    </r>
  </si>
  <si>
    <r>
      <rPr>
        <sz val="11"/>
        <rFont val="Arial"/>
      </rPr>
      <t>b. hema sandhiya</t>
    </r>
  </si>
  <si>
    <r>
      <rPr>
        <sz val="11"/>
        <rFont val="Arial"/>
      </rPr>
      <t>BIOTECH</t>
    </r>
  </si>
  <si>
    <r>
      <rPr>
        <sz val="11"/>
        <rFont val="Arial"/>
      </rPr>
      <t>Indhira S</t>
    </r>
  </si>
  <si>
    <r>
      <rPr>
        <sz val="11"/>
        <rFont val="Arial"/>
      </rPr>
      <t>BIOTECH</t>
    </r>
  </si>
  <si>
    <r>
      <rPr>
        <sz val="11"/>
        <rFont val="Arial"/>
      </rPr>
      <t>Janapriya s</t>
    </r>
  </si>
  <si>
    <r>
      <rPr>
        <sz val="11"/>
        <rFont val="Arial"/>
      </rPr>
      <t>BIOTECH</t>
    </r>
  </si>
  <si>
    <r>
      <rPr>
        <sz val="11"/>
        <rFont val="Arial"/>
      </rPr>
      <t>KABESH A</t>
    </r>
  </si>
  <si>
    <r>
      <rPr>
        <sz val="11"/>
        <rFont val="Arial"/>
      </rPr>
      <t>BIOTECH</t>
    </r>
  </si>
  <si>
    <r>
      <rPr>
        <sz val="11"/>
        <rFont val="Arial"/>
      </rPr>
      <t>kiruthikadevi manikandan</t>
    </r>
  </si>
  <si>
    <r>
      <rPr>
        <sz val="11"/>
        <rFont val="Arial"/>
      </rPr>
      <t>BIOTECH</t>
    </r>
  </si>
  <si>
    <r>
      <rPr>
        <sz val="11"/>
        <rFont val="Arial"/>
      </rPr>
      <t>Madhusri M</t>
    </r>
  </si>
  <si>
    <r>
      <rPr>
        <sz val="11"/>
        <rFont val="Arial"/>
      </rPr>
      <t>BIOTECH</t>
    </r>
  </si>
  <si>
    <r>
      <rPr>
        <sz val="11"/>
        <rFont val="Arial"/>
      </rPr>
      <t xml:space="preserve">MAGESHWARA  P T </t>
    </r>
  </si>
  <si>
    <r>
      <rPr>
        <sz val="11"/>
        <rFont val="Arial"/>
      </rPr>
      <t>BIOTECH</t>
    </r>
  </si>
  <si>
    <r>
      <rPr>
        <sz val="11"/>
        <rFont val="Arial"/>
      </rPr>
      <t>manisha G</t>
    </r>
  </si>
  <si>
    <r>
      <rPr>
        <sz val="11"/>
        <rFont val="Arial"/>
      </rPr>
      <t>BIOTECH</t>
    </r>
  </si>
  <si>
    <r>
      <rPr>
        <sz val="11"/>
        <rFont val="Arial"/>
      </rPr>
      <t>T.S.Manisha thangavel</t>
    </r>
  </si>
  <si>
    <r>
      <rPr>
        <sz val="11"/>
        <rFont val="Arial"/>
      </rPr>
      <t>BIOTECH</t>
    </r>
  </si>
  <si>
    <r>
      <rPr>
        <sz val="11"/>
        <rFont val="Arial"/>
      </rPr>
      <t>nikkil s</t>
    </r>
  </si>
  <si>
    <r>
      <rPr>
        <sz val="11"/>
        <rFont val="Arial"/>
      </rPr>
      <t>BIOTECH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</si>
  <si>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</si>
  <si>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</si>
  <si>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periyasamy D</t>
    </r>
  </si>
  <si>
    <r>
      <rPr>
        <sz val="11"/>
        <rFont val="Arial"/>
      </rPr>
      <t>BIOTECH</t>
    </r>
  </si>
  <si>
    <r>
      <rPr>
        <sz val="11"/>
        <rFont val="Arial"/>
      </rPr>
      <t>PONNUDHURAI  R</t>
    </r>
  </si>
  <si>
    <r>
      <rPr>
        <sz val="11"/>
        <rFont val="Arial"/>
      </rPr>
      <t>BIOTECH</t>
    </r>
  </si>
  <si>
    <r>
      <rPr>
        <sz val="11"/>
        <rFont val="Arial"/>
      </rPr>
      <t>Santhosh kumar R</t>
    </r>
  </si>
  <si>
    <r>
      <rPr>
        <sz val="11"/>
        <rFont val="Arial"/>
      </rPr>
      <t>BIOTECH</t>
    </r>
  </si>
  <si>
    <r>
      <rPr>
        <sz val="11"/>
        <rFont val="Arial"/>
      </rPr>
      <t>deepika  singaravelu</t>
    </r>
  </si>
  <si>
    <r>
      <rPr>
        <sz val="11"/>
        <rFont val="Arial"/>
      </rPr>
      <t>CHEMICAL</t>
    </r>
  </si>
  <si>
    <r>
      <rPr>
        <sz val="11"/>
        <rFont val="Arial"/>
      </rPr>
      <t>aathiriya R</t>
    </r>
  </si>
  <si>
    <r>
      <rPr>
        <sz val="11"/>
        <rFont val="Arial"/>
      </rPr>
      <t>CHEMICAL</t>
    </r>
  </si>
  <si>
    <r>
      <rPr>
        <sz val="11"/>
        <rFont val="Arial"/>
      </rPr>
      <t>Divakar M</t>
    </r>
  </si>
  <si>
    <r>
      <rPr>
        <sz val="11"/>
        <rFont val="Arial"/>
      </rPr>
      <t>CHEMICAL</t>
    </r>
  </si>
  <si>
    <r>
      <rPr>
        <sz val="11"/>
        <rFont val="Arial"/>
      </rPr>
      <t>Elakkiya sanmugam</t>
    </r>
  </si>
  <si>
    <r>
      <rPr>
        <sz val="11"/>
        <rFont val="Arial"/>
      </rPr>
      <t>CHEMICAL</t>
    </r>
  </si>
  <si>
    <r>
      <rPr>
        <sz val="11"/>
        <rFont val="Arial"/>
      </rPr>
      <t>PARTHIBAN .P</t>
    </r>
  </si>
  <si>
    <r>
      <rPr>
        <sz val="11"/>
        <rFont val="Arial"/>
      </rPr>
      <t>CHEMICAL</t>
    </r>
  </si>
  <si>
    <r>
      <rPr>
        <sz val="11"/>
        <rFont val="Arial"/>
      </rPr>
      <t xml:space="preserve"> Pooja Sivakumar</t>
    </r>
  </si>
  <si>
    <r>
      <rPr>
        <sz val="11"/>
        <rFont val="Arial"/>
      </rPr>
      <t>CHEMICAL</t>
    </r>
  </si>
  <si>
    <r>
      <rPr>
        <sz val="11"/>
        <rFont val="Arial"/>
      </rPr>
      <t>RAGUNATH ANBALAGAN</t>
    </r>
  </si>
  <si>
    <r>
      <rPr>
        <sz val="11"/>
        <rFont val="Arial"/>
      </rPr>
      <t>CHEMICAL</t>
    </r>
  </si>
  <si>
    <r>
      <rPr>
        <sz val="11"/>
        <rFont val="Arial"/>
      </rPr>
      <t>rahul kannan</t>
    </r>
  </si>
  <si>
    <r>
      <rPr>
        <sz val="11"/>
        <rFont val="Arial"/>
      </rPr>
      <t>CHEMICAL</t>
    </r>
  </si>
  <si>
    <r>
      <rPr>
        <sz val="11"/>
        <rFont val="Arial"/>
      </rPr>
      <t>Rukkesh murugesan</t>
    </r>
  </si>
  <si>
    <r>
      <rPr>
        <sz val="11"/>
        <rFont val="Arial"/>
      </rPr>
      <t>CHEMICAL</t>
    </r>
  </si>
  <si>
    <r>
      <rPr>
        <sz val="11"/>
        <rFont val="Arial"/>
      </rPr>
      <t>Sarani R.P</t>
    </r>
  </si>
  <si>
    <r>
      <rPr>
        <sz val="11"/>
        <rFont val="Arial"/>
      </rPr>
      <t>CHEMICAL</t>
    </r>
  </si>
  <si>
    <r>
      <rPr>
        <sz val="11"/>
        <rFont val="Arial"/>
      </rPr>
      <t>saranya palanisamy</t>
    </r>
  </si>
  <si>
    <r>
      <rPr>
        <sz val="11"/>
        <rFont val="Arial"/>
      </rPr>
      <t>CHEMICAL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</si>
  <si>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</si>
  <si>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</si>
  <si>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saravanavel R</t>
    </r>
  </si>
  <si>
    <r>
      <rPr>
        <sz val="11"/>
        <rFont val="Arial"/>
      </rPr>
      <t>CHEMICAL</t>
    </r>
  </si>
  <si>
    <r>
      <rPr>
        <sz val="11"/>
        <rFont val="Arial"/>
      </rPr>
      <t>suganth cr</t>
    </r>
  </si>
  <si>
    <r>
      <rPr>
        <sz val="11"/>
        <rFont val="Arial"/>
      </rPr>
      <t>CHEMICAL</t>
    </r>
  </si>
  <si>
    <r>
      <rPr>
        <sz val="11"/>
        <rFont val="Arial"/>
      </rPr>
      <t>DEEPTHAVARSHAN .D</t>
    </r>
  </si>
  <si>
    <r>
      <rPr>
        <sz val="11"/>
        <rFont val="Arial"/>
      </rPr>
      <t>CHEMICAL</t>
    </r>
  </si>
  <si>
    <r>
      <rPr>
        <sz val="11"/>
        <rFont val="Arial"/>
      </rPr>
      <t>Aarthi raja</t>
    </r>
  </si>
  <si>
    <r>
      <rPr>
        <sz val="11"/>
        <rFont val="Arial"/>
      </rPr>
      <t>CIVIL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</si>
  <si>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</si>
  <si>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</si>
  <si>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Balamurugan M</t>
    </r>
  </si>
  <si>
    <r>
      <rPr>
        <sz val="11"/>
        <rFont val="Arial"/>
      </rPr>
      <t>CIVIL</t>
    </r>
  </si>
  <si>
    <r>
      <rPr>
        <sz val="11"/>
        <rFont val="Arial"/>
      </rPr>
      <t>harish k</t>
    </r>
  </si>
  <si>
    <r>
      <rPr>
        <sz val="11"/>
        <rFont val="Arial"/>
      </rPr>
      <t>CIVIL</t>
    </r>
  </si>
  <si>
    <r>
      <rPr>
        <sz val="11"/>
        <rFont val="Arial"/>
      </rPr>
      <t>Muruganantham T</t>
    </r>
  </si>
  <si>
    <r>
      <rPr>
        <sz val="11"/>
        <rFont val="Arial"/>
      </rPr>
      <t>CIVIL</t>
    </r>
  </si>
  <si>
    <r>
      <rPr>
        <sz val="11"/>
        <rFont val="Arial"/>
      </rPr>
      <t>Nishanth S</t>
    </r>
  </si>
  <si>
    <r>
      <rPr>
        <sz val="11"/>
        <rFont val="Arial"/>
      </rPr>
      <t>CIVIL</t>
    </r>
  </si>
  <si>
    <r>
      <rPr>
        <sz val="11"/>
        <rFont val="Arial"/>
      </rPr>
      <t>Ragul K</t>
    </r>
  </si>
  <si>
    <r>
      <rPr>
        <sz val="11"/>
        <rFont val="Arial"/>
      </rPr>
      <t>CIVIL</t>
    </r>
  </si>
  <si>
    <r>
      <rPr>
        <sz val="11"/>
        <rFont val="Arial"/>
      </rPr>
      <t>Saran Raj  K S</t>
    </r>
  </si>
  <si>
    <r>
      <rPr>
        <sz val="11"/>
        <rFont val="Arial"/>
      </rPr>
      <t>CIVIL</t>
    </r>
  </si>
  <si>
    <r>
      <rPr>
        <sz val="11"/>
        <rFont val="Arial"/>
      </rPr>
      <t>Bharath raj</t>
    </r>
  </si>
  <si>
    <r>
      <rPr>
        <sz val="11"/>
        <rFont val="Arial"/>
      </rPr>
      <t>CIVIL</t>
    </r>
  </si>
  <si>
    <r>
      <rPr>
        <sz val="11"/>
        <rFont val="Arial"/>
      </rPr>
      <t>Raj kumar</t>
    </r>
  </si>
  <si>
    <r>
      <rPr>
        <sz val="11"/>
        <rFont val="Arial"/>
      </rPr>
      <t>CIVIL</t>
    </r>
  </si>
  <si>
    <r>
      <rPr>
        <sz val="11"/>
        <rFont val="Arial"/>
      </rPr>
      <t>Akash Karthik</t>
    </r>
  </si>
  <si>
    <r>
      <rPr>
        <sz val="11"/>
        <rFont val="Arial"/>
      </rPr>
      <t>CCE</t>
    </r>
  </si>
  <si>
    <r>
      <rPr>
        <sz val="11"/>
        <rFont val="Arial"/>
      </rPr>
      <t>RAEVANTH M</t>
    </r>
  </si>
  <si>
    <r>
      <rPr>
        <sz val="11"/>
        <rFont val="Arial"/>
      </rPr>
      <t>CCE</t>
    </r>
  </si>
  <si>
    <r>
      <rPr>
        <sz val="11"/>
        <rFont val="Arial"/>
      </rPr>
      <t>vedhesh s</t>
    </r>
  </si>
  <si>
    <r>
      <rPr>
        <sz val="11"/>
        <rFont val="Arial"/>
      </rPr>
      <t>CCE</t>
    </r>
  </si>
  <si>
    <r>
      <rPr>
        <sz val="11"/>
        <rFont val="Arial"/>
      </rPr>
      <t>Ashmathi k</t>
    </r>
  </si>
  <si>
    <r>
      <rPr>
        <sz val="11"/>
        <rFont val="Arial"/>
      </rPr>
      <t>CCE</t>
    </r>
  </si>
  <si>
    <r>
      <rPr>
        <sz val="11"/>
        <rFont val="Arial"/>
      </rPr>
      <t>BOOHARAN S</t>
    </r>
  </si>
  <si>
    <r>
      <rPr>
        <sz val="11"/>
        <rFont val="Arial"/>
      </rPr>
      <t>CCE</t>
    </r>
  </si>
  <si>
    <r>
      <rPr>
        <sz val="11"/>
        <rFont val="Arial"/>
      </rPr>
      <t>BOOPATHY P</t>
    </r>
  </si>
  <si>
    <r>
      <rPr>
        <sz val="11"/>
        <rFont val="Arial"/>
      </rPr>
      <t>CCE</t>
    </r>
  </si>
  <si>
    <r>
      <rPr>
        <sz val="11"/>
        <rFont val="Arial"/>
      </rPr>
      <t>DHANUSHKUMAR K</t>
    </r>
  </si>
  <si>
    <r>
      <rPr>
        <sz val="11"/>
        <rFont val="Arial"/>
      </rPr>
      <t>CCE</t>
    </r>
  </si>
  <si>
    <r>
      <rPr>
        <sz val="11"/>
        <rFont val="Arial"/>
      </rPr>
      <t>kanishka selvakumar</t>
    </r>
  </si>
  <si>
    <r>
      <rPr>
        <sz val="11"/>
        <rFont val="Arial"/>
      </rPr>
      <t>CCE</t>
    </r>
  </si>
  <si>
    <r>
      <rPr>
        <sz val="11"/>
        <rFont val="Arial"/>
      </rPr>
      <t>Kavipriya M</t>
    </r>
  </si>
  <si>
    <r>
      <rPr>
        <sz val="11"/>
        <rFont val="Arial"/>
      </rPr>
      <t>CCE</t>
    </r>
  </si>
  <si>
    <r>
      <rPr>
        <sz val="11"/>
        <rFont val="Arial"/>
      </rPr>
      <t>Maunica Sree</t>
    </r>
  </si>
  <si>
    <r>
      <rPr>
        <sz val="11"/>
        <rFont val="Arial"/>
      </rPr>
      <t>CCE</t>
    </r>
  </si>
  <si>
    <r>
      <rPr>
        <sz val="11"/>
        <rFont val="Arial"/>
      </rPr>
      <t>Meghaa S J</t>
    </r>
  </si>
  <si>
    <r>
      <rPr>
        <sz val="11"/>
        <rFont val="Arial"/>
      </rPr>
      <t>CCE</t>
    </r>
  </si>
  <si>
    <r>
      <rPr>
        <sz val="11"/>
        <rFont val="Arial"/>
      </rPr>
      <t>C.PAUL DANIEL</t>
    </r>
  </si>
  <si>
    <r>
      <rPr>
        <sz val="11"/>
        <rFont val="Arial"/>
      </rPr>
      <t>CCE</t>
    </r>
  </si>
  <si>
    <r>
      <rPr>
        <sz val="11"/>
        <rFont val="Arial"/>
      </rPr>
      <t>Priyanka Ramachandran</t>
    </r>
  </si>
  <si>
    <r>
      <rPr>
        <sz val="11"/>
        <rFont val="Arial"/>
      </rPr>
      <t>CCE</t>
    </r>
  </si>
  <si>
    <r>
      <rPr>
        <sz val="11"/>
        <rFont val="Arial"/>
      </rPr>
      <t>Rajkamal N</t>
    </r>
  </si>
  <si>
    <r>
      <rPr>
        <sz val="11"/>
        <rFont val="Arial"/>
      </rPr>
      <t>CCE</t>
    </r>
  </si>
  <si>
    <r>
      <rPr>
        <sz val="11"/>
        <rFont val="Arial"/>
      </rPr>
      <t>Sarath Kumar S</t>
    </r>
  </si>
  <si>
    <r>
      <rPr>
        <sz val="11"/>
        <rFont val="Arial"/>
      </rPr>
      <t>CCE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</si>
  <si>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</si>
  <si>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</si>
  <si>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sezhiyan m</t>
    </r>
  </si>
  <si>
    <r>
      <rPr>
        <sz val="11"/>
        <rFont val="Arial"/>
      </rPr>
      <t>CCE</t>
    </r>
  </si>
  <si>
    <r>
      <rPr>
        <sz val="11"/>
        <rFont val="Arial"/>
      </rPr>
      <t>sharvesh ram</t>
    </r>
  </si>
  <si>
    <r>
      <rPr>
        <sz val="11"/>
        <rFont val="Arial"/>
      </rPr>
      <t>CCE</t>
    </r>
  </si>
  <si>
    <r>
      <rPr>
        <sz val="11"/>
        <rFont val="Arial"/>
      </rPr>
      <t>SRIBAN P</t>
    </r>
  </si>
  <si>
    <r>
      <rPr>
        <sz val="11"/>
        <rFont val="Arial"/>
      </rPr>
      <t>CCE</t>
    </r>
  </si>
  <si>
    <r>
      <rPr>
        <sz val="11"/>
        <rFont val="Arial"/>
      </rPr>
      <t>srikanth M</t>
    </r>
  </si>
  <si>
    <r>
      <rPr>
        <sz val="11"/>
        <rFont val="Arial"/>
      </rPr>
      <t>CCE</t>
    </r>
  </si>
  <si>
    <r>
      <rPr>
        <sz val="11"/>
        <rFont val="Arial"/>
      </rPr>
      <t>Subamanjari K</t>
    </r>
  </si>
  <si>
    <r>
      <rPr>
        <sz val="11"/>
        <rFont val="Arial"/>
      </rPr>
      <t>CCE</t>
    </r>
  </si>
  <si>
    <r>
      <rPr>
        <sz val="11"/>
        <rFont val="Arial"/>
      </rPr>
      <t>Sukisivam Balakrishnan</t>
    </r>
  </si>
  <si>
    <r>
      <rPr>
        <sz val="11"/>
        <rFont val="Arial"/>
      </rPr>
      <t>CCE</t>
    </r>
  </si>
  <si>
    <r>
      <rPr>
        <sz val="11"/>
        <rFont val="Arial"/>
      </rPr>
      <t>Swetha C</t>
    </r>
  </si>
  <si>
    <r>
      <rPr>
        <sz val="11"/>
        <rFont val="Arial"/>
      </rPr>
      <t>CCE</t>
    </r>
  </si>
  <si>
    <r>
      <rPr>
        <sz val="11"/>
        <rFont val="Arial"/>
      </rPr>
      <t>Vinotha M</t>
    </r>
  </si>
  <si>
    <r>
      <rPr>
        <sz val="11"/>
        <rFont val="Arial"/>
      </rPr>
      <t>CCE</t>
    </r>
  </si>
  <si>
    <r>
      <rPr>
        <sz val="11"/>
        <rFont val="Arial"/>
      </rPr>
      <t>vishal ramesh</t>
    </r>
  </si>
  <si>
    <r>
      <rPr>
        <sz val="11"/>
        <rFont val="Arial"/>
      </rPr>
      <t>CCE</t>
    </r>
  </si>
  <si>
    <r>
      <rPr>
        <sz val="11"/>
        <rFont val="Arial"/>
      </rPr>
      <t>Abinaya K</t>
    </r>
  </si>
  <si>
    <r>
      <rPr>
        <sz val="11"/>
        <rFont val="Arial"/>
      </rPr>
      <t>CSBS</t>
    </r>
  </si>
  <si>
    <r>
      <rPr>
        <sz val="11"/>
        <rFont val="Arial"/>
      </rPr>
      <t>Ajai  M</t>
    </r>
  </si>
  <si>
    <r>
      <rPr>
        <sz val="11"/>
        <rFont val="Arial"/>
      </rPr>
      <t>CSBS</t>
    </r>
  </si>
  <si>
    <r>
      <rPr>
        <sz val="11"/>
        <rFont val="Arial"/>
      </rPr>
      <t>Anusuya S</t>
    </r>
  </si>
  <si>
    <r>
      <rPr>
        <sz val="11"/>
        <rFont val="Arial"/>
      </rPr>
      <t>CSBS</t>
    </r>
  </si>
  <si>
    <r>
      <rPr>
        <sz val="11"/>
        <rFont val="Arial"/>
      </rPr>
      <t>Arunprakash E</t>
    </r>
  </si>
  <si>
    <r>
      <rPr>
        <sz val="11"/>
        <rFont val="Arial"/>
      </rPr>
      <t>CSBS</t>
    </r>
  </si>
  <si>
    <r>
      <rPr>
        <sz val="11"/>
        <rFont val="Arial"/>
      </rPr>
      <t>Arunya Senthilkumar</t>
    </r>
  </si>
  <si>
    <r>
      <rPr>
        <sz val="11"/>
        <rFont val="Arial"/>
      </rPr>
      <t>CSBS</t>
    </r>
  </si>
  <si>
    <r>
      <rPr>
        <sz val="11"/>
        <rFont val="Arial"/>
      </rPr>
      <t>BALASURYA K</t>
    </r>
  </si>
  <si>
    <r>
      <rPr>
        <sz val="11"/>
        <rFont val="Arial"/>
      </rPr>
      <t>CSBS</t>
    </r>
  </si>
  <si>
    <r>
      <rPr>
        <sz val="11"/>
        <rFont val="Arial"/>
      </rPr>
      <t>Bharani lakshmi B</t>
    </r>
  </si>
  <si>
    <r>
      <rPr>
        <sz val="11"/>
        <rFont val="Arial"/>
      </rPr>
      <t>CSBS</t>
    </r>
  </si>
  <si>
    <r>
      <rPr>
        <sz val="11"/>
        <rFont val="Arial"/>
      </rPr>
      <t>BHARANISHWARAN N</t>
    </r>
  </si>
  <si>
    <r>
      <rPr>
        <sz val="11"/>
        <rFont val="Arial"/>
      </rPr>
      <t>CSBS</t>
    </r>
  </si>
  <si>
    <r>
      <rPr>
        <sz val="11"/>
        <rFont val="Arial"/>
      </rPr>
      <t>BHAVADHARINI M</t>
    </r>
  </si>
  <si>
    <r>
      <rPr>
        <sz val="11"/>
        <rFont val="Arial"/>
      </rPr>
      <t>CSBS</t>
    </r>
  </si>
  <si>
    <r>
      <rPr>
        <sz val="11"/>
        <rFont val="Arial"/>
      </rPr>
      <t>DEEPAK S</t>
    </r>
  </si>
  <si>
    <r>
      <rPr>
        <sz val="11"/>
        <rFont val="Arial"/>
      </rPr>
      <t>CSBS</t>
    </r>
  </si>
  <si>
    <r>
      <rPr>
        <sz val="11"/>
        <rFont val="Arial"/>
      </rPr>
      <t>Dhaneshwar N</t>
    </r>
  </si>
  <si>
    <r>
      <rPr>
        <sz val="11"/>
        <rFont val="Arial"/>
      </rPr>
      <t>CSBS</t>
    </r>
  </si>
  <si>
    <r>
      <rPr>
        <sz val="11"/>
        <rFont val="Arial"/>
      </rPr>
      <t>DHARANYA S</t>
    </r>
  </si>
  <si>
    <r>
      <rPr>
        <sz val="11"/>
        <rFont val="Arial"/>
      </rPr>
      <t>CSBS</t>
    </r>
  </si>
  <si>
    <r>
      <rPr>
        <sz val="11"/>
        <rFont val="Arial"/>
      </rPr>
      <t>Dharunika S</t>
    </r>
  </si>
  <si>
    <r>
      <rPr>
        <sz val="11"/>
        <rFont val="Arial"/>
      </rPr>
      <t>CSBS</t>
    </r>
  </si>
  <si>
    <r>
      <rPr>
        <sz val="11"/>
        <rFont val="Arial"/>
      </rPr>
      <t>DHARUNKUMAR K</t>
    </r>
  </si>
  <si>
    <r>
      <rPr>
        <sz val="11"/>
        <rFont val="Arial"/>
      </rPr>
      <t>CSBS</t>
    </r>
  </si>
  <si>
    <r>
      <rPr>
        <sz val="11"/>
        <rFont val="Arial"/>
      </rPr>
      <t>guru bharathi j</t>
    </r>
  </si>
  <si>
    <r>
      <rPr>
        <sz val="11"/>
        <rFont val="Arial"/>
      </rPr>
      <t>CSBS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</si>
  <si>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</si>
  <si>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</si>
  <si>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HARIHARAN TV</t>
    </r>
  </si>
  <si>
    <r>
      <rPr>
        <sz val="11"/>
        <rFont val="Arial"/>
      </rPr>
      <t>CSBS</t>
    </r>
  </si>
  <si>
    <r>
      <rPr>
        <sz val="11"/>
        <rFont val="Arial"/>
      </rPr>
      <t>HARINI K</t>
    </r>
  </si>
  <si>
    <r>
      <rPr>
        <sz val="11"/>
        <rFont val="Arial"/>
      </rPr>
      <t>CSBS</t>
    </r>
  </si>
  <si>
    <r>
      <rPr>
        <sz val="11"/>
        <rFont val="Arial"/>
      </rPr>
      <t>Harini M</t>
    </r>
  </si>
  <si>
    <r>
      <rPr>
        <sz val="11"/>
        <rFont val="Arial"/>
      </rPr>
      <t>CSBS</t>
    </r>
  </si>
  <si>
    <r>
      <rPr>
        <sz val="11"/>
        <rFont val="Arial"/>
      </rPr>
      <t>Harthika K</t>
    </r>
  </si>
  <si>
    <r>
      <rPr>
        <sz val="11"/>
        <rFont val="Arial"/>
      </rPr>
      <t>CSBS</t>
    </r>
  </si>
  <si>
    <r>
      <rPr>
        <sz val="11"/>
        <rFont val="Arial"/>
      </rPr>
      <t>Indhumathi R</t>
    </r>
  </si>
  <si>
    <r>
      <rPr>
        <sz val="11"/>
        <rFont val="Arial"/>
      </rPr>
      <t>CSBS</t>
    </r>
  </si>
  <si>
    <r>
      <rPr>
        <sz val="11"/>
        <rFont val="Arial"/>
      </rPr>
      <t>jayasurya surya</t>
    </r>
  </si>
  <si>
    <r>
      <rPr>
        <sz val="11"/>
        <rFont val="Arial"/>
      </rPr>
      <t>CSBS</t>
    </r>
  </si>
  <si>
    <r>
      <rPr>
        <sz val="11"/>
        <rFont val="Arial"/>
      </rPr>
      <t>KAILASH PANDIAN S</t>
    </r>
  </si>
  <si>
    <r>
      <rPr>
        <sz val="11"/>
        <rFont val="Arial"/>
      </rPr>
      <t>CSBS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</si>
  <si>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</si>
  <si>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</si>
  <si>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Kalaiselvan G</t>
    </r>
  </si>
  <si>
    <r>
      <rPr>
        <sz val="11"/>
        <rFont val="Arial"/>
      </rPr>
      <t>CSBS</t>
    </r>
  </si>
  <si>
    <r>
      <rPr>
        <sz val="11"/>
        <rFont val="Arial"/>
      </rPr>
      <t>KAVIN KUMAR</t>
    </r>
  </si>
  <si>
    <r>
      <rPr>
        <sz val="11"/>
        <rFont val="Arial"/>
      </rPr>
      <t>CSBS</t>
    </r>
  </si>
  <si>
    <r>
      <rPr>
        <sz val="11"/>
        <rFont val="Arial"/>
      </rPr>
      <t>Kavisri S</t>
    </r>
  </si>
  <si>
    <r>
      <rPr>
        <sz val="11"/>
        <rFont val="Arial"/>
      </rPr>
      <t>CSBS</t>
    </r>
  </si>
  <si>
    <r>
      <rPr>
        <sz val="11"/>
        <rFont val="Arial"/>
      </rPr>
      <t>KAVIYA  R</t>
    </r>
  </si>
  <si>
    <r>
      <rPr>
        <sz val="11"/>
        <rFont val="Arial"/>
      </rPr>
      <t>CSBS</t>
    </r>
  </si>
  <si>
    <r>
      <rPr>
        <sz val="11"/>
        <rFont val="Arial"/>
      </rPr>
      <t>Kesavan K</t>
    </r>
  </si>
  <si>
    <r>
      <rPr>
        <sz val="11"/>
        <rFont val="Arial"/>
      </rPr>
      <t>CSBS</t>
    </r>
  </si>
  <si>
    <r>
      <rPr>
        <sz val="11"/>
        <rFont val="Arial"/>
      </rPr>
      <t>lakshmi j</t>
    </r>
  </si>
  <si>
    <r>
      <rPr>
        <sz val="11"/>
        <rFont val="Arial"/>
      </rPr>
      <t>CSBS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</si>
  <si>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</si>
  <si>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</si>
  <si>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Logeshwaran S</t>
    </r>
  </si>
  <si>
    <r>
      <rPr>
        <sz val="11"/>
        <rFont val="Arial"/>
      </rPr>
      <t>CSBS</t>
    </r>
  </si>
  <si>
    <r>
      <rPr>
        <sz val="11"/>
        <rFont val="Arial"/>
      </rPr>
      <t>Lohitaa K</t>
    </r>
  </si>
  <si>
    <r>
      <rPr>
        <sz val="11"/>
        <rFont val="Arial"/>
      </rPr>
      <t>CSBS</t>
    </r>
  </si>
  <si>
    <r>
      <rPr>
        <sz val="11"/>
        <rFont val="Arial"/>
      </rPr>
      <t>Manimozhi S</t>
    </r>
  </si>
  <si>
    <r>
      <rPr>
        <sz val="11"/>
        <rFont val="Arial"/>
      </rPr>
      <t>CSBS</t>
    </r>
  </si>
  <si>
    <r>
      <rPr>
        <sz val="11"/>
        <rFont val="Arial"/>
      </rPr>
      <t>Matheshwar S</t>
    </r>
  </si>
  <si>
    <r>
      <rPr>
        <sz val="11"/>
        <rFont val="Arial"/>
      </rPr>
      <t>CSBS</t>
    </r>
  </si>
  <si>
    <r>
      <rPr>
        <sz val="11"/>
        <rFont val="Arial"/>
      </rPr>
      <t>Nisanth N</t>
    </r>
  </si>
  <si>
    <r>
      <rPr>
        <sz val="11"/>
        <rFont val="Arial"/>
      </rPr>
      <t>CSBS</t>
    </r>
  </si>
  <si>
    <r>
      <rPr>
        <sz val="11"/>
        <rFont val="Arial"/>
      </rPr>
      <t>Nithishkaruppasamy C</t>
    </r>
  </si>
  <si>
    <r>
      <rPr>
        <sz val="11"/>
        <rFont val="Arial"/>
      </rPr>
      <t>CSBS</t>
    </r>
  </si>
  <si>
    <r>
      <rPr>
        <sz val="11"/>
        <rFont val="Arial"/>
      </rPr>
      <t>Nivitha K</t>
    </r>
  </si>
  <si>
    <r>
      <rPr>
        <sz val="11"/>
        <rFont val="Arial"/>
      </rPr>
      <t>CSBS</t>
    </r>
  </si>
  <si>
    <r>
      <rPr>
        <sz val="11"/>
        <rFont val="Arial"/>
      </rPr>
      <t>Rakul  N</t>
    </r>
  </si>
  <si>
    <r>
      <rPr>
        <sz val="11"/>
        <rFont val="Arial"/>
      </rPr>
      <t>CSBS</t>
    </r>
  </si>
  <si>
    <r>
      <rPr>
        <sz val="11"/>
        <rFont val="Arial"/>
      </rPr>
      <t>Ranjith S</t>
    </r>
  </si>
  <si>
    <r>
      <rPr>
        <sz val="11"/>
        <rFont val="Arial"/>
      </rPr>
      <t>CSBS</t>
    </r>
  </si>
  <si>
    <r>
      <rPr>
        <sz val="11"/>
        <rFont val="Arial"/>
      </rPr>
      <t>RITHVIN M</t>
    </r>
  </si>
  <si>
    <r>
      <rPr>
        <sz val="11"/>
        <rFont val="Arial"/>
      </rPr>
      <t>CSBS</t>
    </r>
  </si>
  <si>
    <r>
      <rPr>
        <sz val="11"/>
        <rFont val="Arial"/>
      </rPr>
      <t>ROHIT  S</t>
    </r>
  </si>
  <si>
    <r>
      <rPr>
        <sz val="11"/>
        <rFont val="Arial"/>
      </rPr>
      <t>CSBS</t>
    </r>
  </si>
  <si>
    <r>
      <rPr>
        <sz val="11"/>
        <rFont val="Arial"/>
      </rPr>
      <t>Rohith V</t>
    </r>
  </si>
  <si>
    <r>
      <rPr>
        <sz val="11"/>
        <rFont val="Arial"/>
      </rPr>
      <t>CSBS</t>
    </r>
  </si>
  <si>
    <r>
      <rPr>
        <sz val="11"/>
        <rFont val="Arial"/>
      </rPr>
      <t>Sachin A</t>
    </r>
  </si>
  <si>
    <r>
      <rPr>
        <sz val="11"/>
        <rFont val="Arial"/>
      </rPr>
      <t>CSBS</t>
    </r>
  </si>
  <si>
    <r>
      <rPr>
        <sz val="11"/>
        <rFont val="Arial"/>
      </rPr>
      <t>Sajeetha S</t>
    </r>
  </si>
  <si>
    <r>
      <rPr>
        <sz val="11"/>
        <rFont val="Arial"/>
      </rPr>
      <t>CSBS</t>
    </r>
  </si>
  <si>
    <r>
      <rPr>
        <sz val="11"/>
        <rFont val="Arial"/>
      </rPr>
      <t>SANJAI S</t>
    </r>
  </si>
  <si>
    <r>
      <rPr>
        <sz val="11"/>
        <rFont val="Arial"/>
      </rPr>
      <t>CSBS</t>
    </r>
  </si>
  <si>
    <r>
      <rPr>
        <sz val="11"/>
        <rFont val="Arial"/>
      </rPr>
      <t>SANTHOSH KLS</t>
    </r>
  </si>
  <si>
    <r>
      <rPr>
        <sz val="11"/>
        <rFont val="Arial"/>
      </rPr>
      <t>CSBS</t>
    </r>
  </si>
  <si>
    <r>
      <rPr>
        <sz val="11"/>
        <rFont val="Arial"/>
      </rPr>
      <t>saran kumar</t>
    </r>
  </si>
  <si>
    <r>
      <rPr>
        <sz val="11"/>
        <rFont val="Arial"/>
      </rPr>
      <t>CSBS</t>
    </r>
  </si>
  <si>
    <r>
      <rPr>
        <sz val="11"/>
        <rFont val="Arial"/>
      </rPr>
      <t>saravana kumar</t>
    </r>
  </si>
  <si>
    <r>
      <rPr>
        <sz val="11"/>
        <rFont val="Arial"/>
      </rPr>
      <t>CSBS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</si>
  <si>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</si>
  <si>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</si>
  <si>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Swetha S</t>
    </r>
  </si>
  <si>
    <r>
      <rPr>
        <sz val="11"/>
        <rFont val="Arial"/>
      </rPr>
      <t>CSBS</t>
    </r>
  </si>
  <si>
    <r>
      <rPr>
        <sz val="11"/>
        <rFont val="Arial"/>
      </rPr>
      <t>Varsha  Sudarshan</t>
    </r>
  </si>
  <si>
    <r>
      <rPr>
        <sz val="11"/>
        <rFont val="Arial"/>
      </rPr>
      <t>CSBS</t>
    </r>
  </si>
  <si>
    <r>
      <rPr>
        <sz val="11"/>
        <rFont val="Arial"/>
      </rPr>
      <t>vijay murugan.P</t>
    </r>
  </si>
  <si>
    <r>
      <rPr>
        <sz val="11"/>
        <rFont val="Arial"/>
      </rPr>
      <t>CSBS</t>
    </r>
  </si>
  <si>
    <r>
      <rPr>
        <sz val="11"/>
        <rFont val="Arial"/>
      </rPr>
      <t>vishwa M</t>
    </r>
  </si>
  <si>
    <r>
      <rPr>
        <sz val="11"/>
        <rFont val="Arial"/>
      </rPr>
      <t>CSBS</t>
    </r>
  </si>
  <si>
    <r>
      <rPr>
        <sz val="11"/>
        <rFont val="Arial"/>
      </rPr>
      <t>Yugan  Raj</t>
    </r>
  </si>
  <si>
    <r>
      <rPr>
        <sz val="11"/>
        <rFont val="Arial"/>
      </rPr>
      <t>CSBS</t>
    </r>
  </si>
  <si>
    <r>
      <rPr>
        <sz val="11"/>
        <rFont val="Arial"/>
      </rPr>
      <t>Arulkumar M</t>
    </r>
  </si>
  <si>
    <r>
      <rPr>
        <sz val="11"/>
        <rFont val="Arial"/>
      </rPr>
      <t>CSE</t>
    </r>
  </si>
  <si>
    <r>
      <rPr>
        <sz val="11"/>
        <rFont val="Arial"/>
      </rPr>
      <t>Asmitha  S</t>
    </r>
  </si>
  <si>
    <r>
      <rPr>
        <sz val="11"/>
        <rFont val="Arial"/>
      </rPr>
      <t>CSE</t>
    </r>
  </si>
  <si>
    <r>
      <rPr>
        <sz val="11"/>
        <rFont val="Arial"/>
      </rPr>
      <t>Dharshan E Dharshan E</t>
    </r>
  </si>
  <si>
    <r>
      <rPr>
        <sz val="11"/>
        <rFont val="Arial"/>
      </rPr>
      <t>CSE</t>
    </r>
  </si>
  <si>
    <r>
      <rPr>
        <sz val="11"/>
        <rFont val="Arial"/>
      </rPr>
      <t>Dharshini S</t>
    </r>
  </si>
  <si>
    <r>
      <rPr>
        <sz val="11"/>
        <rFont val="Arial"/>
      </rPr>
      <t>CSE</t>
    </r>
  </si>
  <si>
    <r>
      <rPr>
        <sz val="11"/>
        <rFont val="Arial"/>
      </rPr>
      <t>DHARUN V</t>
    </r>
  </si>
  <si>
    <r>
      <rPr>
        <sz val="11"/>
        <rFont val="Arial"/>
      </rPr>
      <t>CSE</t>
    </r>
  </si>
  <si>
    <r>
      <rPr>
        <sz val="11"/>
        <rFont val="Arial"/>
      </rPr>
      <t>GAYATHRI  D</t>
    </r>
  </si>
  <si>
    <r>
      <rPr>
        <sz val="11"/>
        <rFont val="Arial"/>
      </rPr>
      <t>CSE</t>
    </r>
  </si>
  <si>
    <r>
      <rPr>
        <sz val="11"/>
        <rFont val="Arial"/>
      </rPr>
      <t>S GOBI</t>
    </r>
  </si>
  <si>
    <r>
      <rPr>
        <sz val="11"/>
        <rFont val="Arial"/>
      </rPr>
      <t>CSE</t>
    </r>
  </si>
  <si>
    <r>
      <rPr>
        <sz val="11"/>
        <rFont val="Arial"/>
      </rPr>
      <t>GOWTHAM R J</t>
    </r>
  </si>
  <si>
    <r>
      <rPr>
        <sz val="11"/>
        <rFont val="Arial"/>
      </rPr>
      <t>CSE</t>
    </r>
  </si>
  <si>
    <r>
      <rPr>
        <sz val="11"/>
        <rFont val="Arial"/>
      </rPr>
      <t>komathi sivasamy</t>
    </r>
  </si>
  <si>
    <r>
      <rPr>
        <sz val="11"/>
        <rFont val="Arial"/>
      </rPr>
      <t>CSE</t>
    </r>
  </si>
  <si>
    <r>
      <rPr>
        <sz val="11"/>
        <rFont val="Arial"/>
      </rPr>
      <t>Lurshiya B</t>
    </r>
  </si>
  <si>
    <r>
      <rPr>
        <sz val="11"/>
        <rFont val="Arial"/>
      </rPr>
      <t>CSE</t>
    </r>
  </si>
  <si>
    <r>
      <rPr>
        <sz val="11"/>
        <rFont val="Arial"/>
      </rPr>
      <t>Malleshwari  Mayilsamy</t>
    </r>
  </si>
  <si>
    <r>
      <rPr>
        <sz val="11"/>
        <rFont val="Arial"/>
      </rPr>
      <t>CSE</t>
    </r>
  </si>
  <si>
    <r>
      <rPr>
        <sz val="11"/>
        <rFont val="Arial"/>
      </rPr>
      <t>JEYANTH JM</t>
    </r>
  </si>
  <si>
    <r>
      <rPr>
        <sz val="11"/>
        <rFont val="Arial"/>
      </rPr>
      <t>CSE</t>
    </r>
  </si>
  <si>
    <r>
      <rPr>
        <sz val="11"/>
        <rFont val="Arial"/>
      </rPr>
      <t>Abdul Kader Jailani P R</t>
    </r>
  </si>
  <si>
    <r>
      <rPr>
        <sz val="11"/>
        <rFont val="Arial"/>
      </rPr>
      <t>CSE</t>
    </r>
  </si>
  <si>
    <r>
      <rPr>
        <sz val="11"/>
        <rFont val="Arial"/>
      </rPr>
      <t>ABHILASH A M</t>
    </r>
  </si>
  <si>
    <r>
      <rPr>
        <sz val="11"/>
        <rFont val="Arial"/>
      </rPr>
      <t>CSE</t>
    </r>
  </si>
  <si>
    <r>
      <rPr>
        <sz val="11"/>
        <rFont val="Arial"/>
      </rPr>
      <t>ABHISHEK  SINGH J</t>
    </r>
  </si>
  <si>
    <r>
      <rPr>
        <sz val="11"/>
        <rFont val="Arial"/>
      </rPr>
      <t>CSE</t>
    </r>
  </si>
  <si>
    <r>
      <rPr>
        <sz val="11"/>
        <rFont val="Arial"/>
      </rPr>
      <t>Abishek s</t>
    </r>
  </si>
  <si>
    <r>
      <rPr>
        <sz val="11"/>
        <rFont val="Arial"/>
      </rPr>
      <t>CSE</t>
    </r>
  </si>
  <si>
    <r>
      <rPr>
        <sz val="11"/>
        <rFont val="Arial"/>
      </rPr>
      <t>Abisri Senthil</t>
    </r>
  </si>
  <si>
    <r>
      <rPr>
        <sz val="11"/>
        <rFont val="Arial"/>
      </rPr>
      <t>CSE</t>
    </r>
  </si>
  <si>
    <r>
      <rPr>
        <sz val="11"/>
        <rFont val="Arial"/>
      </rPr>
      <t>ADHITHYA A</t>
    </r>
  </si>
  <si>
    <r>
      <rPr>
        <sz val="11"/>
        <rFont val="Arial"/>
      </rPr>
      <t>CSE</t>
    </r>
  </si>
  <si>
    <r>
      <rPr>
        <sz val="11"/>
        <rFont val="Arial"/>
      </rPr>
      <t>AJITH N</t>
    </r>
  </si>
  <si>
    <r>
      <rPr>
        <sz val="11"/>
        <rFont val="Arial"/>
      </rPr>
      <t>CSE</t>
    </r>
  </si>
  <si>
    <r>
      <rPr>
        <sz val="11"/>
        <rFont val="Arial"/>
      </rPr>
      <t>AMEESHA FAREEN  N</t>
    </r>
  </si>
  <si>
    <r>
      <rPr>
        <sz val="11"/>
        <rFont val="Arial"/>
      </rPr>
      <t>CSE</t>
    </r>
  </si>
  <si>
    <r>
      <rPr>
        <sz val="11"/>
        <rFont val="Arial"/>
      </rPr>
      <t>Anandhakumar m</t>
    </r>
  </si>
  <si>
    <r>
      <rPr>
        <sz val="11"/>
        <rFont val="Arial"/>
      </rPr>
      <t>CSE</t>
    </r>
  </si>
  <si>
    <r>
      <rPr>
        <sz val="11"/>
        <rFont val="Arial"/>
      </rPr>
      <t>Anusuya s</t>
    </r>
  </si>
  <si>
    <r>
      <rPr>
        <sz val="11"/>
        <rFont val="Arial"/>
      </rPr>
      <t>CSE</t>
    </r>
  </si>
  <si>
    <r>
      <rPr>
        <sz val="11"/>
        <rFont val="Arial"/>
      </rPr>
      <t>ARAVIND S</t>
    </r>
  </si>
  <si>
    <r>
      <rPr>
        <sz val="11"/>
        <rFont val="Arial"/>
      </rPr>
      <t>CSE</t>
    </r>
  </si>
  <si>
    <r>
      <rPr>
        <sz val="11"/>
        <rFont val="Arial"/>
      </rPr>
      <t>Aravindhan R</t>
    </r>
  </si>
  <si>
    <r>
      <rPr>
        <sz val="11"/>
        <rFont val="Arial"/>
      </rPr>
      <t>CSE</t>
    </r>
  </si>
  <si>
    <r>
      <rPr>
        <sz val="11"/>
        <rFont val="Arial"/>
      </rPr>
      <t>Aravinth R</t>
    </r>
  </si>
  <si>
    <r>
      <rPr>
        <sz val="11"/>
        <rFont val="Arial"/>
      </rPr>
      <t>CSE</t>
    </r>
  </si>
  <si>
    <r>
      <rPr>
        <sz val="11"/>
        <rFont val="Arial"/>
      </rPr>
      <t>archana pandi</t>
    </r>
  </si>
  <si>
    <r>
      <rPr>
        <sz val="11"/>
        <rFont val="Arial"/>
      </rPr>
      <t>CSE</t>
    </r>
  </si>
  <si>
    <r>
      <rPr>
        <sz val="11"/>
        <rFont val="Arial"/>
      </rPr>
      <t>Arul Karthikeyan</t>
    </r>
  </si>
  <si>
    <r>
      <rPr>
        <sz val="11"/>
        <rFont val="Arial"/>
      </rPr>
      <t>CSE</t>
    </r>
  </si>
  <si>
    <r>
      <rPr>
        <sz val="11"/>
        <rFont val="Arial"/>
      </rPr>
      <t>ARUL PRAKASH S</t>
    </r>
  </si>
  <si>
    <r>
      <rPr>
        <sz val="11"/>
        <rFont val="Arial"/>
      </rPr>
      <t>CSE</t>
    </r>
  </si>
  <si>
    <r>
      <rPr>
        <sz val="11"/>
        <rFont val="Arial"/>
      </rPr>
      <t>Arun V</t>
    </r>
  </si>
  <si>
    <r>
      <rPr>
        <sz val="11"/>
        <rFont val="Arial"/>
      </rPr>
      <t>CSE</t>
    </r>
  </si>
  <si>
    <r>
      <rPr>
        <sz val="11"/>
        <rFont val="Arial"/>
      </rPr>
      <t>Arunkumar S</t>
    </r>
  </si>
  <si>
    <r>
      <rPr>
        <sz val="11"/>
        <rFont val="Arial"/>
      </rPr>
      <t>CSE</t>
    </r>
  </si>
  <si>
    <r>
      <rPr>
        <sz val="11"/>
        <rFont val="Arial"/>
      </rPr>
      <t>Arun Prabu R</t>
    </r>
  </si>
  <si>
    <r>
      <rPr>
        <sz val="11"/>
        <rFont val="Arial"/>
      </rPr>
      <t>CSE</t>
    </r>
  </si>
  <si>
    <r>
      <rPr>
        <sz val="11"/>
        <rFont val="Arial"/>
      </rPr>
      <t>Ausuntha Maria</t>
    </r>
  </si>
  <si>
    <r>
      <rPr>
        <sz val="11"/>
        <rFont val="Arial"/>
      </rPr>
      <t>CSE</t>
    </r>
  </si>
  <si>
    <r>
      <rPr>
        <sz val="11"/>
        <rFont val="Arial"/>
      </rPr>
      <t>BOOMIGA C</t>
    </r>
  </si>
  <si>
    <r>
      <rPr>
        <sz val="11"/>
        <rFont val="Arial"/>
      </rPr>
      <t>CSE</t>
    </r>
  </si>
  <si>
    <r>
      <rPr>
        <sz val="11"/>
        <rFont val="Arial"/>
      </rPr>
      <t>CHANDRU  R</t>
    </r>
  </si>
  <si>
    <r>
      <rPr>
        <sz val="11"/>
        <rFont val="Arial"/>
      </rPr>
      <t>CSE</t>
    </r>
  </si>
  <si>
    <r>
      <rPr>
        <sz val="11"/>
        <rFont val="Arial"/>
      </rPr>
      <t>Daranesh TS</t>
    </r>
  </si>
  <si>
    <r>
      <rPr>
        <sz val="11"/>
        <rFont val="Arial"/>
      </rPr>
      <t>CSE</t>
    </r>
  </si>
  <si>
    <r>
      <rPr>
        <sz val="11"/>
        <rFont val="Arial"/>
      </rPr>
      <t>Deenathayalan B</t>
    </r>
  </si>
  <si>
    <r>
      <rPr>
        <sz val="11"/>
        <rFont val="Arial"/>
      </rPr>
      <t>CSE</t>
    </r>
  </si>
  <si>
    <r>
      <rPr>
        <sz val="11"/>
        <rFont val="Arial"/>
      </rPr>
      <t>DEVAKI M</t>
    </r>
  </si>
  <si>
    <r>
      <rPr>
        <sz val="11"/>
        <rFont val="Arial"/>
      </rPr>
      <t>CSE</t>
    </r>
  </si>
  <si>
    <r>
      <rPr>
        <sz val="11"/>
        <rFont val="Arial"/>
      </rPr>
      <t>DHANUSH M</t>
    </r>
  </si>
  <si>
    <r>
      <rPr>
        <sz val="11"/>
        <rFont val="Arial"/>
      </rPr>
      <t>CSE</t>
    </r>
  </si>
  <si>
    <r>
      <rPr>
        <sz val="11"/>
        <rFont val="Arial"/>
      </rPr>
      <t>Dharaneesh S</t>
    </r>
  </si>
  <si>
    <r>
      <rPr>
        <sz val="11"/>
        <rFont val="Arial"/>
      </rPr>
      <t>CSE</t>
    </r>
  </si>
  <si>
    <r>
      <rPr>
        <sz val="11"/>
        <rFont val="Arial"/>
      </rPr>
      <t>Dharanisha  K</t>
    </r>
  </si>
  <si>
    <r>
      <rPr>
        <sz val="11"/>
        <rFont val="Arial"/>
      </rPr>
      <t>CSE</t>
    </r>
  </si>
  <si>
    <r>
      <rPr>
        <sz val="11"/>
        <rFont val="Arial"/>
      </rPr>
      <t>Dharshini K</t>
    </r>
  </si>
  <si>
    <r>
      <rPr>
        <sz val="11"/>
        <rFont val="Arial"/>
      </rPr>
      <t>CSE</t>
    </r>
  </si>
  <si>
    <r>
      <rPr>
        <sz val="11"/>
        <rFont val="Arial"/>
      </rPr>
      <t>Dheerandran Kathirvel</t>
    </r>
  </si>
  <si>
    <r>
      <rPr>
        <sz val="11"/>
        <rFont val="Arial"/>
      </rPr>
      <t>CSE</t>
    </r>
  </si>
  <si>
    <r>
      <rPr>
        <sz val="11"/>
        <rFont val="Arial"/>
      </rPr>
      <t>Dhivya S</t>
    </r>
  </si>
  <si>
    <r>
      <rPr>
        <sz val="11"/>
        <rFont val="Arial"/>
      </rPr>
      <t>CSE</t>
    </r>
  </si>
  <si>
    <r>
      <rPr>
        <sz val="11"/>
        <rFont val="Arial"/>
      </rPr>
      <t>Dhivya Sree S</t>
    </r>
  </si>
  <si>
    <r>
      <rPr>
        <sz val="11"/>
        <rFont val="Arial"/>
      </rPr>
      <t>CSE</t>
    </r>
  </si>
  <si>
    <r>
      <rPr>
        <sz val="11"/>
        <rFont val="Arial"/>
      </rPr>
      <t>DINESH M</t>
    </r>
  </si>
  <si>
    <r>
      <rPr>
        <sz val="11"/>
        <rFont val="Arial"/>
      </rPr>
      <t>CSE</t>
    </r>
  </si>
  <si>
    <r>
      <rPr>
        <sz val="11"/>
        <rFont val="Arial"/>
      </rPr>
      <t>Ebin A</t>
    </r>
  </si>
  <si>
    <r>
      <rPr>
        <sz val="11"/>
        <rFont val="Arial"/>
      </rPr>
      <t>CSE</t>
    </r>
  </si>
  <si>
    <r>
      <rPr>
        <sz val="11"/>
        <rFont val="Arial"/>
      </rPr>
      <t>Eniya S</t>
    </r>
  </si>
  <si>
    <r>
      <rPr>
        <sz val="11"/>
        <rFont val="Arial"/>
      </rPr>
      <t>CSE</t>
    </r>
  </si>
  <si>
    <r>
      <rPr>
        <sz val="11"/>
        <rFont val="Arial"/>
      </rPr>
      <t>GOBIKHA P S</t>
    </r>
  </si>
  <si>
    <r>
      <rPr>
        <sz val="11"/>
        <rFont val="Arial"/>
      </rPr>
      <t>CSE</t>
    </r>
  </si>
  <si>
    <r>
      <rPr>
        <sz val="11"/>
        <rFont val="Arial"/>
      </rPr>
      <t>Gokul B</t>
    </r>
  </si>
  <si>
    <r>
      <rPr>
        <sz val="11"/>
        <rFont val="Arial"/>
      </rPr>
      <t>CSE</t>
    </r>
  </si>
  <si>
    <r>
      <rPr>
        <sz val="11"/>
        <rFont val="Arial"/>
      </rPr>
      <t>Gokul R</t>
    </r>
  </si>
  <si>
    <r>
      <rPr>
        <sz val="11"/>
        <rFont val="Arial"/>
      </rPr>
      <t>CSE</t>
    </r>
  </si>
  <si>
    <r>
      <rPr>
        <sz val="11"/>
        <rFont val="Arial"/>
      </rPr>
      <t>Gokulraj  G</t>
    </r>
  </si>
  <si>
    <r>
      <rPr>
        <sz val="11"/>
        <rFont val="Arial"/>
      </rPr>
      <t>CSE</t>
    </r>
  </si>
  <si>
    <r>
      <rPr>
        <sz val="11"/>
        <rFont val="Arial"/>
      </rPr>
      <t>GUNA BALAN S</t>
    </r>
  </si>
  <si>
    <r>
      <rPr>
        <sz val="11"/>
        <rFont val="Arial"/>
      </rPr>
      <t>CSE</t>
    </r>
  </si>
  <si>
    <r>
      <rPr>
        <sz val="11"/>
        <rFont val="Arial"/>
      </rPr>
      <t>Hari  prasath</t>
    </r>
  </si>
  <si>
    <r>
      <rPr>
        <sz val="11"/>
        <rFont val="Arial"/>
      </rPr>
      <t>CSE</t>
    </r>
  </si>
  <si>
    <r>
      <rPr>
        <sz val="11"/>
        <rFont val="Arial"/>
      </rPr>
      <t>HARISH J</t>
    </r>
  </si>
  <si>
    <r>
      <rPr>
        <sz val="11"/>
        <rFont val="Arial"/>
      </rPr>
      <t>CSE</t>
    </r>
  </si>
  <si>
    <r>
      <rPr>
        <sz val="11"/>
        <rFont val="Arial"/>
      </rPr>
      <t>Harish V</t>
    </r>
  </si>
  <si>
    <r>
      <rPr>
        <sz val="11"/>
        <rFont val="Arial"/>
      </rPr>
      <t>CSE</t>
    </r>
  </si>
  <si>
    <r>
      <rPr>
        <sz val="11"/>
        <rFont val="Arial"/>
      </rPr>
      <t xml:space="preserve">Harshini  Rajyashri </t>
    </r>
  </si>
  <si>
    <r>
      <rPr>
        <sz val="11"/>
        <rFont val="Arial"/>
      </rPr>
      <t>CSE</t>
    </r>
  </si>
  <si>
    <r>
      <rPr>
        <sz val="11"/>
        <rFont val="Arial"/>
      </rPr>
      <t>Inbathamizh R</t>
    </r>
  </si>
  <si>
    <r>
      <rPr>
        <sz val="11"/>
        <rFont val="Arial"/>
      </rPr>
      <t>CSE</t>
    </r>
  </si>
  <si>
    <r>
      <rPr>
        <sz val="11"/>
        <rFont val="Arial"/>
      </rPr>
      <t>Indirakumar V</t>
    </r>
  </si>
  <si>
    <r>
      <rPr>
        <sz val="11"/>
        <rFont val="Arial"/>
      </rPr>
      <t>CSE</t>
    </r>
  </si>
  <si>
    <r>
      <rPr>
        <sz val="11"/>
        <rFont val="Arial"/>
      </rPr>
      <t>Indhumathi P</t>
    </r>
  </si>
  <si>
    <r>
      <rPr>
        <sz val="11"/>
        <rFont val="Arial"/>
      </rPr>
      <t>CSE</t>
    </r>
  </si>
  <si>
    <r>
      <rPr>
        <sz val="11"/>
        <rFont val="Arial"/>
      </rPr>
      <t>Indirajith G</t>
    </r>
  </si>
  <si>
    <r>
      <rPr>
        <sz val="11"/>
        <rFont val="Arial"/>
      </rPr>
      <t>CSE</t>
    </r>
  </si>
  <si>
    <r>
      <rPr>
        <sz val="11"/>
        <rFont val="Arial"/>
      </rPr>
      <t>Iniyan A</t>
    </r>
  </si>
  <si>
    <r>
      <rPr>
        <sz val="11"/>
        <rFont val="Arial"/>
      </rPr>
      <t>CSE</t>
    </r>
  </si>
  <si>
    <r>
      <rPr>
        <sz val="11"/>
        <rFont val="Arial"/>
      </rPr>
      <t>JAGADESH L</t>
    </r>
  </si>
  <si>
    <r>
      <rPr>
        <sz val="11"/>
        <rFont val="Arial"/>
      </rPr>
      <t>CSE</t>
    </r>
  </si>
  <si>
    <r>
      <rPr>
        <sz val="11"/>
        <rFont val="Arial"/>
      </rPr>
      <t>Jamie Allen  E</t>
    </r>
  </si>
  <si>
    <r>
      <rPr>
        <sz val="11"/>
        <rFont val="Arial"/>
      </rPr>
      <t>CSE</t>
    </r>
  </si>
  <si>
    <r>
      <rPr>
        <sz val="11"/>
        <rFont val="Arial"/>
      </rPr>
      <t>Janarthanan R</t>
    </r>
  </si>
  <si>
    <r>
      <rPr>
        <sz val="11"/>
        <rFont val="Arial"/>
      </rPr>
      <t>CSE</t>
    </r>
  </si>
  <si>
    <r>
      <rPr>
        <sz val="11"/>
        <rFont val="Arial"/>
      </rPr>
      <t>Janjitha Sa</t>
    </r>
  </si>
  <si>
    <r>
      <rPr>
        <sz val="11"/>
        <rFont val="Arial"/>
      </rPr>
      <t>CSE</t>
    </r>
  </si>
  <si>
    <r>
      <rPr>
        <sz val="11"/>
        <rFont val="Arial"/>
      </rPr>
      <t>JEEVANANTHAM S.S</t>
    </r>
  </si>
  <si>
    <r>
      <rPr>
        <sz val="11"/>
        <rFont val="Arial"/>
      </rPr>
      <t>CSE</t>
    </r>
  </si>
  <si>
    <r>
      <rPr>
        <sz val="11"/>
        <rFont val="Arial"/>
      </rPr>
      <t>JEEVANANTHAM  T</t>
    </r>
  </si>
  <si>
    <r>
      <rPr>
        <sz val="11"/>
        <rFont val="Arial"/>
      </rPr>
      <t>CSE</t>
    </r>
  </si>
  <si>
    <r>
      <rPr>
        <sz val="11"/>
        <rFont val="Arial"/>
      </rPr>
      <t>JEYASHANSITHA KUPPUSAMY</t>
    </r>
  </si>
  <si>
    <r>
      <rPr>
        <sz val="11"/>
        <rFont val="Arial"/>
      </rPr>
      <t>CSE</t>
    </r>
  </si>
  <si>
    <r>
      <rPr>
        <sz val="11"/>
        <rFont val="Arial"/>
      </rPr>
      <t>Kalaiyarasi V</t>
    </r>
  </si>
  <si>
    <r>
      <rPr>
        <sz val="11"/>
        <rFont val="Arial"/>
      </rPr>
      <t>CSE</t>
    </r>
  </si>
  <si>
    <r>
      <rPr>
        <sz val="11"/>
        <rFont val="Arial"/>
      </rPr>
      <t>KALKI K</t>
    </r>
  </si>
  <si>
    <r>
      <rPr>
        <sz val="11"/>
        <rFont val="Arial"/>
      </rPr>
      <t>CSE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</si>
  <si>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</si>
  <si>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</si>
  <si>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Kanagaprabha CS</t>
    </r>
  </si>
  <si>
    <r>
      <rPr>
        <sz val="11"/>
        <rFont val="Arial"/>
      </rPr>
      <t>CSE</t>
    </r>
  </si>
  <si>
    <r>
      <rPr>
        <sz val="11"/>
        <rFont val="Arial"/>
      </rPr>
      <t>KANIMITHRA NARAYANAN</t>
    </r>
  </si>
  <si>
    <r>
      <rPr>
        <sz val="11"/>
        <rFont val="Arial"/>
      </rPr>
      <t>CSE</t>
    </r>
  </si>
  <si>
    <r>
      <rPr>
        <sz val="11"/>
        <rFont val="Arial"/>
      </rPr>
      <t>Karthika Murugesan</t>
    </r>
  </si>
  <si>
    <r>
      <rPr>
        <sz val="11"/>
        <rFont val="Arial"/>
      </rPr>
      <t>CSE</t>
    </r>
  </si>
  <si>
    <r>
      <rPr>
        <sz val="11"/>
        <rFont val="Arial"/>
      </rPr>
      <t>Karthikeyan A</t>
    </r>
  </si>
  <si>
    <r>
      <rPr>
        <sz val="11"/>
        <rFont val="Arial"/>
      </rPr>
      <t>CSE</t>
    </r>
  </si>
  <si>
    <r>
      <rPr>
        <sz val="11"/>
        <rFont val="Arial"/>
      </rPr>
      <t>Kathiravan J</t>
    </r>
  </si>
  <si>
    <r>
      <rPr>
        <sz val="11"/>
        <rFont val="Arial"/>
      </rPr>
      <t>CSE</t>
    </r>
  </si>
  <si>
    <r>
      <rPr>
        <sz val="11"/>
        <rFont val="Arial"/>
      </rPr>
      <t>Kavin L</t>
    </r>
  </si>
  <si>
    <r>
      <rPr>
        <sz val="11"/>
        <rFont val="Arial"/>
      </rPr>
      <t>CSE</t>
    </r>
  </si>
  <si>
    <r>
      <rPr>
        <sz val="11"/>
        <rFont val="Arial"/>
      </rPr>
      <t>Kaviya Rajendran</t>
    </r>
  </si>
  <si>
    <r>
      <rPr>
        <sz val="11"/>
        <rFont val="Arial"/>
      </rPr>
      <t>CSE</t>
    </r>
  </si>
  <si>
    <r>
      <rPr>
        <sz val="11"/>
        <rFont val="Arial"/>
      </rPr>
      <t>kaviya varshini</t>
    </r>
  </si>
  <si>
    <r>
      <rPr>
        <sz val="11"/>
        <rFont val="Arial"/>
      </rPr>
      <t>CSE</t>
    </r>
  </si>
  <si>
    <r>
      <rPr>
        <sz val="11"/>
        <rFont val="Arial"/>
      </rPr>
      <t>keerthana krishnan</t>
    </r>
  </si>
  <si>
    <r>
      <rPr>
        <sz val="11"/>
        <rFont val="Arial"/>
      </rPr>
      <t>CSE</t>
    </r>
  </si>
  <si>
    <r>
      <rPr>
        <sz val="11"/>
        <rFont val="Arial"/>
      </rPr>
      <t>Kiranmoorthy K</t>
    </r>
  </si>
  <si>
    <r>
      <rPr>
        <sz val="11"/>
        <rFont val="Arial"/>
      </rPr>
      <t>CSE</t>
    </r>
  </si>
  <si>
    <r>
      <rPr>
        <sz val="11"/>
        <rFont val="Arial"/>
      </rPr>
      <t>kishore S</t>
    </r>
  </si>
  <si>
    <r>
      <rPr>
        <sz val="11"/>
        <rFont val="Arial"/>
      </rPr>
      <t>CSE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</si>
  <si>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</si>
  <si>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</si>
  <si>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Koothaperumal S</t>
    </r>
  </si>
  <si>
    <r>
      <rPr>
        <sz val="11"/>
        <rFont val="Arial"/>
      </rPr>
      <t>CSE</t>
    </r>
  </si>
  <si>
    <r>
      <rPr>
        <sz val="11"/>
        <rFont val="Arial"/>
      </rPr>
      <t>K.Kousalya Kanagaraj</t>
    </r>
  </si>
  <si>
    <r>
      <rPr>
        <sz val="11"/>
        <rFont val="Arial"/>
      </rPr>
      <t>CSE</t>
    </r>
  </si>
  <si>
    <r>
      <rPr>
        <sz val="11"/>
        <rFont val="Arial"/>
      </rPr>
      <t>Koushika Ravindran</t>
    </r>
  </si>
  <si>
    <r>
      <rPr>
        <sz val="11"/>
        <rFont val="Arial"/>
      </rPr>
      <t>CSE</t>
    </r>
  </si>
  <si>
    <r>
      <rPr>
        <sz val="11"/>
        <rFont val="Arial"/>
      </rPr>
      <t>Logeshwaran N</t>
    </r>
  </si>
  <si>
    <r>
      <rPr>
        <sz val="11"/>
        <rFont val="Arial"/>
      </rPr>
      <t>CSE</t>
    </r>
  </si>
  <si>
    <r>
      <rPr>
        <sz val="11"/>
        <rFont val="Arial"/>
      </rPr>
      <t>MADHANKUMAR S</t>
    </r>
  </si>
  <si>
    <r>
      <rPr>
        <sz val="11"/>
        <rFont val="Arial"/>
      </rPr>
      <t>CSE</t>
    </r>
  </si>
  <si>
    <r>
      <rPr>
        <sz val="11"/>
        <rFont val="Arial"/>
      </rPr>
      <t>MADHAN KUMAR V</t>
    </r>
  </si>
  <si>
    <r>
      <rPr>
        <sz val="11"/>
        <rFont val="Arial"/>
      </rPr>
      <t>CSE</t>
    </r>
  </si>
  <si>
    <r>
      <rPr>
        <sz val="11"/>
        <rFont val="Arial"/>
      </rPr>
      <t>Magibalan S</t>
    </r>
  </si>
  <si>
    <r>
      <rPr>
        <sz val="11"/>
        <rFont val="Arial"/>
      </rPr>
      <t>CSE</t>
    </r>
  </si>
  <si>
    <r>
      <rPr>
        <sz val="11"/>
        <rFont val="Arial"/>
      </rPr>
      <t>Malini Periyasamy</t>
    </r>
  </si>
  <si>
    <r>
      <rPr>
        <sz val="11"/>
        <rFont val="Arial"/>
      </rPr>
      <t>CSE</t>
    </r>
  </si>
  <si>
    <r>
      <rPr>
        <sz val="11"/>
        <rFont val="Arial"/>
      </rPr>
      <t>MANEESWARAN A</t>
    </r>
  </si>
  <si>
    <r>
      <rPr>
        <sz val="11"/>
        <rFont val="Arial"/>
      </rPr>
      <t>CSE</t>
    </r>
  </si>
  <si>
    <r>
      <rPr>
        <sz val="11"/>
        <rFont val="Arial"/>
      </rPr>
      <t>Manisha Kumar</t>
    </r>
  </si>
  <si>
    <r>
      <rPr>
        <sz val="11"/>
        <rFont val="Arial"/>
      </rPr>
      <t>CSE</t>
    </r>
  </si>
  <si>
    <r>
      <rPr>
        <sz val="11"/>
        <rFont val="Arial"/>
      </rPr>
      <t>Manivel K</t>
    </r>
  </si>
  <si>
    <r>
      <rPr>
        <sz val="11"/>
        <rFont val="Arial"/>
      </rPr>
      <t>CSE</t>
    </r>
  </si>
  <si>
    <r>
      <rPr>
        <sz val="11"/>
        <rFont val="Arial"/>
      </rPr>
      <t>Manoj Kumar</t>
    </r>
  </si>
  <si>
    <r>
      <rPr>
        <sz val="11"/>
        <rFont val="Arial"/>
      </rPr>
      <t>CSE</t>
    </r>
  </si>
  <si>
    <r>
      <rPr>
        <sz val="11"/>
        <rFont val="Arial"/>
      </rPr>
      <t>Manojkumar S</t>
    </r>
  </si>
  <si>
    <r>
      <rPr>
        <sz val="11"/>
        <rFont val="Arial"/>
      </rPr>
      <t>CSE</t>
    </r>
  </si>
  <si>
    <r>
      <rPr>
        <sz val="11"/>
        <rFont val="Arial"/>
      </rPr>
      <t>Manoranjani Selvakumar</t>
    </r>
  </si>
  <si>
    <r>
      <rPr>
        <sz val="11"/>
        <rFont val="Arial"/>
      </rPr>
      <t>CSE</t>
    </r>
  </si>
  <si>
    <r>
      <rPr>
        <sz val="11"/>
        <rFont val="Arial"/>
      </rPr>
      <t>MEGHA  V A</t>
    </r>
  </si>
  <si>
    <r>
      <rPr>
        <sz val="11"/>
        <rFont val="Arial"/>
      </rPr>
      <t>CSE</t>
    </r>
  </si>
  <si>
    <r>
      <rPr>
        <sz val="11"/>
        <rFont val="Arial"/>
      </rPr>
      <t>Megha Sree V</t>
    </r>
  </si>
  <si>
    <r>
      <rPr>
        <sz val="11"/>
        <rFont val="Arial"/>
      </rPr>
      <t>CSE</t>
    </r>
  </si>
  <si>
    <r>
      <rPr>
        <sz val="11"/>
        <rFont val="Arial"/>
      </rPr>
      <t>Mohamed Shaheel.S</t>
    </r>
  </si>
  <si>
    <r>
      <rPr>
        <sz val="11"/>
        <rFont val="Arial"/>
      </rPr>
      <t>CSE</t>
    </r>
  </si>
  <si>
    <r>
      <rPr>
        <sz val="11"/>
        <rFont val="Arial"/>
      </rPr>
      <t>Mohanraj V</t>
    </r>
  </si>
  <si>
    <r>
      <rPr>
        <sz val="11"/>
        <rFont val="Arial"/>
      </rPr>
      <t>CSE</t>
    </r>
  </si>
  <si>
    <r>
      <rPr>
        <sz val="11"/>
        <rFont val="Arial"/>
      </rPr>
      <t>Monish  GV</t>
    </r>
  </si>
  <si>
    <r>
      <rPr>
        <sz val="11"/>
        <rFont val="Arial"/>
      </rPr>
      <t>CSE</t>
    </r>
  </si>
  <si>
    <r>
      <rPr>
        <sz val="11"/>
        <rFont val="Arial"/>
      </rPr>
      <t>Murugan N</t>
    </r>
  </si>
  <si>
    <r>
      <rPr>
        <sz val="11"/>
        <rFont val="Arial"/>
      </rPr>
      <t>CSE</t>
    </r>
  </si>
  <si>
    <r>
      <rPr>
        <sz val="11"/>
        <rFont val="Arial"/>
      </rPr>
      <t>Muthuvel B</t>
    </r>
  </si>
  <si>
    <r>
      <rPr>
        <sz val="11"/>
        <rFont val="Arial"/>
      </rPr>
      <t>CSE</t>
    </r>
  </si>
  <si>
    <r>
      <rPr>
        <sz val="11"/>
        <rFont val="Arial"/>
      </rPr>
      <t>Navaneethan R</t>
    </r>
  </si>
  <si>
    <r>
      <rPr>
        <sz val="11"/>
        <rFont val="Arial"/>
      </rPr>
      <t>CSE</t>
    </r>
  </si>
  <si>
    <r>
      <rPr>
        <sz val="11"/>
        <rFont val="Arial"/>
      </rPr>
      <t>Naveen V</t>
    </r>
  </si>
  <si>
    <r>
      <rPr>
        <sz val="11"/>
        <rFont val="Arial"/>
      </rPr>
      <t>CSE</t>
    </r>
  </si>
  <si>
    <r>
      <rPr>
        <sz val="11"/>
        <rFont val="Arial"/>
      </rPr>
      <t>Naveen Kumar P</t>
    </r>
  </si>
  <si>
    <r>
      <rPr>
        <sz val="11"/>
        <rFont val="Arial"/>
      </rPr>
      <t>CSE</t>
    </r>
  </si>
  <si>
    <r>
      <rPr>
        <sz val="11"/>
        <rFont val="Arial"/>
      </rPr>
      <t>NAVEEN RAJA B</t>
    </r>
  </si>
  <si>
    <r>
      <rPr>
        <sz val="11"/>
        <rFont val="Arial"/>
      </rPr>
      <t>CSE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</si>
  <si>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</si>
  <si>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</si>
  <si>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NIRMAL B</t>
    </r>
  </si>
  <si>
    <r>
      <rPr>
        <sz val="11"/>
        <rFont val="Arial"/>
      </rPr>
      <t>CSE</t>
    </r>
  </si>
  <si>
    <r>
      <rPr>
        <sz val="11"/>
        <rFont val="Arial"/>
      </rPr>
      <t>NITHIEN R</t>
    </r>
  </si>
  <si>
    <r>
      <rPr>
        <sz val="11"/>
        <rFont val="Arial"/>
      </rPr>
      <t>CSE</t>
    </r>
  </si>
  <si>
    <r>
      <rPr>
        <sz val="11"/>
        <rFont val="Arial"/>
      </rPr>
      <t>NITHIN  B</t>
    </r>
  </si>
  <si>
    <r>
      <rPr>
        <sz val="11"/>
        <rFont val="Arial"/>
      </rPr>
      <t>CSE</t>
    </r>
  </si>
  <si>
    <r>
      <rPr>
        <sz val="11"/>
        <rFont val="Arial"/>
      </rPr>
      <t>Padmaharish Akshayaram S</t>
    </r>
  </si>
  <si>
    <r>
      <rPr>
        <sz val="11"/>
        <rFont val="Arial"/>
      </rPr>
      <t>CSE</t>
    </r>
  </si>
  <si>
    <r>
      <rPr>
        <sz val="11"/>
        <rFont val="Arial"/>
      </rPr>
      <t>Paranthama KS</t>
    </r>
  </si>
  <si>
    <r>
      <rPr>
        <sz val="11"/>
        <rFont val="Arial"/>
      </rPr>
      <t>CSE</t>
    </r>
  </si>
  <si>
    <r>
      <rPr>
        <sz val="11"/>
        <rFont val="Arial"/>
      </rPr>
      <t>Prabhasree Paramasivam</t>
    </r>
  </si>
  <si>
    <r>
      <rPr>
        <sz val="11"/>
        <rFont val="Arial"/>
      </rPr>
      <t>CSE</t>
    </r>
  </si>
  <si>
    <r>
      <rPr>
        <sz val="11"/>
        <rFont val="Arial"/>
      </rPr>
      <t>PRASANTH P</t>
    </r>
  </si>
  <si>
    <r>
      <rPr>
        <sz val="11"/>
        <rFont val="Arial"/>
      </rPr>
      <t>CSE</t>
    </r>
  </si>
  <si>
    <r>
      <rPr>
        <sz val="11"/>
        <rFont val="Arial"/>
      </rPr>
      <t>prathiksa prakash</t>
    </r>
  </si>
  <si>
    <r>
      <rPr>
        <sz val="11"/>
        <rFont val="Arial"/>
      </rPr>
      <t>CSE</t>
    </r>
  </si>
  <si>
    <r>
      <rPr>
        <sz val="11"/>
        <rFont val="Arial"/>
      </rPr>
      <t>praveen rajmohan</t>
    </r>
  </si>
  <si>
    <r>
      <rPr>
        <sz val="11"/>
        <rFont val="Arial"/>
      </rPr>
      <t>CSE</t>
    </r>
  </si>
  <si>
    <r>
      <rPr>
        <sz val="11"/>
        <rFont val="Arial"/>
      </rPr>
      <t>PRAVEENKUMAR C</t>
    </r>
  </si>
  <si>
    <r>
      <rPr>
        <sz val="11"/>
        <rFont val="Arial"/>
      </rPr>
      <t>CSE</t>
    </r>
  </si>
  <si>
    <r>
      <rPr>
        <sz val="11"/>
        <rFont val="Arial"/>
      </rPr>
      <t>Priyadarshini G</t>
    </r>
  </si>
  <si>
    <r>
      <rPr>
        <sz val="11"/>
        <rFont val="Arial"/>
      </rPr>
      <t>CSE</t>
    </r>
  </si>
  <si>
    <r>
      <rPr>
        <sz val="11"/>
        <rFont val="Arial"/>
      </rPr>
      <t>Ragavi Chinnasamy</t>
    </r>
  </si>
  <si>
    <r>
      <rPr>
        <sz val="11"/>
        <rFont val="Arial"/>
      </rPr>
      <t>CSE</t>
    </r>
  </si>
  <si>
    <r>
      <rPr>
        <sz val="11"/>
        <rFont val="Arial"/>
      </rPr>
      <t>RamKumar R</t>
    </r>
  </si>
  <si>
    <r>
      <rPr>
        <sz val="11"/>
        <rFont val="Arial"/>
      </rPr>
      <t>CSE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</si>
  <si>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</si>
  <si>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</si>
  <si>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RANCHANA DEVI S</t>
    </r>
  </si>
  <si>
    <r>
      <rPr>
        <sz val="11"/>
        <rFont val="Arial"/>
      </rPr>
      <t>CSE</t>
    </r>
  </si>
  <si>
    <r>
      <rPr>
        <sz val="11"/>
        <rFont val="Arial"/>
      </rPr>
      <t>Rithika C</t>
    </r>
  </si>
  <si>
    <r>
      <rPr>
        <sz val="11"/>
        <rFont val="Arial"/>
      </rPr>
      <t>CSE</t>
    </r>
  </si>
  <si>
    <r>
      <rPr>
        <sz val="11"/>
        <rFont val="Arial"/>
      </rPr>
      <t>Sakthi Priyan T</t>
    </r>
  </si>
  <si>
    <r>
      <rPr>
        <sz val="11"/>
        <rFont val="Arial"/>
      </rPr>
      <t>CSE</t>
    </r>
  </si>
  <si>
    <r>
      <rPr>
        <sz val="11"/>
        <rFont val="Arial"/>
      </rPr>
      <t>SAKTHI SANJAI R M</t>
    </r>
  </si>
  <si>
    <r>
      <rPr>
        <sz val="11"/>
        <rFont val="Arial"/>
      </rPr>
      <t>CSE</t>
    </r>
  </si>
  <si>
    <r>
      <rPr>
        <sz val="11"/>
        <rFont val="Arial"/>
      </rPr>
      <t>SANDHIYA D</t>
    </r>
  </si>
  <si>
    <r>
      <rPr>
        <sz val="11"/>
        <rFont val="Arial"/>
      </rPr>
      <t>CSE</t>
    </r>
  </si>
  <si>
    <r>
      <rPr>
        <sz val="11"/>
        <rFont val="Arial"/>
      </rPr>
      <t>sanjai B</t>
    </r>
  </si>
  <si>
    <r>
      <rPr>
        <sz val="11"/>
        <rFont val="Arial"/>
      </rPr>
      <t>CSE</t>
    </r>
  </si>
  <si>
    <r>
      <rPr>
        <sz val="11"/>
        <rFont val="Arial"/>
      </rPr>
      <t>Sanjai K</t>
    </r>
  </si>
  <si>
    <r>
      <rPr>
        <sz val="11"/>
        <rFont val="Arial"/>
      </rPr>
      <t>CSE</t>
    </r>
  </si>
  <si>
    <r>
      <rPr>
        <sz val="11"/>
        <rFont val="Arial"/>
      </rPr>
      <t>Sanjay R</t>
    </r>
  </si>
  <si>
    <r>
      <rPr>
        <sz val="11"/>
        <rFont val="Arial"/>
      </rPr>
      <t>CSE</t>
    </r>
  </si>
  <si>
    <r>
      <rPr>
        <sz val="11"/>
        <rFont val="Arial"/>
      </rPr>
      <t>Sanjayraju P</t>
    </r>
  </si>
  <si>
    <r>
      <rPr>
        <sz val="11"/>
        <rFont val="Arial"/>
      </rPr>
      <t>CSE</t>
    </r>
  </si>
  <si>
    <r>
      <rPr>
        <sz val="11"/>
        <rFont val="Arial"/>
      </rPr>
      <t>sanjevi P</t>
    </r>
  </si>
  <si>
    <r>
      <rPr>
        <sz val="11"/>
        <rFont val="Arial"/>
      </rPr>
      <t>CSE</t>
    </r>
  </si>
  <si>
    <r>
      <rPr>
        <sz val="11"/>
        <rFont val="Arial"/>
      </rPr>
      <t>Sanmathi Govindharajan</t>
    </r>
  </si>
  <si>
    <r>
      <rPr>
        <sz val="11"/>
        <rFont val="Arial"/>
      </rPr>
      <t>CSE</t>
    </r>
  </si>
  <si>
    <r>
      <rPr>
        <sz val="11"/>
        <rFont val="Arial"/>
      </rPr>
      <t>V.P Sanmati</t>
    </r>
  </si>
  <si>
    <r>
      <rPr>
        <sz val="11"/>
        <rFont val="Arial"/>
      </rPr>
      <t>CSE</t>
    </r>
  </si>
  <si>
    <r>
      <rPr>
        <sz val="11"/>
        <rFont val="Arial"/>
      </rPr>
      <t>Santhana  Vignesh</t>
    </r>
  </si>
  <si>
    <r>
      <rPr>
        <sz val="11"/>
        <rFont val="Arial"/>
      </rPr>
      <t>CSE</t>
    </r>
  </si>
  <si>
    <r>
      <rPr>
        <sz val="11"/>
        <rFont val="Arial"/>
      </rPr>
      <t>Santhosh Kumar S</t>
    </r>
  </si>
  <si>
    <r>
      <rPr>
        <sz val="11"/>
        <rFont val="Arial"/>
      </rPr>
      <t>CSE</t>
    </r>
  </si>
  <si>
    <r>
      <rPr>
        <sz val="11"/>
        <rFont val="Arial"/>
      </rPr>
      <t>SATHANA T</t>
    </r>
  </si>
  <si>
    <r>
      <rPr>
        <sz val="11"/>
        <rFont val="Arial"/>
      </rPr>
      <t>CSE</t>
    </r>
  </si>
  <si>
    <r>
      <rPr>
        <sz val="11"/>
        <rFont val="Arial"/>
      </rPr>
      <t>SATHISH A</t>
    </r>
  </si>
  <si>
    <r>
      <rPr>
        <sz val="11"/>
        <rFont val="Arial"/>
      </rPr>
      <t>CSE</t>
    </r>
  </si>
  <si>
    <r>
      <rPr>
        <sz val="11"/>
        <rFont val="Arial"/>
      </rPr>
      <t>Sathyaprakash S</t>
    </r>
  </si>
  <si>
    <r>
      <rPr>
        <sz val="11"/>
        <rFont val="Arial"/>
      </rPr>
      <t>CSE</t>
    </r>
  </si>
  <si>
    <r>
      <rPr>
        <sz val="11"/>
        <rFont val="Arial"/>
      </rPr>
      <t>SELVAKUMAR K</t>
    </r>
  </si>
  <si>
    <r>
      <rPr>
        <sz val="11"/>
        <rFont val="Arial"/>
      </rPr>
      <t>CSE</t>
    </r>
  </si>
  <si>
    <r>
      <rPr>
        <sz val="11"/>
        <rFont val="Arial"/>
      </rPr>
      <t>selvapriya m</t>
    </r>
  </si>
  <si>
    <r>
      <rPr>
        <sz val="11"/>
        <rFont val="Arial"/>
      </rPr>
      <t>CSE</t>
    </r>
  </si>
  <si>
    <r>
      <rPr>
        <sz val="11"/>
        <rFont val="Arial"/>
      </rPr>
      <t>selvavinayagam A</t>
    </r>
  </si>
  <si>
    <r>
      <rPr>
        <sz val="11"/>
        <rFont val="Arial"/>
      </rPr>
      <t>CSE</t>
    </r>
  </si>
  <si>
    <r>
      <rPr>
        <sz val="11"/>
        <rFont val="Arial"/>
      </rPr>
      <t>SELVI S</t>
    </r>
  </si>
  <si>
    <r>
      <rPr>
        <sz val="11"/>
        <rFont val="Arial"/>
      </rPr>
      <t>CSE</t>
    </r>
  </si>
  <si>
    <r>
      <rPr>
        <sz val="11"/>
        <rFont val="Arial"/>
      </rPr>
      <t>Shanmuga priya  Thangavel</t>
    </r>
  </si>
  <si>
    <r>
      <rPr>
        <sz val="11"/>
        <rFont val="Arial"/>
      </rPr>
      <t>CSE</t>
    </r>
  </si>
  <si>
    <r>
      <rPr>
        <sz val="11"/>
        <rFont val="Arial"/>
      </rPr>
      <t>Shenbaga  jothi S</t>
    </r>
  </si>
  <si>
    <r>
      <rPr>
        <sz val="11"/>
        <rFont val="Arial"/>
      </rPr>
      <t>CSE</t>
    </r>
  </si>
  <si>
    <r>
      <rPr>
        <sz val="11"/>
        <rFont val="Arial"/>
      </rPr>
      <t>Shri Krishna  RBS</t>
    </r>
  </si>
  <si>
    <r>
      <rPr>
        <sz val="11"/>
        <rFont val="Arial"/>
      </rPr>
      <t>CSE</t>
    </r>
  </si>
  <si>
    <r>
      <rPr>
        <sz val="11"/>
        <rFont val="Arial"/>
      </rPr>
      <t>Shrree Raam RBS</t>
    </r>
  </si>
  <si>
    <r>
      <rPr>
        <sz val="11"/>
        <rFont val="Arial"/>
      </rPr>
      <t>CSE</t>
    </r>
  </si>
  <si>
    <r>
      <rPr>
        <sz val="11"/>
        <rFont val="Arial"/>
      </rPr>
      <t>sivanath T</t>
    </r>
  </si>
  <si>
    <r>
      <rPr>
        <sz val="11"/>
        <rFont val="Arial"/>
      </rPr>
      <t>CSE</t>
    </r>
  </si>
  <si>
    <r>
      <rPr>
        <sz val="11"/>
        <rFont val="Arial"/>
      </rPr>
      <t>SIVITHA G</t>
    </r>
  </si>
  <si>
    <r>
      <rPr>
        <sz val="11"/>
        <rFont val="Arial"/>
      </rPr>
      <t>CSE</t>
    </r>
  </si>
  <si>
    <r>
      <rPr>
        <sz val="11"/>
        <rFont val="Arial"/>
      </rPr>
      <t>Sridhar R</t>
    </r>
  </si>
  <si>
    <r>
      <rPr>
        <sz val="11"/>
        <rFont val="Arial"/>
      </rPr>
      <t>CSE</t>
    </r>
  </si>
  <si>
    <r>
      <rPr>
        <sz val="11"/>
        <rFont val="Arial"/>
      </rPr>
      <t>Sudharsan K</t>
    </r>
  </si>
  <si>
    <r>
      <rPr>
        <sz val="11"/>
        <rFont val="Arial"/>
      </rPr>
      <t>CSE</t>
    </r>
  </si>
  <si>
    <r>
      <rPr>
        <sz val="11"/>
        <rFont val="Arial"/>
      </rPr>
      <t>Sudharsana B</t>
    </r>
  </si>
  <si>
    <r>
      <rPr>
        <sz val="11"/>
        <rFont val="Arial"/>
      </rPr>
      <t>CSE</t>
    </r>
  </si>
  <si>
    <r>
      <rPr>
        <sz val="11"/>
        <rFont val="Arial"/>
      </rPr>
      <t>Suvitha R</t>
    </r>
  </si>
  <si>
    <r>
      <rPr>
        <sz val="11"/>
        <rFont val="Arial"/>
      </rPr>
      <t>CSE</t>
    </r>
  </si>
  <si>
    <r>
      <rPr>
        <sz val="11"/>
        <rFont val="Arial"/>
      </rPr>
      <t>Tharun R</t>
    </r>
  </si>
  <si>
    <r>
      <rPr>
        <sz val="11"/>
        <rFont val="Arial"/>
      </rPr>
      <t>CSE</t>
    </r>
  </si>
  <si>
    <r>
      <rPr>
        <sz val="11"/>
        <rFont val="Arial"/>
      </rPr>
      <t>THIRUMOORTHY M</t>
    </r>
  </si>
  <si>
    <r>
      <rPr>
        <sz val="11"/>
        <rFont val="Arial"/>
      </rPr>
      <t>CSE</t>
    </r>
  </si>
  <si>
    <r>
      <rPr>
        <sz val="11"/>
        <rFont val="Arial"/>
      </rPr>
      <t>Thiruvarasan R</t>
    </r>
  </si>
  <si>
    <r>
      <rPr>
        <sz val="11"/>
        <rFont val="Arial"/>
      </rPr>
      <t>CSE</t>
    </r>
  </si>
  <si>
    <r>
      <rPr>
        <sz val="11"/>
        <rFont val="Arial"/>
      </rPr>
      <t>VARSHA KS</t>
    </r>
  </si>
  <si>
    <r>
      <rPr>
        <sz val="11"/>
        <rFont val="Arial"/>
      </rPr>
      <t>CSE</t>
    </r>
  </si>
  <si>
    <r>
      <rPr>
        <sz val="11"/>
        <rFont val="Arial"/>
      </rPr>
      <t>velvendhan p</t>
    </r>
  </si>
  <si>
    <r>
      <rPr>
        <sz val="11"/>
        <rFont val="Arial"/>
      </rPr>
      <t>CSE</t>
    </r>
  </si>
  <si>
    <r>
      <rPr>
        <sz val="11"/>
        <rFont val="Arial"/>
      </rPr>
      <t>Vennila Selvaraj</t>
    </r>
  </si>
  <si>
    <r>
      <rPr>
        <sz val="11"/>
        <rFont val="Arial"/>
      </rPr>
      <t>CSE</t>
    </r>
  </si>
  <si>
    <r>
      <rPr>
        <sz val="11"/>
        <rFont val="Arial"/>
      </rPr>
      <t>VIGNESH K V</t>
    </r>
  </si>
  <si>
    <r>
      <rPr>
        <sz val="11"/>
        <rFont val="Arial"/>
      </rPr>
      <t>CSE</t>
    </r>
  </si>
  <si>
    <r>
      <rPr>
        <sz val="11"/>
        <rFont val="Arial"/>
      </rPr>
      <t>vijay S</t>
    </r>
  </si>
  <si>
    <r>
      <rPr>
        <sz val="11"/>
        <rFont val="Arial"/>
      </rPr>
      <t>CSE</t>
    </r>
  </si>
  <si>
    <r>
      <rPr>
        <sz val="11"/>
        <rFont val="Arial"/>
      </rPr>
      <t>vijayalakshmi p</t>
    </r>
  </si>
  <si>
    <r>
      <rPr>
        <sz val="11"/>
        <rFont val="Arial"/>
      </rPr>
      <t>CSE</t>
    </r>
  </si>
  <si>
    <r>
      <rPr>
        <sz val="11"/>
        <rFont val="Arial"/>
      </rPr>
      <t>Vikashini V</t>
    </r>
  </si>
  <si>
    <r>
      <rPr>
        <sz val="11"/>
        <rFont val="Arial"/>
      </rPr>
      <t>CSE</t>
    </r>
  </si>
  <si>
    <r>
      <rPr>
        <sz val="11"/>
        <rFont val="Arial"/>
      </rPr>
      <t>vinith k</t>
    </r>
  </si>
  <si>
    <r>
      <rPr>
        <sz val="11"/>
        <rFont val="Arial"/>
      </rPr>
      <t>CSE</t>
    </r>
  </si>
  <si>
    <r>
      <rPr>
        <sz val="11"/>
        <rFont val="Arial"/>
      </rPr>
      <t>VINOTH M</t>
    </r>
  </si>
  <si>
    <r>
      <rPr>
        <sz val="11"/>
        <rFont val="Arial"/>
      </rPr>
      <t>CSE</t>
    </r>
  </si>
  <si>
    <r>
      <rPr>
        <sz val="11"/>
        <rFont val="Arial"/>
      </rPr>
      <t>vishal m</t>
    </r>
  </si>
  <si>
    <r>
      <rPr>
        <sz val="11"/>
        <rFont val="Arial"/>
      </rPr>
      <t>CSE</t>
    </r>
  </si>
  <si>
    <r>
      <rPr>
        <sz val="11"/>
        <rFont val="Arial"/>
      </rPr>
      <t>vishal p</t>
    </r>
  </si>
  <si>
    <r>
      <rPr>
        <sz val="11"/>
        <rFont val="Arial"/>
      </rPr>
      <t>CSE</t>
    </r>
  </si>
  <si>
    <r>
      <rPr>
        <sz val="11"/>
        <rFont val="Arial"/>
      </rPr>
      <t>VISHNUSARATHI V</t>
    </r>
  </si>
  <si>
    <r>
      <rPr>
        <sz val="11"/>
        <rFont val="Arial"/>
      </rPr>
      <t>CSE</t>
    </r>
  </si>
  <si>
    <r>
      <rPr>
        <sz val="11"/>
        <rFont val="Arial"/>
      </rPr>
      <t>Vishnuvarthan J</t>
    </r>
  </si>
  <si>
    <r>
      <rPr>
        <sz val="11"/>
        <rFont val="Arial"/>
      </rPr>
      <t>CSE</t>
    </r>
  </si>
  <si>
    <r>
      <rPr>
        <sz val="11"/>
        <rFont val="Arial"/>
      </rPr>
      <t>vishwa A</t>
    </r>
  </si>
  <si>
    <r>
      <rPr>
        <sz val="11"/>
        <rFont val="Arial"/>
      </rPr>
      <t>CSE</t>
    </r>
  </si>
  <si>
    <r>
      <rPr>
        <sz val="11"/>
        <rFont val="Arial"/>
      </rPr>
      <t>yaswanth s</t>
    </r>
  </si>
  <si>
    <r>
      <rPr>
        <sz val="11"/>
        <rFont val="Arial"/>
      </rPr>
      <t>CSE</t>
    </r>
  </si>
  <si>
    <r>
      <rPr>
        <sz val="11"/>
        <rFont val="Arial"/>
      </rPr>
      <t>Arunkumar V</t>
    </r>
  </si>
  <si>
    <r>
      <rPr>
        <sz val="11"/>
        <rFont val="Arial"/>
      </rPr>
      <t>CSE</t>
    </r>
  </si>
  <si>
    <r>
      <rPr>
        <sz val="11"/>
        <rFont val="Arial"/>
      </rPr>
      <t>Ashvin A</t>
    </r>
  </si>
  <si>
    <r>
      <rPr>
        <sz val="11"/>
        <rFont val="Arial"/>
      </rPr>
      <t>CSE</t>
    </r>
  </si>
  <si>
    <r>
      <rPr>
        <sz val="11"/>
        <rFont val="Arial"/>
      </rPr>
      <t>KAVINRAJ RK</t>
    </r>
  </si>
  <si>
    <r>
      <rPr>
        <sz val="11"/>
        <rFont val="Arial"/>
      </rPr>
      <t>ECE</t>
    </r>
  </si>
  <si>
    <r>
      <rPr>
        <sz val="11"/>
        <rFont val="Arial"/>
      </rPr>
      <t>RISHI KUMAR</t>
    </r>
  </si>
  <si>
    <r>
      <rPr>
        <sz val="11"/>
        <rFont val="Arial"/>
      </rPr>
      <t>ECE</t>
    </r>
  </si>
  <si>
    <r>
      <rPr>
        <sz val="11"/>
        <rFont val="Arial"/>
      </rPr>
      <t>Sanjay  S</t>
    </r>
  </si>
  <si>
    <r>
      <rPr>
        <sz val="11"/>
        <rFont val="Arial"/>
      </rPr>
      <t>ECE</t>
    </r>
  </si>
  <si>
    <r>
      <rPr>
        <sz val="11"/>
        <rFont val="Arial"/>
      </rPr>
      <t>Aarthika Palanisamy</t>
    </r>
  </si>
  <si>
    <r>
      <rPr>
        <sz val="11"/>
        <rFont val="Arial"/>
      </rPr>
      <t>ECE</t>
    </r>
  </si>
  <si>
    <r>
      <rPr>
        <sz val="11"/>
        <rFont val="Arial"/>
      </rPr>
      <t>Abinaya  M</t>
    </r>
  </si>
  <si>
    <r>
      <rPr>
        <sz val="11"/>
        <rFont val="Arial"/>
      </rPr>
      <t>ECE</t>
    </r>
  </si>
  <si>
    <r>
      <rPr>
        <sz val="11"/>
        <rFont val="Arial"/>
      </rPr>
      <t>Abirami Ponnusamy</t>
    </r>
  </si>
  <si>
    <r>
      <rPr>
        <sz val="11"/>
        <rFont val="Arial"/>
      </rPr>
      <t>ECE</t>
    </r>
  </si>
  <si>
    <r>
      <rPr>
        <sz val="11"/>
        <rFont val="Arial"/>
      </rPr>
      <t>Abishek R</t>
    </r>
  </si>
  <si>
    <r>
      <rPr>
        <sz val="11"/>
        <rFont val="Arial"/>
      </rPr>
      <t>ECE</t>
    </r>
  </si>
  <si>
    <r>
      <rPr>
        <sz val="11"/>
        <rFont val="Arial"/>
      </rPr>
      <t>Ajay K S</t>
    </r>
  </si>
  <si>
    <r>
      <rPr>
        <sz val="11"/>
        <rFont val="Arial"/>
      </rPr>
      <t>ECE</t>
    </r>
  </si>
  <si>
    <r>
      <rPr>
        <sz val="11"/>
        <rFont val="Arial"/>
      </rPr>
      <t>Ajith S</t>
    </r>
  </si>
  <si>
    <r>
      <rPr>
        <sz val="11"/>
        <rFont val="Arial"/>
      </rPr>
      <t>ECE</t>
    </r>
  </si>
  <si>
    <r>
      <rPr>
        <sz val="11"/>
        <rFont val="Arial"/>
      </rPr>
      <t>Akash K</t>
    </r>
  </si>
  <si>
    <r>
      <rPr>
        <sz val="11"/>
        <rFont val="Arial"/>
      </rPr>
      <t>ECE</t>
    </r>
  </si>
  <si>
    <r>
      <rPr>
        <sz val="11"/>
        <rFont val="Arial"/>
      </rPr>
      <t>Akash S</t>
    </r>
  </si>
  <si>
    <r>
      <rPr>
        <sz val="11"/>
        <rFont val="Arial"/>
      </rPr>
      <t>ECE</t>
    </r>
  </si>
  <si>
    <r>
      <rPr>
        <sz val="11"/>
        <rFont val="Arial"/>
      </rPr>
      <t>Amirtha J</t>
    </r>
  </si>
  <si>
    <r>
      <rPr>
        <sz val="11"/>
        <rFont val="Arial"/>
      </rPr>
      <t>ECE</t>
    </r>
  </si>
  <si>
    <r>
      <rPr>
        <sz val="11"/>
        <rFont val="Arial"/>
      </rPr>
      <t>Aniruthan B</t>
    </r>
  </si>
  <si>
    <r>
      <rPr>
        <sz val="11"/>
        <rFont val="Arial"/>
      </rPr>
      <t>ECE</t>
    </r>
  </si>
  <si>
    <r>
      <rPr>
        <sz val="11"/>
        <rFont val="Arial"/>
      </rPr>
      <t>Anitha Baby</t>
    </r>
  </si>
  <si>
    <r>
      <rPr>
        <sz val="11"/>
        <rFont val="Arial"/>
      </rPr>
      <t>ECE</t>
    </r>
  </si>
  <si>
    <r>
      <rPr>
        <sz val="11"/>
        <rFont val="Arial"/>
      </rPr>
      <t>Aravindhan Ramasamy</t>
    </r>
  </si>
  <si>
    <r>
      <rPr>
        <sz val="11"/>
        <rFont val="Arial"/>
      </rPr>
      <t>ECE</t>
    </r>
  </si>
  <si>
    <r>
      <rPr>
        <sz val="11"/>
        <rFont val="Arial"/>
      </rPr>
      <t>Arun V</t>
    </r>
  </si>
  <si>
    <r>
      <rPr>
        <sz val="11"/>
        <rFont val="Arial"/>
      </rPr>
      <t>ECE</t>
    </r>
  </si>
  <si>
    <r>
      <rPr>
        <sz val="11"/>
        <rFont val="Arial"/>
      </rPr>
      <t>Arunkumar N</t>
    </r>
  </si>
  <si>
    <r>
      <rPr>
        <sz val="11"/>
        <rFont val="Arial"/>
      </rPr>
      <t>ECE</t>
    </r>
  </si>
  <si>
    <r>
      <rPr>
        <sz val="11"/>
        <rFont val="Arial"/>
      </rPr>
      <t>Arun Pandi J</t>
    </r>
  </si>
  <si>
    <r>
      <rPr>
        <sz val="11"/>
        <rFont val="Arial"/>
      </rPr>
      <t>ECE</t>
    </r>
  </si>
  <si>
    <r>
      <rPr>
        <sz val="11"/>
        <rFont val="Arial"/>
      </rPr>
      <t>Ashmitha Subramani</t>
    </r>
  </si>
  <si>
    <r>
      <rPr>
        <sz val="11"/>
        <rFont val="Arial"/>
      </rPr>
      <t>ECE</t>
    </r>
  </si>
  <si>
    <r>
      <rPr>
        <sz val="11"/>
        <rFont val="Arial"/>
      </rPr>
      <t>Aswin  Kumar T</t>
    </r>
  </si>
  <si>
    <r>
      <rPr>
        <sz val="11"/>
        <rFont val="Arial"/>
      </rPr>
      <t>ECE</t>
    </r>
  </si>
  <si>
    <r>
      <rPr>
        <sz val="11"/>
        <rFont val="Arial"/>
      </rPr>
      <t>balaji.G G</t>
    </r>
  </si>
  <si>
    <r>
      <rPr>
        <sz val="11"/>
        <rFont val="Arial"/>
      </rPr>
      <t>ECE</t>
    </r>
  </si>
  <si>
    <r>
      <rPr>
        <sz val="11"/>
        <rFont val="Arial"/>
      </rPr>
      <t>BALAJI N</t>
    </r>
  </si>
  <si>
    <r>
      <rPr>
        <sz val="11"/>
        <rFont val="Arial"/>
      </rPr>
      <t>ECE</t>
    </r>
  </si>
  <si>
    <r>
      <rPr>
        <sz val="11"/>
        <rFont val="Arial"/>
      </rPr>
      <t>BHUVANESH A</t>
    </r>
  </si>
  <si>
    <r>
      <rPr>
        <sz val="11"/>
        <rFont val="Arial"/>
      </rPr>
      <t>ECE</t>
    </r>
  </si>
  <si>
    <r>
      <rPr>
        <sz val="11"/>
        <rFont val="Arial"/>
      </rPr>
      <t>Bhuvaneshwari.M bhuvana</t>
    </r>
  </si>
  <si>
    <r>
      <rPr>
        <sz val="11"/>
        <rFont val="Arial"/>
      </rPr>
      <t>ECE</t>
    </r>
  </si>
  <si>
    <r>
      <rPr>
        <sz val="11"/>
        <rFont val="Arial"/>
      </rPr>
      <t>Brindha S</t>
    </r>
  </si>
  <si>
    <r>
      <rPr>
        <sz val="11"/>
        <rFont val="Arial"/>
      </rPr>
      <t>ECE</t>
    </r>
  </si>
  <si>
    <r>
      <rPr>
        <sz val="11"/>
        <rFont val="Arial"/>
      </rPr>
      <t>charan s.T</t>
    </r>
  </si>
  <si>
    <r>
      <rPr>
        <sz val="11"/>
        <rFont val="Arial"/>
      </rPr>
      <t>ECE</t>
    </r>
  </si>
  <si>
    <r>
      <rPr>
        <sz val="11"/>
        <rFont val="Arial"/>
      </rPr>
      <t>Charudeshna M</t>
    </r>
  </si>
  <si>
    <r>
      <rPr>
        <sz val="11"/>
        <rFont val="Arial"/>
      </rPr>
      <t>ECE</t>
    </r>
  </si>
  <si>
    <r>
      <rPr>
        <sz val="11"/>
        <rFont val="Arial"/>
      </rPr>
      <t>Deepika Mani</t>
    </r>
  </si>
  <si>
    <r>
      <rPr>
        <sz val="11"/>
        <rFont val="Arial"/>
      </rPr>
      <t>ECE</t>
    </r>
  </si>
  <si>
    <r>
      <rPr>
        <sz val="11"/>
        <rFont val="Arial"/>
      </rPr>
      <t>Deepika Malayalan</t>
    </r>
  </si>
  <si>
    <r>
      <rPr>
        <sz val="11"/>
        <rFont val="Arial"/>
      </rPr>
      <t>ECE</t>
    </r>
  </si>
  <si>
    <r>
      <rPr>
        <sz val="11"/>
        <rFont val="Arial"/>
      </rPr>
      <t>Devanayaki  Vadivel</t>
    </r>
  </si>
  <si>
    <r>
      <rPr>
        <sz val="11"/>
        <rFont val="Arial"/>
      </rPr>
      <t>ECE</t>
    </r>
  </si>
  <si>
    <r>
      <rPr>
        <sz val="11"/>
        <rFont val="Arial"/>
      </rPr>
      <t>DEWAKAR SJ</t>
    </r>
  </si>
  <si>
    <r>
      <rPr>
        <sz val="11"/>
        <rFont val="Arial"/>
      </rPr>
      <t>ECE</t>
    </r>
  </si>
  <si>
    <r>
      <rPr>
        <sz val="11"/>
        <rFont val="Arial"/>
      </rPr>
      <t>Dhanushree Govindaraj</t>
    </r>
  </si>
  <si>
    <r>
      <rPr>
        <sz val="11"/>
        <rFont val="Arial"/>
      </rPr>
      <t>ECE</t>
    </r>
  </si>
  <si>
    <r>
      <rPr>
        <sz val="11"/>
        <rFont val="Arial"/>
      </rPr>
      <t>dharani G</t>
    </r>
  </si>
  <si>
    <r>
      <rPr>
        <sz val="11"/>
        <rFont val="Arial"/>
      </rPr>
      <t>ECE</t>
    </r>
  </si>
  <si>
    <r>
      <rPr>
        <sz val="11"/>
        <rFont val="Arial"/>
      </rPr>
      <t>Dharani Manikandan</t>
    </r>
  </si>
  <si>
    <r>
      <rPr>
        <sz val="11"/>
        <rFont val="Arial"/>
      </rPr>
      <t>ECE</t>
    </r>
  </si>
  <si>
    <r>
      <rPr>
        <sz val="11"/>
        <rFont val="Arial"/>
      </rPr>
      <t>DHARSHANI R</t>
    </r>
  </si>
  <si>
    <r>
      <rPr>
        <sz val="11"/>
        <rFont val="Arial"/>
      </rPr>
      <t>ECE</t>
    </r>
  </si>
  <si>
    <r>
      <rPr>
        <sz val="11"/>
        <rFont val="Arial"/>
      </rPr>
      <t>Dharshini Kuppusamy</t>
    </r>
  </si>
  <si>
    <r>
      <rPr>
        <sz val="11"/>
        <rFont val="Arial"/>
      </rPr>
      <t>ECE</t>
    </r>
  </si>
  <si>
    <r>
      <rPr>
        <sz val="11"/>
        <rFont val="Arial"/>
      </rPr>
      <t>Dharshini R.D</t>
    </r>
  </si>
  <si>
    <r>
      <rPr>
        <sz val="11"/>
        <rFont val="Arial"/>
      </rPr>
      <t>ECE</t>
    </r>
  </si>
  <si>
    <r>
      <rPr>
        <sz val="11"/>
        <rFont val="Arial"/>
      </rPr>
      <t>dharunkumar dharunkumar</t>
    </r>
  </si>
  <si>
    <r>
      <rPr>
        <sz val="11"/>
        <rFont val="Arial"/>
      </rPr>
      <t>ECE</t>
    </r>
  </si>
  <si>
    <r>
      <rPr>
        <sz val="11"/>
        <rFont val="Arial"/>
      </rPr>
      <t>Dhivya  Dharshini M</t>
    </r>
  </si>
  <si>
    <r>
      <rPr>
        <sz val="11"/>
        <rFont val="Arial"/>
      </rPr>
      <t>ECE</t>
    </r>
  </si>
  <si>
    <r>
      <rPr>
        <sz val="11"/>
        <rFont val="Arial"/>
      </rPr>
      <t>DHIVYASRI T</t>
    </r>
  </si>
  <si>
    <r>
      <rPr>
        <sz val="11"/>
        <rFont val="Arial"/>
      </rPr>
      <t>ECE</t>
    </r>
  </si>
  <si>
    <r>
      <rPr>
        <sz val="11"/>
        <rFont val="Arial"/>
      </rPr>
      <t>DINESH  M</t>
    </r>
  </si>
  <si>
    <r>
      <rPr>
        <sz val="11"/>
        <rFont val="Arial"/>
      </rPr>
      <t>ECE</t>
    </r>
  </si>
  <si>
    <r>
      <rPr>
        <sz val="11"/>
        <rFont val="Arial"/>
      </rPr>
      <t>DINESH R</t>
    </r>
  </si>
  <si>
    <r>
      <rPr>
        <sz val="11"/>
        <rFont val="Arial"/>
      </rPr>
      <t>ECE</t>
    </r>
  </si>
  <si>
    <r>
      <rPr>
        <sz val="11"/>
        <rFont val="Arial"/>
      </rPr>
      <t>Dinesh S</t>
    </r>
  </si>
  <si>
    <r>
      <rPr>
        <sz val="11"/>
        <rFont val="Arial"/>
      </rPr>
      <t>ECE</t>
    </r>
  </si>
  <si>
    <r>
      <rPr>
        <sz val="11"/>
        <rFont val="Arial"/>
      </rPr>
      <t>Dinesh  Shankar</t>
    </r>
  </si>
  <si>
    <r>
      <rPr>
        <sz val="11"/>
        <rFont val="Arial"/>
      </rPr>
      <t>ECE</t>
    </r>
  </si>
  <si>
    <r>
      <rPr>
        <sz val="11"/>
        <rFont val="Arial"/>
      </rPr>
      <t>Elakkiya R</t>
    </r>
  </si>
  <si>
    <r>
      <rPr>
        <sz val="11"/>
        <rFont val="Arial"/>
      </rPr>
      <t>ECE</t>
    </r>
  </si>
  <si>
    <r>
      <rPr>
        <sz val="11"/>
        <rFont val="Arial"/>
      </rPr>
      <t>Ellammal Ramesh</t>
    </r>
  </si>
  <si>
    <r>
      <rPr>
        <sz val="11"/>
        <rFont val="Arial"/>
      </rPr>
      <t>ECE</t>
    </r>
  </si>
  <si>
    <r>
      <rPr>
        <sz val="11"/>
        <rFont val="Arial"/>
      </rPr>
      <t>Gayathri P</t>
    </r>
  </si>
  <si>
    <r>
      <rPr>
        <sz val="11"/>
        <rFont val="Arial"/>
      </rPr>
      <t>ECE</t>
    </r>
  </si>
  <si>
    <r>
      <rPr>
        <sz val="11"/>
        <rFont val="Arial"/>
      </rPr>
      <t>Gayatri Tharani S</t>
    </r>
  </si>
  <si>
    <r>
      <rPr>
        <sz val="11"/>
        <rFont val="Arial"/>
      </rPr>
      <t>ECE</t>
    </r>
  </si>
  <si>
    <r>
      <rPr>
        <sz val="11"/>
        <rFont val="Arial"/>
      </rPr>
      <t>GOPIKA GANESAN</t>
    </r>
  </si>
  <si>
    <r>
      <rPr>
        <sz val="11"/>
        <rFont val="Arial"/>
      </rPr>
      <t>ECE</t>
    </r>
  </si>
  <si>
    <r>
      <rPr>
        <sz val="11"/>
        <rFont val="Arial"/>
      </rPr>
      <t>Gowsik  S</t>
    </r>
  </si>
  <si>
    <r>
      <rPr>
        <sz val="11"/>
        <rFont val="Arial"/>
      </rPr>
      <t>ECE</t>
    </r>
  </si>
  <si>
    <r>
      <rPr>
        <sz val="11"/>
        <rFont val="Arial"/>
      </rPr>
      <t>gowtham  r</t>
    </r>
  </si>
  <si>
    <r>
      <rPr>
        <sz val="11"/>
        <rFont val="Arial"/>
      </rPr>
      <t>ECE</t>
    </r>
  </si>
  <si>
    <r>
      <rPr>
        <sz val="11"/>
        <rFont val="Arial"/>
      </rPr>
      <t>Guganram S</t>
    </r>
  </si>
  <si>
    <r>
      <rPr>
        <sz val="11"/>
        <rFont val="Arial"/>
      </rPr>
      <t>ECE</t>
    </r>
  </si>
  <si>
    <r>
      <rPr>
        <sz val="11"/>
        <rFont val="Arial"/>
      </rPr>
      <t>GUHAN S</t>
    </r>
  </si>
  <si>
    <r>
      <rPr>
        <sz val="11"/>
        <rFont val="Arial"/>
      </rPr>
      <t>ECE</t>
    </r>
  </si>
  <si>
    <r>
      <rPr>
        <sz val="11"/>
        <rFont val="Arial"/>
      </rPr>
      <t>Guhan s</t>
    </r>
  </si>
  <si>
    <r>
      <rPr>
        <sz val="11"/>
        <rFont val="Arial"/>
      </rPr>
      <t>ECE</t>
    </r>
  </si>
  <si>
    <r>
      <rPr>
        <sz val="11"/>
        <rFont val="Arial"/>
      </rPr>
      <t>GUNASEKARAN AYYAPPAN</t>
    </r>
  </si>
  <si>
    <r>
      <rPr>
        <sz val="11"/>
        <rFont val="Arial"/>
      </rPr>
      <t>ECE</t>
    </r>
  </si>
  <si>
    <r>
      <rPr>
        <sz val="11"/>
        <rFont val="Arial"/>
      </rPr>
      <t>Guru Saran S</t>
    </r>
  </si>
  <si>
    <r>
      <rPr>
        <sz val="11"/>
        <rFont val="Arial"/>
      </rPr>
      <t>ECE</t>
    </r>
  </si>
  <si>
    <r>
      <rPr>
        <sz val="11"/>
        <rFont val="Arial"/>
      </rPr>
      <t>Hajara Thahasin Shifa.A</t>
    </r>
  </si>
  <si>
    <r>
      <rPr>
        <sz val="11"/>
        <rFont val="Arial"/>
      </rPr>
      <t>ECE</t>
    </r>
  </si>
  <si>
    <r>
      <rPr>
        <sz val="11"/>
        <rFont val="Arial"/>
      </rPr>
      <t>HARI S</t>
    </r>
  </si>
  <si>
    <r>
      <rPr>
        <sz val="11"/>
        <rFont val="Arial"/>
      </rPr>
      <t>ECE</t>
    </r>
  </si>
  <si>
    <r>
      <rPr>
        <sz val="11"/>
        <rFont val="Arial"/>
      </rPr>
      <t>M.Harihara sudhan</t>
    </r>
  </si>
  <si>
    <r>
      <rPr>
        <sz val="11"/>
        <rFont val="Arial"/>
      </rPr>
      <t>ECE</t>
    </r>
  </si>
  <si>
    <r>
      <rPr>
        <sz val="11"/>
        <rFont val="Arial"/>
      </rPr>
      <t>Harikrishnan M</t>
    </r>
  </si>
  <si>
    <r>
      <rPr>
        <sz val="11"/>
        <rFont val="Arial"/>
      </rPr>
      <t>ECE</t>
    </r>
  </si>
  <si>
    <r>
      <rPr>
        <sz val="11"/>
        <rFont val="Arial"/>
      </rPr>
      <t>hari shankar R</t>
    </r>
  </si>
  <si>
    <r>
      <rPr>
        <sz val="11"/>
        <rFont val="Arial"/>
      </rPr>
      <t>ECE</t>
    </r>
  </si>
  <si>
    <r>
      <rPr>
        <sz val="11"/>
        <rFont val="Arial"/>
      </rPr>
      <t>Harishankar s</t>
    </r>
  </si>
  <si>
    <r>
      <rPr>
        <sz val="11"/>
        <rFont val="Arial"/>
      </rPr>
      <t>ECE</t>
    </r>
  </si>
  <si>
    <r>
      <rPr>
        <sz val="11"/>
        <rFont val="Arial"/>
      </rPr>
      <t>Harris  J</t>
    </r>
  </si>
  <si>
    <r>
      <rPr>
        <sz val="11"/>
        <rFont val="Arial"/>
      </rPr>
      <t>ECE</t>
    </r>
  </si>
  <si>
    <r>
      <rPr>
        <sz val="11"/>
        <rFont val="Arial"/>
      </rPr>
      <t>Harshatha S</t>
    </r>
  </si>
  <si>
    <r>
      <rPr>
        <sz val="11"/>
        <rFont val="Arial"/>
      </rPr>
      <t>ECE</t>
    </r>
  </si>
  <si>
    <r>
      <rPr>
        <sz val="11"/>
        <rFont val="Arial"/>
      </rPr>
      <t>Harshini  Kalimuthu</t>
    </r>
  </si>
  <si>
    <r>
      <rPr>
        <sz val="11"/>
        <rFont val="Arial"/>
      </rPr>
      <t>ECE</t>
    </r>
  </si>
  <si>
    <r>
      <rPr>
        <sz val="11"/>
        <rFont val="Arial"/>
      </rPr>
      <t>hemanathan k</t>
    </r>
  </si>
  <si>
    <r>
      <rPr>
        <sz val="11"/>
        <rFont val="Arial"/>
      </rPr>
      <t>ECE</t>
    </r>
  </si>
  <si>
    <r>
      <rPr>
        <sz val="11"/>
        <rFont val="Arial"/>
      </rPr>
      <t>Hemanthraj V</t>
    </r>
  </si>
  <si>
    <r>
      <rPr>
        <sz val="11"/>
        <rFont val="Arial"/>
      </rPr>
      <t>ECE</t>
    </r>
  </si>
  <si>
    <r>
      <rPr>
        <sz val="11"/>
        <rFont val="Arial"/>
      </rPr>
      <t>Hirthick sai</t>
    </r>
  </si>
  <si>
    <r>
      <rPr>
        <sz val="11"/>
        <rFont val="Arial"/>
      </rPr>
      <t>ECE</t>
    </r>
  </si>
  <si>
    <r>
      <rPr>
        <sz val="11"/>
        <rFont val="Arial"/>
      </rPr>
      <t>Janani Krishnamoorthy</t>
    </r>
  </si>
  <si>
    <r>
      <rPr>
        <sz val="11"/>
        <rFont val="Arial"/>
      </rPr>
      <t>ECE</t>
    </r>
  </si>
  <si>
    <r>
      <rPr>
        <sz val="11"/>
        <rFont val="Arial"/>
      </rPr>
      <t>J.Javid  Khan</t>
    </r>
  </si>
  <si>
    <r>
      <rPr>
        <sz val="11"/>
        <rFont val="Arial"/>
      </rPr>
      <t>ECE</t>
    </r>
  </si>
  <si>
    <r>
      <rPr>
        <sz val="11"/>
        <rFont val="Arial"/>
      </rPr>
      <t>Jebash Thivagar J</t>
    </r>
  </si>
  <si>
    <r>
      <rPr>
        <sz val="11"/>
        <rFont val="Arial"/>
      </rPr>
      <t>ECE</t>
    </r>
  </si>
  <si>
    <r>
      <rPr>
        <sz val="11"/>
        <rFont val="Arial"/>
      </rPr>
      <t>JEEVA SAKTHI M</t>
    </r>
  </si>
  <si>
    <r>
      <rPr>
        <sz val="11"/>
        <rFont val="Arial"/>
      </rPr>
      <t>ECE</t>
    </r>
  </si>
  <si>
    <r>
      <rPr>
        <sz val="11"/>
        <rFont val="Arial"/>
      </rPr>
      <t>KABILAN .G</t>
    </r>
  </si>
  <si>
    <r>
      <rPr>
        <sz val="11"/>
        <rFont val="Arial"/>
      </rPr>
      <t>ECE</t>
    </r>
  </si>
  <si>
    <r>
      <rPr>
        <sz val="11"/>
        <rFont val="Arial"/>
      </rPr>
      <t>Kabilarajan S R</t>
    </r>
  </si>
  <si>
    <r>
      <rPr>
        <sz val="11"/>
        <rFont val="Arial"/>
      </rPr>
      <t>ECE</t>
    </r>
  </si>
  <si>
    <r>
      <rPr>
        <sz val="11"/>
        <rFont val="Arial"/>
      </rPr>
      <t>k.kanishka  shree</t>
    </r>
  </si>
  <si>
    <r>
      <rPr>
        <sz val="11"/>
        <rFont val="Arial"/>
      </rPr>
      <t>ECE</t>
    </r>
  </si>
  <si>
    <r>
      <rPr>
        <sz val="11"/>
        <rFont val="Arial"/>
      </rPr>
      <t>Karthiga Varatharaj</t>
    </r>
  </si>
  <si>
    <r>
      <rPr>
        <sz val="11"/>
        <rFont val="Arial"/>
      </rPr>
      <t>ECE</t>
    </r>
  </si>
  <si>
    <r>
      <rPr>
        <sz val="11"/>
        <rFont val="Arial"/>
      </rPr>
      <t>karthik s</t>
    </r>
  </si>
  <si>
    <r>
      <rPr>
        <sz val="11"/>
        <rFont val="Arial"/>
      </rPr>
      <t>ECE</t>
    </r>
  </si>
  <si>
    <r>
      <rPr>
        <sz val="11"/>
        <rFont val="Arial"/>
      </rPr>
      <t>kavinkumar t</t>
    </r>
  </si>
  <si>
    <r>
      <rPr>
        <sz val="11"/>
        <rFont val="Arial"/>
      </rPr>
      <t>ECE</t>
    </r>
  </si>
  <si>
    <r>
      <rPr>
        <sz val="11"/>
        <rFont val="Arial"/>
      </rPr>
      <t>Kaviya Natrayan</t>
    </r>
  </si>
  <si>
    <r>
      <rPr>
        <sz val="11"/>
        <rFont val="Arial"/>
      </rPr>
      <t>ECE</t>
    </r>
  </si>
  <si>
    <r>
      <rPr>
        <sz val="11"/>
        <rFont val="Arial"/>
      </rPr>
      <t>Kiruthika Maniyappan</t>
    </r>
  </si>
  <si>
    <r>
      <rPr>
        <sz val="11"/>
        <rFont val="Arial"/>
      </rPr>
      <t>ECE</t>
    </r>
  </si>
  <si>
    <r>
      <rPr>
        <sz val="11"/>
        <rFont val="Arial"/>
      </rPr>
      <t>KISHOR KUMAR SS</t>
    </r>
  </si>
  <si>
    <r>
      <rPr>
        <sz val="11"/>
        <rFont val="Arial"/>
      </rPr>
      <t>ECE</t>
    </r>
  </si>
  <si>
    <r>
      <rPr>
        <sz val="11"/>
        <rFont val="Arial"/>
      </rPr>
      <t>Kokila Rajendran</t>
    </r>
  </si>
  <si>
    <r>
      <rPr>
        <sz val="11"/>
        <rFont val="Arial"/>
      </rPr>
      <t>ECE</t>
    </r>
  </si>
  <si>
    <r>
      <rPr>
        <sz val="11"/>
        <rFont val="Arial"/>
      </rPr>
      <t>Lakshanya S</t>
    </r>
  </si>
  <si>
    <r>
      <rPr>
        <sz val="11"/>
        <rFont val="Arial"/>
      </rPr>
      <t>ECE</t>
    </r>
  </si>
  <si>
    <r>
      <rPr>
        <sz val="11"/>
        <rFont val="Arial"/>
      </rPr>
      <t>LOSINI U</t>
    </r>
  </si>
  <si>
    <r>
      <rPr>
        <sz val="11"/>
        <rFont val="Arial"/>
      </rPr>
      <t>ECE</t>
    </r>
  </si>
  <si>
    <r>
      <rPr>
        <sz val="11"/>
        <rFont val="Arial"/>
      </rPr>
      <t>Manikandan S</t>
    </r>
  </si>
  <si>
    <r>
      <rPr>
        <sz val="11"/>
        <rFont val="Arial"/>
      </rPr>
      <t>ECE</t>
    </r>
  </si>
  <si>
    <r>
      <rPr>
        <sz val="11"/>
        <rFont val="Arial"/>
      </rPr>
      <t>manoj kumar</t>
    </r>
  </si>
  <si>
    <r>
      <rPr>
        <sz val="11"/>
        <rFont val="Arial"/>
      </rPr>
      <t>ECE</t>
    </r>
  </si>
  <si>
    <r>
      <rPr>
        <sz val="11"/>
        <rFont val="Arial"/>
      </rPr>
      <t>MANOJKUMAR M</t>
    </r>
  </si>
  <si>
    <r>
      <rPr>
        <sz val="11"/>
        <rFont val="Arial"/>
      </rPr>
      <t>ECE</t>
    </r>
  </si>
  <si>
    <r>
      <rPr>
        <sz val="11"/>
        <rFont val="Arial"/>
      </rPr>
      <t>Manoj Kumaran</t>
    </r>
  </si>
  <si>
    <r>
      <rPr>
        <sz val="11"/>
        <rFont val="Arial"/>
      </rPr>
      <t>ECE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</si>
  <si>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</si>
  <si>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</si>
  <si>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Mathankumar  T</t>
    </r>
  </si>
  <si>
    <r>
      <rPr>
        <sz val="11"/>
        <rFont val="Arial"/>
      </rPr>
      <t>ECE</t>
    </r>
  </si>
  <si>
    <r>
      <rPr>
        <sz val="11"/>
        <rFont val="Arial"/>
      </rPr>
      <t>mohamed ajmal</t>
    </r>
  </si>
  <si>
    <r>
      <rPr>
        <sz val="11"/>
        <rFont val="Arial"/>
      </rPr>
      <t>ECE</t>
    </r>
  </si>
  <si>
    <r>
      <rPr>
        <sz val="11"/>
        <rFont val="Arial"/>
      </rPr>
      <t>Moulidher M</t>
    </r>
  </si>
  <si>
    <r>
      <rPr>
        <sz val="11"/>
        <rFont val="Arial"/>
      </rPr>
      <t>ECE</t>
    </r>
  </si>
  <si>
    <r>
      <rPr>
        <sz val="11"/>
        <rFont val="Arial"/>
      </rPr>
      <t>Mugil R S</t>
    </r>
  </si>
  <si>
    <r>
      <rPr>
        <sz val="11"/>
        <rFont val="Arial"/>
      </rPr>
      <t>ECE</t>
    </r>
  </si>
  <si>
    <r>
      <rPr>
        <sz val="11"/>
        <rFont val="Arial"/>
      </rPr>
      <t>Myvizhi k</t>
    </r>
  </si>
  <si>
    <r>
      <rPr>
        <sz val="11"/>
        <rFont val="Arial"/>
      </rPr>
      <t>ECE</t>
    </r>
  </si>
  <si>
    <r>
      <rPr>
        <sz val="11"/>
        <rFont val="Arial"/>
      </rPr>
      <t>Nagadeepa  S</t>
    </r>
  </si>
  <si>
    <r>
      <rPr>
        <sz val="11"/>
        <rFont val="Arial"/>
      </rPr>
      <t>ECE</t>
    </r>
  </si>
  <si>
    <r>
      <rPr>
        <sz val="11"/>
        <rFont val="Arial"/>
      </rPr>
      <t>nageshwari umashankar</t>
    </r>
  </si>
  <si>
    <r>
      <rPr>
        <sz val="11"/>
        <rFont val="Arial"/>
      </rPr>
      <t>ECE</t>
    </r>
  </si>
  <si>
    <r>
      <rPr>
        <sz val="11"/>
        <rFont val="Arial"/>
      </rPr>
      <t>Nandhini P</t>
    </r>
  </si>
  <si>
    <r>
      <rPr>
        <sz val="11"/>
        <rFont val="Arial"/>
      </rPr>
      <t>ECE</t>
    </r>
  </si>
  <si>
    <r>
      <rPr>
        <sz val="11"/>
        <rFont val="Arial"/>
      </rPr>
      <t>nandhinipriya selvam</t>
    </r>
  </si>
  <si>
    <r>
      <rPr>
        <sz val="11"/>
        <rFont val="Arial"/>
      </rPr>
      <t>ECE</t>
    </r>
  </si>
  <si>
    <r>
      <rPr>
        <sz val="11"/>
        <rFont val="Arial"/>
      </rPr>
      <t>Navaneethakumar  V</t>
    </r>
  </si>
  <si>
    <r>
      <rPr>
        <sz val="11"/>
        <rFont val="Arial"/>
      </rPr>
      <t>ECE</t>
    </r>
  </si>
  <si>
    <r>
      <rPr>
        <sz val="11"/>
        <rFont val="Arial"/>
      </rPr>
      <t>naveen p</t>
    </r>
  </si>
  <si>
    <r>
      <rPr>
        <sz val="11"/>
        <rFont val="Arial"/>
      </rPr>
      <t>ECE</t>
    </r>
  </si>
  <si>
    <r>
      <rPr>
        <sz val="11"/>
        <rFont val="Arial"/>
      </rPr>
      <t>Naveenkumar S</t>
    </r>
  </si>
  <si>
    <r>
      <rPr>
        <sz val="11"/>
        <rFont val="Arial"/>
      </rPr>
      <t>ECE</t>
    </r>
  </si>
  <si>
    <r>
      <rPr>
        <sz val="11"/>
        <rFont val="Arial"/>
      </rPr>
      <t>Nazreen Fathima.J</t>
    </r>
  </si>
  <si>
    <r>
      <rPr>
        <sz val="11"/>
        <rFont val="Arial"/>
      </rPr>
      <t>ECE</t>
    </r>
  </si>
  <si>
    <r>
      <rPr>
        <sz val="11"/>
        <rFont val="Arial"/>
      </rPr>
      <t>Nidhisha Velu</t>
    </r>
  </si>
  <si>
    <r>
      <rPr>
        <sz val="11"/>
        <rFont val="Arial"/>
      </rPr>
      <t>ECE</t>
    </r>
  </si>
  <si>
    <r>
      <rPr>
        <sz val="11"/>
        <rFont val="Arial"/>
      </rPr>
      <t>Nirmal  Kumar S</t>
    </r>
  </si>
  <si>
    <r>
      <rPr>
        <sz val="11"/>
        <rFont val="Arial"/>
      </rPr>
      <t>ECE</t>
    </r>
  </si>
  <si>
    <r>
      <rPr>
        <sz val="11"/>
        <rFont val="Arial"/>
      </rPr>
      <t>Nisha P</t>
    </r>
  </si>
  <si>
    <r>
      <rPr>
        <sz val="11"/>
        <rFont val="Arial"/>
      </rPr>
      <t>ECE</t>
    </r>
  </si>
  <si>
    <r>
      <rPr>
        <sz val="11"/>
        <rFont val="Arial"/>
      </rPr>
      <t>Nisha Vincy</t>
    </r>
  </si>
  <si>
    <r>
      <rPr>
        <sz val="11"/>
        <rFont val="Arial"/>
      </rPr>
      <t>ECE</t>
    </r>
  </si>
  <si>
    <r>
      <rPr>
        <sz val="11"/>
        <rFont val="Arial"/>
      </rPr>
      <t>Nithya shree M</t>
    </r>
  </si>
  <si>
    <r>
      <rPr>
        <sz val="11"/>
        <rFont val="Arial"/>
      </rPr>
      <t>ECE</t>
    </r>
  </si>
  <si>
    <r>
      <rPr>
        <sz val="11"/>
        <rFont val="Arial"/>
      </rPr>
      <t>Pandiselvam R</t>
    </r>
  </si>
  <si>
    <r>
      <rPr>
        <sz val="11"/>
        <rFont val="Arial"/>
      </rPr>
      <t>ECE</t>
    </r>
  </si>
  <si>
    <r>
      <rPr>
        <sz val="11"/>
        <rFont val="Arial"/>
      </rPr>
      <t>Parkavi K</t>
    </r>
  </si>
  <si>
    <r>
      <rPr>
        <sz val="11"/>
        <rFont val="Arial"/>
      </rPr>
      <t>ECE</t>
    </r>
  </si>
  <si>
    <r>
      <rPr>
        <sz val="11"/>
        <rFont val="Arial"/>
      </rPr>
      <t>POONGAVI SASIKUMAR</t>
    </r>
  </si>
  <si>
    <r>
      <rPr>
        <sz val="11"/>
        <rFont val="Arial"/>
      </rPr>
      <t>ECE</t>
    </r>
  </si>
  <si>
    <r>
      <rPr>
        <sz val="11"/>
        <rFont val="Arial"/>
      </rPr>
      <t>prasanth A</t>
    </r>
  </si>
  <si>
    <r>
      <rPr>
        <sz val="11"/>
        <rFont val="Arial"/>
      </rPr>
      <t>ECE</t>
    </r>
  </si>
  <si>
    <r>
      <rPr>
        <sz val="11"/>
        <rFont val="Arial"/>
      </rPr>
      <t>prasanth sam</t>
    </r>
  </si>
  <si>
    <r>
      <rPr>
        <sz val="11"/>
        <rFont val="Arial"/>
      </rPr>
      <t>ECE</t>
    </r>
  </si>
  <si>
    <r>
      <rPr>
        <sz val="11"/>
        <rFont val="Arial"/>
      </rPr>
      <t>Praveen M</t>
    </r>
  </si>
  <si>
    <r>
      <rPr>
        <sz val="11"/>
        <rFont val="Arial"/>
      </rPr>
      <t>ECE</t>
    </r>
  </si>
  <si>
    <r>
      <rPr>
        <sz val="11"/>
        <rFont val="Arial"/>
      </rPr>
      <t>PREMKUMAR SIVAGIRIPALANISAMY</t>
    </r>
  </si>
  <si>
    <r>
      <rPr>
        <sz val="11"/>
        <rFont val="Arial"/>
      </rPr>
      <t>ECE</t>
    </r>
  </si>
  <si>
    <r>
      <rPr>
        <sz val="11"/>
        <rFont val="Arial"/>
      </rPr>
      <t>Punitha Thiyagarajan</t>
    </r>
  </si>
  <si>
    <r>
      <rPr>
        <sz val="11"/>
        <rFont val="Arial"/>
      </rPr>
      <t>ECE</t>
    </r>
  </si>
  <si>
    <r>
      <rPr>
        <sz val="11"/>
        <rFont val="Arial"/>
      </rPr>
      <t>Ragul A</t>
    </r>
  </si>
  <si>
    <r>
      <rPr>
        <sz val="11"/>
        <rFont val="Arial"/>
      </rPr>
      <t>ECE</t>
    </r>
  </si>
  <si>
    <r>
      <rPr>
        <sz val="11"/>
        <rFont val="Arial"/>
      </rPr>
      <t>Ragunanthan k</t>
    </r>
  </si>
  <si>
    <r>
      <rPr>
        <sz val="11"/>
        <rFont val="Arial"/>
      </rPr>
      <t>ECE</t>
    </r>
  </si>
  <si>
    <r>
      <rPr>
        <sz val="11"/>
        <rFont val="Arial"/>
      </rPr>
      <t>Ragunathan S</t>
    </r>
  </si>
  <si>
    <r>
      <rPr>
        <sz val="11"/>
        <rFont val="Arial"/>
      </rPr>
      <t>ECE</t>
    </r>
  </si>
  <si>
    <r>
      <rPr>
        <sz val="11"/>
        <rFont val="Arial"/>
      </rPr>
      <t>raja sekar</t>
    </r>
  </si>
  <si>
    <r>
      <rPr>
        <sz val="11"/>
        <rFont val="Arial"/>
      </rPr>
      <t>ECE</t>
    </r>
  </si>
  <si>
    <r>
      <rPr>
        <sz val="11"/>
        <rFont val="Arial"/>
      </rPr>
      <t>Ranjani Rajendran</t>
    </r>
  </si>
  <si>
    <r>
      <rPr>
        <sz val="11"/>
        <rFont val="Arial"/>
      </rPr>
      <t>ECE</t>
    </r>
  </si>
  <si>
    <r>
      <rPr>
        <sz val="11"/>
        <rFont val="Arial"/>
      </rPr>
      <t>Ravishankar G</t>
    </r>
  </si>
  <si>
    <r>
      <rPr>
        <sz val="11"/>
        <rFont val="Arial"/>
      </rPr>
      <t>ECE</t>
    </r>
  </si>
  <si>
    <r>
      <rPr>
        <sz val="11"/>
        <rFont val="Arial"/>
      </rPr>
      <t>Renugadevi Ramesh</t>
    </r>
  </si>
  <si>
    <r>
      <rPr>
        <sz val="11"/>
        <rFont val="Arial"/>
      </rPr>
      <t>ECE</t>
    </r>
  </si>
  <si>
    <r>
      <rPr>
        <sz val="11"/>
        <rFont val="Arial"/>
      </rPr>
      <t>Rhokan R</t>
    </r>
  </si>
  <si>
    <r>
      <rPr>
        <sz val="11"/>
        <rFont val="Arial"/>
      </rPr>
      <t>ECE</t>
    </r>
  </si>
  <si>
    <r>
      <rPr>
        <sz val="11"/>
        <rFont val="Arial"/>
      </rPr>
      <t>rohan s</t>
    </r>
  </si>
  <si>
    <r>
      <rPr>
        <sz val="11"/>
        <rFont val="Arial"/>
      </rPr>
      <t>ECE</t>
    </r>
  </si>
  <si>
    <r>
      <rPr>
        <sz val="11"/>
        <rFont val="Arial"/>
      </rPr>
      <t>sabeena M</t>
    </r>
  </si>
  <si>
    <r>
      <rPr>
        <sz val="11"/>
        <rFont val="Arial"/>
      </rPr>
      <t>ECE</t>
    </r>
  </si>
  <si>
    <r>
      <rPr>
        <sz val="11"/>
        <rFont val="Arial"/>
      </rPr>
      <t>Sajith R B</t>
    </r>
  </si>
  <si>
    <r>
      <rPr>
        <sz val="11"/>
        <rFont val="Arial"/>
      </rPr>
      <t>ECE</t>
    </r>
  </si>
  <si>
    <r>
      <rPr>
        <sz val="11"/>
        <rFont val="Arial"/>
      </rPr>
      <t>sakthinarayanan s</t>
    </r>
  </si>
  <si>
    <r>
      <rPr>
        <sz val="11"/>
        <rFont val="Arial"/>
      </rPr>
      <t>ECE</t>
    </r>
  </si>
  <si>
    <r>
      <rPr>
        <sz val="11"/>
        <rFont val="Arial"/>
      </rPr>
      <t>Sam Joshua</t>
    </r>
  </si>
  <si>
    <r>
      <rPr>
        <sz val="11"/>
        <rFont val="Arial"/>
      </rPr>
      <t>ECE</t>
    </r>
  </si>
  <si>
    <r>
      <rPr>
        <sz val="11"/>
        <rFont val="Arial"/>
      </rPr>
      <t>Sandhiya R</t>
    </r>
  </si>
  <si>
    <r>
      <rPr>
        <sz val="11"/>
        <rFont val="Arial"/>
      </rPr>
      <t>ECE</t>
    </r>
  </si>
  <si>
    <r>
      <rPr>
        <sz val="11"/>
        <rFont val="Arial"/>
      </rPr>
      <t>Sandhiya  S</t>
    </r>
  </si>
  <si>
    <r>
      <rPr>
        <sz val="11"/>
        <rFont val="Arial"/>
      </rPr>
      <t>ECE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</si>
  <si>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</si>
  <si>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</si>
  <si>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Sanjana Sakthivel</t>
    </r>
  </si>
  <si>
    <r>
      <rPr>
        <sz val="11"/>
        <rFont val="Arial"/>
      </rPr>
      <t>ECE</t>
    </r>
  </si>
  <si>
    <r>
      <rPr>
        <sz val="11"/>
        <rFont val="Arial"/>
      </rPr>
      <t>Sanjay  K</t>
    </r>
  </si>
  <si>
    <r>
      <rPr>
        <sz val="11"/>
        <rFont val="Arial"/>
      </rPr>
      <t>ECE</t>
    </r>
  </si>
  <si>
    <r>
      <rPr>
        <sz val="11"/>
        <rFont val="Arial"/>
      </rPr>
      <t>Santhiya K</t>
    </r>
  </si>
  <si>
    <r>
      <rPr>
        <sz val="11"/>
        <rFont val="Arial"/>
      </rPr>
      <t>ECE</t>
    </r>
  </si>
  <si>
    <r>
      <rPr>
        <sz val="11"/>
        <rFont val="Arial"/>
      </rPr>
      <t>Santhosh M</t>
    </r>
  </si>
  <si>
    <r>
      <rPr>
        <sz val="11"/>
        <rFont val="Arial"/>
      </rPr>
      <t>ECE</t>
    </r>
  </si>
  <si>
    <r>
      <rPr>
        <sz val="11"/>
        <rFont val="Arial"/>
      </rPr>
      <t>saran s</t>
    </r>
  </si>
  <si>
    <r>
      <rPr>
        <sz val="11"/>
        <rFont val="Arial"/>
      </rPr>
      <t>ECE</t>
    </r>
  </si>
  <si>
    <r>
      <rPr>
        <sz val="11"/>
        <rFont val="Arial"/>
      </rPr>
      <t>SARAVANAN S</t>
    </r>
  </si>
  <si>
    <r>
      <rPr>
        <sz val="11"/>
        <rFont val="Arial"/>
      </rPr>
      <t>ECE</t>
    </r>
  </si>
  <si>
    <r>
      <rPr>
        <sz val="11"/>
        <rFont val="Arial"/>
      </rPr>
      <t>saru kesh</t>
    </r>
  </si>
  <si>
    <r>
      <rPr>
        <sz val="11"/>
        <rFont val="Arial"/>
      </rPr>
      <t>ECE</t>
    </r>
  </si>
  <si>
    <r>
      <rPr>
        <sz val="11"/>
        <rFont val="Arial"/>
      </rPr>
      <t>Saveetha Nagaraj</t>
    </r>
  </si>
  <si>
    <r>
      <rPr>
        <sz val="11"/>
        <rFont val="Arial"/>
      </rPr>
      <t>ECE</t>
    </r>
  </si>
  <si>
    <r>
      <rPr>
        <sz val="11"/>
        <rFont val="Arial"/>
      </rPr>
      <t>Saveetha R</t>
    </r>
  </si>
  <si>
    <r>
      <rPr>
        <sz val="11"/>
        <rFont val="Arial"/>
      </rPr>
      <t>ECE</t>
    </r>
  </si>
  <si>
    <r>
      <rPr>
        <sz val="11"/>
        <rFont val="Arial"/>
      </rPr>
      <t>Selva Easvaran M</t>
    </r>
  </si>
  <si>
    <r>
      <rPr>
        <sz val="11"/>
        <rFont val="Arial"/>
      </rPr>
      <t>ECE</t>
    </r>
  </si>
  <si>
    <r>
      <rPr>
        <sz val="11"/>
        <rFont val="Arial"/>
      </rPr>
      <t>Sharan Srivatsav</t>
    </r>
  </si>
  <si>
    <r>
      <rPr>
        <sz val="11"/>
        <rFont val="Arial"/>
      </rPr>
      <t>ECE</t>
    </r>
  </si>
  <si>
    <r>
      <rPr>
        <sz val="11"/>
        <rFont val="Arial"/>
      </rPr>
      <t>Sibi Rajan A</t>
    </r>
  </si>
  <si>
    <r>
      <rPr>
        <sz val="11"/>
        <rFont val="Arial"/>
      </rPr>
      <t>ECE</t>
    </r>
  </si>
  <si>
    <r>
      <rPr>
        <sz val="11"/>
        <rFont val="Arial"/>
      </rPr>
      <t>Sivanantham M</t>
    </r>
  </si>
  <si>
    <r>
      <rPr>
        <sz val="11"/>
        <rFont val="Arial"/>
      </rPr>
      <t>ECE</t>
    </r>
  </si>
  <si>
    <r>
      <rPr>
        <sz val="11"/>
        <rFont val="Arial"/>
      </rPr>
      <t>sivanesh Rsivanesh</t>
    </r>
  </si>
  <si>
    <r>
      <rPr>
        <sz val="11"/>
        <rFont val="Arial"/>
      </rPr>
      <t>ECE</t>
    </r>
  </si>
  <si>
    <r>
      <rPr>
        <sz val="11"/>
        <rFont val="Arial"/>
      </rPr>
      <t>Sivaram N</t>
    </r>
  </si>
  <si>
    <r>
      <rPr>
        <sz val="11"/>
        <rFont val="Arial"/>
      </rPr>
      <t>ECE</t>
    </r>
  </si>
  <si>
    <r>
      <rPr>
        <sz val="11"/>
        <rFont val="Arial"/>
      </rPr>
      <t>Sobika  M</t>
    </r>
  </si>
  <si>
    <r>
      <rPr>
        <sz val="11"/>
        <rFont val="Arial"/>
      </rPr>
      <t>ECE</t>
    </r>
  </si>
  <si>
    <r>
      <rPr>
        <sz val="11"/>
        <rFont val="Arial"/>
      </rPr>
      <t>SRIDHARAN B</t>
    </r>
  </si>
  <si>
    <r>
      <rPr>
        <sz val="11"/>
        <rFont val="Arial"/>
      </rPr>
      <t>ECE</t>
    </r>
  </si>
  <si>
    <r>
      <rPr>
        <sz val="11"/>
        <rFont val="Arial"/>
      </rPr>
      <t>Sri Lekkha Ramesh</t>
    </r>
  </si>
  <si>
    <r>
      <rPr>
        <sz val="11"/>
        <rFont val="Arial"/>
      </rPr>
      <t>ECE</t>
    </r>
  </si>
  <si>
    <r>
      <rPr>
        <sz val="11"/>
        <rFont val="Arial"/>
      </rPr>
      <t>Srividhya  p</t>
    </r>
  </si>
  <si>
    <r>
      <rPr>
        <sz val="11"/>
        <rFont val="Arial"/>
      </rPr>
      <t>ECE</t>
    </r>
  </si>
  <si>
    <r>
      <rPr>
        <sz val="11"/>
        <rFont val="Arial"/>
      </rPr>
      <t>Sudharshan M</t>
    </r>
  </si>
  <si>
    <r>
      <rPr>
        <sz val="11"/>
        <rFont val="Arial"/>
      </rPr>
      <t>ECE</t>
    </r>
  </si>
  <si>
    <r>
      <rPr>
        <sz val="11"/>
        <rFont val="Arial"/>
      </rPr>
      <t>SUGIN KUMAR S G</t>
    </r>
  </si>
  <si>
    <r>
      <rPr>
        <sz val="11"/>
        <rFont val="Arial"/>
      </rPr>
      <t>ECE</t>
    </r>
  </si>
  <si>
    <r>
      <rPr>
        <sz val="11"/>
        <rFont val="Arial"/>
      </rPr>
      <t>Sujitha C</t>
    </r>
  </si>
  <si>
    <r>
      <rPr>
        <sz val="11"/>
        <rFont val="Arial"/>
      </rPr>
      <t>ECE</t>
    </r>
  </si>
  <si>
    <r>
      <rPr>
        <sz val="11"/>
        <rFont val="Arial"/>
      </rPr>
      <t>Surya P</t>
    </r>
  </si>
  <si>
    <r>
      <rPr>
        <sz val="11"/>
        <rFont val="Arial"/>
      </rPr>
      <t>ECE</t>
    </r>
  </si>
  <si>
    <r>
      <rPr>
        <sz val="11"/>
        <rFont val="Arial"/>
      </rPr>
      <t>Suvasika Sakthivel</t>
    </r>
  </si>
  <si>
    <r>
      <rPr>
        <sz val="11"/>
        <rFont val="Arial"/>
      </rPr>
      <t>ECE</t>
    </r>
  </si>
  <si>
    <r>
      <rPr>
        <sz val="11"/>
        <rFont val="Arial"/>
      </rPr>
      <t>Syed Abuthahir</t>
    </r>
  </si>
  <si>
    <r>
      <rPr>
        <sz val="11"/>
        <rFont val="Arial"/>
      </rPr>
      <t>ECE</t>
    </r>
  </si>
  <si>
    <r>
      <rPr>
        <sz val="11"/>
        <rFont val="Arial"/>
      </rPr>
      <t>vani sri</t>
    </r>
  </si>
  <si>
    <r>
      <rPr>
        <sz val="11"/>
        <rFont val="Arial"/>
      </rPr>
      <t>ECE</t>
    </r>
  </si>
  <si>
    <r>
      <rPr>
        <sz val="11"/>
        <rFont val="Arial"/>
      </rPr>
      <t>VEERAMANI N</t>
    </r>
  </si>
  <si>
    <r>
      <rPr>
        <sz val="11"/>
        <rFont val="Arial"/>
      </rPr>
      <t>ECE</t>
    </r>
  </si>
  <si>
    <r>
      <rPr>
        <sz val="11"/>
        <rFont val="Arial"/>
      </rPr>
      <t>VENKADESH N</t>
    </r>
  </si>
  <si>
    <r>
      <rPr>
        <sz val="11"/>
        <rFont val="Arial"/>
      </rPr>
      <t>ECE</t>
    </r>
  </si>
  <si>
    <r>
      <rPr>
        <sz val="11"/>
        <rFont val="Arial"/>
      </rPr>
      <t>VENU ARAVINTH S</t>
    </r>
  </si>
  <si>
    <r>
      <rPr>
        <sz val="11"/>
        <rFont val="Arial"/>
      </rPr>
      <t>ECE</t>
    </r>
  </si>
  <si>
    <r>
      <rPr>
        <sz val="11"/>
        <rFont val="Arial"/>
      </rPr>
      <t>vidyaa sri M</t>
    </r>
  </si>
  <si>
    <r>
      <rPr>
        <sz val="11"/>
        <rFont val="Arial"/>
      </rPr>
      <t>ECE</t>
    </r>
  </si>
  <si>
    <r>
      <rPr>
        <sz val="11"/>
        <rFont val="Arial"/>
      </rPr>
      <t>vigneshwaran k</t>
    </r>
  </si>
  <si>
    <r>
      <rPr>
        <sz val="11"/>
        <rFont val="Arial"/>
      </rPr>
      <t>ECE</t>
    </r>
  </si>
  <si>
    <r>
      <rPr>
        <sz val="11"/>
        <rFont val="Arial"/>
      </rPr>
      <t>vijay sundharam</t>
    </r>
  </si>
  <si>
    <r>
      <rPr>
        <sz val="11"/>
        <rFont val="Arial"/>
      </rPr>
      <t>ECE</t>
    </r>
  </si>
  <si>
    <r>
      <rPr>
        <sz val="11"/>
        <rFont val="Arial"/>
      </rPr>
      <t>Vimal Kumar M</t>
    </r>
  </si>
  <si>
    <r>
      <rPr>
        <sz val="11"/>
        <rFont val="Arial"/>
      </rPr>
      <t>ECE</t>
    </r>
  </si>
  <si>
    <r>
      <rPr>
        <sz val="11"/>
        <rFont val="Arial"/>
      </rPr>
      <t>Vinothini G</t>
    </r>
  </si>
  <si>
    <r>
      <rPr>
        <sz val="11"/>
        <rFont val="Arial"/>
      </rPr>
      <t>ECE</t>
    </r>
  </si>
  <si>
    <r>
      <rPr>
        <sz val="11"/>
        <rFont val="Arial"/>
      </rPr>
      <t>vinothini selvam</t>
    </r>
  </si>
  <si>
    <r>
      <rPr>
        <sz val="11"/>
        <rFont val="Arial"/>
      </rPr>
      <t>ECE</t>
    </r>
  </si>
  <si>
    <r>
      <rPr>
        <sz val="11"/>
        <rFont val="Arial"/>
      </rPr>
      <t>vinoth kumar r</t>
    </r>
  </si>
  <si>
    <r>
      <rPr>
        <sz val="11"/>
        <rFont val="Arial"/>
      </rPr>
      <t>ECE</t>
    </r>
  </si>
  <si>
    <r>
      <rPr>
        <sz val="11"/>
        <rFont val="Arial"/>
      </rPr>
      <t>Vishnubharathi A</t>
    </r>
  </si>
  <si>
    <r>
      <rPr>
        <sz val="11"/>
        <rFont val="Arial"/>
      </rPr>
      <t>ECE</t>
    </r>
  </si>
  <si>
    <r>
      <rPr>
        <sz val="11"/>
        <rFont val="Arial"/>
      </rPr>
      <t>Vishnu priya S</t>
    </r>
  </si>
  <si>
    <r>
      <rPr>
        <sz val="11"/>
        <rFont val="Arial"/>
      </rPr>
      <t>ECE</t>
    </r>
  </si>
  <si>
    <r>
      <rPr>
        <sz val="11"/>
        <rFont val="Arial"/>
      </rPr>
      <t>viswa s</t>
    </r>
  </si>
  <si>
    <r>
      <rPr>
        <sz val="11"/>
        <rFont val="Arial"/>
      </rPr>
      <t>ECE</t>
    </r>
  </si>
  <si>
    <r>
      <rPr>
        <sz val="11"/>
        <rFont val="Arial"/>
      </rPr>
      <t>Yashwanth  J.M</t>
    </r>
  </si>
  <si>
    <r>
      <rPr>
        <sz val="11"/>
        <rFont val="Arial"/>
      </rPr>
      <t>ECE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</si>
  <si>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</si>
  <si>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</si>
  <si>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yogeshwaran s</t>
    </r>
  </si>
  <si>
    <r>
      <rPr>
        <sz val="11"/>
        <rFont val="Arial"/>
      </rPr>
      <t>ECE</t>
    </r>
  </si>
  <si>
    <r>
      <rPr>
        <sz val="11"/>
        <rFont val="Arial"/>
      </rPr>
      <t>Yuvasri R</t>
    </r>
  </si>
  <si>
    <r>
      <rPr>
        <sz val="11"/>
        <rFont val="Arial"/>
      </rPr>
      <t>ECE</t>
    </r>
  </si>
  <si>
    <r>
      <rPr>
        <sz val="11"/>
        <rFont val="Arial"/>
      </rPr>
      <t>abdul imram</t>
    </r>
  </si>
  <si>
    <r>
      <rPr>
        <sz val="11"/>
        <rFont val="Arial"/>
      </rPr>
      <t>ECE</t>
    </r>
  </si>
  <si>
    <r>
      <rPr>
        <sz val="11"/>
        <rFont val="Arial"/>
      </rPr>
      <t>ARUN S</t>
    </r>
  </si>
  <si>
    <r>
      <rPr>
        <sz val="11"/>
        <rFont val="Arial"/>
      </rPr>
      <t>ECE</t>
    </r>
  </si>
  <si>
    <r>
      <rPr>
        <sz val="11"/>
        <rFont val="Arial"/>
      </rPr>
      <t xml:space="preserve"> Prem kumar  N</t>
    </r>
  </si>
  <si>
    <r>
      <rPr>
        <sz val="11"/>
        <rFont val="Arial"/>
      </rPr>
      <t>ECE</t>
    </r>
  </si>
  <si>
    <r>
      <rPr>
        <sz val="11"/>
        <rFont val="Arial"/>
      </rPr>
      <t>Abishree T</t>
    </r>
  </si>
  <si>
    <r>
      <rPr>
        <sz val="11"/>
        <rFont val="Arial"/>
      </rPr>
      <t>EEE</t>
    </r>
  </si>
  <si>
    <r>
      <rPr>
        <sz val="11"/>
        <rFont val="Arial"/>
      </rPr>
      <t>Balaji s</t>
    </r>
  </si>
  <si>
    <r>
      <rPr>
        <sz val="11"/>
        <rFont val="Arial"/>
      </rPr>
      <t>EEE</t>
    </r>
  </si>
  <si>
    <r>
      <rPr>
        <sz val="11"/>
        <rFont val="Arial"/>
      </rPr>
      <t>Bhuvanesh T</t>
    </r>
  </si>
  <si>
    <r>
      <rPr>
        <sz val="11"/>
        <rFont val="Arial"/>
      </rPr>
      <t>EEE</t>
    </r>
  </si>
  <si>
    <r>
      <rPr>
        <sz val="11"/>
        <rFont val="Arial"/>
      </rPr>
      <t>David Prakash Raj</t>
    </r>
  </si>
  <si>
    <r>
      <rPr>
        <sz val="11"/>
        <rFont val="Arial"/>
      </rPr>
      <t>EEE</t>
    </r>
  </si>
  <si>
    <r>
      <rPr>
        <sz val="11"/>
        <rFont val="Arial"/>
      </rPr>
      <t>deepaswetha P</t>
    </r>
  </si>
  <si>
    <r>
      <rPr>
        <sz val="11"/>
        <rFont val="Arial"/>
      </rPr>
      <t>EEE</t>
    </r>
  </si>
  <si>
    <r>
      <rPr>
        <sz val="11"/>
        <rFont val="Arial"/>
      </rPr>
      <t>Dhanasekar S</t>
    </r>
  </si>
  <si>
    <r>
      <rPr>
        <sz val="11"/>
        <rFont val="Arial"/>
      </rPr>
      <t>EEE</t>
    </r>
  </si>
  <si>
    <r>
      <rPr>
        <sz val="11"/>
        <rFont val="Arial"/>
      </rPr>
      <t>divya dharshini</t>
    </r>
  </si>
  <si>
    <r>
      <rPr>
        <sz val="11"/>
        <rFont val="Arial"/>
      </rPr>
      <t>EEE</t>
    </r>
  </si>
  <si>
    <r>
      <rPr>
        <sz val="11"/>
        <rFont val="Arial"/>
      </rPr>
      <t>Ezhilarasan  K</t>
    </r>
  </si>
  <si>
    <r>
      <rPr>
        <sz val="11"/>
        <rFont val="Arial"/>
      </rPr>
      <t>EEE</t>
    </r>
  </si>
  <si>
    <r>
      <rPr>
        <sz val="11"/>
        <rFont val="Arial"/>
      </rPr>
      <t>Gowtham S</t>
    </r>
  </si>
  <si>
    <r>
      <rPr>
        <sz val="11"/>
        <rFont val="Arial"/>
      </rPr>
      <t>EEE</t>
    </r>
  </si>
  <si>
    <r>
      <rPr>
        <sz val="11"/>
        <rFont val="Arial"/>
      </rPr>
      <t>C Hariharan</t>
    </r>
  </si>
  <si>
    <r>
      <rPr>
        <sz val="11"/>
        <rFont val="Arial"/>
      </rPr>
      <t>EEE</t>
    </r>
  </si>
  <si>
    <r>
      <rPr>
        <sz val="11"/>
        <rFont val="Arial"/>
      </rPr>
      <t>HARIHARAN L</t>
    </r>
  </si>
  <si>
    <r>
      <rPr>
        <sz val="11"/>
        <rFont val="Arial"/>
      </rPr>
      <t>EEE</t>
    </r>
  </si>
  <si>
    <r>
      <rPr>
        <sz val="11"/>
        <rFont val="Arial"/>
      </rPr>
      <t>Hariharan M</t>
    </r>
  </si>
  <si>
    <r>
      <rPr>
        <sz val="11"/>
        <rFont val="Arial"/>
      </rPr>
      <t>EEE</t>
    </r>
  </si>
  <si>
    <r>
      <rPr>
        <sz val="11"/>
        <rFont val="Arial"/>
      </rPr>
      <t>Jothis B</t>
    </r>
  </si>
  <si>
    <r>
      <rPr>
        <sz val="11"/>
        <rFont val="Arial"/>
      </rPr>
      <t>EEE</t>
    </r>
  </si>
  <si>
    <r>
      <rPr>
        <sz val="11"/>
        <rFont val="Arial"/>
      </rPr>
      <t>Kavidharshini A</t>
    </r>
  </si>
  <si>
    <r>
      <rPr>
        <sz val="11"/>
        <rFont val="Arial"/>
      </rPr>
      <t>EEE</t>
    </r>
  </si>
  <si>
    <r>
      <rPr>
        <sz val="11"/>
        <rFont val="Arial"/>
      </rPr>
      <t>kavindra R</t>
    </r>
  </si>
  <si>
    <r>
      <rPr>
        <sz val="11"/>
        <rFont val="Arial"/>
      </rPr>
      <t>EEE</t>
    </r>
  </si>
  <si>
    <r>
      <rPr>
        <sz val="11"/>
        <rFont val="Arial"/>
      </rPr>
      <t>Kaviya N</t>
    </r>
  </si>
  <si>
    <r>
      <rPr>
        <sz val="11"/>
        <rFont val="Arial"/>
      </rPr>
      <t>EEE</t>
    </r>
  </si>
  <si>
    <r>
      <rPr>
        <sz val="11"/>
        <rFont val="Arial"/>
      </rPr>
      <t>Lakshmi narayana R</t>
    </r>
  </si>
  <si>
    <r>
      <rPr>
        <sz val="11"/>
        <rFont val="Arial"/>
      </rPr>
      <t>EEE</t>
    </r>
  </si>
  <si>
    <r>
      <rPr>
        <sz val="11"/>
        <rFont val="Arial"/>
      </rPr>
      <t>logesh S</t>
    </r>
  </si>
  <si>
    <r>
      <rPr>
        <sz val="11"/>
        <rFont val="Arial"/>
      </rPr>
      <t>EEE</t>
    </r>
  </si>
  <si>
    <r>
      <rPr>
        <sz val="11"/>
        <rFont val="Arial"/>
      </rPr>
      <t>Mamtha  S</t>
    </r>
  </si>
  <si>
    <r>
      <rPr>
        <sz val="11"/>
        <rFont val="Arial"/>
      </rPr>
      <t>EEE</t>
    </r>
  </si>
  <si>
    <r>
      <rPr>
        <sz val="11"/>
        <rFont val="Arial"/>
      </rPr>
      <t>Mathumitha K</t>
    </r>
  </si>
  <si>
    <r>
      <rPr>
        <sz val="11"/>
        <rFont val="Arial"/>
      </rPr>
      <t>EEE</t>
    </r>
  </si>
  <si>
    <r>
      <rPr>
        <sz val="11"/>
        <rFont val="Arial"/>
      </rPr>
      <t>Melvin P</t>
    </r>
  </si>
  <si>
    <r>
      <rPr>
        <sz val="11"/>
        <rFont val="Arial"/>
      </rPr>
      <t>EEE</t>
    </r>
  </si>
  <si>
    <r>
      <rPr>
        <sz val="11"/>
        <rFont val="Arial"/>
      </rPr>
      <t>Nandhakishore ED</t>
    </r>
  </si>
  <si>
    <r>
      <rPr>
        <sz val="11"/>
        <rFont val="Arial"/>
      </rPr>
      <t>EEE</t>
    </r>
  </si>
  <si>
    <r>
      <rPr>
        <sz val="11"/>
        <rFont val="Arial"/>
      </rPr>
      <t>periyasamy s</t>
    </r>
  </si>
  <si>
    <r>
      <rPr>
        <sz val="11"/>
        <rFont val="Arial"/>
      </rPr>
      <t>EEE</t>
    </r>
  </si>
  <si>
    <r>
      <rPr>
        <sz val="11"/>
        <rFont val="Arial"/>
      </rPr>
      <t>poovarasu s</t>
    </r>
  </si>
  <si>
    <r>
      <rPr>
        <sz val="11"/>
        <rFont val="Arial"/>
      </rPr>
      <t>EEE</t>
    </r>
  </si>
  <si>
    <r>
      <rPr>
        <sz val="11"/>
        <rFont val="Arial"/>
      </rPr>
      <t>Pradeepa Sakthivel</t>
    </r>
  </si>
  <si>
    <r>
      <rPr>
        <sz val="11"/>
        <rFont val="Arial"/>
      </rPr>
      <t>EEE</t>
    </r>
  </si>
  <si>
    <r>
      <rPr>
        <sz val="11"/>
        <rFont val="Arial"/>
      </rPr>
      <t>PRAKASH S</t>
    </r>
  </si>
  <si>
    <r>
      <rPr>
        <sz val="11"/>
        <rFont val="Arial"/>
      </rPr>
      <t>EEE</t>
    </r>
  </si>
  <si>
    <r>
      <rPr>
        <sz val="11"/>
        <rFont val="Arial"/>
      </rPr>
      <t>Prasanna S</t>
    </r>
  </si>
  <si>
    <r>
      <rPr>
        <sz val="11"/>
        <rFont val="Arial"/>
      </rPr>
      <t>EEE</t>
    </r>
  </si>
  <si>
    <r>
      <rPr>
        <sz val="11"/>
        <rFont val="Arial"/>
      </rPr>
      <t>praveen kumar V</t>
    </r>
  </si>
  <si>
    <r>
      <rPr>
        <sz val="11"/>
        <rFont val="Arial"/>
      </rPr>
      <t>EEE</t>
    </r>
  </si>
  <si>
    <r>
      <rPr>
        <sz val="11"/>
        <rFont val="Arial"/>
      </rPr>
      <t>Prem Anandh R</t>
    </r>
  </si>
  <si>
    <r>
      <rPr>
        <sz val="11"/>
        <rFont val="Arial"/>
      </rPr>
      <t>EEE</t>
    </r>
  </si>
  <si>
    <r>
      <rPr>
        <sz val="11"/>
        <rFont val="Arial"/>
      </rPr>
      <t>Raaj suriya  A S</t>
    </r>
  </si>
  <si>
    <r>
      <rPr>
        <sz val="11"/>
        <rFont val="Arial"/>
      </rPr>
      <t>EEE</t>
    </r>
  </si>
  <si>
    <r>
      <rPr>
        <sz val="11"/>
        <rFont val="Arial"/>
      </rPr>
      <t>Rachana J N</t>
    </r>
  </si>
  <si>
    <r>
      <rPr>
        <sz val="11"/>
        <rFont val="Arial"/>
      </rPr>
      <t>EEE</t>
    </r>
  </si>
  <si>
    <r>
      <rPr>
        <sz val="11"/>
        <rFont val="Arial"/>
      </rPr>
      <t>saai shukruth.m</t>
    </r>
  </si>
  <si>
    <r>
      <rPr>
        <sz val="11"/>
        <rFont val="Arial"/>
      </rPr>
      <t>EEE</t>
    </r>
  </si>
  <si>
    <r>
      <rPr>
        <sz val="11"/>
        <rFont val="Arial"/>
      </rPr>
      <t>SAIRAM R</t>
    </r>
  </si>
  <si>
    <r>
      <rPr>
        <sz val="11"/>
        <rFont val="Arial"/>
      </rPr>
      <t>EEE</t>
    </r>
  </si>
  <si>
    <r>
      <rPr>
        <sz val="11"/>
        <rFont val="Arial"/>
      </rPr>
      <t>shalini J</t>
    </r>
  </si>
  <si>
    <r>
      <rPr>
        <sz val="11"/>
        <rFont val="Arial"/>
      </rPr>
      <t>EEE</t>
    </r>
  </si>
  <si>
    <r>
      <rPr>
        <sz val="11"/>
        <rFont val="Arial"/>
      </rPr>
      <t>shanmugapriya A</t>
    </r>
  </si>
  <si>
    <r>
      <rPr>
        <sz val="11"/>
        <rFont val="Arial"/>
      </rPr>
      <t>EEE</t>
    </r>
  </si>
  <si>
    <r>
      <rPr>
        <sz val="11"/>
        <rFont val="Arial"/>
      </rPr>
      <t>Silvester Jerom S</t>
    </r>
  </si>
  <si>
    <r>
      <rPr>
        <sz val="11"/>
        <rFont val="Arial"/>
      </rPr>
      <t>EEE</t>
    </r>
  </si>
  <si>
    <r>
      <rPr>
        <sz val="11"/>
        <rFont val="Arial"/>
      </rPr>
      <t>sirack hein</t>
    </r>
  </si>
  <si>
    <r>
      <rPr>
        <sz val="11"/>
        <rFont val="Arial"/>
      </rPr>
      <t>EEE</t>
    </r>
  </si>
  <si>
    <r>
      <rPr>
        <sz val="11"/>
        <rFont val="Arial"/>
      </rPr>
      <t>Sivasakthi C</t>
    </r>
  </si>
  <si>
    <r>
      <rPr>
        <sz val="11"/>
        <rFont val="Arial"/>
      </rPr>
      <t>EEE</t>
    </r>
  </si>
  <si>
    <r>
      <rPr>
        <sz val="11"/>
        <rFont val="Arial"/>
      </rPr>
      <t>subiksha v</t>
    </r>
  </si>
  <si>
    <r>
      <rPr>
        <sz val="11"/>
        <rFont val="Arial"/>
      </rPr>
      <t>EEE</t>
    </r>
  </si>
  <si>
    <r>
      <rPr>
        <sz val="11"/>
        <rFont val="Arial"/>
      </rPr>
      <t>Thrisha P</t>
    </r>
  </si>
  <si>
    <r>
      <rPr>
        <sz val="11"/>
        <rFont val="Arial"/>
      </rPr>
      <t>EEE</t>
    </r>
  </si>
  <si>
    <r>
      <rPr>
        <sz val="11"/>
        <rFont val="Arial"/>
      </rPr>
      <t>vignesh G</t>
    </r>
  </si>
  <si>
    <r>
      <rPr>
        <sz val="11"/>
        <rFont val="Arial"/>
      </rPr>
      <t>EEE</t>
    </r>
  </si>
  <si>
    <r>
      <rPr>
        <sz val="11"/>
        <rFont val="Arial"/>
      </rPr>
      <t>vishnukumar c</t>
    </r>
  </si>
  <si>
    <r>
      <rPr>
        <sz val="11"/>
        <rFont val="Arial"/>
      </rPr>
      <t>EEE</t>
    </r>
  </si>
  <si>
    <r>
      <rPr>
        <sz val="11"/>
        <rFont val="Arial"/>
      </rPr>
      <t>yasvanth A</t>
    </r>
  </si>
  <si>
    <r>
      <rPr>
        <sz val="11"/>
        <rFont val="Arial"/>
      </rPr>
      <t>EEE</t>
    </r>
  </si>
  <si>
    <r>
      <rPr>
        <sz val="11"/>
        <rFont val="Arial"/>
      </rPr>
      <t>Elangovan R</t>
    </r>
  </si>
  <si>
    <r>
      <rPr>
        <sz val="11"/>
        <rFont val="Arial"/>
      </rPr>
      <t>EEE</t>
    </r>
  </si>
  <si>
    <r>
      <rPr>
        <sz val="11"/>
        <rFont val="Arial"/>
      </rPr>
      <t>Govindaraj v</t>
    </r>
  </si>
  <si>
    <r>
      <rPr>
        <sz val="11"/>
        <rFont val="Arial"/>
      </rPr>
      <t>EEE</t>
    </r>
  </si>
  <si>
    <r>
      <rPr>
        <sz val="11"/>
        <rFont val="Arial"/>
      </rPr>
      <t>sivaraja B</t>
    </r>
  </si>
  <si>
    <r>
      <rPr>
        <sz val="11"/>
        <rFont val="Arial"/>
      </rPr>
      <t>IT</t>
    </r>
  </si>
  <si>
    <r>
      <rPr>
        <sz val="11"/>
        <rFont val="Arial"/>
      </rPr>
      <t>Tamilvanan s</t>
    </r>
  </si>
  <si>
    <r>
      <rPr>
        <sz val="11"/>
        <rFont val="Arial"/>
      </rPr>
      <t>IT</t>
    </r>
  </si>
  <si>
    <r>
      <rPr>
        <sz val="11"/>
        <rFont val="Arial"/>
      </rPr>
      <t>Srinithi R</t>
    </r>
  </si>
  <si>
    <r>
      <rPr>
        <sz val="11"/>
        <rFont val="Arial"/>
      </rPr>
      <t>IT</t>
    </r>
  </si>
  <si>
    <r>
      <rPr>
        <sz val="11"/>
        <rFont val="Arial"/>
      </rPr>
      <t>Aashik B</t>
    </r>
  </si>
  <si>
    <r>
      <rPr>
        <sz val="11"/>
        <rFont val="Arial"/>
      </rPr>
      <t>IT</t>
    </r>
  </si>
  <si>
    <r>
      <rPr>
        <sz val="11"/>
        <rFont val="Arial"/>
      </rPr>
      <t>Abdul  Samad</t>
    </r>
  </si>
  <si>
    <r>
      <rPr>
        <sz val="11"/>
        <rFont val="Arial"/>
      </rPr>
      <t>IT</t>
    </r>
  </si>
  <si>
    <r>
      <rPr>
        <sz val="11"/>
        <rFont val="Arial"/>
      </rPr>
      <t xml:space="preserve">ABINAYA T S </t>
    </r>
  </si>
  <si>
    <r>
      <rPr>
        <sz val="11"/>
        <rFont val="Arial"/>
      </rPr>
      <t>IT</t>
    </r>
  </si>
  <si>
    <r>
      <rPr>
        <sz val="11"/>
        <rFont val="Arial"/>
      </rPr>
      <t>ABISHEK P</t>
    </r>
  </si>
  <si>
    <r>
      <rPr>
        <sz val="11"/>
        <rFont val="Arial"/>
      </rPr>
      <t>IT</t>
    </r>
  </si>
  <si>
    <r>
      <rPr>
        <sz val="11"/>
        <rFont val="Arial"/>
      </rPr>
      <t>ADHITHYA A</t>
    </r>
  </si>
  <si>
    <r>
      <rPr>
        <sz val="11"/>
        <rFont val="Arial"/>
      </rPr>
      <t>IT</t>
    </r>
  </si>
  <si>
    <r>
      <rPr>
        <sz val="11"/>
        <rFont val="Arial"/>
      </rPr>
      <t>Agalya G</t>
    </r>
  </si>
  <si>
    <r>
      <rPr>
        <sz val="11"/>
        <rFont val="Arial"/>
      </rPr>
      <t>IT</t>
    </r>
  </si>
  <si>
    <r>
      <rPr>
        <sz val="11"/>
        <rFont val="Arial"/>
      </rPr>
      <t>Ajithkumar A</t>
    </r>
  </si>
  <si>
    <r>
      <rPr>
        <sz val="11"/>
        <rFont val="Arial"/>
      </rPr>
      <t>IT</t>
    </r>
  </si>
  <si>
    <r>
      <rPr>
        <sz val="11"/>
        <rFont val="Arial"/>
      </rPr>
      <t>AKASH  K</t>
    </r>
  </si>
  <si>
    <r>
      <rPr>
        <sz val="11"/>
        <rFont val="Arial"/>
      </rPr>
      <t>IT</t>
    </r>
  </si>
  <si>
    <r>
      <rPr>
        <sz val="11"/>
        <rFont val="Arial"/>
      </rPr>
      <t>Alosius A</t>
    </r>
  </si>
  <si>
    <r>
      <rPr>
        <sz val="11"/>
        <rFont val="Arial"/>
      </rPr>
      <t>IT</t>
    </r>
  </si>
  <si>
    <r>
      <rPr>
        <sz val="11"/>
        <rFont val="Arial"/>
      </rPr>
      <t>Amutha R</t>
    </r>
  </si>
  <si>
    <r>
      <rPr>
        <sz val="11"/>
        <rFont val="Arial"/>
      </rPr>
      <t>IT</t>
    </r>
  </si>
  <si>
    <r>
      <rPr>
        <sz val="11"/>
        <rFont val="Arial"/>
      </rPr>
      <t>Anitha S</t>
    </r>
  </si>
  <si>
    <r>
      <rPr>
        <sz val="11"/>
        <rFont val="Arial"/>
      </rPr>
      <t>IT</t>
    </r>
  </si>
  <si>
    <r>
      <rPr>
        <sz val="11"/>
        <rFont val="Arial"/>
      </rPr>
      <t>ARUN THANGAVEL</t>
    </r>
  </si>
  <si>
    <r>
      <rPr>
        <sz val="11"/>
        <rFont val="Arial"/>
      </rPr>
      <t>IT</t>
    </r>
  </si>
  <si>
    <r>
      <rPr>
        <sz val="11"/>
        <rFont val="Arial"/>
      </rPr>
      <t>ARUNKATHI  V</t>
    </r>
  </si>
  <si>
    <r>
      <rPr>
        <sz val="11"/>
        <rFont val="Arial"/>
      </rPr>
      <t>IT</t>
    </r>
  </si>
  <si>
    <r>
      <rPr>
        <sz val="11"/>
        <rFont val="Arial"/>
      </rPr>
      <t>ARUNTHATHY S</t>
    </r>
  </si>
  <si>
    <r>
      <rPr>
        <sz val="11"/>
        <rFont val="Arial"/>
      </rPr>
      <t>IT</t>
    </r>
  </si>
  <si>
    <r>
      <rPr>
        <sz val="11"/>
        <rFont val="Arial"/>
      </rPr>
      <t>Asif A</t>
    </r>
  </si>
  <si>
    <r>
      <rPr>
        <sz val="11"/>
        <rFont val="Arial"/>
      </rPr>
      <t>IT</t>
    </r>
  </si>
  <si>
    <r>
      <rPr>
        <sz val="11"/>
        <rFont val="Arial"/>
      </rPr>
      <t>Balaji T</t>
    </r>
  </si>
  <si>
    <r>
      <rPr>
        <sz val="11"/>
        <rFont val="Arial"/>
      </rPr>
      <t>IT</t>
    </r>
  </si>
  <si>
    <r>
      <rPr>
        <sz val="11"/>
        <rFont val="Arial"/>
      </rPr>
      <t>Balakeerthi S</t>
    </r>
  </si>
  <si>
    <r>
      <rPr>
        <sz val="11"/>
        <rFont val="Arial"/>
      </rPr>
      <t>IT</t>
    </r>
  </si>
  <si>
    <r>
      <rPr>
        <sz val="11"/>
        <rFont val="Arial"/>
      </rPr>
      <t>BALAMURUGAN R</t>
    </r>
  </si>
  <si>
    <r>
      <rPr>
        <sz val="11"/>
        <rFont val="Arial"/>
      </rPr>
      <t>IT</t>
    </r>
  </si>
  <si>
    <r>
      <rPr>
        <sz val="11"/>
        <rFont val="Arial"/>
      </rPr>
      <t>Bhavasree J K</t>
    </r>
  </si>
  <si>
    <r>
      <rPr>
        <sz val="11"/>
        <rFont val="Arial"/>
      </rPr>
      <t>IT</t>
    </r>
  </si>
  <si>
    <r>
      <rPr>
        <sz val="11"/>
        <rFont val="Arial"/>
      </rPr>
      <t>BOOPATHI D</t>
    </r>
  </si>
  <si>
    <r>
      <rPr>
        <sz val="11"/>
        <rFont val="Arial"/>
      </rPr>
      <t>IT</t>
    </r>
  </si>
  <si>
    <r>
      <rPr>
        <sz val="11"/>
        <rFont val="Arial"/>
      </rPr>
      <t>CHELLA KUMAR S</t>
    </r>
  </si>
  <si>
    <r>
      <rPr>
        <sz val="11"/>
        <rFont val="Arial"/>
      </rPr>
      <t>IT</t>
    </r>
  </si>
  <si>
    <r>
      <rPr>
        <sz val="11"/>
        <rFont val="Arial"/>
      </rPr>
      <t>COLIN BRIGHT</t>
    </r>
  </si>
  <si>
    <r>
      <rPr>
        <sz val="11"/>
        <rFont val="Arial"/>
      </rPr>
      <t>IT</t>
    </r>
  </si>
  <si>
    <r>
      <rPr>
        <sz val="11"/>
        <rFont val="Arial"/>
      </rPr>
      <t>Deeksha arivalagan</t>
    </r>
  </si>
  <si>
    <r>
      <rPr>
        <sz val="11"/>
        <rFont val="Arial"/>
      </rPr>
      <t>IT</t>
    </r>
  </si>
  <si>
    <r>
      <rPr>
        <sz val="11"/>
        <rFont val="Arial"/>
      </rPr>
      <t>Deepak P</t>
    </r>
  </si>
  <si>
    <r>
      <rPr>
        <sz val="11"/>
        <rFont val="Arial"/>
      </rPr>
      <t>IT</t>
    </r>
  </si>
  <si>
    <r>
      <rPr>
        <sz val="11"/>
        <rFont val="Arial"/>
      </rPr>
      <t>Deepika E</t>
    </r>
  </si>
  <si>
    <r>
      <rPr>
        <sz val="11"/>
        <rFont val="Arial"/>
      </rPr>
      <t>IT</t>
    </r>
  </si>
  <si>
    <r>
      <rPr>
        <sz val="11"/>
        <rFont val="Arial"/>
      </rPr>
      <t>DEEPIKA M S</t>
    </r>
  </si>
  <si>
    <r>
      <rPr>
        <sz val="11"/>
        <rFont val="Arial"/>
      </rPr>
      <t>IT</t>
    </r>
  </si>
  <si>
    <r>
      <rPr>
        <sz val="11"/>
        <rFont val="Arial"/>
      </rPr>
      <t>Deepthikumar M</t>
    </r>
  </si>
  <si>
    <r>
      <rPr>
        <sz val="11"/>
        <rFont val="Arial"/>
      </rPr>
      <t>IT</t>
    </r>
  </si>
  <si>
    <r>
      <rPr>
        <sz val="11"/>
        <rFont val="Arial"/>
      </rPr>
      <t>DEVAKI S</t>
    </r>
  </si>
  <si>
    <r>
      <rPr>
        <sz val="11"/>
        <rFont val="Arial"/>
      </rPr>
      <t>IT</t>
    </r>
  </si>
  <si>
    <r>
      <rPr>
        <sz val="11"/>
        <rFont val="Arial"/>
      </rPr>
      <t>Devasri S</t>
    </r>
  </si>
  <si>
    <r>
      <rPr>
        <sz val="11"/>
        <rFont val="Arial"/>
      </rPr>
      <t>IT</t>
    </r>
  </si>
  <si>
    <r>
      <rPr>
        <sz val="11"/>
        <rFont val="Arial"/>
      </rPr>
      <t>DHANUSH R</t>
    </r>
  </si>
  <si>
    <r>
      <rPr>
        <sz val="11"/>
        <rFont val="Arial"/>
      </rPr>
      <t>IT</t>
    </r>
  </si>
  <si>
    <r>
      <rPr>
        <sz val="11"/>
        <rFont val="Arial"/>
      </rPr>
      <t>Dhanushree K</t>
    </r>
  </si>
  <si>
    <r>
      <rPr>
        <sz val="11"/>
        <rFont val="Arial"/>
      </rPr>
      <t>IT</t>
    </r>
  </si>
  <si>
    <r>
      <rPr>
        <sz val="11"/>
        <rFont val="Arial"/>
      </rPr>
      <t>Dharan D</t>
    </r>
  </si>
  <si>
    <r>
      <rPr>
        <sz val="11"/>
        <rFont val="Arial"/>
      </rPr>
      <t>IT</t>
    </r>
  </si>
  <si>
    <r>
      <rPr>
        <sz val="11"/>
        <rFont val="Arial"/>
      </rPr>
      <t>DHARANI DHARAN M</t>
    </r>
  </si>
  <si>
    <r>
      <rPr>
        <sz val="11"/>
        <rFont val="Arial"/>
      </rPr>
      <t>IT</t>
    </r>
  </si>
  <si>
    <r>
      <rPr>
        <sz val="11"/>
        <rFont val="Arial"/>
      </rPr>
      <t>Dharshini S</t>
    </r>
  </si>
  <si>
    <r>
      <rPr>
        <sz val="11"/>
        <rFont val="Arial"/>
      </rPr>
      <t>IT</t>
    </r>
  </si>
  <si>
    <r>
      <rPr>
        <sz val="11"/>
        <rFont val="Arial"/>
      </rPr>
      <t>Dhayanithi A</t>
    </r>
  </si>
  <si>
    <r>
      <rPr>
        <sz val="11"/>
        <rFont val="Arial"/>
      </rPr>
      <t>IT</t>
    </r>
  </si>
  <si>
    <r>
      <rPr>
        <sz val="11"/>
        <rFont val="Arial"/>
      </rPr>
      <t>dhivyadharshini k</t>
    </r>
  </si>
  <si>
    <r>
      <rPr>
        <sz val="11"/>
        <rFont val="Arial"/>
      </rPr>
      <t>IT</t>
    </r>
  </si>
  <si>
    <r>
      <rPr>
        <sz val="11"/>
        <rFont val="Arial"/>
      </rPr>
      <t>Dhivya Pradha  G</t>
    </r>
  </si>
  <si>
    <r>
      <rPr>
        <sz val="11"/>
        <rFont val="Arial"/>
      </rPr>
      <t>IT</t>
    </r>
  </si>
  <si>
    <r>
      <rPr>
        <sz val="11"/>
        <rFont val="Arial"/>
      </rPr>
      <t>DINESH KUMAR S</t>
    </r>
  </si>
  <si>
    <r>
      <rPr>
        <sz val="11"/>
        <rFont val="Arial"/>
      </rPr>
      <t>IT</t>
    </r>
  </si>
  <si>
    <r>
      <rPr>
        <sz val="11"/>
        <rFont val="Arial"/>
      </rPr>
      <t>GIRIVASAN PV</t>
    </r>
  </si>
  <si>
    <r>
      <rPr>
        <sz val="11"/>
        <rFont val="Arial"/>
      </rPr>
      <t>IT</t>
    </r>
  </si>
  <si>
    <r>
      <rPr>
        <sz val="11"/>
        <rFont val="Arial"/>
      </rPr>
      <t>GOBIKA R</t>
    </r>
  </si>
  <si>
    <r>
      <rPr>
        <sz val="11"/>
        <rFont val="Arial"/>
      </rPr>
      <t>IT</t>
    </r>
  </si>
  <si>
    <r>
      <rPr>
        <sz val="11"/>
        <rFont val="Arial"/>
      </rPr>
      <t>Gokilaselvi G</t>
    </r>
  </si>
  <si>
    <r>
      <rPr>
        <sz val="11"/>
        <rFont val="Arial"/>
      </rPr>
      <t>IT</t>
    </r>
  </si>
  <si>
    <r>
      <rPr>
        <sz val="11"/>
        <rFont val="Arial"/>
      </rPr>
      <t>Gowsika .P.K</t>
    </r>
  </si>
  <si>
    <r>
      <rPr>
        <sz val="11"/>
        <rFont val="Arial"/>
      </rPr>
      <t>IT</t>
    </r>
  </si>
  <si>
    <r>
      <rPr>
        <sz val="11"/>
        <rFont val="Arial"/>
      </rPr>
      <t>Gowtham M</t>
    </r>
  </si>
  <si>
    <r>
      <rPr>
        <sz val="11"/>
        <rFont val="Arial"/>
      </rPr>
      <t>IT</t>
    </r>
  </si>
  <si>
    <r>
      <rPr>
        <sz val="11"/>
        <rFont val="Arial"/>
      </rPr>
      <t>harikaran M</t>
    </r>
  </si>
  <si>
    <r>
      <rPr>
        <sz val="11"/>
        <rFont val="Arial"/>
      </rPr>
      <t>IT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</si>
  <si>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</si>
  <si>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</si>
  <si>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HARIPRASADH P</t>
    </r>
  </si>
  <si>
    <r>
      <rPr>
        <sz val="11"/>
        <rFont val="Arial"/>
      </rPr>
      <t>IT</t>
    </r>
  </si>
  <si>
    <r>
      <rPr>
        <sz val="11"/>
        <rFont val="Arial"/>
      </rPr>
      <t>hari prasath S</t>
    </r>
  </si>
  <si>
    <r>
      <rPr>
        <sz val="11"/>
        <rFont val="Arial"/>
      </rPr>
      <t>IT</t>
    </r>
  </si>
  <si>
    <r>
      <rPr>
        <sz val="11"/>
        <rFont val="Arial"/>
      </rPr>
      <t>Harisudhan S</t>
    </r>
  </si>
  <si>
    <r>
      <rPr>
        <sz val="11"/>
        <rFont val="Arial"/>
      </rPr>
      <t>IT</t>
    </r>
  </si>
  <si>
    <r>
      <rPr>
        <sz val="11"/>
        <rFont val="Arial"/>
      </rPr>
      <t>harshini S</t>
    </r>
  </si>
  <si>
    <r>
      <rPr>
        <sz val="11"/>
        <rFont val="Arial"/>
      </rPr>
      <t>IT</t>
    </r>
  </si>
  <si>
    <r>
      <rPr>
        <sz val="11"/>
        <rFont val="Arial"/>
      </rPr>
      <t>HEMA PRASANTH R</t>
    </r>
  </si>
  <si>
    <r>
      <rPr>
        <sz val="11"/>
        <rFont val="Arial"/>
      </rPr>
      <t>IT</t>
    </r>
  </si>
  <si>
    <r>
      <rPr>
        <sz val="11"/>
        <rFont val="Arial"/>
      </rPr>
      <t>Iniyan T</t>
    </r>
  </si>
  <si>
    <r>
      <rPr>
        <sz val="11"/>
        <rFont val="Arial"/>
      </rPr>
      <t>IT</t>
    </r>
  </si>
  <si>
    <r>
      <rPr>
        <sz val="11"/>
        <rFont val="Arial"/>
      </rPr>
      <t>IRAIANBU  S</t>
    </r>
  </si>
  <si>
    <r>
      <rPr>
        <sz val="11"/>
        <rFont val="Arial"/>
      </rPr>
      <t>IT</t>
    </r>
  </si>
  <si>
    <r>
      <rPr>
        <sz val="11"/>
        <rFont val="Arial"/>
      </rPr>
      <t>Jamuna P</t>
    </r>
  </si>
  <si>
    <r>
      <rPr>
        <sz val="11"/>
        <rFont val="Arial"/>
      </rPr>
      <t>IT</t>
    </r>
  </si>
  <si>
    <r>
      <rPr>
        <sz val="11"/>
        <rFont val="Arial"/>
      </rPr>
      <t>Janani D</t>
    </r>
  </si>
  <si>
    <r>
      <rPr>
        <sz val="11"/>
        <rFont val="Arial"/>
      </rPr>
      <t>IT</t>
    </r>
  </si>
  <si>
    <r>
      <rPr>
        <sz val="11"/>
        <rFont val="Arial"/>
      </rPr>
      <t>JANANI I</t>
    </r>
  </si>
  <si>
    <r>
      <rPr>
        <sz val="11"/>
        <rFont val="Arial"/>
      </rPr>
      <t>IT</t>
    </r>
  </si>
  <si>
    <r>
      <rPr>
        <sz val="11"/>
        <rFont val="Arial"/>
      </rPr>
      <t>jaychathurth s</t>
    </r>
  </si>
  <si>
    <r>
      <rPr>
        <sz val="11"/>
        <rFont val="Arial"/>
      </rPr>
      <t>IT</t>
    </r>
  </si>
  <si>
    <r>
      <rPr>
        <sz val="11"/>
        <rFont val="Arial"/>
      </rPr>
      <t>Jebaselvan L</t>
    </r>
  </si>
  <si>
    <r>
      <rPr>
        <sz val="11"/>
        <rFont val="Arial"/>
      </rPr>
      <t>IT</t>
    </r>
  </si>
  <si>
    <r>
      <rPr>
        <sz val="11"/>
        <rFont val="Arial"/>
      </rPr>
      <t>jeganathan S</t>
    </r>
  </si>
  <si>
    <r>
      <rPr>
        <sz val="11"/>
        <rFont val="Arial"/>
      </rPr>
      <t>IT</t>
    </r>
  </si>
  <si>
    <r>
      <rPr>
        <sz val="11"/>
        <rFont val="Arial"/>
      </rPr>
      <t>kabeesh saravanakumar</t>
    </r>
  </si>
  <si>
    <r>
      <rPr>
        <sz val="11"/>
        <rFont val="Arial"/>
      </rPr>
      <t>IT</t>
    </r>
  </si>
  <si>
    <r>
      <rPr>
        <sz val="11"/>
        <rFont val="Arial"/>
      </rPr>
      <t>Karthikadevi S</t>
    </r>
  </si>
  <si>
    <r>
      <rPr>
        <sz val="11"/>
        <rFont val="Arial"/>
      </rPr>
      <t>IT</t>
    </r>
  </si>
  <si>
    <r>
      <rPr>
        <sz val="11"/>
        <rFont val="Arial"/>
      </rPr>
      <t>KARTHIKEYAN P</t>
    </r>
  </si>
  <si>
    <r>
      <rPr>
        <sz val="11"/>
        <rFont val="Arial"/>
      </rPr>
      <t>IT</t>
    </r>
  </si>
  <si>
    <r>
      <rPr>
        <sz val="11"/>
        <rFont val="Arial"/>
      </rPr>
      <t>KARUPPASAMY M</t>
    </r>
  </si>
  <si>
    <r>
      <rPr>
        <sz val="11"/>
        <rFont val="Arial"/>
      </rPr>
      <t>IT</t>
    </r>
  </si>
  <si>
    <r>
      <rPr>
        <sz val="11"/>
        <rFont val="Arial"/>
      </rPr>
      <t>KatharBasha A</t>
    </r>
  </si>
  <si>
    <r>
      <rPr>
        <sz val="11"/>
        <rFont val="Arial"/>
      </rPr>
      <t>IT</t>
    </r>
  </si>
  <si>
    <r>
      <rPr>
        <sz val="11"/>
        <rFont val="Arial"/>
      </rPr>
      <t>Kavin s</t>
    </r>
  </si>
  <si>
    <r>
      <rPr>
        <sz val="11"/>
        <rFont val="Arial"/>
      </rPr>
      <t>IT</t>
    </r>
  </si>
  <si>
    <r>
      <rPr>
        <sz val="11"/>
        <rFont val="Arial"/>
      </rPr>
      <t>Kaviya K</t>
    </r>
  </si>
  <si>
    <r>
      <rPr>
        <sz val="11"/>
        <rFont val="Arial"/>
      </rPr>
      <t>IT</t>
    </r>
  </si>
  <si>
    <r>
      <rPr>
        <sz val="11"/>
        <rFont val="Arial"/>
      </rPr>
      <t>kesavan m</t>
    </r>
  </si>
  <si>
    <r>
      <rPr>
        <sz val="11"/>
        <rFont val="Arial"/>
      </rPr>
      <t>IT</t>
    </r>
  </si>
  <si>
    <r>
      <rPr>
        <sz val="11"/>
        <rFont val="Arial"/>
      </rPr>
      <t>KESAVAN R</t>
    </r>
  </si>
  <si>
    <r>
      <rPr>
        <sz val="11"/>
        <rFont val="Arial"/>
      </rPr>
      <t>IT</t>
    </r>
  </si>
  <si>
    <r>
      <rPr>
        <sz val="11"/>
        <rFont val="Arial"/>
      </rPr>
      <t>KIRUTHIKA MADHESHWARAN</t>
    </r>
  </si>
  <si>
    <r>
      <rPr>
        <sz val="11"/>
        <rFont val="Arial"/>
      </rPr>
      <t>IT</t>
    </r>
  </si>
  <si>
    <r>
      <rPr>
        <sz val="11"/>
        <rFont val="Arial"/>
      </rPr>
      <t>Kiruthik Arun S</t>
    </r>
  </si>
  <si>
    <r>
      <rPr>
        <sz val="11"/>
        <rFont val="Arial"/>
      </rPr>
      <t>IT</t>
    </r>
  </si>
  <si>
    <r>
      <rPr>
        <sz val="11"/>
        <rFont val="Arial"/>
      </rPr>
      <t>KISHORE R</t>
    </r>
  </si>
  <si>
    <r>
      <rPr>
        <sz val="11"/>
        <rFont val="Arial"/>
      </rPr>
      <t>IT</t>
    </r>
  </si>
  <si>
    <r>
      <rPr>
        <sz val="11"/>
        <rFont val="Arial"/>
      </rPr>
      <t>Langesh  Kumar B</t>
    </r>
  </si>
  <si>
    <r>
      <rPr>
        <sz val="11"/>
        <rFont val="Arial"/>
      </rPr>
      <t>IT</t>
    </r>
  </si>
  <si>
    <r>
      <rPr>
        <sz val="11"/>
        <rFont val="Arial"/>
      </rPr>
      <t>livya D</t>
    </r>
  </si>
  <si>
    <r>
      <rPr>
        <sz val="11"/>
        <rFont val="Arial"/>
      </rPr>
      <t>IT</t>
    </r>
  </si>
  <si>
    <r>
      <rPr>
        <sz val="11"/>
        <rFont val="Arial"/>
      </rPr>
      <t>logadharshini s</t>
    </r>
  </si>
  <si>
    <r>
      <rPr>
        <sz val="11"/>
        <rFont val="Arial"/>
      </rPr>
      <t>IT</t>
    </r>
  </si>
  <si>
    <r>
      <rPr>
        <sz val="11"/>
        <rFont val="Arial"/>
      </rPr>
      <t>Madhumathi D</t>
    </r>
  </si>
  <si>
    <r>
      <rPr>
        <sz val="11"/>
        <rFont val="Arial"/>
      </rPr>
      <t>IT</t>
    </r>
  </si>
  <si>
    <r>
      <rPr>
        <sz val="11"/>
        <rFont val="Arial"/>
      </rPr>
      <t>Madhumitha M</t>
    </r>
  </si>
  <si>
    <r>
      <rPr>
        <sz val="11"/>
        <rFont val="Arial"/>
      </rPr>
      <t>IT</t>
    </r>
  </si>
  <si>
    <r>
      <rPr>
        <sz val="11"/>
        <rFont val="Arial"/>
      </rPr>
      <t>Madhusri E</t>
    </r>
  </si>
  <si>
    <r>
      <rPr>
        <sz val="11"/>
        <rFont val="Arial"/>
      </rPr>
      <t>IT</t>
    </r>
  </si>
  <si>
    <r>
      <rPr>
        <sz val="11"/>
        <rFont val="Arial"/>
      </rPr>
      <t>Mahasree  SS</t>
    </r>
  </si>
  <si>
    <r>
      <rPr>
        <sz val="11"/>
        <rFont val="Arial"/>
      </rPr>
      <t>IT</t>
    </r>
  </si>
  <si>
    <r>
      <rPr>
        <sz val="11"/>
        <rFont val="Arial"/>
      </rPr>
      <t>Malaravan G</t>
    </r>
  </si>
  <si>
    <r>
      <rPr>
        <sz val="11"/>
        <rFont val="Arial"/>
      </rPr>
      <t>IT</t>
    </r>
  </si>
  <si>
    <r>
      <rPr>
        <sz val="11"/>
        <rFont val="Arial"/>
      </rPr>
      <t>MALATHI R</t>
    </r>
  </si>
  <si>
    <r>
      <rPr>
        <sz val="11"/>
        <rFont val="Arial"/>
      </rPr>
      <t>IT</t>
    </r>
  </si>
  <si>
    <r>
      <rPr>
        <sz val="11"/>
        <rFont val="Arial"/>
      </rPr>
      <t>MATHAN T</t>
    </r>
  </si>
  <si>
    <r>
      <rPr>
        <sz val="11"/>
        <rFont val="Arial"/>
      </rPr>
      <t>IT</t>
    </r>
  </si>
  <si>
    <r>
      <rPr>
        <sz val="11"/>
        <rFont val="Arial"/>
      </rPr>
      <t>Mohamed  Rasheen A</t>
    </r>
  </si>
  <si>
    <r>
      <rPr>
        <sz val="11"/>
        <rFont val="Arial"/>
      </rPr>
      <t>IT</t>
    </r>
  </si>
  <si>
    <r>
      <rPr>
        <sz val="11"/>
        <rFont val="Arial"/>
      </rPr>
      <t>MOHAN RAJ N</t>
    </r>
  </si>
  <si>
    <r>
      <rPr>
        <sz val="11"/>
        <rFont val="Arial"/>
      </rPr>
      <t>IT</t>
    </r>
  </si>
  <si>
    <r>
      <rPr>
        <sz val="11"/>
        <rFont val="Arial"/>
      </rPr>
      <t>Monish N</t>
    </r>
  </si>
  <si>
    <r>
      <rPr>
        <sz val="11"/>
        <rFont val="Arial"/>
      </rPr>
      <t>IT</t>
    </r>
  </si>
  <si>
    <r>
      <rPr>
        <sz val="11"/>
        <rFont val="Arial"/>
      </rPr>
      <t>Mouleeswaran s</t>
    </r>
  </si>
  <si>
    <r>
      <rPr>
        <sz val="11"/>
        <rFont val="Arial"/>
      </rPr>
      <t>IT</t>
    </r>
  </si>
  <si>
    <r>
      <rPr>
        <sz val="11"/>
        <rFont val="Arial"/>
      </rPr>
      <t>Mukesh S</t>
    </r>
  </si>
  <si>
    <r>
      <rPr>
        <sz val="11"/>
        <rFont val="Arial"/>
      </rPr>
      <t>IT</t>
    </r>
  </si>
  <si>
    <r>
      <rPr>
        <sz val="11"/>
        <rFont val="Arial"/>
      </rPr>
      <t>Muthupriya M</t>
    </r>
  </si>
  <si>
    <r>
      <rPr>
        <sz val="11"/>
        <rFont val="Arial"/>
      </rPr>
      <t>IT</t>
    </r>
  </si>
  <si>
    <r>
      <rPr>
        <sz val="11"/>
        <rFont val="Arial"/>
      </rPr>
      <t>Mymoon  Nathira</t>
    </r>
  </si>
  <si>
    <r>
      <rPr>
        <sz val="11"/>
        <rFont val="Arial"/>
      </rPr>
      <t>IT</t>
    </r>
  </si>
  <si>
    <r>
      <rPr>
        <sz val="11"/>
        <rFont val="Arial"/>
      </rPr>
      <t>Mysri M</t>
    </r>
  </si>
  <si>
    <r>
      <rPr>
        <sz val="11"/>
        <rFont val="Arial"/>
      </rPr>
      <t>IT</t>
    </r>
  </si>
  <si>
    <r>
      <rPr>
        <sz val="11"/>
        <rFont val="Arial"/>
      </rPr>
      <t>Navaneetha s</t>
    </r>
  </si>
  <si>
    <r>
      <rPr>
        <sz val="11"/>
        <rFont val="Arial"/>
      </rPr>
      <t>IT</t>
    </r>
  </si>
  <si>
    <r>
      <rPr>
        <sz val="11"/>
        <rFont val="Arial"/>
      </rPr>
      <t>NAVANEETHAN A</t>
    </r>
  </si>
  <si>
    <r>
      <rPr>
        <sz val="11"/>
        <rFont val="Arial"/>
      </rPr>
      <t>IT</t>
    </r>
  </si>
  <si>
    <r>
      <rPr>
        <sz val="11"/>
        <rFont val="Arial"/>
      </rPr>
      <t>Nivitha K</t>
    </r>
  </si>
  <si>
    <r>
      <rPr>
        <sz val="11"/>
        <rFont val="Arial"/>
      </rPr>
      <t>IT</t>
    </r>
  </si>
  <si>
    <r>
      <rPr>
        <sz val="11"/>
        <rFont val="Arial"/>
      </rPr>
      <t>pavithra M</t>
    </r>
  </si>
  <si>
    <r>
      <rPr>
        <sz val="11"/>
        <rFont val="Arial"/>
      </rPr>
      <t>IT</t>
    </r>
  </si>
  <si>
    <r>
      <rPr>
        <sz val="11"/>
        <rFont val="Arial"/>
      </rPr>
      <t>pradeesh s</t>
    </r>
  </si>
  <si>
    <r>
      <rPr>
        <sz val="11"/>
        <rFont val="Arial"/>
      </rPr>
      <t>IT</t>
    </r>
  </si>
  <si>
    <r>
      <rPr>
        <sz val="11"/>
        <rFont val="Arial"/>
      </rPr>
      <t>Pranesh  A</t>
    </r>
  </si>
  <si>
    <r>
      <rPr>
        <sz val="11"/>
        <rFont val="Arial"/>
      </rPr>
      <t>IT</t>
    </r>
  </si>
  <si>
    <r>
      <rPr>
        <sz val="11"/>
        <rFont val="Arial"/>
      </rPr>
      <t>pranesh  S</t>
    </r>
  </si>
  <si>
    <r>
      <rPr>
        <sz val="11"/>
        <rFont val="Arial"/>
      </rPr>
      <t>IT</t>
    </r>
  </si>
  <si>
    <r>
      <rPr>
        <sz val="11"/>
        <rFont val="Arial"/>
      </rPr>
      <t>PRAVEEN RAJ B</t>
    </r>
  </si>
  <si>
    <r>
      <rPr>
        <sz val="11"/>
        <rFont val="Arial"/>
      </rPr>
      <t>IT</t>
    </r>
  </si>
  <si>
    <r>
      <rPr>
        <sz val="11"/>
        <rFont val="Arial"/>
      </rPr>
      <t>Preethi A</t>
    </r>
  </si>
  <si>
    <r>
      <rPr>
        <sz val="11"/>
        <rFont val="Arial"/>
      </rPr>
      <t>IT</t>
    </r>
  </si>
  <si>
    <r>
      <rPr>
        <sz val="11"/>
        <rFont val="Arial"/>
      </rPr>
      <t>Preethi S</t>
    </r>
  </si>
  <si>
    <r>
      <rPr>
        <sz val="11"/>
        <rFont val="Arial"/>
      </rPr>
      <t>IT</t>
    </r>
  </si>
  <si>
    <r>
      <rPr>
        <sz val="11"/>
        <rFont val="Arial"/>
      </rPr>
      <t>Prithika G</t>
    </r>
  </si>
  <si>
    <r>
      <rPr>
        <sz val="11"/>
        <rFont val="Arial"/>
      </rPr>
      <t>IT</t>
    </r>
  </si>
  <si>
    <r>
      <rPr>
        <sz val="11"/>
        <rFont val="Arial"/>
      </rPr>
      <t>Priyadharshini L</t>
    </r>
  </si>
  <si>
    <r>
      <rPr>
        <sz val="11"/>
        <rFont val="Arial"/>
      </rPr>
      <t>IT</t>
    </r>
  </si>
  <si>
    <r>
      <rPr>
        <sz val="11"/>
        <rFont val="Arial"/>
      </rPr>
      <t>PUTHIRA T</t>
    </r>
  </si>
  <si>
    <r>
      <rPr>
        <sz val="11"/>
        <rFont val="Arial"/>
      </rPr>
      <t>IT</t>
    </r>
  </si>
  <si>
    <r>
      <rPr>
        <sz val="11"/>
        <rFont val="Arial"/>
      </rPr>
      <t>Rahul K</t>
    </r>
  </si>
  <si>
    <r>
      <rPr>
        <sz val="11"/>
        <rFont val="Arial"/>
      </rPr>
      <t>IT</t>
    </r>
  </si>
  <si>
    <r>
      <rPr>
        <sz val="11"/>
        <rFont val="Arial"/>
      </rPr>
      <t>Rahul M</t>
    </r>
  </si>
  <si>
    <r>
      <rPr>
        <sz val="11"/>
        <rFont val="Arial"/>
      </rPr>
      <t>IT</t>
    </r>
  </si>
  <si>
    <r>
      <rPr>
        <sz val="11"/>
        <rFont val="Arial"/>
      </rPr>
      <t>Raja Rajeshwaran P</t>
    </r>
  </si>
  <si>
    <r>
      <rPr>
        <sz val="11"/>
        <rFont val="Arial"/>
      </rPr>
      <t>IT</t>
    </r>
  </si>
  <si>
    <r>
      <rPr>
        <sz val="11"/>
        <rFont val="Arial"/>
      </rPr>
      <t>Ramya P</t>
    </r>
  </si>
  <si>
    <r>
      <rPr>
        <sz val="11"/>
        <rFont val="Arial"/>
      </rPr>
      <t>IT</t>
    </r>
  </si>
  <si>
    <r>
      <rPr>
        <sz val="11"/>
        <rFont val="Arial"/>
      </rPr>
      <t>ranjith kumar.K</t>
    </r>
  </si>
  <si>
    <r>
      <rPr>
        <sz val="11"/>
        <rFont val="Arial"/>
      </rPr>
      <t>IT</t>
    </r>
  </si>
  <si>
    <r>
      <rPr>
        <sz val="11"/>
        <rFont val="Arial"/>
      </rPr>
      <t>RANJITH KUMAR M</t>
    </r>
  </si>
  <si>
    <r>
      <rPr>
        <sz val="11"/>
        <rFont val="Arial"/>
      </rPr>
      <t>IT</t>
    </r>
  </si>
  <si>
    <r>
      <rPr>
        <sz val="11"/>
        <rFont val="Arial"/>
      </rPr>
      <t>Rathnaprabha D</t>
    </r>
  </si>
  <si>
    <r>
      <rPr>
        <sz val="11"/>
        <rFont val="Arial"/>
      </rPr>
      <t>IT</t>
    </r>
  </si>
  <si>
    <r>
      <rPr>
        <sz val="11"/>
        <rFont val="Arial"/>
      </rPr>
      <t>RAVISHANKAR G</t>
    </r>
  </si>
  <si>
    <r>
      <rPr>
        <sz val="11"/>
        <rFont val="Arial"/>
      </rPr>
      <t>IT</t>
    </r>
  </si>
  <si>
    <r>
      <rPr>
        <sz val="11"/>
        <rFont val="Arial"/>
      </rPr>
      <t>Ravivarma  S U</t>
    </r>
  </si>
  <si>
    <r>
      <rPr>
        <sz val="11"/>
        <rFont val="Arial"/>
      </rPr>
      <t>IT</t>
    </r>
  </si>
  <si>
    <r>
      <rPr>
        <sz val="11"/>
        <rFont val="Arial"/>
      </rPr>
      <t>Rijo versal T</t>
    </r>
  </si>
  <si>
    <r>
      <rPr>
        <sz val="11"/>
        <rFont val="Arial"/>
      </rPr>
      <t>IT</t>
    </r>
  </si>
  <si>
    <r>
      <rPr>
        <sz val="11"/>
        <rFont val="Arial"/>
      </rPr>
      <t>Rishi Kumar A P</t>
    </r>
  </si>
  <si>
    <r>
      <rPr>
        <sz val="11"/>
        <rFont val="Arial"/>
      </rPr>
      <t>IT</t>
    </r>
  </si>
  <si>
    <r>
      <rPr>
        <sz val="11"/>
        <rFont val="Arial"/>
      </rPr>
      <t>RITHIKA  N</t>
    </r>
  </si>
  <si>
    <r>
      <rPr>
        <sz val="11"/>
        <rFont val="Arial"/>
      </rPr>
      <t>IT</t>
    </r>
  </si>
  <si>
    <r>
      <rPr>
        <sz val="11"/>
        <rFont val="Arial"/>
      </rPr>
      <t>Sabari Karthik S</t>
    </r>
  </si>
  <si>
    <r>
      <rPr>
        <sz val="11"/>
        <rFont val="Arial"/>
      </rPr>
      <t>IT</t>
    </r>
  </si>
  <si>
    <r>
      <rPr>
        <sz val="11"/>
        <rFont val="Arial"/>
      </rPr>
      <t>Sabitha A</t>
    </r>
  </si>
  <si>
    <r>
      <rPr>
        <sz val="11"/>
        <rFont val="Arial"/>
      </rPr>
      <t>IT</t>
    </r>
  </si>
  <si>
    <r>
      <rPr>
        <sz val="11"/>
        <rFont val="Arial"/>
      </rPr>
      <t>Sakthi Balan GK</t>
    </r>
  </si>
  <si>
    <r>
      <rPr>
        <sz val="11"/>
        <rFont val="Arial"/>
      </rPr>
      <t>IT</t>
    </r>
  </si>
  <si>
    <r>
      <rPr>
        <sz val="11"/>
        <rFont val="Arial"/>
      </rPr>
      <t>Sam Arlin Jeffry H</t>
    </r>
  </si>
  <si>
    <r>
      <rPr>
        <sz val="11"/>
        <rFont val="Arial"/>
      </rPr>
      <t>IT</t>
    </r>
  </si>
  <si>
    <r>
      <rPr>
        <sz val="11"/>
        <rFont val="Arial"/>
      </rPr>
      <t>Sandeep Krishna A</t>
    </r>
  </si>
  <si>
    <r>
      <rPr>
        <sz val="11"/>
        <rFont val="Arial"/>
      </rPr>
      <t>IT</t>
    </r>
  </si>
  <si>
    <r>
      <rPr>
        <sz val="11"/>
        <rFont val="Arial"/>
      </rPr>
      <t>sandhiya arunachalam</t>
    </r>
  </si>
  <si>
    <r>
      <rPr>
        <sz val="11"/>
        <rFont val="Arial"/>
      </rPr>
      <t>IT</t>
    </r>
  </si>
  <si>
    <r>
      <rPr>
        <sz val="11"/>
        <rFont val="Arial"/>
      </rPr>
      <t>Sangaami  M</t>
    </r>
  </si>
  <si>
    <r>
      <rPr>
        <sz val="11"/>
        <rFont val="Arial"/>
      </rPr>
      <t>IT</t>
    </r>
  </si>
  <si>
    <r>
      <rPr>
        <sz val="11"/>
        <rFont val="Arial"/>
      </rPr>
      <t>SANJAY P</t>
    </r>
  </si>
  <si>
    <r>
      <rPr>
        <sz val="11"/>
        <rFont val="Arial"/>
      </rPr>
      <t>IT</t>
    </r>
  </si>
  <si>
    <r>
      <rPr>
        <sz val="11"/>
        <rFont val="Arial"/>
      </rPr>
      <t>sanjay s</t>
    </r>
  </si>
  <si>
    <r>
      <rPr>
        <sz val="11"/>
        <rFont val="Arial"/>
      </rPr>
      <t>IT</t>
    </r>
  </si>
  <si>
    <r>
      <rPr>
        <sz val="11"/>
        <rFont val="Arial"/>
      </rPr>
      <t>santhiya guna</t>
    </r>
  </si>
  <si>
    <r>
      <rPr>
        <sz val="11"/>
        <rFont val="Arial"/>
      </rPr>
      <t>IT</t>
    </r>
  </si>
  <si>
    <r>
      <rPr>
        <sz val="11"/>
        <rFont val="Arial"/>
      </rPr>
      <t>Santhosh M</t>
    </r>
  </si>
  <si>
    <r>
      <rPr>
        <sz val="11"/>
        <rFont val="Arial"/>
      </rPr>
      <t>IT</t>
    </r>
  </si>
  <si>
    <r>
      <rPr>
        <sz val="11"/>
        <rFont val="Arial"/>
      </rPr>
      <t>SANTHOSH S</t>
    </r>
  </si>
  <si>
    <r>
      <rPr>
        <sz val="11"/>
        <rFont val="Arial"/>
      </rPr>
      <t>IT</t>
    </r>
  </si>
  <si>
    <r>
      <rPr>
        <sz val="11"/>
        <rFont val="Arial"/>
      </rPr>
      <t>Sarath Jayaseelan</t>
    </r>
  </si>
  <si>
    <r>
      <rPr>
        <sz val="11"/>
        <rFont val="Arial"/>
      </rPr>
      <t>IT</t>
    </r>
  </si>
  <si>
    <r>
      <rPr>
        <sz val="11"/>
        <rFont val="Arial"/>
      </rPr>
      <t>Saravanakumar Senbagavel</t>
    </r>
  </si>
  <si>
    <r>
      <rPr>
        <sz val="11"/>
        <rFont val="Arial"/>
      </rPr>
      <t>IT</t>
    </r>
  </si>
  <si>
    <r>
      <rPr>
        <sz val="11"/>
        <rFont val="Arial"/>
      </rPr>
      <t>Sarukesh S</t>
    </r>
  </si>
  <si>
    <r>
      <rPr>
        <sz val="11"/>
        <rFont val="Arial"/>
      </rPr>
      <t>IT</t>
    </r>
  </si>
  <si>
    <r>
      <rPr>
        <sz val="11"/>
        <rFont val="Arial"/>
      </rPr>
      <t>Selva ganesh V</t>
    </r>
  </si>
  <si>
    <r>
      <rPr>
        <sz val="11"/>
        <rFont val="Arial"/>
      </rPr>
      <t>IT</t>
    </r>
  </si>
  <si>
    <r>
      <rPr>
        <sz val="11"/>
        <rFont val="Arial"/>
      </rPr>
      <t>shanmuga priyan s</t>
    </r>
  </si>
  <si>
    <r>
      <rPr>
        <sz val="11"/>
        <rFont val="Arial"/>
      </rPr>
      <t>IT</t>
    </r>
  </si>
  <si>
    <r>
      <rPr>
        <sz val="11"/>
        <rFont val="Arial"/>
      </rPr>
      <t>SINGARA AKASH S</t>
    </r>
  </si>
  <si>
    <r>
      <rPr>
        <sz val="11"/>
        <rFont val="Arial"/>
      </rPr>
      <t>IT</t>
    </r>
  </si>
  <si>
    <r>
      <rPr>
        <sz val="11"/>
        <rFont val="Arial"/>
      </rPr>
      <t>SITHARTHAN S</t>
    </r>
  </si>
  <si>
    <r>
      <rPr>
        <sz val="11"/>
        <rFont val="Arial"/>
      </rPr>
      <t>IT</t>
    </r>
  </si>
  <si>
    <r>
      <rPr>
        <sz val="11"/>
        <rFont val="Arial"/>
      </rPr>
      <t>siva  s</t>
    </r>
  </si>
  <si>
    <r>
      <rPr>
        <sz val="11"/>
        <rFont val="Arial"/>
      </rPr>
      <t>IT</t>
    </r>
  </si>
  <si>
    <r>
      <rPr>
        <sz val="11"/>
        <rFont val="Arial"/>
      </rPr>
      <t>SIVASUBRAMANI V</t>
    </r>
  </si>
  <si>
    <r>
      <rPr>
        <sz val="11"/>
        <rFont val="Arial"/>
      </rPr>
      <t>IT</t>
    </r>
  </si>
  <si>
    <r>
      <rPr>
        <sz val="11"/>
        <rFont val="Arial"/>
      </rPr>
      <t>Sowmiya V</t>
    </r>
  </si>
  <si>
    <r>
      <rPr>
        <sz val="11"/>
        <rFont val="Arial"/>
      </rPr>
      <t>IT</t>
    </r>
  </si>
  <si>
    <r>
      <rPr>
        <sz val="11"/>
        <rFont val="Arial"/>
      </rPr>
      <t>Sree Sandhiya T</t>
    </r>
  </si>
  <si>
    <r>
      <rPr>
        <sz val="11"/>
        <rFont val="Arial"/>
      </rPr>
      <t>IT</t>
    </r>
  </si>
  <si>
    <r>
      <rPr>
        <sz val="11"/>
        <rFont val="Arial"/>
      </rPr>
      <t>SRIHARIRAMAKRISHNA lakshminarayanan</t>
    </r>
  </si>
  <si>
    <r>
      <rPr>
        <sz val="11"/>
        <rFont val="Arial"/>
      </rPr>
      <t>IT</t>
    </r>
  </si>
  <si>
    <r>
      <rPr>
        <sz val="11"/>
        <rFont val="Arial"/>
      </rPr>
      <t>srinithi veerapandiyan</t>
    </r>
  </si>
  <si>
    <r>
      <rPr>
        <sz val="11"/>
        <rFont val="Arial"/>
      </rPr>
      <t>IT</t>
    </r>
  </si>
  <si>
    <r>
      <rPr>
        <sz val="11"/>
        <rFont val="Arial"/>
      </rPr>
      <t>D SUBRAMANIYAM</t>
    </r>
  </si>
  <si>
    <r>
      <rPr>
        <sz val="11"/>
        <rFont val="Arial"/>
      </rPr>
      <t>IT</t>
    </r>
  </si>
  <si>
    <r>
      <rPr>
        <sz val="11"/>
        <rFont val="Arial"/>
      </rPr>
      <t>SUDARSANAN G</t>
    </r>
  </si>
  <si>
    <r>
      <rPr>
        <sz val="11"/>
        <rFont val="Arial"/>
      </rPr>
      <t>IT</t>
    </r>
  </si>
  <si>
    <r>
      <rPr>
        <sz val="11"/>
        <rFont val="Arial"/>
      </rPr>
      <t>Sujitha R</t>
    </r>
  </si>
  <si>
    <r>
      <rPr>
        <sz val="11"/>
        <rFont val="Arial"/>
      </rPr>
      <t>IT</t>
    </r>
  </si>
  <si>
    <r>
      <rPr>
        <sz val="11"/>
        <rFont val="Arial"/>
      </rPr>
      <t>Sundar M</t>
    </r>
  </si>
  <si>
    <r>
      <rPr>
        <sz val="11"/>
        <rFont val="Arial"/>
      </rPr>
      <t>IT</t>
    </r>
  </si>
  <si>
    <r>
      <rPr>
        <sz val="11"/>
        <rFont val="Arial"/>
      </rPr>
      <t>Tamilvendan  S</t>
    </r>
  </si>
  <si>
    <r>
      <rPr>
        <sz val="11"/>
        <rFont val="Arial"/>
      </rPr>
      <t>IT</t>
    </r>
  </si>
  <si>
    <r>
      <rPr>
        <sz val="11"/>
        <rFont val="Arial"/>
      </rPr>
      <t>thanush g</t>
    </r>
  </si>
  <si>
    <r>
      <rPr>
        <sz val="11"/>
        <rFont val="Arial"/>
      </rPr>
      <t>IT</t>
    </r>
  </si>
  <si>
    <r>
      <rPr>
        <sz val="11"/>
        <rFont val="Arial"/>
      </rPr>
      <t>Thenmozhi P</t>
    </r>
  </si>
  <si>
    <r>
      <rPr>
        <sz val="11"/>
        <rFont val="Arial"/>
      </rPr>
      <t>IT</t>
    </r>
  </si>
  <si>
    <r>
      <rPr>
        <sz val="11"/>
        <rFont val="Arial"/>
      </rPr>
      <t>Vaishnavi M</t>
    </r>
  </si>
  <si>
    <r>
      <rPr>
        <sz val="11"/>
        <rFont val="Arial"/>
      </rPr>
      <t>IT</t>
    </r>
  </si>
  <si>
    <r>
      <rPr>
        <sz val="11"/>
        <rFont val="Arial"/>
      </rPr>
      <t>Varunesh S.J</t>
    </r>
  </si>
  <si>
    <r>
      <rPr>
        <sz val="11"/>
        <rFont val="Arial"/>
      </rPr>
      <t>IT</t>
    </r>
  </si>
  <si>
    <r>
      <rPr>
        <sz val="11"/>
        <rFont val="Arial"/>
      </rPr>
      <t>Vasanthageethan P S</t>
    </r>
  </si>
  <si>
    <r>
      <rPr>
        <sz val="11"/>
        <rFont val="Arial"/>
      </rPr>
      <t>IT</t>
    </r>
  </si>
  <si>
    <r>
      <rPr>
        <sz val="11"/>
        <rFont val="Arial"/>
      </rPr>
      <t>venkadanathan R</t>
    </r>
  </si>
  <si>
    <r>
      <rPr>
        <sz val="11"/>
        <rFont val="Arial"/>
      </rPr>
      <t>IT</t>
    </r>
  </si>
  <si>
    <r>
      <rPr>
        <sz val="11"/>
        <rFont val="Arial"/>
      </rPr>
      <t>VENKATRAMAN P</t>
    </r>
  </si>
  <si>
    <r>
      <rPr>
        <sz val="11"/>
        <rFont val="Arial"/>
      </rPr>
      <t>IT</t>
    </r>
  </si>
  <si>
    <r>
      <rPr>
        <sz val="11"/>
        <rFont val="Arial"/>
      </rPr>
      <t>VIgnesh J</t>
    </r>
  </si>
  <si>
    <r>
      <rPr>
        <sz val="11"/>
        <rFont val="Arial"/>
      </rPr>
      <t>IT</t>
    </r>
  </si>
  <si>
    <r>
      <rPr>
        <sz val="11"/>
        <rFont val="Arial"/>
      </rPr>
      <t>Vigneshwaran Sekaran</t>
    </r>
  </si>
  <si>
    <r>
      <rPr>
        <sz val="11"/>
        <rFont val="Arial"/>
      </rPr>
      <t>IT</t>
    </r>
  </si>
  <si>
    <r>
      <rPr>
        <sz val="11"/>
        <rFont val="Arial"/>
      </rPr>
      <t>VIJAY P</t>
    </r>
  </si>
  <si>
    <r>
      <rPr>
        <sz val="11"/>
        <rFont val="Arial"/>
      </rPr>
      <t>IT</t>
    </r>
  </si>
  <si>
    <r>
      <rPr>
        <sz val="11"/>
        <rFont val="Arial"/>
      </rPr>
      <t>Vijayavarshini J</t>
    </r>
  </si>
  <si>
    <r>
      <rPr>
        <sz val="11"/>
        <rFont val="Arial"/>
      </rPr>
      <t>IT</t>
    </r>
  </si>
  <si>
    <r>
      <rPr>
        <sz val="11"/>
        <rFont val="Arial"/>
      </rPr>
      <t>Vinith mayavan</t>
    </r>
  </si>
  <si>
    <r>
      <rPr>
        <sz val="11"/>
        <rFont val="Arial"/>
      </rPr>
      <t>IT</t>
    </r>
  </si>
  <si>
    <r>
      <rPr>
        <sz val="11"/>
        <rFont val="Arial"/>
      </rPr>
      <t>VINO  S</t>
    </r>
  </si>
  <si>
    <r>
      <rPr>
        <sz val="11"/>
        <rFont val="Arial"/>
      </rPr>
      <t>IT</t>
    </r>
  </si>
  <si>
    <r>
      <rPr>
        <sz val="11"/>
        <rFont val="Arial"/>
      </rPr>
      <t>Vinothini  K</t>
    </r>
  </si>
  <si>
    <r>
      <rPr>
        <sz val="11"/>
        <rFont val="Arial"/>
      </rPr>
      <t>IT</t>
    </r>
  </si>
  <si>
    <r>
      <rPr>
        <sz val="11"/>
        <rFont val="Arial"/>
      </rPr>
      <t>Vinothkumar  MP</t>
    </r>
  </si>
  <si>
    <r>
      <rPr>
        <sz val="11"/>
        <rFont val="Arial"/>
      </rPr>
      <t>IT</t>
    </r>
  </si>
  <si>
    <r>
      <rPr>
        <sz val="11"/>
        <rFont val="Arial"/>
      </rPr>
      <t>Vishal A.S</t>
    </r>
  </si>
  <si>
    <r>
      <rPr>
        <sz val="11"/>
        <rFont val="Arial"/>
      </rPr>
      <t>IT</t>
    </r>
  </si>
  <si>
    <r>
      <rPr>
        <sz val="11"/>
        <rFont val="Arial"/>
      </rPr>
      <t>Yasika E</t>
    </r>
  </si>
  <si>
    <r>
      <rPr>
        <sz val="11"/>
        <rFont val="Arial"/>
      </rPr>
      <t>IT</t>
    </r>
  </si>
  <si>
    <r>
      <rPr>
        <sz val="11"/>
        <rFont val="Arial"/>
      </rPr>
      <t>yeswanth m</t>
    </r>
  </si>
  <si>
    <r>
      <rPr>
        <sz val="11"/>
        <rFont val="Arial"/>
      </rPr>
      <t>IT</t>
    </r>
  </si>
  <si>
    <r>
      <rPr>
        <sz val="11"/>
        <rFont val="Arial"/>
      </rPr>
      <t>GUNASELAN  SK</t>
    </r>
  </si>
  <si>
    <r>
      <rPr>
        <sz val="11"/>
        <rFont val="Arial"/>
      </rPr>
      <t>IT</t>
    </r>
  </si>
  <si>
    <r>
      <rPr>
        <sz val="11"/>
        <rFont val="Arial"/>
      </rPr>
      <t>Priyadharsan R</t>
    </r>
  </si>
  <si>
    <r>
      <rPr>
        <sz val="11"/>
        <rFont val="Arial"/>
      </rPr>
      <t>IT</t>
    </r>
  </si>
  <si>
    <r>
      <rPr>
        <sz val="11"/>
        <rFont val="Arial"/>
      </rPr>
      <t>R SIVA GOKUL</t>
    </r>
  </si>
  <si>
    <r>
      <rPr>
        <sz val="11"/>
        <rFont val="Arial"/>
      </rPr>
      <t>IT</t>
    </r>
  </si>
  <si>
    <r>
      <rPr>
        <sz val="11"/>
        <rFont val="Arial"/>
      </rPr>
      <t>VIGNESH BALAJI K</t>
    </r>
  </si>
  <si>
    <r>
      <rPr>
        <sz val="11"/>
        <rFont val="Arial"/>
      </rPr>
      <t>IT</t>
    </r>
  </si>
  <si>
    <r>
      <rPr>
        <sz val="11"/>
        <rFont val="Arial"/>
      </rPr>
      <t>M lakshmanan</t>
    </r>
  </si>
  <si>
    <r>
      <rPr>
        <sz val="11"/>
        <rFont val="Arial"/>
      </rPr>
      <t>IT</t>
    </r>
  </si>
  <si>
    <r>
      <rPr>
        <sz val="11"/>
        <rFont val="Arial"/>
      </rPr>
      <t>Abinesh S</t>
    </r>
  </si>
  <si>
    <r>
      <rPr>
        <sz val="11"/>
        <rFont val="Arial"/>
      </rPr>
      <t>MECH</t>
    </r>
  </si>
  <si>
    <r>
      <rPr>
        <sz val="11"/>
        <rFont val="Arial"/>
      </rPr>
      <t>Abinesh v</t>
    </r>
  </si>
  <si>
    <r>
      <rPr>
        <sz val="11"/>
        <rFont val="Arial"/>
      </rPr>
      <t>MECH</t>
    </r>
  </si>
  <si>
    <r>
      <rPr>
        <sz val="11"/>
        <rFont val="Arial"/>
      </rPr>
      <t>ARUL A</t>
    </r>
  </si>
  <si>
    <r>
      <rPr>
        <sz val="11"/>
        <rFont val="Arial"/>
      </rPr>
      <t>MECH</t>
    </r>
  </si>
  <si>
    <r>
      <rPr>
        <sz val="11"/>
        <rFont val="Arial"/>
      </rPr>
      <t>ARUNKUMAR P</t>
    </r>
  </si>
  <si>
    <r>
      <rPr>
        <sz val="11"/>
        <rFont val="Arial"/>
      </rPr>
      <t>MECH</t>
    </r>
  </si>
  <si>
    <r>
      <rPr>
        <sz val="11"/>
        <rFont val="Arial"/>
      </rPr>
      <t>Ashwin K</t>
    </r>
  </si>
  <si>
    <r>
      <rPr>
        <sz val="11"/>
        <rFont val="Arial"/>
      </rPr>
      <t>MECH</t>
    </r>
  </si>
  <si>
    <r>
      <rPr>
        <sz val="11"/>
        <rFont val="Arial"/>
      </rPr>
      <t>Asweth S</t>
    </r>
  </si>
  <si>
    <r>
      <rPr>
        <sz val="11"/>
        <rFont val="Arial"/>
      </rPr>
      <t>MECH</t>
    </r>
  </si>
  <si>
    <r>
      <rPr>
        <sz val="11"/>
        <rFont val="Arial"/>
      </rPr>
      <t>Bhavankumar R</t>
    </r>
  </si>
  <si>
    <r>
      <rPr>
        <sz val="11"/>
        <rFont val="Arial"/>
      </rPr>
      <t>MECH</t>
    </r>
  </si>
  <si>
    <r>
      <rPr>
        <sz val="11"/>
        <rFont val="Arial"/>
      </rPr>
      <t>Boopesh P</t>
    </r>
  </si>
  <si>
    <r>
      <rPr>
        <sz val="11"/>
        <rFont val="Arial"/>
      </rPr>
      <t>MECH</t>
    </r>
  </si>
  <si>
    <r>
      <rPr>
        <sz val="11"/>
        <rFont val="Arial"/>
      </rPr>
      <t>Brusothaman P</t>
    </r>
  </si>
  <si>
    <r>
      <rPr>
        <sz val="11"/>
        <rFont val="Arial"/>
      </rPr>
      <t>MECH</t>
    </r>
  </si>
  <si>
    <r>
      <rPr>
        <sz val="11"/>
        <rFont val="Arial"/>
      </rPr>
      <t>Deepak P</t>
    </r>
  </si>
  <si>
    <r>
      <rPr>
        <sz val="11"/>
        <rFont val="Arial"/>
      </rPr>
      <t>MECH</t>
    </r>
  </si>
  <si>
    <r>
      <rPr>
        <sz val="11"/>
        <rFont val="Arial"/>
      </rPr>
      <t>Dharaneesh R</t>
    </r>
  </si>
  <si>
    <r>
      <rPr>
        <sz val="11"/>
        <rFont val="Arial"/>
      </rPr>
      <t>MECH</t>
    </r>
  </si>
  <si>
    <r>
      <rPr>
        <sz val="11"/>
        <rFont val="Arial"/>
      </rPr>
      <t>ESWARA BALAJI V</t>
    </r>
  </si>
  <si>
    <r>
      <rPr>
        <sz val="11"/>
        <rFont val="Arial"/>
      </rPr>
      <t>MECH</t>
    </r>
  </si>
  <si>
    <r>
      <rPr>
        <sz val="11"/>
        <rFont val="Arial"/>
      </rPr>
      <t>Gokulakrishna .S</t>
    </r>
  </si>
  <si>
    <r>
      <rPr>
        <sz val="11"/>
        <rFont val="Arial"/>
      </rPr>
      <t>MECH</t>
    </r>
  </si>
  <si>
    <r>
      <rPr>
        <sz val="11"/>
        <rFont val="Arial"/>
      </rPr>
      <t>Gokulakrishnan C</t>
    </r>
  </si>
  <si>
    <r>
      <rPr>
        <sz val="11"/>
        <rFont val="Arial"/>
      </rPr>
      <t>MECH</t>
    </r>
  </si>
  <si>
    <r>
      <rPr>
        <sz val="11"/>
        <rFont val="Arial"/>
      </rPr>
      <t>GOWTHAM B</t>
    </r>
  </si>
  <si>
    <r>
      <rPr>
        <sz val="11"/>
        <rFont val="Arial"/>
      </rPr>
      <t>MECH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</si>
  <si>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</si>
  <si>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</si>
  <si>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Gowtham K</t>
    </r>
  </si>
  <si>
    <r>
      <rPr>
        <sz val="11"/>
        <rFont val="Arial"/>
      </rPr>
      <t>MECH</t>
    </r>
  </si>
  <si>
    <r>
      <rPr>
        <sz val="11"/>
        <rFont val="Arial"/>
      </rPr>
      <t>Guhan S</t>
    </r>
  </si>
  <si>
    <r>
      <rPr>
        <sz val="11"/>
        <rFont val="Arial"/>
      </rPr>
      <t>MECH</t>
    </r>
  </si>
  <si>
    <r>
      <rPr>
        <sz val="11"/>
        <rFont val="Arial"/>
      </rPr>
      <t>GURUPRASATH SIVANANTHAM</t>
    </r>
  </si>
  <si>
    <r>
      <rPr>
        <sz val="11"/>
        <rFont val="Arial"/>
      </rPr>
      <t>MECH</t>
    </r>
  </si>
  <si>
    <r>
      <rPr>
        <sz val="11"/>
        <rFont val="Arial"/>
      </rPr>
      <t>Harini  Sri</t>
    </r>
  </si>
  <si>
    <r>
      <rPr>
        <sz val="11"/>
        <rFont val="Arial"/>
      </rPr>
      <t>MECH</t>
    </r>
  </si>
  <si>
    <r>
      <rPr>
        <sz val="11"/>
        <rFont val="Arial"/>
      </rPr>
      <t>Hariprasad R S</t>
    </r>
  </si>
  <si>
    <r>
      <rPr>
        <sz val="11"/>
        <rFont val="Arial"/>
      </rPr>
      <t>MECH</t>
    </r>
  </si>
  <si>
    <r>
      <rPr>
        <sz val="11"/>
        <rFont val="Arial"/>
      </rPr>
      <t>Ilakkiya N</t>
    </r>
  </si>
  <si>
    <r>
      <rPr>
        <sz val="11"/>
        <rFont val="Arial"/>
      </rPr>
      <t>MECH</t>
    </r>
  </si>
  <si>
    <r>
      <rPr>
        <sz val="11"/>
        <rFont val="Arial"/>
      </rPr>
      <t>Kalaiselvan R</t>
    </r>
  </si>
  <si>
    <r>
      <rPr>
        <sz val="11"/>
        <rFont val="Arial"/>
      </rPr>
      <t>MECH</t>
    </r>
  </si>
  <si>
    <r>
      <rPr>
        <sz val="11"/>
        <rFont val="Arial"/>
      </rPr>
      <t>Kannan R G</t>
    </r>
  </si>
  <si>
    <r>
      <rPr>
        <sz val="11"/>
        <rFont val="Arial"/>
      </rPr>
      <t>MECH</t>
    </r>
  </si>
  <si>
    <r>
      <rPr>
        <sz val="11"/>
        <rFont val="Arial"/>
      </rPr>
      <t>karuppusamy P</t>
    </r>
  </si>
  <si>
    <r>
      <rPr>
        <sz val="11"/>
        <rFont val="Arial"/>
      </rPr>
      <t>MECH</t>
    </r>
  </si>
  <si>
    <r>
      <rPr>
        <sz val="11"/>
        <rFont val="Arial"/>
      </rPr>
      <t>kathirvelan S</t>
    </r>
  </si>
  <si>
    <r>
      <rPr>
        <sz val="11"/>
        <rFont val="Arial"/>
      </rPr>
      <t>MECH</t>
    </r>
  </si>
  <si>
    <r>
      <rPr>
        <sz val="11"/>
        <rFont val="Arial"/>
      </rPr>
      <t>Kavika M</t>
    </r>
  </si>
  <si>
    <r>
      <rPr>
        <sz val="11"/>
        <rFont val="Arial"/>
      </rPr>
      <t>MECH</t>
    </r>
  </si>
  <si>
    <r>
      <rPr>
        <sz val="11"/>
        <rFont val="Arial"/>
      </rPr>
      <t>Mahakavin E</t>
    </r>
  </si>
  <si>
    <r>
      <rPr>
        <sz val="11"/>
        <rFont val="Arial"/>
      </rPr>
      <t>MECH</t>
    </r>
  </si>
  <si>
    <r>
      <rPr>
        <sz val="11"/>
        <rFont val="Arial"/>
      </rPr>
      <t>Mahilesh kumar S</t>
    </r>
  </si>
  <si>
    <r>
      <rPr>
        <sz val="11"/>
        <rFont val="Arial"/>
      </rPr>
      <t>MECH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</si>
  <si>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</si>
  <si>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</si>
  <si>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manikandan m</t>
    </r>
  </si>
  <si>
    <r>
      <rPr>
        <sz val="11"/>
        <rFont val="Arial"/>
      </rPr>
      <t>MECH</t>
    </r>
  </si>
  <si>
    <r>
      <rPr>
        <sz val="11"/>
        <rFont val="Arial"/>
      </rPr>
      <t>MAVULISHWARAN M</t>
    </r>
  </si>
  <si>
    <r>
      <rPr>
        <sz val="11"/>
        <rFont val="Arial"/>
      </rPr>
      <t>MECH</t>
    </r>
  </si>
  <si>
    <r>
      <rPr>
        <sz val="11"/>
        <rFont val="Arial"/>
      </rPr>
      <t>MOHAMED MUHAIDEEN RAJIQ S</t>
    </r>
  </si>
  <si>
    <r>
      <rPr>
        <sz val="11"/>
        <rFont val="Arial"/>
      </rPr>
      <t>MECH</t>
    </r>
  </si>
  <si>
    <r>
      <rPr>
        <sz val="11"/>
        <rFont val="Arial"/>
      </rPr>
      <t>Mohanraj M</t>
    </r>
  </si>
  <si>
    <r>
      <rPr>
        <sz val="11"/>
        <rFont val="Arial"/>
      </rPr>
      <t>MECH</t>
    </r>
  </si>
  <si>
    <r>
      <rPr>
        <sz val="11"/>
        <rFont val="Arial"/>
      </rPr>
      <t>-</t>
    </r>
  </si>
  <si>
    <r>
      <rPr>
        <sz val="11"/>
        <rFont val="Arial"/>
      </rPr>
      <t>-</t>
    </r>
  </si>
  <si>
    <r>
      <rPr>
        <sz val="11"/>
        <rFont val="Arial"/>
      </rPr>
      <t>Naveenkumar M</t>
    </r>
  </si>
  <si>
    <r>
      <rPr>
        <sz val="11"/>
        <rFont val="Arial"/>
      </rPr>
      <t>MECH</t>
    </r>
  </si>
  <si>
    <r>
      <rPr>
        <sz val="11"/>
        <rFont val="Arial"/>
      </rPr>
      <t>Naveenkumar P</t>
    </r>
  </si>
  <si>
    <r>
      <rPr>
        <sz val="11"/>
        <rFont val="Arial"/>
      </rPr>
      <t>MECH</t>
    </r>
  </si>
  <si>
    <r>
      <rPr>
        <sz val="11"/>
        <rFont val="Arial"/>
      </rPr>
      <t>Nedunchezhian P</t>
    </r>
  </si>
  <si>
    <r>
      <rPr>
        <sz val="11"/>
        <rFont val="Arial"/>
      </rPr>
      <t>MECH</t>
    </r>
  </si>
  <si>
    <r>
      <rPr>
        <sz val="11"/>
        <rFont val="Arial"/>
      </rPr>
      <t>Nishanth .V</t>
    </r>
  </si>
  <si>
    <r>
      <rPr>
        <sz val="11"/>
        <rFont val="Arial"/>
      </rPr>
      <t>MECH</t>
    </r>
  </si>
  <si>
    <r>
      <rPr>
        <sz val="11"/>
        <rFont val="Arial"/>
      </rPr>
      <t>NITEESHKUMAR S</t>
    </r>
  </si>
  <si>
    <r>
      <rPr>
        <sz val="11"/>
        <rFont val="Arial"/>
      </rPr>
      <t>MECH</t>
    </r>
  </si>
  <si>
    <r>
      <rPr>
        <sz val="11"/>
        <rFont val="Arial"/>
      </rPr>
      <t>POOVENDHIRAN G</t>
    </r>
  </si>
  <si>
    <r>
      <rPr>
        <sz val="11"/>
        <rFont val="Arial"/>
      </rPr>
      <t>MECH</t>
    </r>
  </si>
  <si>
    <r>
      <rPr>
        <sz val="11"/>
        <rFont val="Arial"/>
      </rPr>
      <t>PRAGADESH C</t>
    </r>
  </si>
  <si>
    <r>
      <rPr>
        <sz val="11"/>
        <rFont val="Arial"/>
      </rPr>
      <t>MECH</t>
    </r>
  </si>
  <si>
    <r>
      <rPr>
        <sz val="11"/>
        <rFont val="Arial"/>
      </rPr>
      <t>Praveen K</t>
    </r>
  </si>
  <si>
    <r>
      <rPr>
        <sz val="11"/>
        <rFont val="Arial"/>
      </rPr>
      <t>MECH</t>
    </r>
  </si>
  <si>
    <r>
      <rPr>
        <sz val="11"/>
        <rFont val="Arial"/>
      </rPr>
      <t>RAJESH PRABHU M</t>
    </r>
  </si>
  <si>
    <r>
      <rPr>
        <sz val="11"/>
        <rFont val="Arial"/>
      </rPr>
      <t>MECH</t>
    </r>
  </si>
  <si>
    <r>
      <rPr>
        <sz val="11"/>
        <rFont val="Arial"/>
      </rPr>
      <t>Ramanujam K</t>
    </r>
  </si>
  <si>
    <r>
      <rPr>
        <sz val="11"/>
        <rFont val="Arial"/>
      </rPr>
      <t>MECH</t>
    </r>
  </si>
  <si>
    <r>
      <rPr>
        <sz val="11"/>
        <rFont val="Arial"/>
      </rPr>
      <t>SANDEEP R</t>
    </r>
  </si>
  <si>
    <r>
      <rPr>
        <sz val="11"/>
        <rFont val="Arial"/>
      </rPr>
      <t>MECH</t>
    </r>
  </si>
  <si>
    <r>
      <rPr>
        <sz val="11"/>
        <rFont val="Arial"/>
      </rPr>
      <t>Sanjay.s Sanjay</t>
    </r>
  </si>
  <si>
    <r>
      <rPr>
        <sz val="11"/>
        <rFont val="Arial"/>
      </rPr>
      <t>MECH</t>
    </r>
  </si>
  <si>
    <r>
      <rPr>
        <sz val="11"/>
        <rFont val="Arial"/>
      </rPr>
      <t>Sarathi S</t>
    </r>
  </si>
  <si>
    <r>
      <rPr>
        <sz val="11"/>
        <rFont val="Arial"/>
      </rPr>
      <t>MECH</t>
    </r>
  </si>
  <si>
    <r>
      <rPr>
        <sz val="11"/>
        <rFont val="Arial"/>
      </rPr>
      <t>SHAVUN ALI N</t>
    </r>
  </si>
  <si>
    <r>
      <rPr>
        <sz val="11"/>
        <rFont val="Arial"/>
      </rPr>
      <t>MECH</t>
    </r>
  </si>
  <si>
    <r>
      <rPr>
        <sz val="11"/>
        <rFont val="Arial"/>
      </rPr>
      <t>SIVANANTHAM M</t>
    </r>
  </si>
  <si>
    <r>
      <rPr>
        <sz val="11"/>
        <rFont val="Arial"/>
      </rPr>
      <t>MECH</t>
    </r>
  </si>
  <si>
    <r>
      <rPr>
        <sz val="11"/>
        <rFont val="Arial"/>
      </rPr>
      <t>SRI NITHISH  S P</t>
    </r>
  </si>
  <si>
    <r>
      <rPr>
        <sz val="11"/>
        <rFont val="Arial"/>
      </rPr>
      <t>MECH</t>
    </r>
  </si>
  <si>
    <r>
      <rPr>
        <sz val="11"/>
        <rFont val="Arial"/>
      </rPr>
      <t>SURENDHAR R</t>
    </r>
  </si>
  <si>
    <r>
      <rPr>
        <sz val="11"/>
        <rFont val="Arial"/>
      </rPr>
      <t>MECH</t>
    </r>
  </si>
  <si>
    <r>
      <rPr>
        <sz val="11"/>
        <rFont val="Arial"/>
      </rPr>
      <t>syed ibrahim S</t>
    </r>
  </si>
  <si>
    <r>
      <rPr>
        <sz val="11"/>
        <rFont val="Arial"/>
      </rPr>
      <t>MECH</t>
    </r>
  </si>
  <si>
    <r>
      <rPr>
        <sz val="11"/>
        <rFont val="Arial"/>
      </rPr>
      <t>THIRUMAL R</t>
    </r>
  </si>
  <si>
    <r>
      <rPr>
        <sz val="11"/>
        <rFont val="Arial"/>
      </rPr>
      <t>MECH</t>
    </r>
  </si>
  <si>
    <r>
      <rPr>
        <sz val="11"/>
        <rFont val="Arial"/>
      </rPr>
      <t>Vishal  V</t>
    </r>
  </si>
  <si>
    <r>
      <rPr>
        <sz val="11"/>
        <rFont val="Arial"/>
      </rPr>
      <t>MECH</t>
    </r>
  </si>
  <si>
    <r>
      <rPr>
        <sz val="11"/>
        <rFont val="Arial"/>
      </rPr>
      <t>Vishalkumar S</t>
    </r>
  </si>
  <si>
    <r>
      <rPr>
        <sz val="11"/>
        <rFont val="Arial"/>
      </rPr>
      <t>MECH</t>
    </r>
  </si>
  <si>
    <r>
      <rPr>
        <sz val="11"/>
        <rFont val="Arial"/>
      </rPr>
      <t>Vishwa Bharathi</t>
    </r>
  </si>
  <si>
    <r>
      <rPr>
        <sz val="11"/>
        <rFont val="Arial"/>
      </rPr>
      <t>MECH</t>
    </r>
  </si>
  <si>
    <r>
      <rPr>
        <sz val="11"/>
        <rFont val="Arial"/>
      </rPr>
      <t>Viswa C</t>
    </r>
  </si>
  <si>
    <r>
      <rPr>
        <sz val="11"/>
        <rFont val="Arial"/>
      </rPr>
      <t>MECH</t>
    </r>
  </si>
  <si>
    <r>
      <rPr>
        <sz val="11"/>
        <rFont val="Arial"/>
      </rPr>
      <t>Yuvan Raj R</t>
    </r>
  </si>
  <si>
    <r>
      <rPr>
        <sz val="11"/>
        <rFont val="Arial"/>
      </rPr>
      <t>MECH</t>
    </r>
  </si>
  <si>
    <r>
      <rPr>
        <sz val="11"/>
        <rFont val="Arial"/>
      </rPr>
      <t>Yuvan sri G</t>
    </r>
  </si>
  <si>
    <r>
      <rPr>
        <sz val="11"/>
        <rFont val="Arial"/>
      </rPr>
      <t>MECH</t>
    </r>
  </si>
  <si>
    <r>
      <rPr>
        <sz val="11"/>
        <rFont val="Arial"/>
      </rPr>
      <t>Avinash C</t>
    </r>
  </si>
  <si>
    <r>
      <rPr>
        <sz val="11"/>
        <rFont val="Arial"/>
      </rPr>
      <t>MECH</t>
    </r>
  </si>
  <si>
    <r>
      <rPr>
        <sz val="11"/>
        <rFont val="Arial"/>
      </rPr>
      <t>Dhaamesh Ravi</t>
    </r>
  </si>
  <si>
    <r>
      <rPr>
        <sz val="11"/>
        <rFont val="Arial"/>
      </rPr>
      <t>MECH</t>
    </r>
  </si>
  <si>
    <r>
      <rPr>
        <sz val="11"/>
        <rFont val="Arial"/>
      </rPr>
      <t>HARISHANKAR R</t>
    </r>
  </si>
  <si>
    <r>
      <rPr>
        <sz val="11"/>
        <rFont val="Arial"/>
      </rPr>
      <t>MECH</t>
    </r>
  </si>
  <si>
    <r>
      <rPr>
        <sz val="11"/>
        <rFont val="Arial"/>
      </rPr>
      <t>Nithiskumar K</t>
    </r>
  </si>
  <si>
    <r>
      <rPr>
        <sz val="11"/>
        <rFont val="Arial"/>
      </rPr>
      <t>MECH</t>
    </r>
  </si>
  <si>
    <r>
      <rPr>
        <sz val="11"/>
        <rFont val="Arial"/>
      </rPr>
      <t>SATHISH K</t>
    </r>
  </si>
  <si>
    <r>
      <rPr>
        <sz val="11"/>
        <rFont val="Arial"/>
      </rPr>
      <t>MECH</t>
    </r>
  </si>
  <si>
    <r>
      <rPr>
        <sz val="11"/>
        <rFont val="Arial"/>
      </rPr>
      <t>SHEIK MOHAMED S</t>
    </r>
  </si>
  <si>
    <r>
      <rPr>
        <sz val="11"/>
        <rFont val="Arial"/>
      </rPr>
      <t>MECH</t>
    </r>
  </si>
  <si>
    <t>Biotech!C208</t>
  </si>
  <si>
    <t>Biotech!C280</t>
  </si>
  <si>
    <t>COUNT(A2:A279)</t>
  </si>
  <si>
    <t>COUNTIFS(D6:D184,"&gt;=50%",E6:E184,"&gt;=50%")-D188</t>
  </si>
  <si>
    <t>=</t>
  </si>
  <si>
    <t>COUNTIFS(E6:E184,"&lt;40%")</t>
  </si>
</sst>
</file>

<file path=xl/styles.xml><?xml version="1.0" encoding="utf-8"?>
<styleSheet xmlns="http://schemas.openxmlformats.org/spreadsheetml/2006/main">
  <numFmts count="6">
    <numFmt numFmtId="0" formatCode="General"/>
    <numFmt numFmtId="10" formatCode="0.00%"/>
    <numFmt numFmtId="9" formatCode="0%"/>
    <numFmt numFmtId="1" formatCode="0"/>
    <numFmt numFmtId="2" formatCode="0.00"/>
    <numFmt numFmtId="164" formatCode="0.0"/>
  </numFmts>
  <fonts count="12">
    <font>
      <name val="Calibri"/>
      <sz val="12"/>
    </font>
    <font>
      <name val="Calibri"/>
      <b/>
      <sz val="12"/>
      <color rgb="FF000000"/>
    </font>
    <font>
      <name val="Calibri"/>
      <sz val="12"/>
      <color rgb="FF000000"/>
    </font>
    <font>
      <name val="Arial"/>
      <sz val="11"/>
    </font>
    <font>
      <name val="Arial"/>
      <sz val="11"/>
    </font>
    <font>
      <name val="Calibri"/>
      <sz val="11"/>
      <color rgb="FF000000"/>
    </font>
    <font>
      <name val="Calibri"/>
      <charset val="134"/>
      <sz val="12"/>
    </font>
    <font>
      <name val="Calibri"/>
      <sz val="11"/>
    </font>
    <font>
      <name val="Calibri"/>
      <sz val="12"/>
    </font>
    <font>
      <name val="Calibri"/>
      <b/>
      <sz val="12"/>
      <color rgb="FFFF0000"/>
    </font>
    <font>
      <name val="Calibri"/>
      <b/>
      <sz val="12"/>
    </font>
    <font>
      <name val="Calibri"/>
      <sz val="12"/>
      <color rgb="FFFF0000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9CCE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bottom"/>
    </xf>
    <xf numFmtId="0" fontId="1" fillId="0" borderId="2" xfId="0" applyFont="1" applyBorder="1" applyAlignment="1">
      <alignment horizontal="center" vertical="bottom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bottom"/>
    </xf>
    <xf numFmtId="0" fontId="3" fillId="2" borderId="4" xfId="0" applyNumberFormat="1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9" fontId="4" fillId="0" borderId="4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bottom"/>
    </xf>
    <xf numFmtId="9" fontId="2" fillId="0" borderId="1" xfId="0" applyNumberFormat="1" applyFont="1" applyBorder="1" applyAlignment="1">
      <alignment horizontal="center" vertical="bottom"/>
    </xf>
    <xf numFmtId="0" fontId="2" fillId="0" borderId="0" xfId="0" applyFont="1" applyAlignment="1">
      <alignment horizontal="center" vertical="bottom"/>
    </xf>
    <xf numFmtId="10" fontId="6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bottom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bottom"/>
    </xf>
    <xf numFmtId="1" fontId="7" fillId="0" borderId="0" xfId="0" applyNumberFormat="1" applyFont="1" applyAlignment="1">
      <alignment horizontal="center" vertical="bottom"/>
    </xf>
    <xf numFmtId="1" fontId="5" fillId="0" borderId="0" xfId="0" applyNumberFormat="1" applyFont="1" applyAlignment="1">
      <alignment horizontal="center" vertical="bottom"/>
    </xf>
    <xf numFmtId="0" fontId="0" fillId="0" borderId="0" xfId="0" applyBorder="1">
      <alignment vertical="center"/>
    </xf>
    <xf numFmtId="0" fontId="6" fillId="0" borderId="6" xfId="0" applyBorder="1" applyAlignment="1">
      <alignment horizontal="center" vertical="center"/>
    </xf>
    <xf numFmtId="0" fontId="2" fillId="0" borderId="1" xfId="0" applyFont="1" applyBorder="1" applyAlignment="1">
      <alignment vertical="bottom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bottom"/>
    </xf>
    <xf numFmtId="2" fontId="2" fillId="0" borderId="1" xfId="0" applyNumberFormat="1" applyFont="1" applyFill="1" applyBorder="1" applyAlignment="1">
      <alignment horizontal="center" vertical="bottom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bottom"/>
    </xf>
    <xf numFmtId="2" fontId="6" fillId="0" borderId="1" xfId="0" applyNumberFormat="1" applyFont="1" applyFill="1" applyBorder="1" applyAlignment="1">
      <alignment horizontal="center" vertical="bottom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bottom"/>
    </xf>
    <xf numFmtId="164" fontId="2" fillId="0" borderId="1" xfId="0" applyNumberFormat="1" applyFont="1" applyBorder="1" applyAlignment="1">
      <alignment horizontal="center" vertical="bottom"/>
    </xf>
    <xf numFmtId="0" fontId="11" fillId="4" borderId="1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bottom"/>
    </xf>
    <xf numFmtId="2" fontId="2" fillId="3" borderId="1" xfId="0" applyNumberFormat="1" applyFont="1" applyFill="1" applyBorder="1" applyAlignment="1">
      <alignment horizontal="center" vertical="bottom"/>
    </xf>
    <xf numFmtId="164" fontId="2" fillId="0" borderId="3" xfId="0" applyNumberFormat="1" applyFont="1" applyFill="1" applyBorder="1" applyAlignment="1">
      <alignment horizontal="center" vertical="bottom"/>
    </xf>
    <xf numFmtId="0" fontId="9" fillId="4" borderId="1" xfId="0" applyFont="1" applyFill="1" applyBorder="1" applyAlignment="1">
      <alignment horizontal="center" vertical="bottom"/>
    </xf>
    <xf numFmtId="2" fontId="2" fillId="0" borderId="1" xfId="0" applyNumberFormat="1" applyFont="1" applyBorder="1" applyAlignment="1">
      <alignment horizontal="center" vertical="bottom"/>
    </xf>
    <xf numFmtId="0" fontId="2" fillId="0" borderId="1" xfId="0" applyFont="1" applyBorder="1" applyAlignment="1">
      <alignment horizontal="center" vertical="bottom"/>
    </xf>
    <xf numFmtId="164" fontId="2" fillId="0" borderId="3" xfId="0" applyNumberFormat="1" applyFont="1" applyBorder="1" applyAlignment="1">
      <alignment horizontal="center" vertical="bottom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bottom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bottom"/>
    </xf>
  </cellXfs>
  <cellStyles count="1">
    <cellStyle name="常规" xfId="0" builtinId="0"/>
  </cellStyles>
  <dxfs count="1169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defaultTableStyle="TableStyleMedium9" defaultPivotStyle="PivotStyleMedium4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www.wps.cn/officeDocument/2020/cellImage" Target="cellimages.xml"/><Relationship Id="rId14" Type="http://schemas.openxmlformats.org/officeDocument/2006/relationships/sharedStrings" Target="sharedStrings.xml"/><Relationship Id="rId15" Type="http://schemas.openxmlformats.org/officeDocument/2006/relationships/styles" Target="styles.xml"/><Relationship Id="rId1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O203"/>
  <sheetViews>
    <sheetView tabSelected="1" workbookViewId="0" topLeftCell="B189">
      <selection activeCell="D201" sqref="D201"/>
    </sheetView>
  </sheetViews>
  <sheetFormatPr defaultRowHeight="15.75" defaultColWidth="9"/>
  <cols>
    <col min="2" max="2" customWidth="1" width="22.125" style="0"/>
    <col min="3" max="3" customWidth="1" width="14.0" style="0"/>
    <col min="4" max="6" customWidth="1" width="15.75" style="0"/>
    <col min="7" max="7" customWidth="1" width="20.5" style="0"/>
    <col min="8" max="8" customWidth="1" width="17.125" style="0"/>
    <col min="9" max="9" customWidth="1" width="13.5" style="0"/>
  </cols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s="3" ht="63.75" customFormat="1" customHeight="1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  <c r="H4" s="4"/>
      <c r="I4" s="4"/>
      <c r="J4" s="4"/>
    </row>
    <row r="5" spans="8:8" ht="16.6">
      <c r="A5" s="5">
        <v>1.0</v>
      </c>
      <c r="B5" s="6" t="s">
        <v>682</v>
      </c>
      <c r="C5" s="6" t="s">
        <v>683</v>
      </c>
      <c r="D5" s="7">
        <v>0.619</v>
      </c>
      <c r="E5" s="7">
        <v>0.8</v>
      </c>
      <c r="F5" s="8"/>
      <c r="G5" s="8"/>
      <c r="H5" s="9"/>
      <c r="I5" s="10"/>
      <c r="J5" s="9"/>
      <c r="K5" t="str">
        <f>IF(_xlfn.COUNTIFS(D5:F5,"&gt;=30%",D5:F5,"&lt;=50%")=3,"yes","no")</f>
        <v>no</v>
      </c>
      <c r="L5" t="str">
        <f>IF(_xlfn.COUNTIFS(E5:G5,"&gt;=30%",E5:G5,"&lt;=50%")=4,"yes","no")</f>
        <v>no</v>
      </c>
      <c r="M5" t="str">
        <f t="shared" si="0" ref="M5:M44">IF(_xlfn.COUNTIFS(F5:H5,"&gt;=30%",F5:H5,"&lt;=50%")=5,"yes","no")</f>
        <v>no</v>
      </c>
      <c r="N5" t="str">
        <f t="shared" si="1" ref="N5:N44">IF(_xlfn.COUNTIFS(G5:I5,"&gt;=30%",G5:I5,"&lt;=50%")=6,"yes","no")</f>
        <v>no</v>
      </c>
    </row>
    <row r="6" spans="8:8" ht="16.6">
      <c r="A6" s="5">
        <v>2.0</v>
      </c>
      <c r="B6" s="6" t="s">
        <v>684</v>
      </c>
      <c r="C6" s="6" t="s">
        <v>685</v>
      </c>
      <c r="D6" s="7">
        <v>0.5238</v>
      </c>
      <c r="E6" s="7">
        <v>0.2</v>
      </c>
      <c r="F6" s="8"/>
      <c r="G6" s="8"/>
      <c r="H6" s="9"/>
      <c r="I6" s="11"/>
      <c r="J6" s="9"/>
      <c r="K6" t="str">
        <f>IF(_xlfn.COUNTIFS(D6:F6,"&gt;=30%",D6:F6,"&lt;=50%")=3,"yes","no")</f>
        <v>no</v>
      </c>
      <c r="L6" t="str">
        <f>IF(_xlfn.COUNTIFS(E6:G6,"&gt;=30%",E6:G6,"&lt;=50%")=4,"yes","no")</f>
        <v>no</v>
      </c>
      <c r="M6" t="str">
        <f t="shared" si="0"/>
        <v>no</v>
      </c>
      <c r="N6" t="str">
        <f t="shared" si="1"/>
        <v>no</v>
      </c>
    </row>
    <row r="7" spans="8:8" ht="16.6">
      <c r="A7" s="5">
        <v>3.0</v>
      </c>
      <c r="B7" s="6" t="s">
        <v>686</v>
      </c>
      <c r="C7" s="6" t="s">
        <v>687</v>
      </c>
      <c r="D7" s="7">
        <v>0.1905</v>
      </c>
      <c r="E7" s="12">
        <v>0.0</v>
      </c>
      <c r="F7" s="8"/>
      <c r="G7" s="8"/>
      <c r="H7" s="9"/>
      <c r="I7" s="10"/>
      <c r="J7" s="9"/>
      <c r="K7" t="str">
        <f>IF(_xlfn.COUNTIFS(D7:F7,"&gt;=30%",D7:F7,"&lt;=50%")=3,"yes","no")</f>
        <v>no</v>
      </c>
      <c r="L7" t="str">
        <f>IF(_xlfn.COUNTIFS(E7:G7,"&gt;=30%",E7:G7,"&lt;=50%")=4,"yes","no")</f>
        <v>no</v>
      </c>
      <c r="M7" t="str">
        <f t="shared" si="0"/>
        <v>no</v>
      </c>
      <c r="N7" t="str">
        <f t="shared" si="1"/>
        <v>no</v>
      </c>
    </row>
    <row r="8" spans="8:8" ht="16.6">
      <c r="A8" s="5">
        <v>4.0</v>
      </c>
      <c r="B8" s="6" t="s">
        <v>688</v>
      </c>
      <c r="C8" s="6" t="s">
        <v>689</v>
      </c>
      <c r="D8" s="7">
        <v>0.7619</v>
      </c>
      <c r="E8" s="12">
        <v>0.0</v>
      </c>
      <c r="F8" s="13"/>
      <c r="G8" s="13"/>
      <c r="H8" s="9"/>
      <c r="I8" s="10"/>
      <c r="J8" s="9"/>
      <c r="K8" t="str">
        <f>IF(_xlfn.COUNTIFS(D8:F8,"&gt;=30%",D8:F8,"&lt;=50%")=3,"yes","no")</f>
        <v>no</v>
      </c>
      <c r="L8" t="str">
        <f>IF(_xlfn.COUNTIFS(E8:G8,"&gt;=30%",E8:G8,"&lt;=50%")=4,"yes","no")</f>
        <v>no</v>
      </c>
      <c r="M8" t="str">
        <f t="shared" si="0"/>
        <v>no</v>
      </c>
      <c r="N8" t="str">
        <f t="shared" si="1"/>
        <v>no</v>
      </c>
    </row>
    <row r="9" spans="8:8" ht="16.6">
      <c r="A9" s="5">
        <v>5.0</v>
      </c>
      <c r="B9" s="6" t="s">
        <v>690</v>
      </c>
      <c r="C9" s="6" t="s">
        <v>691</v>
      </c>
      <c r="D9" s="7">
        <v>0.5714</v>
      </c>
      <c r="E9" s="12">
        <v>0.0</v>
      </c>
      <c r="F9" s="8"/>
      <c r="G9" s="8"/>
      <c r="H9" s="9"/>
      <c r="I9" s="10"/>
      <c r="J9" s="9"/>
      <c r="K9" t="str">
        <f>IF(_xlfn.COUNTIFS(D9:F9,"&gt;=30%",D9:F9,"&lt;=50%")=3,"yes","no")</f>
        <v>no</v>
      </c>
      <c r="L9" t="str">
        <f>IF(_xlfn.COUNTIFS(E9:G9,"&gt;=30%",E9:G9,"&lt;=50%")=4,"yes","no")</f>
        <v>no</v>
      </c>
      <c r="M9" t="str">
        <f t="shared" si="0"/>
        <v>no</v>
      </c>
      <c r="N9" t="str">
        <f t="shared" si="1"/>
        <v>no</v>
      </c>
    </row>
    <row r="10" spans="8:8" ht="16.6">
      <c r="A10" s="5">
        <v>6.0</v>
      </c>
      <c r="B10" s="6" t="s">
        <v>692</v>
      </c>
      <c r="C10" s="6" t="s">
        <v>693</v>
      </c>
      <c r="D10" s="7">
        <v>0.381</v>
      </c>
      <c r="E10" s="12">
        <v>0.0</v>
      </c>
      <c r="F10" s="8"/>
      <c r="G10" s="8"/>
      <c r="H10" s="9"/>
      <c r="I10" s="10"/>
      <c r="J10" s="9"/>
      <c r="K10" t="str">
        <f>IF(_xlfn.COUNTIFS(D10:F10,"&gt;=30%",D10:F10,"&lt;=50%")=3,"yes","no")</f>
        <v>no</v>
      </c>
      <c r="L10" t="str">
        <f>IF(_xlfn.COUNTIFS(E10:G10,"&gt;=30%",E10:G10,"&lt;=50%")=4,"yes","no")</f>
        <v>no</v>
      </c>
      <c r="M10" t="str">
        <f t="shared" si="0"/>
        <v>no</v>
      </c>
      <c r="N10" t="str">
        <f t="shared" si="1"/>
        <v>no</v>
      </c>
    </row>
    <row r="11" spans="8:8" ht="16.6">
      <c r="A11" s="5">
        <v>7.0</v>
      </c>
      <c r="B11" s="6" t="s">
        <v>694</v>
      </c>
      <c r="C11" s="6" t="s">
        <v>695</v>
      </c>
      <c r="D11" s="7">
        <v>0.4762</v>
      </c>
      <c r="E11" s="7">
        <v>0.4</v>
      </c>
      <c r="F11" s="8"/>
      <c r="G11" s="8"/>
      <c r="H11" s="9"/>
      <c r="I11" s="10"/>
      <c r="J11" s="9"/>
      <c r="K11" t="str">
        <f>IF(_xlfn.COUNTIFS(D11:F11,"&gt;=30%",D11:F11,"&lt;=50%")=3,"yes","no")</f>
        <v>no</v>
      </c>
      <c r="L11" t="str">
        <f>IF(_xlfn.COUNTIFS(E11:G11,"&gt;=30%",E11:G11,"&lt;=50%")=4,"yes","no")</f>
        <v>no</v>
      </c>
      <c r="M11" t="str">
        <f t="shared" si="0"/>
        <v>no</v>
      </c>
      <c r="N11" t="str">
        <f t="shared" si="1"/>
        <v>no</v>
      </c>
    </row>
    <row r="12" spans="8:8" ht="16.6">
      <c r="A12" s="5">
        <v>8.0</v>
      </c>
      <c r="B12" s="6" t="s">
        <v>696</v>
      </c>
      <c r="C12" s="6" t="s">
        <v>697</v>
      </c>
      <c r="D12" s="7">
        <v>0.7619</v>
      </c>
      <c r="E12" s="7">
        <v>0.2</v>
      </c>
      <c r="F12" s="8"/>
      <c r="G12" s="13"/>
      <c r="H12" s="9"/>
      <c r="I12" s="11"/>
      <c r="J12" s="9"/>
      <c r="K12" t="str">
        <f>IF(_xlfn.COUNTIFS(D12:F12,"&gt;=30%",D12:F12,"&lt;=50%")=3,"yes","no")</f>
        <v>no</v>
      </c>
      <c r="L12" t="str">
        <f>IF(_xlfn.COUNTIFS(E12:G12,"&gt;=30%",E12:G12,"&lt;=50%")=4,"yes","no")</f>
        <v>no</v>
      </c>
      <c r="M12" t="str">
        <f t="shared" si="0"/>
        <v>no</v>
      </c>
      <c r="N12" t="str">
        <f t="shared" si="1"/>
        <v>no</v>
      </c>
    </row>
    <row r="13" spans="8:8" ht="16.6">
      <c r="A13" s="5">
        <v>9.0</v>
      </c>
      <c r="B13" s="6" t="s">
        <v>698</v>
      </c>
      <c r="C13" s="6" t="s">
        <v>699</v>
      </c>
      <c r="D13" s="7">
        <v>0.4286</v>
      </c>
      <c r="E13" s="7">
        <v>0.4</v>
      </c>
      <c r="F13" s="13"/>
      <c r="G13" s="8"/>
      <c r="H13" s="9"/>
      <c r="I13" s="10"/>
      <c r="J13" s="9"/>
      <c r="K13" t="str">
        <f>IF(_xlfn.COUNTIFS(D13:F13,"&gt;=30%",D13:F13,"&lt;=50%")=3,"yes","no")</f>
        <v>no</v>
      </c>
      <c r="L13" t="str">
        <f>IF(_xlfn.COUNTIFS(E13:G13,"&gt;=30%",E13:G13,"&lt;=50%")=4,"yes","no")</f>
        <v>no</v>
      </c>
      <c r="M13" t="str">
        <f t="shared" si="0"/>
        <v>no</v>
      </c>
      <c r="N13" t="str">
        <f t="shared" si="1"/>
        <v>no</v>
      </c>
    </row>
    <row r="14" spans="8:8" ht="16.6">
      <c r="A14" s="5">
        <v>10.0</v>
      </c>
      <c r="B14" s="6" t="s">
        <v>700</v>
      </c>
      <c r="C14" s="6" t="s">
        <v>701</v>
      </c>
      <c r="D14" s="7">
        <v>0.5238</v>
      </c>
      <c r="E14" s="7">
        <v>0.6</v>
      </c>
      <c r="F14" s="8"/>
      <c r="G14" s="8"/>
      <c r="H14" s="9"/>
      <c r="I14" s="11"/>
      <c r="J14" s="9"/>
      <c r="K14" t="str">
        <f>IF(_xlfn.COUNTIFS(B14:F14,"&gt;=30%",B14:F14,"&lt;=50%")=3,"yes","no")</f>
        <v>no</v>
      </c>
      <c r="L14" t="str">
        <f>IF(_xlfn.COUNTIFS(E14:G14,"&gt;=30%",E14:G14,"&lt;=50%")=4,"yes","no")</f>
        <v>no</v>
      </c>
      <c r="M14" t="str">
        <f t="shared" si="0"/>
        <v>no</v>
      </c>
      <c r="N14" t="str">
        <f t="shared" si="1"/>
        <v>no</v>
      </c>
    </row>
    <row r="15" spans="8:8" ht="16.6">
      <c r="A15" s="5">
        <v>11.0</v>
      </c>
      <c r="B15" s="6" t="s">
        <v>702</v>
      </c>
      <c r="C15" s="6" t="s">
        <v>703</v>
      </c>
      <c r="D15" s="7">
        <v>0.5238</v>
      </c>
      <c r="E15" s="12">
        <v>0.0</v>
      </c>
      <c r="F15" s="8"/>
      <c r="G15" s="8"/>
      <c r="H15" s="9"/>
      <c r="I15" s="10"/>
      <c r="J15" s="9"/>
      <c r="K15" t="str">
        <f>IF(_xlfn.COUNTIFS(D15:F15,"&gt;=30%",D15:F15,"&lt;=50%")=3,"yes","no")</f>
        <v>no</v>
      </c>
      <c r="L15" t="str">
        <f>IF(_xlfn.COUNTIFS(E15:G15,"&gt;=30%",E15:G15,"&lt;=50%")=4,"yes","no")</f>
        <v>no</v>
      </c>
      <c r="M15" t="str">
        <f t="shared" si="0"/>
        <v>no</v>
      </c>
      <c r="N15" t="str">
        <f t="shared" si="1"/>
        <v>no</v>
      </c>
    </row>
    <row r="16" spans="8:8" ht="16.6">
      <c r="A16" s="5">
        <v>12.0</v>
      </c>
      <c r="B16" s="6" t="s">
        <v>704</v>
      </c>
      <c r="C16" s="6" t="s">
        <v>705</v>
      </c>
      <c r="D16" s="7">
        <v>0.381</v>
      </c>
      <c r="E16" s="12">
        <v>0.0</v>
      </c>
      <c r="F16" s="13"/>
      <c r="G16" s="13"/>
      <c r="H16" s="9"/>
      <c r="I16" s="10"/>
      <c r="J16" s="9"/>
      <c r="K16" t="str">
        <f>IF(_xlfn.COUNTIFS(D16:F16,"&gt;=30%",D16:F16,"&lt;=50%")=3,"yes","no")</f>
        <v>no</v>
      </c>
      <c r="L16" t="str">
        <f>IF(_xlfn.COUNTIFS(E16:G16,"&gt;=30%",E16:G16,"&lt;=50%")=4,"yes","no")</f>
        <v>no</v>
      </c>
      <c r="M16" t="str">
        <f t="shared" si="0"/>
        <v>no</v>
      </c>
      <c r="N16" t="str">
        <f t="shared" si="1"/>
        <v>no</v>
      </c>
    </row>
    <row r="17" spans="8:8" ht="16.6">
      <c r="A17" s="5">
        <v>13.0</v>
      </c>
      <c r="B17" s="6" t="s">
        <v>706</v>
      </c>
      <c r="C17" s="6" t="s">
        <v>707</v>
      </c>
      <c r="D17" s="7">
        <v>0.619</v>
      </c>
      <c r="E17" s="12">
        <v>0.0</v>
      </c>
      <c r="F17" s="8"/>
      <c r="G17" s="8"/>
      <c r="H17" s="9"/>
      <c r="I17" s="10"/>
      <c r="J17" s="9"/>
      <c r="K17" t="str">
        <f>IF(_xlfn.COUNTIFS(D17:F17,"&gt;=30%",D17:F17,"&lt;=50%")=3,"yes","no")</f>
        <v>no</v>
      </c>
      <c r="L17" t="str">
        <f>IF(_xlfn.COUNTIFS(E17:G17,"&gt;=30%",E17:G17,"&lt;=50%")=4,"yes","no")</f>
        <v>no</v>
      </c>
      <c r="M17" t="str">
        <f t="shared" si="0"/>
        <v>no</v>
      </c>
      <c r="N17" t="str">
        <f t="shared" si="1"/>
        <v>no</v>
      </c>
    </row>
    <row r="18" spans="8:8" ht="16.6">
      <c r="A18" s="5">
        <v>14.0</v>
      </c>
      <c r="B18" s="6" t="s">
        <v>708</v>
      </c>
      <c r="C18" s="6" t="s">
        <v>709</v>
      </c>
      <c r="D18" s="7">
        <v>0.3333</v>
      </c>
      <c r="E18" s="12">
        <v>0.0</v>
      </c>
      <c r="F18" s="8"/>
      <c r="G18" s="13"/>
      <c r="H18" s="9"/>
      <c r="I18" s="10"/>
      <c r="J18" s="9"/>
      <c r="K18" t="str">
        <f>IF(_xlfn.COUNTIFS(D18:F18,"&gt;=30%",D18:F18,"&lt;=50%")=3,"yes","no")</f>
        <v>no</v>
      </c>
      <c r="L18" t="str">
        <f>IF(_xlfn.COUNTIFS(E18:G18,"&gt;=30%",E18:G18,"&lt;=50%")=4,"yes","no")</f>
        <v>no</v>
      </c>
      <c r="M18" t="str">
        <f t="shared" si="0"/>
        <v>no</v>
      </c>
      <c r="N18" t="str">
        <f t="shared" si="1"/>
        <v>no</v>
      </c>
    </row>
    <row r="19" spans="8:8" ht="16.6">
      <c r="A19" s="5">
        <v>15.0</v>
      </c>
      <c r="B19" s="6" t="s">
        <v>710</v>
      </c>
      <c r="C19" s="6" t="s">
        <v>711</v>
      </c>
      <c r="D19" s="7">
        <v>0.5714</v>
      </c>
      <c r="E19" s="12">
        <v>0.0</v>
      </c>
      <c r="F19" s="8"/>
      <c r="G19" s="8"/>
      <c r="H19" s="9"/>
      <c r="I19" s="10"/>
      <c r="J19" s="9"/>
      <c r="K19" t="str">
        <f>IF(_xlfn.COUNTIFS(D19:F19,"&gt;=30%",D19:F19,"&lt;=50%")=3,"yes","no")</f>
        <v>no</v>
      </c>
      <c r="L19" t="str">
        <f>IF(_xlfn.COUNTIFS(E19:G19,"&gt;=30%",E19:G19,"&lt;=50%")=4,"yes","no")</f>
        <v>no</v>
      </c>
      <c r="M19" t="str">
        <f t="shared" si="0"/>
        <v>no</v>
      </c>
      <c r="N19" t="str">
        <f t="shared" si="1"/>
        <v>no</v>
      </c>
    </row>
    <row r="20" spans="8:8" ht="16.6">
      <c r="A20" s="5">
        <v>16.0</v>
      </c>
      <c r="B20" s="6" t="s">
        <v>712</v>
      </c>
      <c r="C20" s="6" t="s">
        <v>713</v>
      </c>
      <c r="D20" s="7">
        <v>0.3333</v>
      </c>
      <c r="E20" s="12">
        <v>0.0</v>
      </c>
      <c r="F20" s="8"/>
      <c r="G20" s="8"/>
      <c r="H20" s="9"/>
      <c r="I20" s="10"/>
      <c r="J20" s="9"/>
      <c r="K20" t="str">
        <f>IF(_xlfn.COUNTIFS(D20:F20,"&gt;=30%",D20:F20,"&lt;=50%")=3,"yes","no")</f>
        <v>no</v>
      </c>
      <c r="L20" t="str">
        <f>IF(_xlfn.COUNTIFS(E20:G20,"&gt;=30%",E20:G20,"&lt;=50%")=4,"yes","no")</f>
        <v>no</v>
      </c>
      <c r="M20" t="str">
        <f t="shared" si="0"/>
        <v>no</v>
      </c>
      <c r="N20" t="str">
        <f t="shared" si="1"/>
        <v>no</v>
      </c>
    </row>
    <row r="21" spans="8:8" ht="16.6">
      <c r="A21" s="5">
        <v>17.0</v>
      </c>
      <c r="B21" s="6" t="s">
        <v>714</v>
      </c>
      <c r="C21" s="6" t="s">
        <v>715</v>
      </c>
      <c r="D21" s="7">
        <v>0.381</v>
      </c>
      <c r="E21" s="12">
        <v>0.0</v>
      </c>
      <c r="F21" s="8"/>
      <c r="G21" s="8"/>
      <c r="H21" s="9"/>
      <c r="I21" s="10"/>
      <c r="J21" s="9"/>
      <c r="K21" t="str">
        <f>IF(_xlfn.COUNTIFS(D21:F21,"&gt;=30%",D21:F21,"&lt;=50%")=3,"yes","no")</f>
        <v>no</v>
      </c>
      <c r="L21" t="str">
        <f>IF(_xlfn.COUNTIFS(E21:G21,"&gt;=30%",E21:G21,"&lt;=50%")=4,"yes","no")</f>
        <v>no</v>
      </c>
      <c r="M21" t="str">
        <f t="shared" si="0"/>
        <v>no</v>
      </c>
      <c r="N21" t="str">
        <f t="shared" si="1"/>
        <v>no</v>
      </c>
    </row>
    <row r="22" spans="8:8" ht="16.6">
      <c r="A22" s="5">
        <v>18.0</v>
      </c>
      <c r="B22" s="6" t="s">
        <v>716</v>
      </c>
      <c r="C22" s="6" t="s">
        <v>717</v>
      </c>
      <c r="D22" s="7">
        <v>0.7143</v>
      </c>
      <c r="E22" s="12">
        <v>0.0</v>
      </c>
      <c r="F22" s="8"/>
      <c r="G22" s="8"/>
      <c r="H22" s="9"/>
      <c r="I22" s="10"/>
      <c r="J22" s="9"/>
      <c r="K22" t="str">
        <f>IF(_xlfn.COUNTIFS(D22:F22,"&gt;=30%",D22:F22,"&lt;=50%")=3,"yes","no")</f>
        <v>no</v>
      </c>
      <c r="L22" t="str">
        <f>IF(_xlfn.COUNTIFS(E22:G22,"&gt;=30%",E22:G22,"&lt;=50%")=4,"yes","no")</f>
        <v>no</v>
      </c>
      <c r="M22" t="str">
        <f t="shared" si="0"/>
        <v>no</v>
      </c>
      <c r="N22" t="str">
        <f t="shared" si="1"/>
        <v>no</v>
      </c>
    </row>
    <row r="23" spans="8:8" ht="16.6">
      <c r="A23" s="5">
        <v>19.0</v>
      </c>
      <c r="B23" s="6" t="s">
        <v>718</v>
      </c>
      <c r="C23" s="6" t="s">
        <v>719</v>
      </c>
      <c r="D23" s="7">
        <v>0.1429</v>
      </c>
      <c r="E23" s="12">
        <v>0.0</v>
      </c>
      <c r="F23" s="13"/>
      <c r="G23" s="13"/>
      <c r="H23" s="9"/>
      <c r="I23" s="11"/>
      <c r="J23" s="9"/>
      <c r="K23" t="str">
        <f>IF(_xlfn.COUNTIFS(D23:F23,"&gt;=30%",D23:F23,"&lt;=50%")=3,"yes","no")</f>
        <v>no</v>
      </c>
      <c r="L23" t="str">
        <f>IF(_xlfn.COUNTIFS(E23:G23,"&gt;=30%",E23:G23,"&lt;=50%")=4,"yes","no")</f>
        <v>no</v>
      </c>
      <c r="M23" t="str">
        <f t="shared" si="0"/>
        <v>no</v>
      </c>
      <c r="N23" t="str">
        <f t="shared" si="1"/>
        <v>no</v>
      </c>
    </row>
    <row r="24" spans="8:8" ht="16.6">
      <c r="A24" s="5">
        <v>20.0</v>
      </c>
      <c r="B24" s="6" t="s">
        <v>720</v>
      </c>
      <c r="C24" s="6" t="s">
        <v>721</v>
      </c>
      <c r="D24" s="7">
        <v>0.619</v>
      </c>
      <c r="E24" s="7">
        <v>0.6</v>
      </c>
      <c r="F24" s="8"/>
      <c r="G24" s="8"/>
      <c r="H24" s="9"/>
      <c r="I24" s="10"/>
      <c r="J24" s="9"/>
      <c r="K24" t="str">
        <f>IF(_xlfn.COUNTIFS(D24:F24,"&gt;=30%",D24:F24,"&lt;=50%")=3,"yes","no")</f>
        <v>no</v>
      </c>
      <c r="L24" t="str">
        <f>IF(_xlfn.COUNTIFS(E24:G24,"&gt;=30%",E24:G24,"&lt;=50%")=4,"yes","no")</f>
        <v>no</v>
      </c>
      <c r="M24" t="str">
        <f t="shared" si="0"/>
        <v>no</v>
      </c>
      <c r="N24" t="str">
        <f t="shared" si="1"/>
        <v>no</v>
      </c>
    </row>
    <row r="25" spans="8:8" ht="16.6">
      <c r="A25" s="5">
        <v>21.0</v>
      </c>
      <c r="B25" s="6" t="s">
        <v>722</v>
      </c>
      <c r="C25" s="6" t="s">
        <v>723</v>
      </c>
      <c r="D25" s="7">
        <v>0.2381</v>
      </c>
      <c r="E25" s="12">
        <v>0.0</v>
      </c>
      <c r="F25" s="8"/>
      <c r="G25" s="13"/>
      <c r="H25" s="9"/>
      <c r="I25" s="10"/>
      <c r="J25" s="9"/>
      <c r="K25" t="str">
        <f>IF(_xlfn.COUNTIFS(D25:F25,"&gt;=30%",D25:F25,"&lt;=50%")=3,"yes","no")</f>
        <v>no</v>
      </c>
      <c r="L25" t="str">
        <f>IF(_xlfn.COUNTIFS(E25:G25,"&gt;=30%",E25:G25,"&lt;=50%")=4,"yes","no")</f>
        <v>no</v>
      </c>
      <c r="M25" t="str">
        <f t="shared" si="0"/>
        <v>no</v>
      </c>
      <c r="N25" t="str">
        <f t="shared" si="1"/>
        <v>no</v>
      </c>
    </row>
    <row r="26" spans="8:8" ht="16.6">
      <c r="A26" s="5">
        <v>22.0</v>
      </c>
      <c r="B26" s="6" t="s">
        <v>724</v>
      </c>
      <c r="C26" s="6" t="s">
        <v>725</v>
      </c>
      <c r="D26" s="7">
        <v>0.4762</v>
      </c>
      <c r="E26" s="12">
        <v>0.0</v>
      </c>
      <c r="F26" s="8"/>
      <c r="G26" s="8"/>
      <c r="H26" s="14"/>
      <c r="I26" s="14"/>
      <c r="K26" t="str">
        <f>IF(_xlfn.COUNTIFS(D26:F26,"&gt;=30%",D26:F26,"&lt;=50%")=3,"yes","no")</f>
        <v>no</v>
      </c>
      <c r="L26" t="str">
        <f>IF(_xlfn.COUNTIFS(E26:G26,"&gt;=30%",E26:G26,"&lt;=50%")=4,"yes","no")</f>
        <v>no</v>
      </c>
      <c r="M26" t="str">
        <f t="shared" si="0"/>
        <v>no</v>
      </c>
      <c r="N26" t="str">
        <f t="shared" si="1"/>
        <v>no</v>
      </c>
    </row>
    <row r="27" spans="8:8" ht="16.6">
      <c r="A27" s="5">
        <v>23.0</v>
      </c>
      <c r="B27" s="6" t="s">
        <v>726</v>
      </c>
      <c r="C27" s="6" t="s">
        <v>727</v>
      </c>
      <c r="D27" s="7">
        <v>0.6667</v>
      </c>
      <c r="E27" s="12">
        <v>0.0</v>
      </c>
      <c r="F27" s="8"/>
      <c r="G27" s="8"/>
      <c r="H27" s="14"/>
      <c r="I27" s="14"/>
      <c r="K27" t="str">
        <f>IF(_xlfn.COUNTIFS(D27:F27,"&gt;=30%",D27:F27,"&lt;=50%")=3,"yes","no")</f>
        <v>no</v>
      </c>
      <c r="L27" t="str">
        <f>IF(_xlfn.COUNTIFS(E27:G27,"&gt;=30%",E27:G27,"&lt;=50%")=4,"yes","no")</f>
        <v>no</v>
      </c>
      <c r="M27" t="str">
        <f t="shared" si="0"/>
        <v>no</v>
      </c>
      <c r="N27" t="str">
        <f t="shared" si="1"/>
        <v>no</v>
      </c>
    </row>
    <row r="28" spans="8:8" ht="16.6">
      <c r="A28" s="5">
        <v>24.0</v>
      </c>
      <c r="B28" s="6" t="s">
        <v>728</v>
      </c>
      <c r="C28" s="6" t="s">
        <v>729</v>
      </c>
      <c r="D28" s="7">
        <v>0.6667</v>
      </c>
      <c r="E28" s="7">
        <v>0.6</v>
      </c>
      <c r="F28" s="8"/>
      <c r="G28" s="8"/>
      <c r="H28" s="14"/>
      <c r="I28" s="14"/>
      <c r="K28" t="str">
        <f>IF(_xlfn.COUNTIFS(D28:F28,"&gt;=30%",D28:F28,"&lt;=50%")=3,"yes","no")</f>
        <v>no</v>
      </c>
      <c r="L28" t="str">
        <f>IF(_xlfn.COUNTIFS(E28:G28,"&gt;=30%",E28:G28,"&lt;=50%")=4,"yes","no")</f>
        <v>no</v>
      </c>
      <c r="M28" t="str">
        <f t="shared" si="0"/>
        <v>no</v>
      </c>
      <c r="N28" t="str">
        <f t="shared" si="1"/>
        <v>no</v>
      </c>
    </row>
    <row r="29" spans="8:8" ht="16.6">
      <c r="A29" s="5">
        <v>25.0</v>
      </c>
      <c r="B29" s="6" t="s">
        <v>730</v>
      </c>
      <c r="C29" s="6" t="s">
        <v>731</v>
      </c>
      <c r="D29" s="7">
        <v>0.5238</v>
      </c>
      <c r="E29" s="7">
        <v>0.2</v>
      </c>
      <c r="F29" s="8"/>
      <c r="G29" s="8"/>
      <c r="H29" s="14"/>
      <c r="I29" s="14"/>
      <c r="K29" t="str">
        <f>IF(_xlfn.COUNTIFS(D29:F29,"&gt;=30%",D29:F29,"&lt;=50%")=3,"yes","no")</f>
        <v>no</v>
      </c>
      <c r="L29" t="str">
        <f>IF(_xlfn.COUNTIFS(E29:G29,"&gt;=30%",E29:G29,"&lt;=50%")=4,"yes","no")</f>
        <v>no</v>
      </c>
      <c r="M29" t="str">
        <f t="shared" si="0"/>
        <v>no</v>
      </c>
      <c r="N29" t="str">
        <f t="shared" si="1"/>
        <v>no</v>
      </c>
    </row>
    <row r="30" spans="8:8" ht="16.6">
      <c r="A30" s="5">
        <v>26.0</v>
      </c>
      <c r="B30" s="6" t="s">
        <v>732</v>
      </c>
      <c r="C30" s="6" t="s">
        <v>733</v>
      </c>
      <c r="D30" s="7">
        <v>0.5238</v>
      </c>
      <c r="E30" s="12">
        <v>0.0</v>
      </c>
      <c r="F30" s="8"/>
      <c r="G30" s="13"/>
      <c r="H30" s="14"/>
      <c r="I30" s="14"/>
      <c r="K30" t="str">
        <f>IF(_xlfn.COUNTIFS(D30:F30,"&gt;=30%",D30:F30,"&lt;=50%")=3,"yes","no")</f>
        <v>no</v>
      </c>
      <c r="L30" t="str">
        <f>IF(_xlfn.COUNTIFS(E30:G30,"&gt;=30%",E30:G30,"&lt;=50%")=4,"yes","no")</f>
        <v>no</v>
      </c>
      <c r="M30" t="str">
        <f t="shared" si="0"/>
        <v>no</v>
      </c>
      <c r="N30" t="str">
        <f t="shared" si="1"/>
        <v>no</v>
      </c>
    </row>
    <row r="31" spans="8:8" ht="16.6">
      <c r="A31" s="5">
        <v>27.0</v>
      </c>
      <c r="B31" s="6" t="s">
        <v>734</v>
      </c>
      <c r="C31" s="6" t="s">
        <v>735</v>
      </c>
      <c r="D31" s="7">
        <v>0.381</v>
      </c>
      <c r="E31" s="7">
        <v>0.2</v>
      </c>
      <c r="F31" s="13"/>
      <c r="G31" s="8"/>
      <c r="H31" s="14"/>
      <c r="I31" s="14"/>
      <c r="K31" t="str">
        <f>IF(_xlfn.COUNTIFS(D31:F31,"&gt;=30%",D31:F31,"&lt;=50%")=3,"yes","no")</f>
        <v>no</v>
      </c>
      <c r="L31" t="str">
        <f>IF(_xlfn.COUNTIFS(E31:G31,"&gt;=30%",E31:G31,"&lt;=50%")=4,"yes","no")</f>
        <v>no</v>
      </c>
      <c r="M31" t="str">
        <f t="shared" si="0"/>
        <v>no</v>
      </c>
      <c r="N31" t="str">
        <f t="shared" si="1"/>
        <v>no</v>
      </c>
    </row>
    <row r="32" spans="8:8" ht="16.6">
      <c r="A32" s="5">
        <v>28.0</v>
      </c>
      <c r="B32" s="6" t="s">
        <v>736</v>
      </c>
      <c r="C32" s="6" t="s">
        <v>737</v>
      </c>
      <c r="D32" s="7">
        <v>0.619</v>
      </c>
      <c r="E32" s="7">
        <v>0.2</v>
      </c>
      <c r="F32" s="8"/>
      <c r="G32" s="8"/>
      <c r="H32" s="14"/>
      <c r="I32" s="14"/>
      <c r="K32" t="str">
        <f>IF(_xlfn.COUNTIFS(D32:F32,"&gt;=30%",D32:F32,"&lt;=50%")=3,"yes","no")</f>
        <v>no</v>
      </c>
      <c r="L32" t="str">
        <f>IF(_xlfn.COUNTIFS(E32:G32,"&gt;=30%",E32:G32,"&lt;=50%")=4,"yes","no")</f>
        <v>no</v>
      </c>
      <c r="M32" t="str">
        <f t="shared" si="0"/>
        <v>no</v>
      </c>
      <c r="N32" t="str">
        <f t="shared" si="1"/>
        <v>no</v>
      </c>
    </row>
    <row r="33" spans="8:8" ht="16.6">
      <c r="A33" s="5">
        <v>29.0</v>
      </c>
      <c r="B33" s="6" t="s">
        <v>738</v>
      </c>
      <c r="C33" s="6" t="s">
        <v>739</v>
      </c>
      <c r="D33" s="7">
        <v>0.5238</v>
      </c>
      <c r="E33" s="7">
        <v>0.4</v>
      </c>
      <c r="F33" s="8"/>
      <c r="G33" s="8"/>
      <c r="H33" s="14"/>
      <c r="I33" s="14"/>
      <c r="K33" t="str">
        <f>IF(_xlfn.COUNTIFS(D33:F33,"&gt;=30%",D33:F33,"&lt;=50%")=3,"yes","no")</f>
        <v>no</v>
      </c>
      <c r="L33" t="str">
        <f>IF(_xlfn.COUNTIFS(E33:G33,"&gt;=30%",E33:G33,"&lt;=50%")=4,"yes","no")</f>
        <v>no</v>
      </c>
      <c r="M33" t="str">
        <f t="shared" si="0"/>
        <v>no</v>
      </c>
      <c r="N33" t="str">
        <f t="shared" si="1"/>
        <v>no</v>
      </c>
    </row>
    <row r="34" spans="8:8" ht="16.6">
      <c r="A34" s="5">
        <v>30.0</v>
      </c>
      <c r="B34" s="6" t="s">
        <v>740</v>
      </c>
      <c r="C34" s="6" t="s">
        <v>741</v>
      </c>
      <c r="D34" s="7">
        <v>0.2381</v>
      </c>
      <c r="E34" s="7">
        <v>1.0</v>
      </c>
      <c r="F34" s="8"/>
      <c r="G34" s="8"/>
      <c r="H34" s="14"/>
      <c r="I34" s="14"/>
      <c r="K34" t="str">
        <f>IF(_xlfn.COUNTIFS(D34:F34,"&gt;=30%",D34:F34,"&lt;=50%")=3,"yes","no")</f>
        <v>no</v>
      </c>
      <c r="L34" t="str">
        <f>IF(_xlfn.COUNTIFS(E34:G34,"&gt;=30%",E34:G34,"&lt;=50%")=4,"yes","no")</f>
        <v>no</v>
      </c>
      <c r="M34" t="str">
        <f t="shared" si="0"/>
        <v>no</v>
      </c>
      <c r="N34" t="str">
        <f t="shared" si="1"/>
        <v>no</v>
      </c>
    </row>
    <row r="35" spans="8:8" ht="16.6">
      <c r="A35" s="5">
        <v>31.0</v>
      </c>
      <c r="B35" s="6" t="s">
        <v>742</v>
      </c>
      <c r="C35" s="6" t="s">
        <v>743</v>
      </c>
      <c r="D35" s="7">
        <v>0.7143</v>
      </c>
      <c r="E35" s="7">
        <v>0.4</v>
      </c>
      <c r="F35" s="8"/>
      <c r="G35" s="8"/>
      <c r="H35" s="14"/>
      <c r="I35" s="14"/>
      <c r="K35" t="str">
        <f>IF(_xlfn.COUNTIFS(D35:F35,"&gt;=30%",D35:F35,"&lt;=50%")=3,"yes","no")</f>
        <v>no</v>
      </c>
      <c r="L35" t="str">
        <f>IF(_xlfn.COUNTIFS(E35:G35,"&gt;=30%",E35:G35,"&lt;=50%")=4,"yes","no")</f>
        <v>no</v>
      </c>
      <c r="M35" t="str">
        <f t="shared" si="0"/>
        <v>no</v>
      </c>
      <c r="N35" t="str">
        <f t="shared" si="1"/>
        <v>no</v>
      </c>
    </row>
    <row r="36" spans="8:8" ht="16.6">
      <c r="A36" s="5">
        <v>32.0</v>
      </c>
      <c r="B36" s="6" t="s">
        <v>744</v>
      </c>
      <c r="C36" s="6" t="s">
        <v>745</v>
      </c>
      <c r="D36" s="7">
        <v>0.619</v>
      </c>
      <c r="E36" s="12">
        <v>0.0</v>
      </c>
      <c r="F36" s="8"/>
      <c r="G36" s="8"/>
      <c r="H36" s="14"/>
      <c r="I36" s="14"/>
      <c r="K36" t="str">
        <f>IF(_xlfn.COUNTIFS(D36:F36,"&gt;=30%",D36:F36,"&lt;=50%")=3,"yes","no")</f>
        <v>no</v>
      </c>
      <c r="L36" t="str">
        <f>IF(_xlfn.COUNTIFS(E36:G36,"&gt;=30%",E36:G36,"&lt;=50%")=4,"yes","no")</f>
        <v>no</v>
      </c>
      <c r="M36" t="str">
        <f t="shared" si="0"/>
        <v>no</v>
      </c>
      <c r="N36" t="str">
        <f t="shared" si="1"/>
        <v>no</v>
      </c>
    </row>
    <row r="37" spans="8:8" ht="16.6">
      <c r="A37" s="5">
        <v>33.0</v>
      </c>
      <c r="B37" s="6" t="s">
        <v>746</v>
      </c>
      <c r="C37" s="6" t="s">
        <v>747</v>
      </c>
      <c r="D37" s="7">
        <v>0.5714</v>
      </c>
      <c r="E37" s="12">
        <v>0.0</v>
      </c>
      <c r="F37" s="8"/>
      <c r="G37" s="8"/>
      <c r="H37" s="14"/>
      <c r="I37" s="14"/>
      <c r="K37" t="str">
        <f>IF(_xlfn.COUNTIFS(D37:F37,"&gt;=30%",D37:F37,"&lt;=50%")=3,"yes","no")</f>
        <v>no</v>
      </c>
      <c r="L37" t="str">
        <f>IF(_xlfn.COUNTIFS(E37:G37,"&gt;=30%",E37:G37,"&lt;=50%")=4,"yes","no")</f>
        <v>no</v>
      </c>
      <c r="M37" t="str">
        <f t="shared" si="0"/>
        <v>no</v>
      </c>
      <c r="N37" t="str">
        <f t="shared" si="1"/>
        <v>no</v>
      </c>
    </row>
    <row r="38" spans="8:8" ht="16.6">
      <c r="A38" s="5">
        <v>34.0</v>
      </c>
      <c r="B38" s="6" t="s">
        <v>748</v>
      </c>
      <c r="C38" s="6" t="s">
        <v>749</v>
      </c>
      <c r="D38" s="7">
        <v>0.7619</v>
      </c>
      <c r="E38" s="7">
        <v>1.0</v>
      </c>
      <c r="F38" s="8"/>
      <c r="G38" s="8"/>
      <c r="H38" s="14"/>
      <c r="I38" s="14"/>
      <c r="K38" t="str">
        <f>IF(_xlfn.COUNTIFS(D38:F38,"&gt;=30%",D38:F38,"&lt;=50%")=3,"yes","no")</f>
        <v>no</v>
      </c>
      <c r="L38" t="str">
        <f>IF(_xlfn.COUNTIFS(E38:G38,"&gt;=30%",E38:G38,"&lt;=50%")=4,"yes","no")</f>
        <v>no</v>
      </c>
      <c r="M38" t="str">
        <f t="shared" si="0"/>
        <v>no</v>
      </c>
      <c r="N38" t="str">
        <f t="shared" si="1"/>
        <v>no</v>
      </c>
    </row>
    <row r="39" spans="8:8" ht="16.6">
      <c r="A39" s="5">
        <v>35.0</v>
      </c>
      <c r="B39" s="6" t="s">
        <v>750</v>
      </c>
      <c r="C39" s="6" t="s">
        <v>751</v>
      </c>
      <c r="D39" s="7">
        <v>0.5238</v>
      </c>
      <c r="E39" s="7">
        <v>1.0</v>
      </c>
      <c r="F39" s="8"/>
      <c r="G39" s="13"/>
      <c r="H39" s="15"/>
      <c r="I39" s="14"/>
      <c r="K39" t="str">
        <f>IF(_xlfn.COUNTIFS(D39:F39,"&gt;=30%",D39:F39,"&lt;=50%")=3,"yes","no")</f>
        <v>no</v>
      </c>
      <c r="L39" t="str">
        <f>IF(_xlfn.COUNTIFS(E39:G39,"&gt;=30%",E39:G39,"&lt;=50%")=4,"yes","no")</f>
        <v>no</v>
      </c>
      <c r="M39" t="str">
        <f t="shared" si="0"/>
        <v>no</v>
      </c>
      <c r="N39" t="str">
        <f t="shared" si="1"/>
        <v>no</v>
      </c>
    </row>
    <row r="40" spans="8:8" ht="16.6">
      <c r="A40" s="5">
        <v>36.0</v>
      </c>
      <c r="B40" s="6" t="s">
        <v>752</v>
      </c>
      <c r="C40" s="6" t="s">
        <v>753</v>
      </c>
      <c r="D40" s="7">
        <v>0.6667</v>
      </c>
      <c r="E40" s="7">
        <v>0.4</v>
      </c>
      <c r="F40" s="8"/>
      <c r="G40" s="13"/>
      <c r="H40" s="14"/>
      <c r="I40" s="14"/>
      <c r="K40" t="str">
        <f>IF(_xlfn.COUNTIFS(D40:F40,"&gt;=30%",D40:F40,"&lt;=50%")=3,"yes","no")</f>
        <v>no</v>
      </c>
      <c r="L40" t="str">
        <f>IF(_xlfn.COUNTIFS(E40:G40,"&gt;=30%",E40:G40,"&lt;=50%")=4,"yes","no")</f>
        <v>no</v>
      </c>
      <c r="M40" t="str">
        <f t="shared" si="0"/>
        <v>no</v>
      </c>
      <c r="N40" t="str">
        <f t="shared" si="1"/>
        <v>no</v>
      </c>
    </row>
    <row r="41" spans="8:8" ht="16.6">
      <c r="A41" s="5">
        <v>37.0</v>
      </c>
      <c r="B41" s="6" t="s">
        <v>754</v>
      </c>
      <c r="C41" s="6" t="s">
        <v>755</v>
      </c>
      <c r="D41" s="7">
        <v>0.5238</v>
      </c>
      <c r="E41" s="12">
        <v>0.0</v>
      </c>
      <c r="F41" s="8"/>
      <c r="G41" s="8"/>
      <c r="H41" s="14"/>
      <c r="I41" s="14"/>
      <c r="K41" t="str">
        <f>IF(_xlfn.COUNTIFS(D41:F41,"&gt;=30%",D41:F41,"&lt;=50%")=3,"yes","no")</f>
        <v>no</v>
      </c>
      <c r="L41" t="str">
        <f>IF(_xlfn.COUNTIFS(E41:G41,"&gt;=30%",E41:G41,"&lt;=50%")=4,"yes","no")</f>
        <v>no</v>
      </c>
      <c r="M41" t="str">
        <f t="shared" si="0"/>
        <v>no</v>
      </c>
      <c r="N41" t="str">
        <f t="shared" si="1"/>
        <v>no</v>
      </c>
    </row>
    <row r="42" spans="8:8" ht="16.6">
      <c r="A42" s="5">
        <v>38.0</v>
      </c>
      <c r="B42" s="6" t="s">
        <v>756</v>
      </c>
      <c r="C42" s="6" t="s">
        <v>757</v>
      </c>
      <c r="D42" s="7">
        <v>0.5238</v>
      </c>
      <c r="E42" s="7">
        <v>0.2</v>
      </c>
      <c r="F42" s="8"/>
      <c r="G42" s="8"/>
      <c r="H42" s="14"/>
      <c r="I42" s="14"/>
      <c r="K42" t="str">
        <f>IF(_xlfn.COUNTIFS(D42:F42,"&gt;=30%",D42:F42,"&lt;=50%")=3,"yes","no")</f>
        <v>no</v>
      </c>
      <c r="L42" t="str">
        <f>IF(_xlfn.COUNTIFS(E42:G42,"&gt;=30%",E42:G42,"&lt;=50%")=4,"yes","no")</f>
        <v>no</v>
      </c>
      <c r="M42" t="str">
        <f t="shared" si="0"/>
        <v>no</v>
      </c>
      <c r="N42" t="str">
        <f t="shared" si="1"/>
        <v>no</v>
      </c>
    </row>
    <row r="43" spans="8:8" ht="16.6">
      <c r="A43" s="5">
        <v>39.0</v>
      </c>
      <c r="B43" s="6" t="s">
        <v>758</v>
      </c>
      <c r="C43" s="6" t="s">
        <v>759</v>
      </c>
      <c r="D43" s="7">
        <v>0.5714</v>
      </c>
      <c r="E43" s="7">
        <v>0.2</v>
      </c>
      <c r="F43" s="8"/>
      <c r="G43" s="13"/>
      <c r="H43" s="14"/>
      <c r="I43" s="14"/>
      <c r="K43" t="str">
        <f>IF(_xlfn.COUNTIFS(D43:F43,"&gt;=30%",D43:F43,"&lt;=50%")=3,"yes","no")</f>
        <v>no</v>
      </c>
      <c r="L43" t="str">
        <f>IF(_xlfn.COUNTIFS(E43:G43,"&gt;=30%",E43:G43,"&lt;=50%")=4,"yes","no")</f>
        <v>no</v>
      </c>
      <c r="M43" t="str">
        <f t="shared" si="0"/>
        <v>no</v>
      </c>
      <c r="N43" t="str">
        <f t="shared" si="1"/>
        <v>no</v>
      </c>
    </row>
    <row r="44" spans="8:8" ht="16.6">
      <c r="A44" s="5">
        <v>40.0</v>
      </c>
      <c r="B44" s="6" t="s">
        <v>760</v>
      </c>
      <c r="C44" s="6" t="s">
        <v>761</v>
      </c>
      <c r="D44" s="7">
        <v>0.619</v>
      </c>
      <c r="E44" s="12">
        <v>0.0</v>
      </c>
      <c r="F44" s="8"/>
      <c r="G44" s="8"/>
      <c r="H44" s="14"/>
      <c r="I44" s="14"/>
      <c r="K44" t="str">
        <f>IF(_xlfn.COUNTIFS(D44:F44,"&gt;=30%",D44:F44,"&lt;=50%")=3,"yes","no")</f>
        <v>no</v>
      </c>
      <c r="L44" t="str">
        <f>IF(_xlfn.COUNTIFS(E44:G44,"&gt;=30%",E44:G44,"&lt;=50%")=4,"yes","no")</f>
        <v>no</v>
      </c>
      <c r="M44" t="str">
        <f t="shared" si="0"/>
        <v>no</v>
      </c>
      <c r="N44" t="str">
        <f t="shared" si="1"/>
        <v>no</v>
      </c>
    </row>
    <row r="45" spans="8:8" ht="16.3">
      <c r="A45" s="5">
        <v>41.0</v>
      </c>
      <c r="B45" s="6" t="s">
        <v>762</v>
      </c>
      <c r="C45" s="6" t="s">
        <v>763</v>
      </c>
      <c r="D45" s="7">
        <v>0.5714</v>
      </c>
      <c r="E45" s="7">
        <v>0.2</v>
      </c>
      <c r="F45" s="8"/>
      <c r="G45" s="8"/>
    </row>
    <row r="46" spans="8:8" ht="16.3">
      <c r="A46" s="5">
        <v>42.0</v>
      </c>
      <c r="B46" s="6" t="s">
        <v>764</v>
      </c>
      <c r="C46" s="6" t="s">
        <v>765</v>
      </c>
      <c r="D46" s="7">
        <v>0.7143</v>
      </c>
      <c r="E46" s="7">
        <v>0.2</v>
      </c>
      <c r="F46" s="8"/>
      <c r="G46" s="8"/>
    </row>
    <row r="47" spans="8:8" ht="16.3">
      <c r="A47" s="5">
        <v>43.0</v>
      </c>
      <c r="B47" s="6" t="s">
        <v>766</v>
      </c>
      <c r="C47" s="6" t="s">
        <v>767</v>
      </c>
      <c r="D47" s="7">
        <v>0.4286</v>
      </c>
      <c r="E47" s="7">
        <v>0.4</v>
      </c>
    </row>
    <row r="48" spans="8:8" ht="16.3">
      <c r="A48" s="5">
        <v>44.0</v>
      </c>
      <c r="B48" s="6" t="s">
        <v>768</v>
      </c>
      <c r="C48" s="6" t="s">
        <v>769</v>
      </c>
      <c r="D48" s="7">
        <v>0.5238</v>
      </c>
      <c r="E48" s="7">
        <v>0.6</v>
      </c>
    </row>
    <row r="49" spans="8:8" ht="16.3">
      <c r="A49" s="5">
        <v>45.0</v>
      </c>
      <c r="B49" s="6" t="s">
        <v>770</v>
      </c>
      <c r="C49" s="6" t="s">
        <v>771</v>
      </c>
      <c r="D49" s="7">
        <v>0.4762</v>
      </c>
      <c r="E49" s="12">
        <v>0.0</v>
      </c>
    </row>
    <row r="50" spans="8:8" ht="16.3">
      <c r="A50" s="5">
        <v>46.0</v>
      </c>
      <c r="B50" s="6" t="s">
        <v>772</v>
      </c>
      <c r="C50" s="6" t="s">
        <v>773</v>
      </c>
      <c r="D50" s="7">
        <v>0.4286</v>
      </c>
      <c r="E50" s="7">
        <v>0.4</v>
      </c>
    </row>
    <row r="51" spans="8:8" ht="16.3">
      <c r="A51" s="5">
        <v>47.0</v>
      </c>
      <c r="B51" s="6" t="s">
        <v>774</v>
      </c>
      <c r="C51" s="6" t="s">
        <v>775</v>
      </c>
      <c r="D51" s="7">
        <v>0.4286</v>
      </c>
      <c r="E51" s="12">
        <v>0.0</v>
      </c>
    </row>
    <row r="52" spans="8:8" ht="16.3">
      <c r="A52" s="5">
        <v>48.0</v>
      </c>
      <c r="B52" s="6" t="s">
        <v>776</v>
      </c>
      <c r="C52" s="6" t="s">
        <v>777</v>
      </c>
      <c r="D52" s="7">
        <v>0.6667</v>
      </c>
      <c r="E52" s="7">
        <v>0.6</v>
      </c>
    </row>
    <row r="53" spans="8:8" ht="16.3">
      <c r="A53" s="5">
        <v>49.0</v>
      </c>
      <c r="B53" s="6" t="s">
        <v>778</v>
      </c>
      <c r="C53" s="6" t="s">
        <v>779</v>
      </c>
      <c r="D53" s="7">
        <v>0.381</v>
      </c>
      <c r="E53" s="12">
        <v>0.0</v>
      </c>
    </row>
    <row r="54" spans="8:8" ht="16.3">
      <c r="A54" s="5">
        <v>50.0</v>
      </c>
      <c r="B54" s="6" t="s">
        <v>780</v>
      </c>
      <c r="C54" s="6" t="s">
        <v>781</v>
      </c>
      <c r="D54" s="7">
        <v>0.5238</v>
      </c>
      <c r="E54" s="7">
        <v>1.0</v>
      </c>
    </row>
    <row r="55" spans="8:8" ht="16.3">
      <c r="A55" s="5">
        <v>51.0</v>
      </c>
      <c r="B55" s="6" t="s">
        <v>782</v>
      </c>
      <c r="C55" s="6" t="s">
        <v>783</v>
      </c>
      <c r="D55" s="7">
        <v>0.7143</v>
      </c>
      <c r="E55" s="7">
        <v>0.8</v>
      </c>
    </row>
    <row r="56" spans="8:8" ht="16.3">
      <c r="A56" s="5">
        <v>52.0</v>
      </c>
      <c r="B56" s="6" t="s">
        <v>784</v>
      </c>
      <c r="C56" s="6" t="s">
        <v>785</v>
      </c>
      <c r="D56" s="7">
        <v>0.3333</v>
      </c>
      <c r="E56" s="12">
        <v>0.0</v>
      </c>
    </row>
    <row r="57" spans="8:8" ht="16.3">
      <c r="A57" s="5">
        <v>53.0</v>
      </c>
      <c r="B57" s="6" t="s">
        <v>786</v>
      </c>
      <c r="C57" s="6" t="s">
        <v>787</v>
      </c>
      <c r="D57" s="7">
        <v>0.2857</v>
      </c>
      <c r="E57" s="7">
        <v>0.8</v>
      </c>
    </row>
    <row r="58" spans="8:8" ht="16.3">
      <c r="A58" s="5">
        <v>54.0</v>
      </c>
      <c r="B58" s="6" t="s">
        <v>788</v>
      </c>
      <c r="C58" s="6" t="s">
        <v>789</v>
      </c>
      <c r="D58" s="7">
        <v>0.3333</v>
      </c>
      <c r="E58" s="12">
        <v>0.0</v>
      </c>
    </row>
    <row r="59" spans="8:8" ht="16.3">
      <c r="A59" s="5">
        <v>55.0</v>
      </c>
      <c r="B59" s="6" t="s">
        <v>790</v>
      </c>
      <c r="C59" s="6" t="s">
        <v>791</v>
      </c>
      <c r="D59" s="7">
        <v>0.2857</v>
      </c>
      <c r="E59" s="7">
        <v>0.6</v>
      </c>
    </row>
    <row r="60" spans="8:8" ht="16.3">
      <c r="A60" s="5">
        <v>56.0</v>
      </c>
      <c r="B60" s="6" t="s">
        <v>792</v>
      </c>
      <c r="C60" s="6" t="s">
        <v>793</v>
      </c>
      <c r="D60" s="7">
        <v>0.3333</v>
      </c>
      <c r="E60" s="12">
        <v>0.0</v>
      </c>
    </row>
    <row r="61" spans="8:8" ht="16.3">
      <c r="A61" s="5">
        <v>57.0</v>
      </c>
      <c r="B61" s="6" t="s">
        <v>794</v>
      </c>
      <c r="C61" s="6" t="s">
        <v>795</v>
      </c>
      <c r="D61" s="7">
        <v>0.381</v>
      </c>
      <c r="E61" s="12">
        <v>0.0</v>
      </c>
    </row>
    <row r="62" spans="8:8" ht="16.3">
      <c r="A62" s="5">
        <v>58.0</v>
      </c>
      <c r="B62" s="6" t="s">
        <v>796</v>
      </c>
      <c r="C62" s="6" t="s">
        <v>797</v>
      </c>
      <c r="D62" s="7">
        <v>0.4286</v>
      </c>
      <c r="E62" s="12">
        <v>0.0</v>
      </c>
    </row>
    <row r="63" spans="8:8" ht="16.3">
      <c r="A63" s="5">
        <v>59.0</v>
      </c>
      <c r="B63" s="6" t="s">
        <v>798</v>
      </c>
      <c r="C63" s="6" t="s">
        <v>799</v>
      </c>
      <c r="D63" s="7">
        <v>0.4762</v>
      </c>
      <c r="E63" s="12">
        <v>0.0</v>
      </c>
    </row>
    <row r="64" spans="8:8" ht="16.3">
      <c r="A64" s="5">
        <v>60.0</v>
      </c>
      <c r="B64" s="6" t="s">
        <v>800</v>
      </c>
      <c r="C64" s="6" t="s">
        <v>801</v>
      </c>
      <c r="D64" s="7">
        <v>0.7619</v>
      </c>
      <c r="E64" s="7">
        <v>0.2</v>
      </c>
    </row>
    <row r="65" spans="8:8" ht="16.3">
      <c r="A65" s="5">
        <v>61.0</v>
      </c>
      <c r="B65" s="6" t="s">
        <v>802</v>
      </c>
      <c r="C65" s="6" t="s">
        <v>803</v>
      </c>
      <c r="D65" s="7">
        <v>0.3333</v>
      </c>
      <c r="E65" s="12">
        <v>0.0</v>
      </c>
    </row>
    <row r="66" spans="8:8" ht="16.3">
      <c r="A66" s="5">
        <v>62.0</v>
      </c>
      <c r="B66" s="6" t="s">
        <v>804</v>
      </c>
      <c r="C66" s="6" t="s">
        <v>805</v>
      </c>
      <c r="D66" s="7">
        <v>0.7619</v>
      </c>
      <c r="E66" s="12">
        <v>0.0</v>
      </c>
    </row>
    <row r="67" spans="8:8" ht="16.3">
      <c r="A67" s="5">
        <v>63.0</v>
      </c>
      <c r="B67" s="6" t="s">
        <v>806</v>
      </c>
      <c r="C67" s="6" t="s">
        <v>807</v>
      </c>
      <c r="D67" s="7">
        <v>0.9048</v>
      </c>
      <c r="E67" s="7">
        <v>0.8</v>
      </c>
    </row>
    <row r="68" spans="8:8" ht="16.3">
      <c r="A68" s="5">
        <v>64.0</v>
      </c>
      <c r="B68" s="6" t="s">
        <v>808</v>
      </c>
      <c r="C68" s="6" t="s">
        <v>809</v>
      </c>
      <c r="D68" s="7">
        <v>0.4762</v>
      </c>
      <c r="E68" s="7">
        <v>0.4</v>
      </c>
    </row>
    <row r="69" spans="8:8" ht="16.3">
      <c r="A69" s="5">
        <v>65.0</v>
      </c>
      <c r="B69" s="6" t="s">
        <v>810</v>
      </c>
      <c r="C69" s="6" t="s">
        <v>811</v>
      </c>
      <c r="D69" s="7">
        <v>0.5238</v>
      </c>
      <c r="E69" s="7">
        <v>0.6</v>
      </c>
    </row>
    <row r="70" spans="8:8" ht="16.3">
      <c r="A70" s="5">
        <v>66.0</v>
      </c>
      <c r="B70" s="6" t="s">
        <v>812</v>
      </c>
      <c r="C70" s="6" t="s">
        <v>813</v>
      </c>
      <c r="D70" s="7">
        <v>0.3333</v>
      </c>
      <c r="E70" s="12">
        <v>0.0</v>
      </c>
    </row>
    <row r="71" spans="8:8" ht="16.3">
      <c r="A71" s="5">
        <v>67.0</v>
      </c>
      <c r="B71" s="6" t="s">
        <v>814</v>
      </c>
      <c r="C71" s="6" t="s">
        <v>815</v>
      </c>
      <c r="D71" s="7">
        <v>0.4286</v>
      </c>
      <c r="E71" s="7">
        <v>1.0</v>
      </c>
    </row>
    <row r="72" spans="8:8" ht="16.3">
      <c r="A72" s="5">
        <v>68.0</v>
      </c>
      <c r="B72" s="6" t="s">
        <v>816</v>
      </c>
      <c r="C72" s="6" t="s">
        <v>817</v>
      </c>
      <c r="D72" s="7">
        <v>0.5238</v>
      </c>
      <c r="E72" s="12">
        <v>0.0</v>
      </c>
    </row>
    <row r="73" spans="8:8" ht="16.3">
      <c r="A73" s="5">
        <v>69.0</v>
      </c>
      <c r="B73" s="6" t="s">
        <v>818</v>
      </c>
      <c r="C73" s="6" t="s">
        <v>819</v>
      </c>
      <c r="D73" s="7">
        <v>0.619</v>
      </c>
      <c r="E73" s="7">
        <v>0.6</v>
      </c>
    </row>
    <row r="74" spans="8:8" ht="16.3">
      <c r="A74" s="5">
        <v>70.0</v>
      </c>
      <c r="B74" s="6" t="s">
        <v>820</v>
      </c>
      <c r="C74" s="6" t="s">
        <v>821</v>
      </c>
      <c r="D74" s="7">
        <v>0.6667</v>
      </c>
      <c r="E74" s="12">
        <v>0.0</v>
      </c>
    </row>
    <row r="75" spans="8:8" ht="16.3">
      <c r="A75" s="5">
        <v>71.0</v>
      </c>
      <c r="B75" s="6" t="s">
        <v>822</v>
      </c>
      <c r="C75" s="6" t="s">
        <v>823</v>
      </c>
      <c r="D75" s="7">
        <v>0.5238</v>
      </c>
      <c r="E75" s="7">
        <v>0.4</v>
      </c>
    </row>
    <row r="76" spans="8:8" ht="16.3">
      <c r="A76" s="5">
        <v>72.0</v>
      </c>
      <c r="B76" s="6" t="s">
        <v>824</v>
      </c>
      <c r="C76" s="6" t="s">
        <v>825</v>
      </c>
      <c r="D76" s="7">
        <v>0.1905</v>
      </c>
      <c r="E76" s="12">
        <v>0.0</v>
      </c>
    </row>
    <row r="77" spans="8:8" ht="16.3">
      <c r="A77" s="5">
        <v>73.0</v>
      </c>
      <c r="B77" s="6" t="s">
        <v>826</v>
      </c>
      <c r="C77" s="6" t="s">
        <v>827</v>
      </c>
      <c r="D77" s="7">
        <v>0.5714</v>
      </c>
      <c r="E77" s="12">
        <v>0.0</v>
      </c>
    </row>
    <row r="78" spans="8:8" ht="16.3">
      <c r="A78" s="5">
        <v>74.0</v>
      </c>
      <c r="B78" s="6" t="s">
        <v>828</v>
      </c>
      <c r="C78" s="6" t="s">
        <v>829</v>
      </c>
      <c r="D78" s="7">
        <v>0.381</v>
      </c>
      <c r="E78" s="12">
        <v>0.0</v>
      </c>
    </row>
    <row r="79" spans="8:8" ht="16.3">
      <c r="A79" s="5">
        <v>75.0</v>
      </c>
      <c r="B79" s="6" t="s">
        <v>830</v>
      </c>
      <c r="C79" s="6" t="s">
        <v>831</v>
      </c>
      <c r="D79" s="7">
        <v>0.6667</v>
      </c>
      <c r="E79" s="7">
        <v>0.6</v>
      </c>
    </row>
    <row r="80" spans="8:8" ht="16.3">
      <c r="A80" s="5">
        <v>76.0</v>
      </c>
      <c r="B80" s="6" t="s">
        <v>832</v>
      </c>
      <c r="C80" s="6" t="s">
        <v>833</v>
      </c>
      <c r="D80" s="7">
        <v>0.6667</v>
      </c>
      <c r="E80" s="12">
        <v>0.0</v>
      </c>
    </row>
    <row r="81" spans="8:8" ht="16.3">
      <c r="A81" s="5">
        <v>77.0</v>
      </c>
      <c r="B81" s="6" t="s">
        <v>834</v>
      </c>
      <c r="C81" s="6" t="s">
        <v>835</v>
      </c>
      <c r="D81" s="7">
        <v>0.8095</v>
      </c>
      <c r="E81" s="7">
        <v>0.2</v>
      </c>
    </row>
    <row r="82" spans="8:8" ht="16.3">
      <c r="A82" s="5">
        <v>78.0</v>
      </c>
      <c r="B82" s="6" t="s">
        <v>836</v>
      </c>
      <c r="C82" s="6" t="s">
        <v>837</v>
      </c>
      <c r="D82" s="7">
        <v>0.4286</v>
      </c>
      <c r="E82" s="12">
        <v>0.0</v>
      </c>
    </row>
    <row r="83" spans="8:8" ht="16.3">
      <c r="A83" s="5">
        <v>79.0</v>
      </c>
      <c r="B83" s="6" t="s">
        <v>838</v>
      </c>
      <c r="C83" s="6" t="s">
        <v>839</v>
      </c>
      <c r="D83" s="7">
        <v>0.4762</v>
      </c>
      <c r="E83" s="7">
        <v>0.6</v>
      </c>
    </row>
    <row r="84" spans="8:8" ht="16.3">
      <c r="A84" s="5">
        <v>80.0</v>
      </c>
      <c r="B84" s="6" t="s">
        <v>840</v>
      </c>
      <c r="C84" s="6" t="s">
        <v>841</v>
      </c>
      <c r="D84" s="7">
        <v>0.3333</v>
      </c>
      <c r="E84" s="7">
        <v>0.2</v>
      </c>
    </row>
    <row r="85" spans="8:8" ht="16.3">
      <c r="A85" s="5">
        <v>81.0</v>
      </c>
      <c r="B85" s="6" t="s">
        <v>842</v>
      </c>
      <c r="C85" s="6" t="s">
        <v>843</v>
      </c>
      <c r="D85" s="7">
        <v>0.619</v>
      </c>
      <c r="E85" s="7">
        <v>1.0</v>
      </c>
    </row>
    <row r="86" spans="8:8" ht="16.3">
      <c r="A86" s="5">
        <v>82.0</v>
      </c>
      <c r="B86" s="6" t="s">
        <v>844</v>
      </c>
      <c r="C86" s="6" t="s">
        <v>845</v>
      </c>
      <c r="D86" s="7">
        <v>0.2857</v>
      </c>
      <c r="E86" s="12">
        <v>0.0</v>
      </c>
    </row>
    <row r="87" spans="8:8" ht="16.3">
      <c r="A87" s="5">
        <v>83.0</v>
      </c>
      <c r="B87" s="6" t="s">
        <v>846</v>
      </c>
      <c r="C87" s="6" t="s">
        <v>847</v>
      </c>
      <c r="D87" s="7">
        <v>0.4762</v>
      </c>
      <c r="E87" s="7">
        <v>0.6</v>
      </c>
    </row>
    <row r="88" spans="8:8" ht="16.3">
      <c r="A88" s="5">
        <v>84.0</v>
      </c>
      <c r="B88" s="6" t="s">
        <v>848</v>
      </c>
      <c r="C88" s="6" t="s">
        <v>849</v>
      </c>
      <c r="D88" s="7">
        <v>0.5714</v>
      </c>
      <c r="E88" s="12">
        <v>0.0</v>
      </c>
    </row>
    <row r="89" spans="8:8" ht="16.3">
      <c r="A89" s="5">
        <v>85.0</v>
      </c>
      <c r="B89" s="6" t="s">
        <v>850</v>
      </c>
      <c r="C89" s="6" t="s">
        <v>851</v>
      </c>
      <c r="D89" s="7">
        <v>0.381</v>
      </c>
      <c r="E89" s="12">
        <v>0.0</v>
      </c>
    </row>
    <row r="90" spans="8:8" ht="16.3">
      <c r="A90" s="5">
        <v>86.0</v>
      </c>
      <c r="B90" s="6" t="s">
        <v>852</v>
      </c>
      <c r="C90" s="6" t="s">
        <v>853</v>
      </c>
      <c r="D90" s="7">
        <v>0.4286</v>
      </c>
      <c r="E90" s="12">
        <v>0.0</v>
      </c>
    </row>
    <row r="91" spans="8:8" ht="16.3">
      <c r="A91" s="5">
        <v>87.0</v>
      </c>
      <c r="B91" s="6" t="s">
        <v>854</v>
      </c>
      <c r="C91" s="6" t="s">
        <v>855</v>
      </c>
      <c r="D91" s="7">
        <v>0.381</v>
      </c>
      <c r="E91" s="12">
        <v>0.0</v>
      </c>
    </row>
    <row r="92" spans="8:8" ht="16.3">
      <c r="A92" s="5">
        <v>88.0</v>
      </c>
      <c r="B92" s="6" t="s">
        <v>856</v>
      </c>
      <c r="C92" s="6" t="s">
        <v>857</v>
      </c>
      <c r="D92" s="7">
        <v>0.4286</v>
      </c>
      <c r="E92" s="12">
        <v>0.0</v>
      </c>
    </row>
    <row r="93" spans="8:8" ht="16.3">
      <c r="A93" s="5">
        <v>89.0</v>
      </c>
      <c r="B93" s="6" t="s">
        <v>858</v>
      </c>
      <c r="C93" s="6" t="s">
        <v>859</v>
      </c>
      <c r="D93" s="7">
        <v>0.381</v>
      </c>
      <c r="E93" s="7">
        <v>0.2</v>
      </c>
    </row>
    <row r="188" spans="8:8">
      <c r="D188">
        <v>1.0</v>
      </c>
    </row>
    <row r="200" spans="8:8" s="16" ht="16.6" customFormat="1">
      <c r="B200" s="16" t="s">
        <v>48</v>
      </c>
      <c r="C200" s="16">
        <f>COUNT(A5:A198)</f>
        <v>89.0</v>
      </c>
      <c r="D200" s="16">
        <f>_xlfn.COUNTIFS(D5:D199,"&gt;=60%")</f>
        <v>27.0</v>
      </c>
      <c r="E200" s="16">
        <f>_xlfn.COUNTIFS(D5:D199,"&gt;=50%",D5:D199,"&lt;60%")</f>
        <v>21.0</v>
      </c>
      <c r="F200" s="16">
        <f>_xlfn.COUNTIFS(D5:D199,"&gt;=40%",D5:D199,"&lt;50%")</f>
        <v>16.0</v>
      </c>
      <c r="G200" s="16">
        <f>_xlfn.COUNTIFS(D5:D199,"&lt;40%")</f>
        <v>26.0</v>
      </c>
      <c r="H200" s="16">
        <f>SUM(D200:F200)</f>
        <v>64.0</v>
      </c>
      <c r="J200" s="16">
        <f>SUM(D200:H200)</f>
        <v>154.0</v>
      </c>
    </row>
    <row r="201" spans="8:8" s="16" ht="16.6" customFormat="1">
      <c r="B201" s="16" t="s">
        <v>49</v>
      </c>
      <c r="C201" s="16">
        <f>COUNT(A5:A199)</f>
        <v>89.0</v>
      </c>
      <c r="D201" s="16">
        <f>_xlfn.COUNTIFS(E5:F199,"&gt;=60%")</f>
        <v>21.0</v>
      </c>
      <c r="E201" s="16">
        <f>_xlfn.COUNTIFS(E5:E199,"&gt;=50%",E5:E199,"&lt;60%")</f>
        <v>0.0</v>
      </c>
      <c r="F201" s="16">
        <f>_xlfn.COUNTIFS(E5:E199,"&gt;=40%",E5:E199,"&lt;50%")</f>
        <v>9.0</v>
      </c>
      <c r="G201" s="16">
        <f>_xlfn.COUNTIFS(E5:E199,"&lt;40%")</f>
        <v>59.0</v>
      </c>
      <c r="H201" s="16">
        <f>SUM(D201:G201)</f>
        <v>89.0</v>
      </c>
      <c r="J201" s="16">
        <f>SUM(D201:H201)</f>
        <v>178.0</v>
      </c>
    </row>
    <row r="202" spans="8:8" ht="16.6">
      <c r="B202" s="16" t="s">
        <v>51</v>
      </c>
      <c r="C202">
        <f>COUNT(A5:A199)</f>
        <v>89.0</v>
      </c>
      <c r="D202">
        <f>_xlfn.COUNTIFS(D5:D199,"&gt;=60%",E5:E199,"&gt;=60%")</f>
        <v>10.0</v>
      </c>
      <c r="E202">
        <v>42.0</v>
      </c>
      <c r="F202" s="17">
        <v>0.34</v>
      </c>
      <c r="G202" s="17">
        <f>C202-D202-E202</f>
        <v>37.0</v>
      </c>
      <c r="H202" s="16">
        <f>SUM(D202:F202)</f>
        <v>52.34</v>
      </c>
    </row>
    <row r="203" spans="8:8">
      <c r="B203" s="16" t="s">
        <v>52</v>
      </c>
      <c r="C203">
        <f>COUNT(A5:A199)</f>
        <v>89.0</v>
      </c>
      <c r="D203">
        <f>_xlfn.COUNTIFS(D5:D199,"&gt;=60%",E5:E199,"&gt;=60%",F5:F199,"&gt;=60%",G5:G199,"&gt;=60%")</f>
        <v>0.0</v>
      </c>
      <c r="E203">
        <f>_xlfn.COUNTIFS(D5:D199,"&gt;=50%",E5:E199,"&gt;=50%",F5:F199,"&gt;=50%",G5:G199,"&gt;=50%")-D203</f>
        <v>0.0</v>
      </c>
      <c r="F203">
        <f>_xlfn.COUNTIFS(D5:D199,"&gt;=40%",E5:E199,"&gt;=40%",F5:F199,"&gt;=40%",G5:G199,"&gt;=40%")-D203-E203</f>
        <v>0.0</v>
      </c>
      <c r="G203">
        <f>C203-D203-E203-F203</f>
        <v>89.0</v>
      </c>
      <c r="H203" s="16">
        <f>SUM(D203:G203)</f>
        <v>89.0</v>
      </c>
    </row>
  </sheetData>
  <autoFilter ref="A4:N93">
    <filterColumn colId="0" showButton="1"/>
  </autoFilter>
  <mergeCells count="3">
    <mergeCell ref="A1:G1"/>
    <mergeCell ref="A2:G2"/>
    <mergeCell ref="A3:G3"/>
  </mergeCells>
  <conditionalFormatting sqref="B3">
    <cfRule type="duplicateValues" priority="604" dxfId="0"/>
    <cfRule type="duplicateValues" priority="254" dxfId="1"/>
    <cfRule type="duplicateValues" priority="190" dxfId="2"/>
    <cfRule type="duplicateValues" priority="335" dxfId="3"/>
    <cfRule type="duplicateValues" priority="177" dxfId="4"/>
    <cfRule type="duplicateValues" priority="183" dxfId="5"/>
    <cfRule type="duplicateValues" priority="303" dxfId="6"/>
    <cfRule type="duplicateValues" priority="297" dxfId="7"/>
    <cfRule type="duplicateValues" priority="457" dxfId="8"/>
    <cfRule type="duplicateValues" priority="606" dxfId="9"/>
    <cfRule type="duplicateValues" priority="534" dxfId="10"/>
    <cfRule type="duplicateValues" priority="476" dxfId="11"/>
    <cfRule type="duplicateValues" priority="355" dxfId="12"/>
    <cfRule type="duplicateValues" priority="2" dxfId="13"/>
    <cfRule type="duplicateValues" priority="327" dxfId="14"/>
    <cfRule type="duplicateValues" priority="63" dxfId="15"/>
    <cfRule type="duplicateValues" priority="435" dxfId="16"/>
    <cfRule type="duplicateValues" priority="305" dxfId="17"/>
    <cfRule type="duplicateValues" priority="609" dxfId="18"/>
    <cfRule type="duplicateValues" priority="412" dxfId="19"/>
    <cfRule type="duplicateValues" priority="157" dxfId="20"/>
    <cfRule type="duplicateValues" priority="20" dxfId="21"/>
    <cfRule type="duplicateValues" priority="49" dxfId="22"/>
    <cfRule type="duplicateValues" priority="548" dxfId="23"/>
    <cfRule type="duplicateValues" priority="313" dxfId="24"/>
    <cfRule type="duplicateValues" priority="521" dxfId="25"/>
    <cfRule type="duplicateValues" priority="272" dxfId="26"/>
    <cfRule type="duplicateValues" priority="269" dxfId="27"/>
    <cfRule type="duplicateValues" priority="286" dxfId="28"/>
    <cfRule type="duplicateValues" priority="398" dxfId="29"/>
    <cfRule type="duplicateValues" priority="496" dxfId="30"/>
    <cfRule type="duplicateValues" priority="533" dxfId="31"/>
    <cfRule type="duplicateValues" priority="514" dxfId="32"/>
    <cfRule type="duplicateValues" priority="171" dxfId="33"/>
    <cfRule type="duplicateValues" priority="150" dxfId="34"/>
    <cfRule type="duplicateValues" priority="145" dxfId="35"/>
    <cfRule type="duplicateValues" priority="239" dxfId="36"/>
    <cfRule type="duplicateValues" priority="41" dxfId="37"/>
    <cfRule type="duplicateValues" priority="338" dxfId="38"/>
    <cfRule type="duplicateValues" priority="456" dxfId="39"/>
    <cfRule type="duplicateValues" priority="3" dxfId="40"/>
    <cfRule type="duplicateValues" priority="200" dxfId="41"/>
    <cfRule type="duplicateValues" priority="524" dxfId="42"/>
    <cfRule type="duplicateValues" priority="257" dxfId="43"/>
    <cfRule type="duplicateValues" priority="464" dxfId="44"/>
    <cfRule type="duplicateValues" priority="116" dxfId="45"/>
    <cfRule type="duplicateValues" priority="304" dxfId="46"/>
    <cfRule type="duplicateValues" priority="226" dxfId="47"/>
    <cfRule type="duplicateValues" priority="158" dxfId="48"/>
    <cfRule type="duplicateValues" priority="382" dxfId="49"/>
    <cfRule type="duplicateValues" priority="113" dxfId="50"/>
    <cfRule type="duplicateValues" priority="167" dxfId="51"/>
    <cfRule type="duplicateValues" priority="486" dxfId="52"/>
    <cfRule type="duplicateValues" priority="528" dxfId="53"/>
    <cfRule type="duplicateValues" priority="178" dxfId="54"/>
    <cfRule type="duplicateValues" priority="299" dxfId="55"/>
    <cfRule type="duplicateValues" priority="174" dxfId="56"/>
    <cfRule type="duplicateValues" priority="424" dxfId="57"/>
    <cfRule type="duplicateValues" priority="33" dxfId="58"/>
    <cfRule type="duplicateValues" priority="328" dxfId="59"/>
    <cfRule type="duplicateValues" priority="497" dxfId="60"/>
    <cfRule type="duplicateValues" priority="352" dxfId="61"/>
    <cfRule type="duplicateValues" priority="427" dxfId="62"/>
    <cfRule type="duplicateValues" priority="329" dxfId="63"/>
    <cfRule type="duplicateValues" priority="61" dxfId="64"/>
    <cfRule type="duplicateValues" priority="515" dxfId="65"/>
    <cfRule type="duplicateValues" priority="16" dxfId="66"/>
    <cfRule type="duplicateValues" priority="252" dxfId="67"/>
    <cfRule type="duplicateValues" priority="480" dxfId="68"/>
    <cfRule type="duplicateValues" priority="163" dxfId="69"/>
    <cfRule type="duplicateValues" priority="69" dxfId="70"/>
    <cfRule type="duplicateValues" priority="40" dxfId="71"/>
    <cfRule type="duplicateValues" priority="372" dxfId="72"/>
    <cfRule type="duplicateValues" priority="45" dxfId="73"/>
    <cfRule type="duplicateValues" priority="74" dxfId="74"/>
    <cfRule type="duplicateValues" priority="471" dxfId="75"/>
    <cfRule type="duplicateValues" priority="77" dxfId="76"/>
    <cfRule type="duplicateValues" priority="112" dxfId="77"/>
    <cfRule type="duplicateValues" priority="593" dxfId="78"/>
    <cfRule type="duplicateValues" priority="446" dxfId="79"/>
    <cfRule type="duplicateValues" priority="389" dxfId="80"/>
    <cfRule type="duplicateValues" priority="144" dxfId="81"/>
    <cfRule type="duplicateValues" priority="410" dxfId="82"/>
    <cfRule type="duplicateValues" priority="220" dxfId="83"/>
    <cfRule type="duplicateValues" priority="376" dxfId="84"/>
    <cfRule type="duplicateValues" priority="400" dxfId="85"/>
    <cfRule type="duplicateValues" priority="337" dxfId="86"/>
    <cfRule type="duplicateValues" priority="384" dxfId="87"/>
    <cfRule type="duplicateValues" priority="574" dxfId="88"/>
    <cfRule type="duplicateValues" priority="23" dxfId="89"/>
    <cfRule type="duplicateValues" priority="203" dxfId="90"/>
    <cfRule type="duplicateValues" priority="58" dxfId="91"/>
    <cfRule type="duplicateValues" priority="322" dxfId="92"/>
    <cfRule type="duplicateValues" priority="246" dxfId="93"/>
    <cfRule type="duplicateValues" priority="475" dxfId="94"/>
    <cfRule type="duplicateValues" priority="293" dxfId="95"/>
    <cfRule type="duplicateValues" priority="356" dxfId="96"/>
    <cfRule type="duplicateValues" priority="146" dxfId="97"/>
    <cfRule type="duplicateValues" priority="173" dxfId="98"/>
    <cfRule type="duplicateValues" priority="324" dxfId="99"/>
    <cfRule type="duplicateValues" priority="363" dxfId="100"/>
    <cfRule type="duplicateValues" priority="11" dxfId="101"/>
    <cfRule type="duplicateValues" priority="119" dxfId="102"/>
    <cfRule type="duplicateValues" priority="229" dxfId="103"/>
    <cfRule type="duplicateValues" priority="510" dxfId="104"/>
    <cfRule type="duplicateValues" priority="537" dxfId="105"/>
    <cfRule type="duplicateValues" priority="149" dxfId="106"/>
    <cfRule type="duplicateValues" priority="580" dxfId="107"/>
    <cfRule type="duplicateValues" priority="53" dxfId="108"/>
    <cfRule type="duplicateValues" priority="450" dxfId="109"/>
    <cfRule type="duplicateValues" priority="15" dxfId="110"/>
    <cfRule type="duplicateValues" priority="289" dxfId="111"/>
    <cfRule type="duplicateValues" priority="483" dxfId="112"/>
    <cfRule type="duplicateValues" priority="462" dxfId="113"/>
    <cfRule type="duplicateValues" priority="147" dxfId="114"/>
    <cfRule type="duplicateValues" priority="402" dxfId="115"/>
    <cfRule type="duplicateValues" priority="85" dxfId="116"/>
    <cfRule type="duplicateValues" priority="562" dxfId="117"/>
    <cfRule type="duplicateValues" priority="599" dxfId="118"/>
    <cfRule type="duplicateValues" priority="266" dxfId="119"/>
    <cfRule type="duplicateValues" priority="129" dxfId="120"/>
    <cfRule type="duplicateValues" priority="93" dxfId="121"/>
    <cfRule type="duplicateValues" priority="87" dxfId="122"/>
    <cfRule type="duplicateValues" priority="42" dxfId="123"/>
    <cfRule type="duplicateValues" priority="565" dxfId="124"/>
    <cfRule type="duplicateValues" priority="256" dxfId="125"/>
    <cfRule type="duplicateValues" priority="67" dxfId="126"/>
    <cfRule type="duplicateValues" priority="260" dxfId="127"/>
    <cfRule type="duplicateValues" priority="22" dxfId="128"/>
    <cfRule type="duplicateValues" priority="259" dxfId="129"/>
    <cfRule type="duplicateValues" priority="584" dxfId="130"/>
    <cfRule type="duplicateValues" priority="267" dxfId="131"/>
    <cfRule type="duplicateValues" priority="551" dxfId="132"/>
    <cfRule type="duplicateValues" priority="197" dxfId="133"/>
    <cfRule type="duplicateValues" priority="196" dxfId="134"/>
    <cfRule type="duplicateValues" priority="34" dxfId="135"/>
    <cfRule type="duplicateValues" priority="47" dxfId="136"/>
    <cfRule type="duplicateValues" priority="469" dxfId="137"/>
    <cfRule type="duplicateValues" priority="543" dxfId="138"/>
    <cfRule type="duplicateValues" priority="60" dxfId="139"/>
    <cfRule type="duplicateValues" priority="56" dxfId="140"/>
    <cfRule type="duplicateValues" priority="511" dxfId="141"/>
    <cfRule type="duplicateValues" priority="169" dxfId="142"/>
    <cfRule type="duplicateValues" priority="342" dxfId="143"/>
    <cfRule type="duplicateValues" priority="224" dxfId="144"/>
    <cfRule type="duplicateValues" priority="349" dxfId="145"/>
    <cfRule type="duplicateValues" priority="273" dxfId="146"/>
    <cfRule type="duplicateValues" priority="137" dxfId="147"/>
    <cfRule type="duplicateValues" priority="555" dxfId="148"/>
    <cfRule type="duplicateValues" priority="71" dxfId="149"/>
    <cfRule type="duplicateValues" priority="274" dxfId="150"/>
    <cfRule type="duplicateValues" priority="359" dxfId="151"/>
    <cfRule type="duplicateValues" priority="153" dxfId="152"/>
    <cfRule type="duplicateValues" priority="66" dxfId="153"/>
    <cfRule type="duplicateValues" priority="302" dxfId="154"/>
    <cfRule type="duplicateValues" priority="334" dxfId="155"/>
    <cfRule type="duplicateValues" priority="138" dxfId="156"/>
    <cfRule type="duplicateValues" priority="276" dxfId="157"/>
    <cfRule type="duplicateValues" priority="176" dxfId="158"/>
    <cfRule type="duplicateValues" priority="607" dxfId="159"/>
    <cfRule type="duplicateValues" priority="373" dxfId="160"/>
    <cfRule type="duplicateValues" priority="307" dxfId="161"/>
    <cfRule type="duplicateValues" priority="579" dxfId="162"/>
    <cfRule type="duplicateValues" priority="520" dxfId="163"/>
    <cfRule type="duplicateValues" priority="242" dxfId="164"/>
    <cfRule type="duplicateValues" priority="80" dxfId="165"/>
    <cfRule type="duplicateValues" priority="502" dxfId="166"/>
    <cfRule type="duplicateValues" priority="300" dxfId="167"/>
    <cfRule type="duplicateValues" priority="513" dxfId="168"/>
    <cfRule type="duplicateValues" priority="581" dxfId="169"/>
    <cfRule type="duplicateValues" priority="278" dxfId="170"/>
    <cfRule type="duplicateValues" priority="140" dxfId="171"/>
    <cfRule type="duplicateValues" priority="575" dxfId="172"/>
    <cfRule type="duplicateValues" priority="310" dxfId="173"/>
    <cfRule type="duplicateValues" priority="379" dxfId="174"/>
    <cfRule type="duplicateValues" priority="227" dxfId="175"/>
    <cfRule type="duplicateValues" priority="391" dxfId="176"/>
    <cfRule type="duplicateValues" priority="148" dxfId="177"/>
    <cfRule type="duplicateValues" priority="319" dxfId="178"/>
    <cfRule type="duplicateValues" priority="258" dxfId="179"/>
    <cfRule type="duplicateValues" priority="540" dxfId="180"/>
    <cfRule type="duplicateValues" priority="518" dxfId="181"/>
    <cfRule type="duplicateValues" priority="605" dxfId="182"/>
    <cfRule type="duplicateValues" priority="109" dxfId="183"/>
    <cfRule type="duplicateValues" priority="268" dxfId="184"/>
    <cfRule type="duplicateValues" priority="168" dxfId="185"/>
    <cfRule type="duplicateValues" priority="241" dxfId="186"/>
    <cfRule type="duplicateValues" priority="294" dxfId="187"/>
    <cfRule type="duplicateValues" priority="5" dxfId="188"/>
    <cfRule type="duplicateValues" priority="570" dxfId="189"/>
    <cfRule type="duplicateValues" priority="595" dxfId="190"/>
    <cfRule type="duplicateValues" priority="44" dxfId="191"/>
    <cfRule type="duplicateValues" priority="9" dxfId="192"/>
    <cfRule type="duplicateValues" priority="194" dxfId="193"/>
    <cfRule type="duplicateValues" priority="292" dxfId="194"/>
    <cfRule type="duplicateValues" priority="546" dxfId="195"/>
    <cfRule type="duplicateValues" priority="488" dxfId="196"/>
    <cfRule type="duplicateValues" priority="309" dxfId="197"/>
    <cfRule type="duplicateValues" priority="542" dxfId="198"/>
    <cfRule type="duplicateValues" priority="215" dxfId="199"/>
    <cfRule type="duplicateValues" priority="392" dxfId="200"/>
    <cfRule type="duplicateValues" priority="4" dxfId="201"/>
    <cfRule type="duplicateValues" priority="154" dxfId="202"/>
    <cfRule type="duplicateValues" priority="491" dxfId="203"/>
    <cfRule type="duplicateValues" priority="421" dxfId="204"/>
    <cfRule type="duplicateValues" priority="401" dxfId="205"/>
    <cfRule type="duplicateValues" priority="75" dxfId="206"/>
    <cfRule type="duplicateValues" priority="444" dxfId="207"/>
    <cfRule type="duplicateValues" priority="107" dxfId="208"/>
    <cfRule type="duplicateValues" priority="134" dxfId="209"/>
    <cfRule type="duplicateValues" priority="481" dxfId="210"/>
    <cfRule type="duplicateValues" priority="97" dxfId="211"/>
    <cfRule type="duplicateValues" priority="578" dxfId="212"/>
    <cfRule type="duplicateValues" priority="185" dxfId="213"/>
    <cfRule type="duplicateValues" priority="291" dxfId="214"/>
    <cfRule type="duplicateValues" priority="458" dxfId="215"/>
    <cfRule type="duplicateValues" priority="500" dxfId="216"/>
    <cfRule type="duplicateValues" priority="84" dxfId="217"/>
    <cfRule type="duplicateValues" priority="21" dxfId="218"/>
    <cfRule type="duplicateValues" priority="489" dxfId="219"/>
    <cfRule type="duplicateValues" priority="351" dxfId="220"/>
    <cfRule type="duplicateValues" priority="105" dxfId="221"/>
    <cfRule type="duplicateValues" priority="233" dxfId="222"/>
    <cfRule type="duplicateValues" priority="248" dxfId="223"/>
    <cfRule type="duplicateValues" priority="247" dxfId="224"/>
    <cfRule type="duplicateValues" priority="123" dxfId="225"/>
    <cfRule type="duplicateValues" priority="487" dxfId="226"/>
    <cfRule type="duplicateValues" priority="601" dxfId="227"/>
    <cfRule type="duplicateValues" priority="139" dxfId="228"/>
    <cfRule type="duplicateValues" priority="57" dxfId="229"/>
    <cfRule type="duplicateValues" priority="614" dxfId="230"/>
    <cfRule type="duplicateValues" priority="395" dxfId="231"/>
    <cfRule type="duplicateValues" priority="172" dxfId="232"/>
    <cfRule type="duplicateValues" priority="182" dxfId="233"/>
    <cfRule type="duplicateValues" priority="192" dxfId="234"/>
    <cfRule type="duplicateValues" priority="156" dxfId="235"/>
    <cfRule type="duplicateValues" priority="284" dxfId="236"/>
    <cfRule type="duplicateValues" priority="430" dxfId="237"/>
    <cfRule type="duplicateValues" priority="429" dxfId="238"/>
    <cfRule type="duplicateValues" priority="121" dxfId="239"/>
    <cfRule type="duplicateValues" priority="234" dxfId="240"/>
    <cfRule type="duplicateValues" priority="7" dxfId="241"/>
    <cfRule type="duplicateValues" priority="440" dxfId="242"/>
    <cfRule type="duplicateValues" priority="96" dxfId="243"/>
    <cfRule type="duplicateValues" priority="288" dxfId="244"/>
    <cfRule type="duplicateValues" priority="151" dxfId="245"/>
    <cfRule type="duplicateValues" priority="64" dxfId="246"/>
    <cfRule type="duplicateValues" priority="287" dxfId="247"/>
    <cfRule type="duplicateValues" priority="130" dxfId="248"/>
    <cfRule type="duplicateValues" priority="519" dxfId="249"/>
    <cfRule type="duplicateValues" priority="43" dxfId="250"/>
    <cfRule type="duplicateValues" priority="159" dxfId="251"/>
    <cfRule type="duplicateValues" priority="432" dxfId="252"/>
    <cfRule type="duplicateValues" priority="357" dxfId="253"/>
    <cfRule type="duplicateValues" priority="32" dxfId="254"/>
    <cfRule type="duplicateValues" priority="111" dxfId="255"/>
    <cfRule type="duplicateValues" priority="29" dxfId="256"/>
    <cfRule type="duplicateValues" priority="345" dxfId="257"/>
    <cfRule type="duplicateValues" priority="321" dxfId="258"/>
    <cfRule type="duplicateValues" priority="165" dxfId="259"/>
    <cfRule type="duplicateValues" priority="201" dxfId="260"/>
    <cfRule type="duplicateValues" priority="473" dxfId="261"/>
    <cfRule type="duplicateValues" priority="610" dxfId="262"/>
    <cfRule type="duplicateValues" priority="547" dxfId="263"/>
    <cfRule type="duplicateValues" priority="364" dxfId="264"/>
    <cfRule type="duplicateValues" priority="508" dxfId="265"/>
    <cfRule type="duplicateValues" priority="128" dxfId="266"/>
    <cfRule type="duplicateValues" priority="14" dxfId="267"/>
    <cfRule type="duplicateValues" priority="418" dxfId="268"/>
    <cfRule type="duplicateValues" priority="505" dxfId="269"/>
    <cfRule type="duplicateValues" priority="371" dxfId="270"/>
    <cfRule type="duplicateValues" priority="494" dxfId="271"/>
    <cfRule type="duplicateValues" priority="249" dxfId="272"/>
    <cfRule type="duplicateValues" priority="408" dxfId="273"/>
    <cfRule type="duplicateValues" priority="333" dxfId="274"/>
    <cfRule type="duplicateValues" priority="385" dxfId="275"/>
    <cfRule type="duplicateValues" priority="556" dxfId="276"/>
    <cfRule type="duplicateValues" priority="428" dxfId="277"/>
    <cfRule type="duplicateValues" priority="76" dxfId="278"/>
    <cfRule type="duplicateValues" priority="346" dxfId="279"/>
    <cfRule type="duplicateValues" priority="336" dxfId="280"/>
    <cfRule type="duplicateValues" priority="535" dxfId="281"/>
    <cfRule type="duplicateValues" priority="208" dxfId="282"/>
    <cfRule type="duplicateValues" priority="206" dxfId="283"/>
    <cfRule type="duplicateValues" priority="449" dxfId="284"/>
    <cfRule type="duplicateValues" priority="243" dxfId="285"/>
    <cfRule type="duplicateValues" priority="445" dxfId="286"/>
    <cfRule type="duplicateValues" priority="478" dxfId="287"/>
    <cfRule type="duplicateValues" priority="120" dxfId="288"/>
    <cfRule type="duplicateValues" priority="209" dxfId="289"/>
    <cfRule type="duplicateValues" priority="612" dxfId="290"/>
    <cfRule type="duplicateValues" priority="133" dxfId="291"/>
    <cfRule type="duplicateValues" priority="523" dxfId="292"/>
    <cfRule type="duplicateValues" priority="552" dxfId="293"/>
    <cfRule type="duplicateValues" priority="70" dxfId="294"/>
    <cfRule type="duplicateValues" priority="509" dxfId="295"/>
    <cfRule type="duplicateValues" priority="162" dxfId="296"/>
    <cfRule type="duplicateValues" priority="560" dxfId="297"/>
    <cfRule type="duplicateValues" priority="381" dxfId="298"/>
    <cfRule type="duplicateValues" priority="341" dxfId="299"/>
    <cfRule type="duplicateValues" priority="316" dxfId="300"/>
    <cfRule type="duplicateValues" priority="296" dxfId="301"/>
    <cfRule type="duplicateValues" priority="474" dxfId="302"/>
    <cfRule type="duplicateValues" priority="195" dxfId="303"/>
    <cfRule type="duplicateValues" priority="124" dxfId="304"/>
    <cfRule type="duplicateValues" priority="388" dxfId="305"/>
    <cfRule type="duplicateValues" priority="529" dxfId="306"/>
    <cfRule type="duplicateValues" priority="198" dxfId="307"/>
    <cfRule type="duplicateValues" priority="212" dxfId="308"/>
    <cfRule type="duplicateValues" priority="94" dxfId="309"/>
    <cfRule type="duplicateValues" priority="344" dxfId="310"/>
    <cfRule type="duplicateValues" priority="396" dxfId="311"/>
    <cfRule type="duplicateValues" priority="179" dxfId="312"/>
    <cfRule type="duplicateValues" priority="65" dxfId="313"/>
    <cfRule type="duplicateValues" priority="181" dxfId="314"/>
    <cfRule type="duplicateValues" priority="419" dxfId="315"/>
    <cfRule type="duplicateValues" priority="251" dxfId="316"/>
    <cfRule type="duplicateValues" priority="465" dxfId="317"/>
    <cfRule type="duplicateValues" priority="536" dxfId="318"/>
    <cfRule type="duplicateValues" priority="92" dxfId="319"/>
    <cfRule type="duplicateValues" priority="404" dxfId="320"/>
    <cfRule type="duplicateValues" priority="368" dxfId="321"/>
    <cfRule type="duplicateValues" priority="531" dxfId="322"/>
    <cfRule type="duplicateValues" priority="188" dxfId="323"/>
    <cfRule type="duplicateValues" priority="135" dxfId="324"/>
    <cfRule type="duplicateValues" priority="415" dxfId="325"/>
    <cfRule type="duplicateValues" priority="592" dxfId="326"/>
    <cfRule type="duplicateValues" priority="223" dxfId="327"/>
    <cfRule type="duplicateValues" priority="479" dxfId="328"/>
    <cfRule type="duplicateValues" priority="308" dxfId="329"/>
    <cfRule type="duplicateValues" priority="369" dxfId="330"/>
    <cfRule type="duplicateValues" priority="353" dxfId="331"/>
    <cfRule type="duplicateValues" priority="399" dxfId="332"/>
    <cfRule type="duplicateValues" priority="221" dxfId="333"/>
    <cfRule type="duplicateValues" priority="538" dxfId="334"/>
    <cfRule type="duplicateValues" priority="102" dxfId="335"/>
    <cfRule type="duplicateValues" priority="122" dxfId="336"/>
    <cfRule type="duplicateValues" priority="613" dxfId="337"/>
    <cfRule type="duplicateValues" priority="582" dxfId="338"/>
    <cfRule type="duplicateValues" priority="383" dxfId="339"/>
    <cfRule type="duplicateValues" priority="35" dxfId="340"/>
    <cfRule type="duplicateValues" priority="517" dxfId="341"/>
    <cfRule type="duplicateValues" priority="554" dxfId="342"/>
    <cfRule type="duplicateValues" priority="214" dxfId="343"/>
    <cfRule type="duplicateValues" priority="27" dxfId="344"/>
    <cfRule type="duplicateValues" priority="55" dxfId="345"/>
    <cfRule type="duplicateValues" priority="31" dxfId="346"/>
    <cfRule type="duplicateValues" priority="326" dxfId="347"/>
    <cfRule type="duplicateValues" priority="590" dxfId="348"/>
    <cfRule type="duplicateValues" priority="24" dxfId="349"/>
    <cfRule type="duplicateValues" priority="492" dxfId="350"/>
    <cfRule type="duplicateValues" priority="484" dxfId="351"/>
    <cfRule type="duplicateValues" priority="425" dxfId="352"/>
    <cfRule type="duplicateValues" priority="439" dxfId="353"/>
    <cfRule type="duplicateValues" priority="86" dxfId="354"/>
    <cfRule type="duplicateValues" priority="448" dxfId="355"/>
    <cfRule type="duplicateValues" priority="611" dxfId="356"/>
    <cfRule type="duplicateValues" priority="603" dxfId="357"/>
    <cfRule type="duplicateValues" priority="210" dxfId="358"/>
    <cfRule type="duplicateValues" priority="262" dxfId="359"/>
    <cfRule type="duplicateValues" priority="100" dxfId="360"/>
    <cfRule type="duplicateValues" priority="499" dxfId="361"/>
    <cfRule type="duplicateValues" priority="281" dxfId="362"/>
    <cfRule type="duplicateValues" priority="325" dxfId="363"/>
    <cfRule type="duplicateValues" priority="255" dxfId="364"/>
    <cfRule type="duplicateValues" priority="482" dxfId="365"/>
    <cfRule type="duplicateValues" priority="186" dxfId="366"/>
    <cfRule type="duplicateValues" priority="8" dxfId="367"/>
    <cfRule type="duplicateValues" priority="81" dxfId="368"/>
    <cfRule type="duplicateValues" priority="550" dxfId="369"/>
    <cfRule type="duplicateValues" priority="311" dxfId="370"/>
    <cfRule type="duplicateValues" priority="217" dxfId="371"/>
    <cfRule type="duplicateValues" priority="232" dxfId="372"/>
    <cfRule type="duplicateValues" priority="13" dxfId="373"/>
    <cfRule type="duplicateValues" priority="285" dxfId="374"/>
    <cfRule type="duplicateValues" priority="454" dxfId="375"/>
    <cfRule type="duplicateValues" priority="106" dxfId="376"/>
    <cfRule type="duplicateValues" priority="503" dxfId="377"/>
    <cfRule type="duplicateValues" priority="452" dxfId="378"/>
    <cfRule type="duplicateValues" priority="323" dxfId="379"/>
    <cfRule type="duplicateValues" priority="406" dxfId="380"/>
    <cfRule type="duplicateValues" priority="522" dxfId="381"/>
    <cfRule type="duplicateValues" priority="563" dxfId="382"/>
    <cfRule type="duplicateValues" priority="238" dxfId="383"/>
    <cfRule type="duplicateValues" priority="365" dxfId="384"/>
    <cfRule type="duplicateValues" priority="407" dxfId="385"/>
    <cfRule type="duplicateValues" priority="110" dxfId="386"/>
    <cfRule type="duplicateValues" priority="261" dxfId="387"/>
    <cfRule type="duplicateValues" priority="394" dxfId="388"/>
    <cfRule type="duplicateValues" priority="48" dxfId="389"/>
    <cfRule type="duplicateValues" priority="17" dxfId="390"/>
    <cfRule type="duplicateValues" priority="358" dxfId="391"/>
    <cfRule type="duplicateValues" priority="591" dxfId="392"/>
    <cfRule type="duplicateValues" priority="263" dxfId="393"/>
    <cfRule type="duplicateValues" priority="10" dxfId="394"/>
    <cfRule type="duplicateValues" priority="91" dxfId="395"/>
    <cfRule type="duplicateValues" priority="598" dxfId="396"/>
    <cfRule type="duplicateValues" priority="180" dxfId="397"/>
    <cfRule type="duplicateValues" priority="380" dxfId="398"/>
    <cfRule type="duplicateValues" priority="436" dxfId="399"/>
    <cfRule type="duplicateValues" priority="88" dxfId="400"/>
    <cfRule type="duplicateValues" priority="132" dxfId="401"/>
    <cfRule type="duplicateValues" priority="141" dxfId="402"/>
    <cfRule type="duplicateValues" priority="422" dxfId="403"/>
    <cfRule type="duplicateValues" priority="498" dxfId="404"/>
    <cfRule type="duplicateValues" priority="526" dxfId="405"/>
    <cfRule type="duplicateValues" priority="279" dxfId="406"/>
    <cfRule type="duplicateValues" priority="470" dxfId="407"/>
    <cfRule type="duplicateValues" priority="332" dxfId="408"/>
    <cfRule type="duplicateValues" priority="12" dxfId="409"/>
    <cfRule type="duplicateValues" priority="362" dxfId="410"/>
    <cfRule type="duplicateValues" priority="461" dxfId="411"/>
    <cfRule type="duplicateValues" priority="348" dxfId="412"/>
    <cfRule type="duplicateValues" priority="118" dxfId="413"/>
    <cfRule type="duplicateValues" priority="73" dxfId="414"/>
    <cfRule type="duplicateValues" priority="442" dxfId="415"/>
    <cfRule type="duplicateValues" priority="466" dxfId="416"/>
    <cfRule type="duplicateValues" priority="78" dxfId="417"/>
    <cfRule type="duplicateValues" priority="441" dxfId="418"/>
    <cfRule type="duplicateValues" priority="378" dxfId="419"/>
    <cfRule type="duplicateValues" priority="544" dxfId="420"/>
    <cfRule type="duplicateValues" priority="125" dxfId="421"/>
    <cfRule type="duplicateValues" priority="315" dxfId="422"/>
    <cfRule type="duplicateValues" priority="393" dxfId="423"/>
    <cfRule type="duplicateValues" priority="577" dxfId="424"/>
    <cfRule type="duplicateValues" priority="532" dxfId="425"/>
    <cfRule type="duplicateValues" priority="485" dxfId="426"/>
    <cfRule type="duplicateValues" priority="397" dxfId="427"/>
    <cfRule type="duplicateValues" priority="38" dxfId="428"/>
    <cfRule type="duplicateValues" priority="615" dxfId="429"/>
    <cfRule type="duplicateValues" priority="390" dxfId="430"/>
    <cfRule type="duplicateValues" priority="557" dxfId="431"/>
    <cfRule type="duplicateValues" priority="331" dxfId="432"/>
    <cfRule type="duplicateValues" priority="596" dxfId="433"/>
    <cfRule type="duplicateValues" priority="585" dxfId="434"/>
    <cfRule type="duplicateValues" priority="602" dxfId="435"/>
    <cfRule type="duplicateValues" priority="28" dxfId="436"/>
    <cfRule type="duplicateValues" priority="250" dxfId="437"/>
    <cfRule type="duplicateValues" priority="600" dxfId="438"/>
    <cfRule type="duplicateValues" priority="131" dxfId="439"/>
    <cfRule type="duplicateValues" priority="50" dxfId="440"/>
    <cfRule type="duplicateValues" priority="161" dxfId="441"/>
    <cfRule type="duplicateValues" priority="98" dxfId="442"/>
    <cfRule type="duplicateValues" priority="417" dxfId="443"/>
    <cfRule type="duplicateValues" priority="36" dxfId="444"/>
    <cfRule type="duplicateValues" priority="39" dxfId="445"/>
    <cfRule type="duplicateValues" priority="18" dxfId="446"/>
    <cfRule type="duplicateValues" priority="409" dxfId="447"/>
    <cfRule type="duplicateValues" priority="216" dxfId="448"/>
    <cfRule type="duplicateValues" priority="175" dxfId="449"/>
    <cfRule type="duplicateValues" priority="545" dxfId="450"/>
    <cfRule type="duplicateValues" priority="501" dxfId="451"/>
    <cfRule type="duplicateValues" priority="270" dxfId="452"/>
    <cfRule type="duplicateValues" priority="608" dxfId="453"/>
    <cfRule type="duplicateValues" priority="170" dxfId="454"/>
    <cfRule type="duplicateValues" priority="566" dxfId="455"/>
    <cfRule type="duplicateValues" priority="495" dxfId="456"/>
    <cfRule type="duplicateValues" priority="366" dxfId="457"/>
    <cfRule type="duplicateValues" priority="568" dxfId="458"/>
    <cfRule type="duplicateValues" priority="191" dxfId="459"/>
    <cfRule type="duplicateValues" priority="89" dxfId="460"/>
    <cfRule type="duplicateValues" priority="571" dxfId="461"/>
    <cfRule type="duplicateValues" priority="136" dxfId="462"/>
    <cfRule type="duplicateValues" priority="126" dxfId="463"/>
    <cfRule type="duplicateValues" priority="211" dxfId="464"/>
    <cfRule type="duplicateValues" priority="447" dxfId="465"/>
    <cfRule type="duplicateValues" priority="164" dxfId="466"/>
    <cfRule type="duplicateValues" priority="572" dxfId="467"/>
    <cfRule type="duplicateValues" priority="62" dxfId="468"/>
    <cfRule type="duplicateValues" priority="166" dxfId="469"/>
    <cfRule type="duplicateValues" priority="576" dxfId="470"/>
    <cfRule type="duplicateValues" priority="108" dxfId="471"/>
    <cfRule type="duplicateValues" priority="222" dxfId="472"/>
    <cfRule type="duplicateValues" priority="512" dxfId="473"/>
    <cfRule type="duplicateValues" priority="467" dxfId="474"/>
    <cfRule type="duplicateValues" priority="370" dxfId="475"/>
    <cfRule type="duplicateValues" priority="541" dxfId="476"/>
    <cfRule type="duplicateValues" priority="282" dxfId="477"/>
    <cfRule type="duplicateValues" priority="202" dxfId="478"/>
    <cfRule type="duplicateValues" priority="115" dxfId="479"/>
    <cfRule type="duplicateValues" priority="280" dxfId="480"/>
    <cfRule type="duplicateValues" priority="434" dxfId="481"/>
    <cfRule type="duplicateValues" priority="290" dxfId="482"/>
    <cfRule type="duplicateValues" priority="114" dxfId="483"/>
    <cfRule type="duplicateValues" priority="127" dxfId="484"/>
    <cfRule type="duplicateValues" priority="361" dxfId="485"/>
    <cfRule type="duplicateValues" priority="1" dxfId="486"/>
    <cfRule type="duplicateValues" priority="318" dxfId="487"/>
    <cfRule type="duplicateValues" priority="431" dxfId="488"/>
    <cfRule type="duplicateValues" priority="387" dxfId="489"/>
    <cfRule type="duplicateValues" priority="455" dxfId="490"/>
    <cfRule type="duplicateValues" priority="189" dxfId="491"/>
    <cfRule type="duplicateValues" priority="218" dxfId="492"/>
    <cfRule type="duplicateValues" priority="117" dxfId="493"/>
    <cfRule type="duplicateValues" priority="301" dxfId="494"/>
    <cfRule type="duplicateValues" priority="295" dxfId="495"/>
    <cfRule type="duplicateValues" priority="160" dxfId="496"/>
    <cfRule type="duplicateValues" priority="314" dxfId="497"/>
    <cfRule type="duplicateValues" priority="594" dxfId="498"/>
    <cfRule type="duplicateValues" priority="312" dxfId="499"/>
    <cfRule type="duplicateValues" priority="375" dxfId="500"/>
    <cfRule type="duplicateValues" priority="199" dxfId="501"/>
    <cfRule type="duplicateValues" priority="350" dxfId="502"/>
    <cfRule type="duplicateValues" priority="235" dxfId="503"/>
    <cfRule type="duplicateValues" priority="19" dxfId="504"/>
    <cfRule type="duplicateValues" priority="283" dxfId="505"/>
    <cfRule type="duplicateValues" priority="460" dxfId="506"/>
    <cfRule type="duplicateValues" priority="426" dxfId="507"/>
    <cfRule type="duplicateValues" priority="530" dxfId="508"/>
    <cfRule type="duplicateValues" priority="90" dxfId="509"/>
    <cfRule type="duplicateValues" priority="459" dxfId="510"/>
    <cfRule type="duplicateValues" priority="377" dxfId="511"/>
    <cfRule type="duplicateValues" priority="589" dxfId="512"/>
    <cfRule type="duplicateValues" priority="219" dxfId="513"/>
    <cfRule type="duplicateValues" priority="573" dxfId="514"/>
    <cfRule type="duplicateValues" priority="506" dxfId="515"/>
    <cfRule type="duplicateValues" priority="413" dxfId="516"/>
    <cfRule type="duplicateValues" priority="52" dxfId="517"/>
    <cfRule type="duplicateValues" priority="386" dxfId="518"/>
    <cfRule type="duplicateValues" priority="231" dxfId="519"/>
    <cfRule type="duplicateValues" priority="340" dxfId="520"/>
    <cfRule type="duplicateValues" priority="553" dxfId="521"/>
    <cfRule type="duplicateValues" priority="360" dxfId="522"/>
    <cfRule type="duplicateValues" priority="443" dxfId="523"/>
    <cfRule type="duplicateValues" priority="438" dxfId="524"/>
    <cfRule type="duplicateValues" priority="527" dxfId="525"/>
    <cfRule type="duplicateValues" priority="46" dxfId="526"/>
    <cfRule type="duplicateValues" priority="205" dxfId="527"/>
    <cfRule type="duplicateValues" priority="298" dxfId="528"/>
    <cfRule type="duplicateValues" priority="559" dxfId="529"/>
    <cfRule type="duplicateValues" priority="72" dxfId="530"/>
    <cfRule type="duplicateValues" priority="317" dxfId="531"/>
    <cfRule type="duplicateValues" priority="586" dxfId="532"/>
    <cfRule type="duplicateValues" priority="30" dxfId="533"/>
    <cfRule type="duplicateValues" priority="423" dxfId="534"/>
    <cfRule type="duplicateValues" priority="477" dxfId="535"/>
    <cfRule type="duplicateValues" priority="468" dxfId="536"/>
    <cfRule type="duplicateValues" priority="583" dxfId="537"/>
    <cfRule type="duplicateValues" priority="507" dxfId="538"/>
    <cfRule type="duplicateValues" priority="264" dxfId="539"/>
    <cfRule type="duplicateValues" priority="230" dxfId="540"/>
    <cfRule type="duplicateValues" priority="374" dxfId="541"/>
    <cfRule type="duplicateValues" priority="155" dxfId="542"/>
    <cfRule type="duplicateValues" priority="420" dxfId="543"/>
    <cfRule type="duplicateValues" priority="414" dxfId="544"/>
    <cfRule type="duplicateValues" priority="245" dxfId="545"/>
    <cfRule type="duplicateValues" priority="405" dxfId="546"/>
    <cfRule type="duplicateValues" priority="79" dxfId="547"/>
    <cfRule type="duplicateValues" priority="320" dxfId="548"/>
    <cfRule type="duplicateValues" priority="184" dxfId="549"/>
    <cfRule type="duplicateValues" priority="597" dxfId="550"/>
    <cfRule type="duplicateValues" priority="271" dxfId="551"/>
    <cfRule type="duplicateValues" priority="330" dxfId="552"/>
    <cfRule type="duplicateValues" priority="504" dxfId="553"/>
    <cfRule type="duplicateValues" priority="37" dxfId="554"/>
    <cfRule type="duplicateValues" priority="569" dxfId="555"/>
    <cfRule type="duplicateValues" priority="411" dxfId="556"/>
    <cfRule type="duplicateValues" priority="354" dxfId="557"/>
    <cfRule type="duplicateValues" priority="228" dxfId="558"/>
    <cfRule type="duplicateValues" priority="433" dxfId="559"/>
    <cfRule type="duplicateValues" priority="564" dxfId="560"/>
    <cfRule type="duplicateValues" priority="463" dxfId="561"/>
    <cfRule type="duplicateValues" priority="54" dxfId="562"/>
    <cfRule type="duplicateValues" priority="143" dxfId="563"/>
    <cfRule type="duplicateValues" priority="244" dxfId="564"/>
    <cfRule type="duplicateValues" priority="539" dxfId="565"/>
    <cfRule type="duplicateValues" priority="51" dxfId="566"/>
    <cfRule type="duplicateValues" priority="403" dxfId="567"/>
    <cfRule type="duplicateValues" priority="204" dxfId="568"/>
    <cfRule type="duplicateValues" priority="493" dxfId="569"/>
    <cfRule type="duplicateValues" priority="451" dxfId="570"/>
    <cfRule type="duplicateValues" priority="68" dxfId="571"/>
    <cfRule type="duplicateValues" priority="516" dxfId="572"/>
    <cfRule type="duplicateValues" priority="187" dxfId="573"/>
    <cfRule type="duplicateValues" priority="277" dxfId="574"/>
    <cfRule type="duplicateValues" priority="236" dxfId="575"/>
    <cfRule type="duplicateValues" priority="253" dxfId="576"/>
    <cfRule type="duplicateValues" priority="26" dxfId="577"/>
    <cfRule type="duplicateValues" priority="99" dxfId="578"/>
    <cfRule type="duplicateValues" priority="104" dxfId="579"/>
    <cfRule type="duplicateValues" priority="225" dxfId="580"/>
    <cfRule type="duplicateValues" priority="567" dxfId="581"/>
    <cfRule type="duplicateValues" priority="437" dxfId="582"/>
    <cfRule type="duplicateValues" priority="587" dxfId="583"/>
    <cfRule type="duplicateValues" priority="142" dxfId="584"/>
    <cfRule type="duplicateValues" priority="103" dxfId="585"/>
    <cfRule type="duplicateValues" priority="82" dxfId="586"/>
    <cfRule type="duplicateValues" priority="207" dxfId="587"/>
    <cfRule type="duplicateValues" priority="343" dxfId="588"/>
    <cfRule type="duplicateValues" priority="213" dxfId="589"/>
    <cfRule type="duplicateValues" priority="237" dxfId="590"/>
    <cfRule type="duplicateValues" priority="453" dxfId="591"/>
    <cfRule type="duplicateValues" priority="306" dxfId="592"/>
    <cfRule type="duplicateValues" priority="472" dxfId="593"/>
    <cfRule type="duplicateValues" priority="416" dxfId="594"/>
    <cfRule type="duplicateValues" priority="525" dxfId="595"/>
    <cfRule type="duplicateValues" priority="561" dxfId="596"/>
    <cfRule type="duplicateValues" priority="490" dxfId="597"/>
    <cfRule type="duplicateValues" priority="339" dxfId="598"/>
    <cfRule type="duplicateValues" priority="6" dxfId="599"/>
    <cfRule type="duplicateValues" priority="347" dxfId="600"/>
    <cfRule type="duplicateValues" priority="588" dxfId="601"/>
    <cfRule type="duplicateValues" priority="265" dxfId="602"/>
    <cfRule type="duplicateValues" priority="549" dxfId="603"/>
    <cfRule type="duplicateValues" priority="83" dxfId="604"/>
    <cfRule type="duplicateValues" priority="193" dxfId="605"/>
    <cfRule type="duplicateValues" priority="275" dxfId="606"/>
    <cfRule type="duplicateValues" priority="59" dxfId="607"/>
    <cfRule type="duplicateValues" priority="152" dxfId="608"/>
    <cfRule type="duplicateValues" priority="95" dxfId="609"/>
    <cfRule type="duplicateValues" priority="240" dxfId="610"/>
    <cfRule type="duplicateValues" priority="25" dxfId="611"/>
    <cfRule type="duplicateValues" priority="367" dxfId="612"/>
    <cfRule type="duplicateValues" priority="101" dxfId="613"/>
  </conditionalFormatting>
  <conditionalFormatting sqref="B1:B3">
    <cfRule type="duplicateValues" priority="558" dxfId="614"/>
  </conditionalFormatting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N203"/>
  <sheetViews>
    <sheetView workbookViewId="0" zoomScale="115">
      <selection activeCell="G202" sqref="G202"/>
    </sheetView>
  </sheetViews>
  <sheetFormatPr defaultRowHeight="15.75" defaultColWidth="11"/>
  <cols>
    <col min="1" max="1" customWidth="1" width="4.125" style="0"/>
    <col min="2" max="2" customWidth="1" width="17.625" style="0"/>
    <col min="4" max="4" customWidth="1" width="18.375" style="0"/>
    <col min="5" max="6" customWidth="1" width="14.875" style="0"/>
    <col min="7" max="7" customWidth="1" width="14.375" style="0"/>
  </cols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s="3" ht="47.25" customFormat="1" customHeight="1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  <c r="H4" s="4"/>
    </row>
    <row r="5" spans="8:8" ht="16.75">
      <c r="A5" s="27">
        <v>1.0</v>
      </c>
      <c r="B5" s="6" t="s">
        <v>1972</v>
      </c>
      <c r="C5" s="6" t="s">
        <v>1973</v>
      </c>
      <c r="D5" s="7">
        <v>0.381</v>
      </c>
      <c r="E5" s="12">
        <v>0.0</v>
      </c>
      <c r="F5" s="8"/>
      <c r="G5" s="8"/>
      <c r="H5" s="9"/>
      <c r="I5" t="str">
        <f>IF(_xlfn.COUNTIFS(D5:F5,"&gt;=30%",D5:F5,"&lt;=50%")=3,"yes","no")</f>
        <v>no</v>
      </c>
      <c r="J5" t="str">
        <f>IF(_xlfn.COUNTIFS(E5:G5,"&gt;=30%",E5:G5,"&lt;=50%")=4,"yes","no")</f>
        <v>no</v>
      </c>
      <c r="K5" t="str">
        <f>IF(_xlfn.COUNTIFS(F5:G5,"&gt;=30%",F5:G5,"&lt;=50%")=5,"yes","no")</f>
        <v>no</v>
      </c>
      <c r="L5" t="str">
        <f>IF(_xlfn.COUNTIFS(G5:G5,"&gt;=30%",G5:G5,"&lt;=50%")=6,"yes","no")</f>
        <v>no</v>
      </c>
    </row>
    <row r="6" spans="8:8" ht="16.75">
      <c r="A6" s="27">
        <v>2.0</v>
      </c>
      <c r="B6" s="6" t="s">
        <v>1974</v>
      </c>
      <c r="C6" s="6" t="s">
        <v>1975</v>
      </c>
      <c r="D6" s="7">
        <v>0.2857</v>
      </c>
      <c r="E6" s="12">
        <v>0.0</v>
      </c>
      <c r="F6" s="8"/>
      <c r="G6" s="13"/>
      <c r="H6" s="9"/>
      <c r="I6" t="str">
        <f t="shared" si="0" ref="I6:I68">IF(_xlfn.COUNTIFS(D6:F6,"&gt;=30%",D6:F6,"&lt;=50%")=3,"yes","no")</f>
        <v>no</v>
      </c>
      <c r="J6" t="str">
        <f t="shared" si="1" ref="J6:J68">IF(_xlfn.COUNTIFS(E6:G6,"&gt;=30%",E6:G6,"&lt;=50%")=4,"yes","no")</f>
        <v>no</v>
      </c>
      <c r="K6" t="str">
        <f t="shared" si="2" ref="K6:K68">IF(_xlfn.COUNTIFS(F6:G6,"&gt;=30%",F6:G6,"&lt;=50%")=5,"yes","no")</f>
        <v>no</v>
      </c>
      <c r="L6" t="str">
        <f t="shared" si="3" ref="L6:L68">IF(_xlfn.COUNTIFS(G6:G6,"&gt;=30%",G6:G6,"&lt;=50%")=6,"yes","no")</f>
        <v>no</v>
      </c>
    </row>
    <row r="7" spans="8:8" ht="16.75">
      <c r="A7" s="27">
        <v>3.0</v>
      </c>
      <c r="B7" s="6" t="s">
        <v>1976</v>
      </c>
      <c r="C7" s="6" t="s">
        <v>1977</v>
      </c>
      <c r="D7" s="7">
        <v>0.4762</v>
      </c>
      <c r="E7" s="12">
        <v>0.0</v>
      </c>
      <c r="F7" s="8"/>
      <c r="G7" s="8"/>
      <c r="H7" s="9"/>
      <c r="I7" t="str">
        <f t="shared" si="0"/>
        <v>no</v>
      </c>
      <c r="J7" t="str">
        <f t="shared" si="1"/>
        <v>no</v>
      </c>
      <c r="K7" t="str">
        <f t="shared" si="2"/>
        <v>no</v>
      </c>
      <c r="L7" t="str">
        <f t="shared" si="3"/>
        <v>no</v>
      </c>
    </row>
    <row r="8" spans="8:8" ht="16.75">
      <c r="A8" s="27">
        <v>4.0</v>
      </c>
      <c r="B8" s="6" t="s">
        <v>1978</v>
      </c>
      <c r="C8" s="6" t="s">
        <v>1979</v>
      </c>
      <c r="D8" s="7">
        <v>0.6667</v>
      </c>
      <c r="E8" s="7">
        <v>1.0</v>
      </c>
      <c r="F8" s="8"/>
      <c r="G8" s="8"/>
      <c r="H8" s="9"/>
      <c r="I8" t="str">
        <f t="shared" si="0"/>
        <v>no</v>
      </c>
      <c r="J8" t="str">
        <f t="shared" si="1"/>
        <v>no</v>
      </c>
      <c r="K8" t="str">
        <f t="shared" si="2"/>
        <v>no</v>
      </c>
      <c r="L8" t="str">
        <f t="shared" si="3"/>
        <v>no</v>
      </c>
    </row>
    <row r="9" spans="8:8" ht="16.75">
      <c r="A9" s="27">
        <v>5.0</v>
      </c>
      <c r="B9" s="6" t="s">
        <v>1980</v>
      </c>
      <c r="C9" s="6" t="s">
        <v>1981</v>
      </c>
      <c r="D9" s="7">
        <v>0.3333</v>
      </c>
      <c r="E9" s="12">
        <v>0.0</v>
      </c>
      <c r="F9" s="8"/>
      <c r="G9" s="13"/>
      <c r="H9" s="9"/>
      <c r="I9" t="str">
        <f t="shared" si="0"/>
        <v>no</v>
      </c>
      <c r="J9" t="str">
        <f t="shared" si="1"/>
        <v>no</v>
      </c>
      <c r="K9" t="str">
        <f t="shared" si="2"/>
        <v>no</v>
      </c>
      <c r="L9" t="str">
        <f t="shared" si="3"/>
        <v>no</v>
      </c>
    </row>
    <row r="10" spans="8:8" ht="16.75">
      <c r="A10" s="27">
        <v>6.0</v>
      </c>
      <c r="B10" s="6" t="s">
        <v>1982</v>
      </c>
      <c r="C10" s="6" t="s">
        <v>1983</v>
      </c>
      <c r="D10" s="7">
        <v>0.4762</v>
      </c>
      <c r="E10" s="7">
        <v>0.6</v>
      </c>
      <c r="F10" s="8"/>
      <c r="G10" s="13"/>
      <c r="H10" s="9"/>
      <c r="I10" t="str">
        <f t="shared" si="0"/>
        <v>no</v>
      </c>
      <c r="J10" t="str">
        <f t="shared" si="1"/>
        <v>no</v>
      </c>
      <c r="K10" t="str">
        <f t="shared" si="2"/>
        <v>no</v>
      </c>
      <c r="L10" t="str">
        <f t="shared" si="3"/>
        <v>no</v>
      </c>
    </row>
    <row r="11" spans="8:8" ht="16.75">
      <c r="A11" s="27">
        <v>7.0</v>
      </c>
      <c r="B11" s="6" t="s">
        <v>1984</v>
      </c>
      <c r="C11" s="6" t="s">
        <v>1985</v>
      </c>
      <c r="D11" s="7">
        <v>0.381</v>
      </c>
      <c r="E11" s="7">
        <v>0.4</v>
      </c>
      <c r="F11" s="8"/>
      <c r="G11" s="8"/>
      <c r="H11" s="9"/>
      <c r="I11" t="str">
        <f t="shared" si="0"/>
        <v>no</v>
      </c>
      <c r="J11" t="str">
        <f t="shared" si="1"/>
        <v>no</v>
      </c>
      <c r="K11" t="str">
        <f t="shared" si="2"/>
        <v>no</v>
      </c>
      <c r="L11" t="str">
        <f t="shared" si="3"/>
        <v>no</v>
      </c>
    </row>
    <row r="12" spans="8:8" ht="16.75">
      <c r="A12" s="27">
        <v>8.0</v>
      </c>
      <c r="B12" s="6" t="s">
        <v>1986</v>
      </c>
      <c r="C12" s="6" t="s">
        <v>1987</v>
      </c>
      <c r="D12" s="7">
        <v>0.5714</v>
      </c>
      <c r="E12" s="7">
        <v>0.8</v>
      </c>
      <c r="F12" s="8"/>
      <c r="G12" s="8"/>
      <c r="H12" s="9"/>
      <c r="I12" t="str">
        <f t="shared" si="0"/>
        <v>no</v>
      </c>
      <c r="J12" t="str">
        <f t="shared" si="1"/>
        <v>no</v>
      </c>
      <c r="K12" t="str">
        <f t="shared" si="2"/>
        <v>no</v>
      </c>
      <c r="L12" t="str">
        <f t="shared" si="3"/>
        <v>no</v>
      </c>
    </row>
    <row r="13" spans="8:8" ht="16.75">
      <c r="A13" s="27">
        <v>9.0</v>
      </c>
      <c r="B13" s="6" t="s">
        <v>1988</v>
      </c>
      <c r="C13" s="6" t="s">
        <v>1989</v>
      </c>
      <c r="D13" s="7">
        <v>0.3333</v>
      </c>
      <c r="E13" s="7">
        <v>1.0</v>
      </c>
      <c r="F13" s="8"/>
      <c r="G13" s="8"/>
      <c r="H13" s="9"/>
      <c r="I13" t="str">
        <f t="shared" si="0"/>
        <v>no</v>
      </c>
      <c r="J13" t="str">
        <f t="shared" si="1"/>
        <v>no</v>
      </c>
      <c r="K13" t="str">
        <f t="shared" si="2"/>
        <v>no</v>
      </c>
      <c r="L13" t="str">
        <f t="shared" si="3"/>
        <v>no</v>
      </c>
    </row>
    <row r="14" spans="8:8" ht="16.75">
      <c r="A14" s="27">
        <v>10.0</v>
      </c>
      <c r="B14" s="6" t="s">
        <v>1990</v>
      </c>
      <c r="C14" s="6" t="s">
        <v>1991</v>
      </c>
      <c r="D14" s="7">
        <v>0.5238</v>
      </c>
      <c r="E14" s="7">
        <v>0.6</v>
      </c>
      <c r="F14" s="8"/>
      <c r="G14" s="13"/>
      <c r="H14" s="9"/>
      <c r="I14" t="str">
        <f t="shared" si="0"/>
        <v>no</v>
      </c>
      <c r="J14" t="str">
        <f t="shared" si="1"/>
        <v>no</v>
      </c>
      <c r="K14" t="str">
        <f t="shared" si="2"/>
        <v>no</v>
      </c>
      <c r="L14" t="str">
        <f t="shared" si="3"/>
        <v>no</v>
      </c>
    </row>
    <row r="15" spans="8:8" ht="16.75">
      <c r="A15" s="27">
        <v>11.0</v>
      </c>
      <c r="B15" s="6" t="s">
        <v>1992</v>
      </c>
      <c r="C15" s="6" t="s">
        <v>1993</v>
      </c>
      <c r="D15" s="7">
        <v>0.4286</v>
      </c>
      <c r="E15" s="7">
        <v>0.2</v>
      </c>
      <c r="F15" s="8"/>
      <c r="G15" s="8"/>
      <c r="H15" s="9"/>
      <c r="I15" t="str">
        <f t="shared" si="0"/>
        <v>no</v>
      </c>
      <c r="J15" t="str">
        <f t="shared" si="1"/>
        <v>no</v>
      </c>
      <c r="K15" t="str">
        <f t="shared" si="2"/>
        <v>no</v>
      </c>
      <c r="L15" t="str">
        <f t="shared" si="3"/>
        <v>no</v>
      </c>
    </row>
    <row r="16" spans="8:8" ht="16.75">
      <c r="A16" s="27">
        <v>12.0</v>
      </c>
      <c r="B16" s="6" t="s">
        <v>1994</v>
      </c>
      <c r="C16" s="6" t="s">
        <v>1995</v>
      </c>
      <c r="D16" s="7">
        <v>0.3333</v>
      </c>
      <c r="E16" s="7">
        <v>0.4</v>
      </c>
      <c r="F16" s="8"/>
      <c r="G16" s="8"/>
      <c r="H16" s="9"/>
      <c r="I16" t="str">
        <f t="shared" si="0"/>
        <v>no</v>
      </c>
      <c r="J16" t="str">
        <f t="shared" si="1"/>
        <v>no</v>
      </c>
      <c r="K16" t="str">
        <f t="shared" si="2"/>
        <v>no</v>
      </c>
      <c r="L16" t="str">
        <f t="shared" si="3"/>
        <v>no</v>
      </c>
    </row>
    <row r="17" spans="8:8" ht="16.75">
      <c r="A17" s="27">
        <v>13.0</v>
      </c>
      <c r="B17" s="6" t="s">
        <v>1996</v>
      </c>
      <c r="C17" s="6" t="s">
        <v>1997</v>
      </c>
      <c r="D17" s="7">
        <v>0.2381</v>
      </c>
      <c r="E17" s="12">
        <v>0.0</v>
      </c>
      <c r="F17" s="8"/>
      <c r="G17" s="13"/>
      <c r="H17" s="9"/>
      <c r="I17" t="str">
        <f t="shared" si="0"/>
        <v>no</v>
      </c>
      <c r="J17" t="str">
        <f t="shared" si="1"/>
        <v>no</v>
      </c>
      <c r="K17" t="str">
        <f t="shared" si="2"/>
        <v>no</v>
      </c>
      <c r="L17" t="str">
        <f t="shared" si="3"/>
        <v>no</v>
      </c>
    </row>
    <row r="18" spans="8:8" ht="16.75">
      <c r="A18" s="27">
        <v>14.0</v>
      </c>
      <c r="B18" s="6" t="s">
        <v>1998</v>
      </c>
      <c r="C18" s="6" t="s">
        <v>1999</v>
      </c>
      <c r="D18" s="7">
        <v>0.3333</v>
      </c>
      <c r="E18" s="7">
        <v>0.4</v>
      </c>
      <c r="F18" s="8"/>
      <c r="G18" s="8"/>
      <c r="H18" s="9"/>
      <c r="I18" t="str">
        <f t="shared" si="0"/>
        <v>no</v>
      </c>
      <c r="J18" t="str">
        <f t="shared" si="1"/>
        <v>no</v>
      </c>
      <c r="K18" t="str">
        <f t="shared" si="2"/>
        <v>no</v>
      </c>
      <c r="L18" t="str">
        <f t="shared" si="3"/>
        <v>no</v>
      </c>
    </row>
    <row r="19" spans="8:8" ht="16.75">
      <c r="A19" s="27">
        <v>15.0</v>
      </c>
      <c r="B19" s="6" t="s">
        <v>2000</v>
      </c>
      <c r="C19" s="6" t="s">
        <v>2001</v>
      </c>
      <c r="D19" s="7">
        <v>0.4762</v>
      </c>
      <c r="E19" s="7">
        <v>0.8</v>
      </c>
      <c r="F19" s="8"/>
      <c r="G19" s="13"/>
      <c r="H19" s="9"/>
      <c r="I19" t="str">
        <f t="shared" si="0"/>
        <v>no</v>
      </c>
      <c r="J19" t="str">
        <f t="shared" si="1"/>
        <v>no</v>
      </c>
      <c r="K19" t="str">
        <f t="shared" si="2"/>
        <v>no</v>
      </c>
      <c r="L19" t="str">
        <f t="shared" si="3"/>
        <v>no</v>
      </c>
    </row>
    <row r="20" spans="8:8" ht="16.75">
      <c r="A20" s="27">
        <v>16.0</v>
      </c>
      <c r="B20" s="6" t="s">
        <v>2002</v>
      </c>
      <c r="C20" s="6" t="s">
        <v>2003</v>
      </c>
      <c r="D20" s="7">
        <v>0.4762</v>
      </c>
      <c r="E20" s="7">
        <v>0.6</v>
      </c>
      <c r="F20" s="8"/>
      <c r="G20" s="13"/>
      <c r="H20" s="9"/>
      <c r="I20" t="str">
        <f t="shared" si="0"/>
        <v>no</v>
      </c>
      <c r="J20" t="str">
        <f t="shared" si="1"/>
        <v>no</v>
      </c>
      <c r="K20" t="str">
        <f t="shared" si="2"/>
        <v>no</v>
      </c>
      <c r="L20" t="str">
        <f t="shared" si="3"/>
        <v>no</v>
      </c>
    </row>
    <row r="21" spans="8:8" ht="16.75">
      <c r="A21" s="27">
        <v>17.0</v>
      </c>
      <c r="B21" s="6" t="s">
        <v>2004</v>
      </c>
      <c r="C21" s="6" t="s">
        <v>2005</v>
      </c>
      <c r="D21" s="7">
        <v>0.381</v>
      </c>
      <c r="E21" s="7">
        <v>0.6</v>
      </c>
      <c r="F21" s="8"/>
      <c r="G21" s="8"/>
      <c r="H21" s="9"/>
      <c r="I21" t="str">
        <f t="shared" si="0"/>
        <v>no</v>
      </c>
      <c r="J21" t="str">
        <f t="shared" si="1"/>
        <v>no</v>
      </c>
      <c r="K21" t="str">
        <f t="shared" si="2"/>
        <v>no</v>
      </c>
      <c r="L21" t="str">
        <f t="shared" si="3"/>
        <v>no</v>
      </c>
    </row>
    <row r="22" spans="8:8" ht="16.75">
      <c r="A22" s="27">
        <v>18.0</v>
      </c>
      <c r="B22" s="6" t="s">
        <v>2006</v>
      </c>
      <c r="C22" s="6" t="s">
        <v>2007</v>
      </c>
      <c r="D22" s="7">
        <v>0.6667</v>
      </c>
      <c r="E22" s="7">
        <v>0.82</v>
      </c>
      <c r="F22" s="8"/>
      <c r="G22" s="8"/>
      <c r="H22" s="9"/>
      <c r="I22" t="str">
        <f t="shared" si="0"/>
        <v>no</v>
      </c>
      <c r="J22" t="str">
        <f t="shared" si="1"/>
        <v>no</v>
      </c>
      <c r="K22" t="str">
        <f t="shared" si="2"/>
        <v>no</v>
      </c>
      <c r="L22" t="str">
        <f t="shared" si="3"/>
        <v>no</v>
      </c>
    </row>
    <row r="23" spans="8:8" ht="16.75">
      <c r="A23" s="27">
        <v>19.0</v>
      </c>
      <c r="B23" s="6" t="s">
        <v>2008</v>
      </c>
      <c r="C23" s="6" t="s">
        <v>2009</v>
      </c>
      <c r="D23" s="7">
        <v>0.5238</v>
      </c>
      <c r="E23" s="7">
        <v>1.0</v>
      </c>
      <c r="F23" s="8"/>
      <c r="G23" s="13"/>
      <c r="H23" s="9"/>
      <c r="I23" t="str">
        <f t="shared" si="0"/>
        <v>no</v>
      </c>
      <c r="J23" t="str">
        <f t="shared" si="1"/>
        <v>no</v>
      </c>
      <c r="K23" t="str">
        <f t="shared" si="2"/>
        <v>no</v>
      </c>
      <c r="L23" t="str">
        <f t="shared" si="3"/>
        <v>no</v>
      </c>
    </row>
    <row r="24" spans="8:8" ht="16.75">
      <c r="A24" s="27">
        <v>20.0</v>
      </c>
      <c r="B24" s="6" t="s">
        <v>2010</v>
      </c>
      <c r="C24" s="6" t="s">
        <v>2011</v>
      </c>
      <c r="D24" s="7">
        <v>0.5238</v>
      </c>
      <c r="E24" s="7">
        <v>0.2</v>
      </c>
      <c r="F24" s="8"/>
      <c r="G24" s="13"/>
      <c r="H24" s="9"/>
      <c r="I24" t="str">
        <f t="shared" si="0"/>
        <v>no</v>
      </c>
      <c r="J24" t="str">
        <f t="shared" si="1"/>
        <v>no</v>
      </c>
      <c r="K24" t="str">
        <f t="shared" si="2"/>
        <v>no</v>
      </c>
      <c r="L24" t="str">
        <f t="shared" si="3"/>
        <v>no</v>
      </c>
    </row>
    <row r="25" spans="8:8" ht="16.75">
      <c r="A25" s="27">
        <v>21.0</v>
      </c>
      <c r="B25" s="6" t="s">
        <v>2012</v>
      </c>
      <c r="C25" s="6" t="s">
        <v>2013</v>
      </c>
      <c r="D25" s="7">
        <v>0.2381</v>
      </c>
      <c r="E25" s="12">
        <v>0.0</v>
      </c>
      <c r="F25" s="8"/>
      <c r="G25" s="8"/>
      <c r="H25" s="9"/>
      <c r="I25" t="str">
        <f t="shared" si="0"/>
        <v>no</v>
      </c>
      <c r="J25" t="str">
        <f t="shared" si="1"/>
        <v>no</v>
      </c>
      <c r="K25" t="str">
        <f t="shared" si="2"/>
        <v>no</v>
      </c>
      <c r="L25" t="str">
        <f t="shared" si="3"/>
        <v>no</v>
      </c>
    </row>
    <row r="26" spans="8:8" ht="16.75">
      <c r="A26" s="27">
        <v>22.0</v>
      </c>
      <c r="B26" s="6" t="s">
        <v>2014</v>
      </c>
      <c r="C26" s="6" t="s">
        <v>2015</v>
      </c>
      <c r="D26" s="7">
        <v>0.619</v>
      </c>
      <c r="E26" s="7">
        <v>1.0</v>
      </c>
      <c r="F26" s="8"/>
      <c r="G26" s="8"/>
      <c r="H26" s="9"/>
      <c r="I26" t="str">
        <f t="shared" si="0"/>
        <v>no</v>
      </c>
      <c r="J26" t="str">
        <f t="shared" si="1"/>
        <v>no</v>
      </c>
      <c r="K26" t="str">
        <f t="shared" si="2"/>
        <v>no</v>
      </c>
      <c r="L26" t="str">
        <f t="shared" si="3"/>
        <v>no</v>
      </c>
    </row>
    <row r="27" spans="8:8" ht="16.75">
      <c r="A27" s="27">
        <v>23.0</v>
      </c>
      <c r="B27" s="6" t="s">
        <v>2016</v>
      </c>
      <c r="C27" s="6" t="s">
        <v>2017</v>
      </c>
      <c r="D27" s="7">
        <v>0.1429</v>
      </c>
      <c r="E27" s="7">
        <v>0.6</v>
      </c>
      <c r="F27" s="13"/>
      <c r="G27" s="13"/>
      <c r="H27" s="9"/>
      <c r="I27" t="str">
        <f t="shared" si="0"/>
        <v>no</v>
      </c>
      <c r="J27" t="str">
        <f t="shared" si="1"/>
        <v>no</v>
      </c>
      <c r="K27" t="str">
        <f t="shared" si="2"/>
        <v>no</v>
      </c>
      <c r="L27" t="str">
        <f t="shared" si="3"/>
        <v>no</v>
      </c>
    </row>
    <row r="28" spans="8:8" ht="16.75">
      <c r="A28" s="27">
        <v>24.0</v>
      </c>
      <c r="B28" s="6" t="s">
        <v>2018</v>
      </c>
      <c r="C28" s="6" t="s">
        <v>2019</v>
      </c>
      <c r="D28" s="7">
        <v>0.3333</v>
      </c>
      <c r="E28" s="7">
        <v>0.6</v>
      </c>
      <c r="F28" s="8"/>
      <c r="G28" s="8"/>
      <c r="H28" s="9"/>
      <c r="I28" t="str">
        <f t="shared" si="0"/>
        <v>no</v>
      </c>
      <c r="J28" t="str">
        <f t="shared" si="1"/>
        <v>no</v>
      </c>
      <c r="K28" t="str">
        <f t="shared" si="2"/>
        <v>no</v>
      </c>
      <c r="L28" t="str">
        <f t="shared" si="3"/>
        <v>no</v>
      </c>
    </row>
    <row r="29" spans="8:8" ht="16.75">
      <c r="A29" s="27">
        <v>25.0</v>
      </c>
      <c r="B29" s="6" t="s">
        <v>2020</v>
      </c>
      <c r="C29" s="6" t="s">
        <v>2021</v>
      </c>
      <c r="D29" s="7">
        <v>0.5238</v>
      </c>
      <c r="E29" s="7">
        <v>0.2</v>
      </c>
      <c r="F29" s="8"/>
      <c r="G29" s="8"/>
      <c r="H29" s="9"/>
      <c r="I29" t="str">
        <f t="shared" si="0"/>
        <v>no</v>
      </c>
      <c r="J29" t="str">
        <f t="shared" si="1"/>
        <v>no</v>
      </c>
      <c r="K29" t="str">
        <f t="shared" si="2"/>
        <v>no</v>
      </c>
      <c r="L29" t="str">
        <f t="shared" si="3"/>
        <v>no</v>
      </c>
    </row>
    <row r="30" spans="8:8" ht="16.75">
      <c r="A30" s="27">
        <v>26.0</v>
      </c>
      <c r="B30" s="6" t="s">
        <v>2022</v>
      </c>
      <c r="C30" s="6" t="s">
        <v>2023</v>
      </c>
      <c r="D30" s="7">
        <v>0.2857</v>
      </c>
      <c r="E30" s="7">
        <v>0.2</v>
      </c>
      <c r="F30" s="8"/>
      <c r="G30" s="8"/>
      <c r="H30" s="9"/>
      <c r="I30" t="str">
        <f t="shared" si="0"/>
        <v>no</v>
      </c>
      <c r="J30" t="str">
        <f t="shared" si="1"/>
        <v>no</v>
      </c>
      <c r="K30" t="str">
        <f t="shared" si="2"/>
        <v>no</v>
      </c>
      <c r="L30" t="str">
        <f t="shared" si="3"/>
        <v>no</v>
      </c>
    </row>
    <row r="31" spans="8:8" ht="16.75">
      <c r="A31" s="27">
        <v>27.0</v>
      </c>
      <c r="B31" s="6" t="s">
        <v>2024</v>
      </c>
      <c r="C31" s="6" t="s">
        <v>2025</v>
      </c>
      <c r="D31" s="7">
        <v>0.6667</v>
      </c>
      <c r="E31" s="7">
        <v>1.0</v>
      </c>
      <c r="F31" s="8"/>
      <c r="G31" s="8"/>
      <c r="H31" s="9"/>
      <c r="I31" t="str">
        <f t="shared" si="0"/>
        <v>no</v>
      </c>
      <c r="J31" t="str">
        <f t="shared" si="1"/>
        <v>no</v>
      </c>
      <c r="K31" t="str">
        <f t="shared" si="2"/>
        <v>no</v>
      </c>
      <c r="L31" t="str">
        <f t="shared" si="3"/>
        <v>no</v>
      </c>
    </row>
    <row r="32" spans="8:8" ht="16.75">
      <c r="A32" s="27">
        <v>28.0</v>
      </c>
      <c r="B32" s="6" t="s">
        <v>2026</v>
      </c>
      <c r="C32" s="6" t="s">
        <v>2027</v>
      </c>
      <c r="D32" s="7">
        <v>0.5238</v>
      </c>
      <c r="E32" s="7">
        <v>0.6</v>
      </c>
      <c r="F32" s="8"/>
      <c r="G32" s="13"/>
      <c r="H32" s="9"/>
      <c r="I32" t="str">
        <f t="shared" si="0"/>
        <v>no</v>
      </c>
      <c r="J32" t="str">
        <f t="shared" si="1"/>
        <v>no</v>
      </c>
      <c r="K32" t="str">
        <f t="shared" si="2"/>
        <v>no</v>
      </c>
      <c r="L32" t="str">
        <f t="shared" si="3"/>
        <v>no</v>
      </c>
    </row>
    <row r="33" spans="8:8" ht="16.75">
      <c r="A33" s="27">
        <v>29.0</v>
      </c>
      <c r="B33" s="6" t="s">
        <v>2028</v>
      </c>
      <c r="C33" s="6" t="s">
        <v>2029</v>
      </c>
      <c r="D33" s="7">
        <v>0.4286</v>
      </c>
      <c r="E33" s="12">
        <v>0.0</v>
      </c>
      <c r="F33" s="8"/>
      <c r="G33" s="13"/>
      <c r="H33" s="9"/>
      <c r="I33" t="str">
        <f t="shared" si="0"/>
        <v>no</v>
      </c>
      <c r="J33" t="str">
        <f t="shared" si="1"/>
        <v>no</v>
      </c>
      <c r="K33" t="str">
        <f t="shared" si="2"/>
        <v>no</v>
      </c>
      <c r="L33" t="str">
        <f t="shared" si="3"/>
        <v>no</v>
      </c>
    </row>
    <row r="34" spans="8:8" ht="16.75">
      <c r="A34" s="27">
        <v>30.0</v>
      </c>
      <c r="B34" s="6" t="s">
        <v>2030</v>
      </c>
      <c r="C34" s="6" t="s">
        <v>2031</v>
      </c>
      <c r="D34" s="7">
        <v>0.2381</v>
      </c>
      <c r="E34" s="7">
        <v>0.8</v>
      </c>
      <c r="F34" s="8"/>
      <c r="G34" s="8"/>
      <c r="H34" s="9"/>
      <c r="I34" t="str">
        <f t="shared" si="0"/>
        <v>no</v>
      </c>
      <c r="J34" t="str">
        <f t="shared" si="1"/>
        <v>no</v>
      </c>
      <c r="K34" t="str">
        <f t="shared" si="2"/>
        <v>no</v>
      </c>
      <c r="L34" t="str">
        <f t="shared" si="3"/>
        <v>no</v>
      </c>
    </row>
    <row r="35" spans="8:8" ht="16.75">
      <c r="A35" s="27">
        <v>31.0</v>
      </c>
      <c r="B35" s="6" t="s">
        <v>2032</v>
      </c>
      <c r="C35" s="6" t="s">
        <v>2033</v>
      </c>
      <c r="D35" s="7">
        <v>0.1905</v>
      </c>
      <c r="E35" s="7">
        <v>0.6</v>
      </c>
      <c r="F35" s="8"/>
      <c r="G35" s="8"/>
      <c r="H35" s="9"/>
      <c r="I35" t="str">
        <f t="shared" si="0"/>
        <v>no</v>
      </c>
      <c r="J35" t="str">
        <f t="shared" si="1"/>
        <v>no</v>
      </c>
      <c r="K35" t="str">
        <f t="shared" si="2"/>
        <v>no</v>
      </c>
      <c r="L35" t="str">
        <f t="shared" si="3"/>
        <v>no</v>
      </c>
    </row>
    <row r="36" spans="8:8" ht="16.75">
      <c r="A36" s="27">
        <v>32.0</v>
      </c>
      <c r="B36" s="6" t="s">
        <v>2034</v>
      </c>
      <c r="C36" s="6" t="s">
        <v>2035</v>
      </c>
      <c r="D36" s="7">
        <v>0.6667</v>
      </c>
      <c r="E36" s="7">
        <v>0.4</v>
      </c>
      <c r="F36" s="8"/>
      <c r="G36" s="8"/>
      <c r="H36" s="9"/>
      <c r="I36" t="str">
        <f t="shared" si="0"/>
        <v>no</v>
      </c>
      <c r="J36" t="str">
        <f t="shared" si="1"/>
        <v>no</v>
      </c>
      <c r="K36" t="str">
        <f t="shared" si="2"/>
        <v>no</v>
      </c>
      <c r="L36" t="str">
        <f t="shared" si="3"/>
        <v>no</v>
      </c>
    </row>
    <row r="37" spans="8:8" ht="16.75">
      <c r="A37" s="27">
        <v>33.0</v>
      </c>
      <c r="B37" s="6" t="s">
        <v>2036</v>
      </c>
      <c r="C37" s="6" t="s">
        <v>2037</v>
      </c>
      <c r="D37" s="7">
        <v>0.381</v>
      </c>
      <c r="E37" s="12">
        <v>0.0</v>
      </c>
      <c r="F37" s="8"/>
      <c r="G37" s="13"/>
      <c r="H37" s="9"/>
      <c r="I37" t="str">
        <f t="shared" si="0"/>
        <v>no</v>
      </c>
      <c r="J37" t="str">
        <f t="shared" si="1"/>
        <v>no</v>
      </c>
      <c r="K37" t="str">
        <f t="shared" si="2"/>
        <v>no</v>
      </c>
      <c r="L37" t="str">
        <f t="shared" si="3"/>
        <v>no</v>
      </c>
    </row>
    <row r="38" spans="8:8" ht="16.75">
      <c r="A38" s="27">
        <v>34.0</v>
      </c>
      <c r="B38" s="6" t="s">
        <v>2038</v>
      </c>
      <c r="C38" s="6" t="s">
        <v>2039</v>
      </c>
      <c r="D38" s="7">
        <v>0.5714</v>
      </c>
      <c r="E38" s="7">
        <v>1.0</v>
      </c>
      <c r="F38" s="8"/>
      <c r="G38" s="8"/>
      <c r="H38" s="9"/>
      <c r="I38" t="str">
        <f t="shared" si="0"/>
        <v>no</v>
      </c>
      <c r="J38" t="str">
        <f t="shared" si="1"/>
        <v>no</v>
      </c>
      <c r="K38" t="str">
        <f t="shared" si="2"/>
        <v>no</v>
      </c>
      <c r="L38" t="str">
        <f t="shared" si="3"/>
        <v>no</v>
      </c>
    </row>
    <row r="39" spans="8:8" ht="16.75">
      <c r="A39" s="27">
        <v>35.0</v>
      </c>
      <c r="B39" s="6" t="s">
        <v>2040</v>
      </c>
      <c r="C39" s="6" t="s">
        <v>2041</v>
      </c>
      <c r="D39" s="7">
        <v>0.4286</v>
      </c>
      <c r="E39" s="12">
        <v>0.0</v>
      </c>
      <c r="F39" s="8"/>
      <c r="G39" s="8"/>
      <c r="H39" s="9"/>
      <c r="I39" t="str">
        <f t="shared" si="0"/>
        <v>no</v>
      </c>
      <c r="J39" t="str">
        <f t="shared" si="1"/>
        <v>no</v>
      </c>
      <c r="K39" t="str">
        <f t="shared" si="2"/>
        <v>no</v>
      </c>
      <c r="L39" t="str">
        <f t="shared" si="3"/>
        <v>no</v>
      </c>
    </row>
    <row r="40" spans="8:8" ht="16.75">
      <c r="A40" s="27">
        <v>36.0</v>
      </c>
      <c r="B40" s="6" t="s">
        <v>2042</v>
      </c>
      <c r="C40" s="6" t="s">
        <v>2043</v>
      </c>
      <c r="D40" s="7">
        <v>0.3333</v>
      </c>
      <c r="E40" s="7">
        <v>0.8</v>
      </c>
      <c r="F40" s="8"/>
      <c r="G40" s="13"/>
      <c r="H40" s="9"/>
      <c r="I40" t="str">
        <f t="shared" si="0"/>
        <v>no</v>
      </c>
      <c r="J40" t="str">
        <f t="shared" si="1"/>
        <v>no</v>
      </c>
      <c r="K40" t="str">
        <f t="shared" si="2"/>
        <v>no</v>
      </c>
      <c r="L40" t="str">
        <f t="shared" si="3"/>
        <v>no</v>
      </c>
    </row>
    <row r="41" spans="8:8" ht="16.75">
      <c r="A41" s="27">
        <v>37.0</v>
      </c>
      <c r="B41" s="6" t="s">
        <v>2044</v>
      </c>
      <c r="C41" s="6" t="s">
        <v>2045</v>
      </c>
      <c r="D41" s="7">
        <v>0.4762</v>
      </c>
      <c r="E41" s="7">
        <v>0.6</v>
      </c>
      <c r="F41" s="13"/>
      <c r="G41" s="13"/>
      <c r="H41" s="9"/>
      <c r="I41" t="str">
        <f t="shared" si="0"/>
        <v>no</v>
      </c>
      <c r="J41" t="str">
        <f t="shared" si="1"/>
        <v>no</v>
      </c>
      <c r="K41" t="str">
        <f t="shared" si="2"/>
        <v>no</v>
      </c>
      <c r="L41" t="str">
        <f t="shared" si="3"/>
        <v>no</v>
      </c>
    </row>
    <row r="42" spans="8:8" ht="16.75">
      <c r="A42" s="27">
        <v>38.0</v>
      </c>
      <c r="B42" s="6" t="s">
        <v>2046</v>
      </c>
      <c r="C42" s="6" t="s">
        <v>2047</v>
      </c>
      <c r="D42" s="7">
        <v>0.619</v>
      </c>
      <c r="E42" s="7">
        <v>0.8</v>
      </c>
      <c r="F42" s="8"/>
      <c r="G42" s="13"/>
      <c r="H42" s="9"/>
      <c r="I42" t="str">
        <f t="shared" si="0"/>
        <v>no</v>
      </c>
      <c r="J42" t="str">
        <f t="shared" si="1"/>
        <v>no</v>
      </c>
      <c r="K42" t="str">
        <f t="shared" si="2"/>
        <v>no</v>
      </c>
      <c r="L42" t="str">
        <f t="shared" si="3"/>
        <v>no</v>
      </c>
    </row>
    <row r="43" spans="8:8" ht="16.75">
      <c r="A43" s="27">
        <v>39.0</v>
      </c>
      <c r="B43" s="6" t="s">
        <v>2048</v>
      </c>
      <c r="C43" s="6" t="s">
        <v>2049</v>
      </c>
      <c r="D43" s="7">
        <v>0.4762</v>
      </c>
      <c r="E43" s="7">
        <v>0.4</v>
      </c>
      <c r="F43" s="8"/>
      <c r="G43" s="13"/>
      <c r="H43" s="9"/>
      <c r="I43" t="str">
        <f t="shared" si="0"/>
        <v>no</v>
      </c>
      <c r="J43" t="str">
        <f t="shared" si="1"/>
        <v>no</v>
      </c>
      <c r="K43" t="str">
        <f t="shared" si="2"/>
        <v>no</v>
      </c>
      <c r="L43" t="str">
        <f t="shared" si="3"/>
        <v>no</v>
      </c>
    </row>
    <row r="44" spans="8:8" ht="16.75">
      <c r="A44" s="27">
        <v>40.0</v>
      </c>
      <c r="B44" s="6" t="s">
        <v>2050</v>
      </c>
      <c r="C44" s="6" t="s">
        <v>2051</v>
      </c>
      <c r="D44" s="7">
        <v>0.4762</v>
      </c>
      <c r="E44" s="7">
        <v>1.0</v>
      </c>
      <c r="F44" s="8"/>
      <c r="G44" s="13"/>
      <c r="H44" s="9"/>
      <c r="I44" t="str">
        <f t="shared" si="0"/>
        <v>no</v>
      </c>
      <c r="J44" t="str">
        <f t="shared" si="1"/>
        <v>no</v>
      </c>
      <c r="K44" t="str">
        <f t="shared" si="2"/>
        <v>no</v>
      </c>
      <c r="L44" t="str">
        <f t="shared" si="3"/>
        <v>no</v>
      </c>
    </row>
    <row r="45" spans="8:8" ht="16.75">
      <c r="A45" s="27">
        <v>41.0</v>
      </c>
      <c r="B45" s="6" t="s">
        <v>2052</v>
      </c>
      <c r="C45" s="6" t="s">
        <v>2053</v>
      </c>
      <c r="D45" s="7">
        <v>0.3333</v>
      </c>
      <c r="E45" s="12">
        <v>0.0</v>
      </c>
      <c r="F45" s="8"/>
      <c r="G45" s="8"/>
      <c r="H45" s="9"/>
      <c r="I45" t="str">
        <f t="shared" si="0"/>
        <v>no</v>
      </c>
      <c r="J45" t="str">
        <f t="shared" si="1"/>
        <v>no</v>
      </c>
      <c r="K45" t="str">
        <f t="shared" si="2"/>
        <v>no</v>
      </c>
      <c r="L45" t="str">
        <f t="shared" si="3"/>
        <v>no</v>
      </c>
    </row>
    <row r="46" spans="8:8" ht="16.75">
      <c r="A46" s="27">
        <v>42.0</v>
      </c>
      <c r="B46" s="6" t="s">
        <v>2054</v>
      </c>
      <c r="C46" s="6" t="s">
        <v>2055</v>
      </c>
      <c r="D46" s="7">
        <v>0.6667</v>
      </c>
      <c r="E46" s="7">
        <v>0.6</v>
      </c>
      <c r="F46" s="8"/>
      <c r="G46" s="13"/>
      <c r="H46" s="9"/>
      <c r="I46" t="str">
        <f t="shared" si="0"/>
        <v>no</v>
      </c>
      <c r="J46" t="str">
        <f t="shared" si="1"/>
        <v>no</v>
      </c>
      <c r="K46" t="str">
        <f t="shared" si="2"/>
        <v>no</v>
      </c>
      <c r="L46" t="str">
        <f t="shared" si="3"/>
        <v>no</v>
      </c>
    </row>
    <row r="47" spans="8:8" ht="16.75">
      <c r="A47" s="27">
        <v>43.0</v>
      </c>
      <c r="B47" s="6" t="s">
        <v>2056</v>
      </c>
      <c r="C47" s="6" t="s">
        <v>2057</v>
      </c>
      <c r="D47" s="7">
        <v>0.4762</v>
      </c>
      <c r="E47" s="7">
        <v>1.0</v>
      </c>
      <c r="F47" s="8"/>
      <c r="G47" s="8"/>
      <c r="H47" s="9"/>
      <c r="I47" t="str">
        <f t="shared" si="0"/>
        <v>no</v>
      </c>
      <c r="J47" t="str">
        <f t="shared" si="1"/>
        <v>no</v>
      </c>
      <c r="K47" t="str">
        <f t="shared" si="2"/>
        <v>no</v>
      </c>
      <c r="L47" t="str">
        <f t="shared" si="3"/>
        <v>no</v>
      </c>
    </row>
    <row r="48" spans="8:8" ht="16.75">
      <c r="A48" s="27">
        <v>44.0</v>
      </c>
      <c r="B48" s="6" t="s">
        <v>2058</v>
      </c>
      <c r="C48" s="6" t="s">
        <v>2059</v>
      </c>
      <c r="D48" s="7">
        <v>0.5714</v>
      </c>
      <c r="E48" s="7">
        <v>0.6</v>
      </c>
      <c r="F48" s="8"/>
      <c r="G48" s="13"/>
      <c r="H48" s="9"/>
      <c r="I48" t="str">
        <f t="shared" si="0"/>
        <v>no</v>
      </c>
      <c r="J48" t="str">
        <f t="shared" si="1"/>
        <v>no</v>
      </c>
      <c r="K48" t="str">
        <f t="shared" si="2"/>
        <v>no</v>
      </c>
      <c r="L48" t="str">
        <f t="shared" si="3"/>
        <v>no</v>
      </c>
    </row>
    <row r="49" spans="8:8" ht="16.75">
      <c r="A49" s="27">
        <v>45.0</v>
      </c>
      <c r="B49" s="6" t="s">
        <v>2060</v>
      </c>
      <c r="C49" s="6" t="s">
        <v>2061</v>
      </c>
      <c r="D49" s="7">
        <v>0.4286</v>
      </c>
      <c r="E49" s="7">
        <v>0.8</v>
      </c>
      <c r="F49" s="8"/>
      <c r="G49" s="8"/>
      <c r="H49" s="9"/>
      <c r="I49" t="str">
        <f t="shared" si="0"/>
        <v>no</v>
      </c>
      <c r="J49" t="str">
        <f t="shared" si="1"/>
        <v>no</v>
      </c>
      <c r="K49" t="str">
        <f t="shared" si="2"/>
        <v>no</v>
      </c>
      <c r="L49" t="str">
        <f t="shared" si="3"/>
        <v>no</v>
      </c>
    </row>
    <row r="50" spans="8:8" ht="16.75">
      <c r="A50" s="27">
        <v>46.0</v>
      </c>
      <c r="B50" s="6" t="s">
        <v>2062</v>
      </c>
      <c r="C50" s="6" t="s">
        <v>2063</v>
      </c>
      <c r="D50" s="7">
        <v>0.4762</v>
      </c>
      <c r="E50" s="7">
        <v>0.4</v>
      </c>
      <c r="F50" s="8"/>
      <c r="G50" s="13"/>
      <c r="H50" s="9"/>
      <c r="I50" t="str">
        <f t="shared" si="0"/>
        <v>no</v>
      </c>
      <c r="J50" t="str">
        <f t="shared" si="1"/>
        <v>no</v>
      </c>
      <c r="K50" t="str">
        <f t="shared" si="2"/>
        <v>no</v>
      </c>
      <c r="L50" t="str">
        <f t="shared" si="3"/>
        <v>no</v>
      </c>
    </row>
    <row r="51" spans="8:8" ht="16.75">
      <c r="A51" s="27">
        <v>47.0</v>
      </c>
      <c r="B51" s="6" t="s">
        <v>2064</v>
      </c>
      <c r="C51" s="6" t="s">
        <v>2065</v>
      </c>
      <c r="D51" s="6" t="s">
        <v>2066</v>
      </c>
      <c r="E51" s="6" t="s">
        <v>2067</v>
      </c>
      <c r="F51" s="8"/>
      <c r="G51" s="8"/>
      <c r="H51" s="9"/>
      <c r="I51" t="str">
        <f t="shared" si="0"/>
        <v>no</v>
      </c>
      <c r="J51" t="str">
        <f t="shared" si="1"/>
        <v>no</v>
      </c>
      <c r="K51" t="str">
        <f t="shared" si="2"/>
        <v>no</v>
      </c>
      <c r="L51" t="str">
        <f t="shared" si="3"/>
        <v>no</v>
      </c>
    </row>
    <row r="52" spans="8:8" ht="16.75">
      <c r="A52" s="27">
        <v>48.0</v>
      </c>
      <c r="B52" s="6" t="s">
        <v>2068</v>
      </c>
      <c r="C52" s="6" t="s">
        <v>2069</v>
      </c>
      <c r="D52" s="7">
        <v>0.3333</v>
      </c>
      <c r="E52" s="7">
        <v>0.22</v>
      </c>
      <c r="F52" s="8"/>
      <c r="G52" s="8"/>
      <c r="H52" s="9"/>
      <c r="I52" t="str">
        <f t="shared" si="0"/>
        <v>no</v>
      </c>
      <c r="J52" t="str">
        <f t="shared" si="1"/>
        <v>no</v>
      </c>
      <c r="K52" t="str">
        <f t="shared" si="2"/>
        <v>no</v>
      </c>
      <c r="L52" t="str">
        <f t="shared" si="3"/>
        <v>no</v>
      </c>
    </row>
    <row r="53" spans="8:8" ht="16.75">
      <c r="A53" s="27">
        <v>49.0</v>
      </c>
      <c r="B53" s="6" t="s">
        <v>2070</v>
      </c>
      <c r="C53" s="6" t="s">
        <v>2071</v>
      </c>
      <c r="D53" s="7">
        <v>0.2857</v>
      </c>
      <c r="E53" s="7">
        <v>0.2</v>
      </c>
      <c r="F53" s="8"/>
      <c r="G53" s="13"/>
      <c r="H53" s="9"/>
      <c r="I53" t="str">
        <f t="shared" si="0"/>
        <v>no</v>
      </c>
      <c r="J53" t="str">
        <f t="shared" si="1"/>
        <v>no</v>
      </c>
      <c r="K53" t="str">
        <f t="shared" si="2"/>
        <v>no</v>
      </c>
      <c r="L53" t="str">
        <f t="shared" si="3"/>
        <v>no</v>
      </c>
    </row>
    <row r="54" spans="8:8" ht="16.75">
      <c r="A54" s="27">
        <v>50.0</v>
      </c>
      <c r="B54" s="6" t="s">
        <v>2072</v>
      </c>
      <c r="C54" s="6" t="s">
        <v>2073</v>
      </c>
      <c r="D54" s="7">
        <v>0.619</v>
      </c>
      <c r="E54" s="7">
        <v>0.4</v>
      </c>
      <c r="F54" s="8"/>
      <c r="G54" s="13"/>
      <c r="H54" s="9"/>
      <c r="I54" t="str">
        <f t="shared" si="0"/>
        <v>no</v>
      </c>
      <c r="J54" t="str">
        <f t="shared" si="1"/>
        <v>no</v>
      </c>
      <c r="K54" t="str">
        <f t="shared" si="2"/>
        <v>no</v>
      </c>
      <c r="L54" t="str">
        <f t="shared" si="3"/>
        <v>no</v>
      </c>
    </row>
    <row r="55" spans="8:8" ht="16.75">
      <c r="A55" s="27">
        <v>51.0</v>
      </c>
      <c r="B55" s="6" t="s">
        <v>2074</v>
      </c>
      <c r="C55" s="6" t="s">
        <v>2075</v>
      </c>
      <c r="D55" s="7">
        <v>0.3333</v>
      </c>
      <c r="E55" s="12">
        <v>0.0</v>
      </c>
      <c r="F55" s="8"/>
      <c r="G55" s="8"/>
      <c r="H55" s="9"/>
      <c r="I55" t="str">
        <f t="shared" si="0"/>
        <v>no</v>
      </c>
      <c r="J55" t="str">
        <f t="shared" si="1"/>
        <v>no</v>
      </c>
      <c r="K55" t="str">
        <f t="shared" si="2"/>
        <v>no</v>
      </c>
      <c r="L55" t="str">
        <f t="shared" si="3"/>
        <v>no</v>
      </c>
    </row>
    <row r="56" spans="8:8" ht="16.75">
      <c r="A56" s="27">
        <v>52.0</v>
      </c>
      <c r="B56" s="6" t="s">
        <v>2076</v>
      </c>
      <c r="C56" s="6" t="s">
        <v>2077</v>
      </c>
      <c r="D56" s="7">
        <v>0.381</v>
      </c>
      <c r="E56" s="12">
        <v>0.0</v>
      </c>
      <c r="F56" s="8"/>
      <c r="G56" s="8"/>
      <c r="H56" s="9"/>
      <c r="I56" t="str">
        <f t="shared" si="0"/>
        <v>no</v>
      </c>
      <c r="J56" t="str">
        <f t="shared" si="1"/>
        <v>no</v>
      </c>
      <c r="K56" t="str">
        <f t="shared" si="2"/>
        <v>no</v>
      </c>
      <c r="L56" t="str">
        <f t="shared" si="3"/>
        <v>no</v>
      </c>
    </row>
    <row r="57" spans="8:8" ht="16.75">
      <c r="A57" s="27">
        <v>53.0</v>
      </c>
      <c r="B57" s="6" t="s">
        <v>2078</v>
      </c>
      <c r="C57" s="6" t="s">
        <v>2079</v>
      </c>
      <c r="D57" s="7">
        <v>0.381</v>
      </c>
      <c r="E57" s="7">
        <v>0.2</v>
      </c>
      <c r="F57" s="8"/>
      <c r="G57" s="8"/>
      <c r="H57" s="9"/>
      <c r="I57" t="str">
        <f t="shared" si="0"/>
        <v>no</v>
      </c>
      <c r="J57" t="str">
        <f t="shared" si="1"/>
        <v>no</v>
      </c>
      <c r="K57" t="str">
        <f t="shared" si="2"/>
        <v>no</v>
      </c>
      <c r="L57" t="str">
        <f t="shared" si="3"/>
        <v>no</v>
      </c>
    </row>
    <row r="58" spans="8:8" ht="16.75">
      <c r="A58" s="27">
        <v>54.0</v>
      </c>
      <c r="B58" s="6" t="s">
        <v>2080</v>
      </c>
      <c r="C58" s="6" t="s">
        <v>2081</v>
      </c>
      <c r="D58" s="7">
        <v>0.8095</v>
      </c>
      <c r="E58" s="7">
        <v>0.4</v>
      </c>
      <c r="F58" s="8"/>
      <c r="G58" s="13"/>
      <c r="H58" s="9"/>
      <c r="I58" t="str">
        <f t="shared" si="0"/>
        <v>no</v>
      </c>
      <c r="J58" t="str">
        <f t="shared" si="1"/>
        <v>no</v>
      </c>
      <c r="K58" t="str">
        <f t="shared" si="2"/>
        <v>no</v>
      </c>
      <c r="L58" t="str">
        <f t="shared" si="3"/>
        <v>no</v>
      </c>
    </row>
    <row r="59" spans="8:8" ht="16.75">
      <c r="A59" s="27">
        <v>55.0</v>
      </c>
      <c r="B59" s="6" t="s">
        <v>2082</v>
      </c>
      <c r="C59" s="6" t="s">
        <v>2083</v>
      </c>
      <c r="D59" s="7">
        <v>0.5238</v>
      </c>
      <c r="E59" s="12">
        <v>0.0</v>
      </c>
      <c r="F59" s="8"/>
      <c r="G59" s="13"/>
      <c r="H59" s="9"/>
      <c r="I59" t="str">
        <f t="shared" si="0"/>
        <v>no</v>
      </c>
      <c r="J59" t="str">
        <f t="shared" si="1"/>
        <v>no</v>
      </c>
      <c r="K59" t="str">
        <f t="shared" si="2"/>
        <v>no</v>
      </c>
      <c r="L59" t="str">
        <f t="shared" si="3"/>
        <v>no</v>
      </c>
    </row>
    <row r="60" spans="8:8" ht="16.75">
      <c r="A60" s="27">
        <v>56.0</v>
      </c>
      <c r="B60" s="6" t="s">
        <v>2084</v>
      </c>
      <c r="C60" s="6" t="s">
        <v>2085</v>
      </c>
      <c r="D60" s="7">
        <v>0.7143</v>
      </c>
      <c r="E60" s="7">
        <v>0.8</v>
      </c>
      <c r="F60" s="8"/>
      <c r="G60" s="8"/>
      <c r="H60" s="9"/>
      <c r="I60" t="str">
        <f t="shared" si="0"/>
        <v>no</v>
      </c>
      <c r="J60" t="str">
        <f t="shared" si="1"/>
        <v>no</v>
      </c>
      <c r="K60" t="str">
        <f t="shared" si="2"/>
        <v>no</v>
      </c>
      <c r="L60" t="str">
        <f t="shared" si="3"/>
        <v>no</v>
      </c>
    </row>
    <row r="61" spans="8:8" ht="16.75">
      <c r="A61" s="27">
        <v>57.0</v>
      </c>
      <c r="B61" s="6" t="s">
        <v>2086</v>
      </c>
      <c r="C61" s="6" t="s">
        <v>2087</v>
      </c>
      <c r="D61" s="7">
        <v>0.4762</v>
      </c>
      <c r="E61" s="7">
        <v>0.8</v>
      </c>
      <c r="F61" s="13"/>
      <c r="G61" s="13"/>
      <c r="H61" s="9"/>
      <c r="I61" t="str">
        <f t="shared" si="0"/>
        <v>no</v>
      </c>
      <c r="J61" t="str">
        <f t="shared" si="1"/>
        <v>no</v>
      </c>
      <c r="K61" t="str">
        <f t="shared" si="2"/>
        <v>no</v>
      </c>
      <c r="L61" t="str">
        <f t="shared" si="3"/>
        <v>no</v>
      </c>
    </row>
    <row r="62" spans="8:8" ht="16.75">
      <c r="A62" s="27">
        <v>58.0</v>
      </c>
      <c r="B62" s="6" t="s">
        <v>2088</v>
      </c>
      <c r="C62" s="6" t="s">
        <v>2089</v>
      </c>
      <c r="D62" s="7">
        <v>0.381</v>
      </c>
      <c r="E62" s="7">
        <v>0.6</v>
      </c>
      <c r="F62" s="8"/>
      <c r="G62" s="8"/>
      <c r="H62" s="9"/>
      <c r="I62" t="str">
        <f t="shared" si="0"/>
        <v>no</v>
      </c>
      <c r="J62" t="str">
        <f t="shared" si="1"/>
        <v>no</v>
      </c>
      <c r="K62" t="str">
        <f t="shared" si="2"/>
        <v>no</v>
      </c>
      <c r="L62" t="str">
        <f t="shared" si="3"/>
        <v>no</v>
      </c>
    </row>
    <row r="63" spans="8:8" ht="16.75">
      <c r="A63" s="27">
        <v>59.0</v>
      </c>
      <c r="B63" s="6" t="s">
        <v>2090</v>
      </c>
      <c r="C63" s="6" t="s">
        <v>2091</v>
      </c>
      <c r="D63" s="7">
        <v>0.4762</v>
      </c>
      <c r="E63" s="12">
        <v>0.0</v>
      </c>
      <c r="F63" s="8"/>
      <c r="G63" s="8"/>
      <c r="H63" s="9"/>
      <c r="I63" t="str">
        <f t="shared" si="0"/>
        <v>no</v>
      </c>
      <c r="J63" t="str">
        <f t="shared" si="1"/>
        <v>no</v>
      </c>
      <c r="K63" t="str">
        <f t="shared" si="2"/>
        <v>no</v>
      </c>
      <c r="L63" t="str">
        <f t="shared" si="3"/>
        <v>no</v>
      </c>
    </row>
    <row r="64" spans="8:8" ht="16.75">
      <c r="A64" s="27">
        <v>60.0</v>
      </c>
      <c r="B64" s="6" t="s">
        <v>2092</v>
      </c>
      <c r="C64" s="6" t="s">
        <v>2093</v>
      </c>
      <c r="D64" s="7">
        <v>0.3333</v>
      </c>
      <c r="E64" s="12">
        <v>0.0</v>
      </c>
      <c r="F64" s="8"/>
      <c r="G64" s="13"/>
      <c r="H64" s="9"/>
      <c r="I64" t="str">
        <f t="shared" si="0"/>
        <v>no</v>
      </c>
      <c r="J64" t="str">
        <f t="shared" si="1"/>
        <v>no</v>
      </c>
      <c r="K64" t="str">
        <f t="shared" si="2"/>
        <v>no</v>
      </c>
      <c r="L64" t="str">
        <f t="shared" si="3"/>
        <v>no</v>
      </c>
    </row>
    <row r="65" spans="8:8" ht="16.75">
      <c r="A65" s="27">
        <v>61.0</v>
      </c>
      <c r="B65" s="6" t="s">
        <v>2094</v>
      </c>
      <c r="C65" s="6" t="s">
        <v>2095</v>
      </c>
      <c r="D65" s="7">
        <v>0.5238</v>
      </c>
      <c r="E65" s="12">
        <v>0.0</v>
      </c>
      <c r="F65" s="8"/>
      <c r="G65" s="8"/>
      <c r="H65" s="9"/>
      <c r="I65" t="str">
        <f t="shared" si="0"/>
        <v>no</v>
      </c>
      <c r="J65" t="str">
        <f t="shared" si="1"/>
        <v>no</v>
      </c>
      <c r="K65" t="str">
        <f t="shared" si="2"/>
        <v>no</v>
      </c>
      <c r="L65" t="str">
        <f t="shared" si="3"/>
        <v>no</v>
      </c>
    </row>
    <row r="66" spans="8:8" ht="16.75">
      <c r="A66" s="27">
        <v>62.0</v>
      </c>
      <c r="B66" s="6" t="s">
        <v>2096</v>
      </c>
      <c r="C66" s="6" t="s">
        <v>2097</v>
      </c>
      <c r="D66" s="7">
        <v>0.7619</v>
      </c>
      <c r="E66" s="7">
        <v>0.2</v>
      </c>
      <c r="F66" s="13"/>
      <c r="G66" s="13"/>
      <c r="H66" s="9"/>
      <c r="I66" t="str">
        <f t="shared" si="0"/>
        <v>no</v>
      </c>
      <c r="J66" t="str">
        <f t="shared" si="1"/>
        <v>no</v>
      </c>
      <c r="K66" t="str">
        <f t="shared" si="2"/>
        <v>no</v>
      </c>
      <c r="L66" t="str">
        <f t="shared" si="3"/>
        <v>no</v>
      </c>
    </row>
    <row r="67" spans="8:8" ht="16.75">
      <c r="A67" s="27">
        <v>63.0</v>
      </c>
      <c r="B67" s="6" t="s">
        <v>2098</v>
      </c>
      <c r="C67" s="6" t="s">
        <v>2099</v>
      </c>
      <c r="D67" s="7">
        <v>0.619</v>
      </c>
      <c r="E67" s="12">
        <v>0.0</v>
      </c>
      <c r="F67" s="8"/>
      <c r="G67" s="8"/>
      <c r="H67" s="9"/>
      <c r="I67" t="str">
        <f t="shared" si="0"/>
        <v>no</v>
      </c>
      <c r="J67" t="str">
        <f t="shared" si="1"/>
        <v>no</v>
      </c>
      <c r="K67" t="str">
        <f t="shared" si="2"/>
        <v>no</v>
      </c>
      <c r="L67" t="str">
        <f t="shared" si="3"/>
        <v>no</v>
      </c>
    </row>
    <row r="68" spans="8:8" ht="16.75">
      <c r="A68" s="27">
        <v>64.0</v>
      </c>
      <c r="B68" s="6" t="s">
        <v>2100</v>
      </c>
      <c r="C68" s="6" t="s">
        <v>2101</v>
      </c>
      <c r="D68" s="7">
        <v>0.4286</v>
      </c>
      <c r="E68" s="7">
        <v>0.2</v>
      </c>
      <c r="F68" s="8"/>
      <c r="G68" s="8"/>
      <c r="H68" s="9"/>
      <c r="I68" t="str">
        <f t="shared" si="0"/>
        <v>no</v>
      </c>
      <c r="J68" t="str">
        <f t="shared" si="1"/>
        <v>no</v>
      </c>
      <c r="K68" t="str">
        <f t="shared" si="2"/>
        <v>no</v>
      </c>
      <c r="L68" t="str">
        <f t="shared" si="3"/>
        <v>no</v>
      </c>
    </row>
    <row r="69" spans="8:8" ht="16.75">
      <c r="A69" s="27">
        <v>65.0</v>
      </c>
      <c r="B69" s="6" t="s">
        <v>2102</v>
      </c>
      <c r="C69" s="6" t="s">
        <v>2103</v>
      </c>
      <c r="D69" s="7">
        <v>0.7619</v>
      </c>
      <c r="E69" s="7">
        <v>1.0</v>
      </c>
      <c r="F69" s="8"/>
      <c r="G69" s="13"/>
      <c r="H69" s="9"/>
      <c r="I69" t="str">
        <f t="shared" si="4" ref="I69:I90">IF(_xlfn.COUNTIFS(D69:F69,"&gt;=30%",D69:F69,"&lt;=50%")=3,"yes","no")</f>
        <v>no</v>
      </c>
      <c r="J69" t="str">
        <f t="shared" si="5" ref="J69:J90">IF(_xlfn.COUNTIFS(E69:G69,"&gt;=30%",E69:G69,"&lt;=50%")=4,"yes","no")</f>
        <v>no</v>
      </c>
      <c r="K69" t="str">
        <f t="shared" si="6" ref="K69:K90">IF(_xlfn.COUNTIFS(F69:G69,"&gt;=30%",F69:G69,"&lt;=50%")=5,"yes","no")</f>
        <v>no</v>
      </c>
      <c r="L69" t="str">
        <f t="shared" si="7" ref="L69:L90">IF(_xlfn.COUNTIFS(G69:G69,"&gt;=30%",G69:G69,"&lt;=50%")=6,"yes","no")</f>
        <v>no</v>
      </c>
    </row>
    <row r="70" spans="8:8" ht="16.75">
      <c r="A70" s="27">
        <v>66.0</v>
      </c>
      <c r="B70" s="6" t="s">
        <v>2104</v>
      </c>
      <c r="C70" s="6" t="s">
        <v>2105</v>
      </c>
      <c r="D70" s="12">
        <v>0.0</v>
      </c>
      <c r="E70" s="12">
        <v>0.0</v>
      </c>
      <c r="F70" s="8"/>
      <c r="G70" s="13"/>
      <c r="H70" s="9"/>
      <c r="I70" t="str">
        <f t="shared" si="4"/>
        <v>no</v>
      </c>
      <c r="J70" t="str">
        <f t="shared" si="5"/>
        <v>no</v>
      </c>
      <c r="K70" t="str">
        <f t="shared" si="6"/>
        <v>no</v>
      </c>
      <c r="L70" t="str">
        <f t="shared" si="7"/>
        <v>no</v>
      </c>
    </row>
    <row r="71" spans="8:8" ht="16.75">
      <c r="A71" s="27">
        <v>67.0</v>
      </c>
      <c r="B71" s="6" t="s">
        <v>2106</v>
      </c>
      <c r="C71" s="6" t="s">
        <v>2107</v>
      </c>
      <c r="D71" s="7">
        <v>0.5714</v>
      </c>
      <c r="E71" s="7">
        <v>0.4</v>
      </c>
      <c r="F71" s="8"/>
      <c r="G71" s="8"/>
      <c r="H71" s="9"/>
      <c r="I71" t="str">
        <f t="shared" si="4"/>
        <v>no</v>
      </c>
      <c r="J71" t="str">
        <f t="shared" si="5"/>
        <v>no</v>
      </c>
      <c r="K71" t="str">
        <f t="shared" si="6"/>
        <v>no</v>
      </c>
      <c r="L71" t="str">
        <f t="shared" si="7"/>
        <v>no</v>
      </c>
    </row>
    <row r="72" spans="8:8" ht="16.75">
      <c r="A72" s="27">
        <v>68.0</v>
      </c>
      <c r="B72" s="6" t="s">
        <v>2108</v>
      </c>
      <c r="C72" s="6" t="s">
        <v>2109</v>
      </c>
      <c r="D72" s="7">
        <v>0.3333</v>
      </c>
      <c r="E72" s="7">
        <v>0.2</v>
      </c>
      <c r="F72" s="8"/>
      <c r="G72" s="8"/>
      <c r="H72" s="9"/>
      <c r="I72" t="str">
        <f t="shared" si="4"/>
        <v>no</v>
      </c>
      <c r="J72" t="str">
        <f t="shared" si="5"/>
        <v>no</v>
      </c>
      <c r="K72" t="str">
        <f t="shared" si="6"/>
        <v>no</v>
      </c>
      <c r="L72" t="str">
        <f t="shared" si="7"/>
        <v>no</v>
      </c>
    </row>
    <row r="73" spans="8:8" ht="16.75">
      <c r="A73" s="27">
        <v>69.0</v>
      </c>
      <c r="B73" s="6" t="s">
        <v>2110</v>
      </c>
      <c r="C73" s="6" t="s">
        <v>2111</v>
      </c>
      <c r="D73" s="7">
        <v>0.619</v>
      </c>
      <c r="E73" s="12">
        <v>0.0</v>
      </c>
      <c r="F73" s="8"/>
      <c r="G73" s="8"/>
      <c r="H73" s="9"/>
      <c r="I73" t="str">
        <f t="shared" si="4"/>
        <v>no</v>
      </c>
      <c r="J73" t="str">
        <f t="shared" si="5"/>
        <v>no</v>
      </c>
      <c r="K73" t="str">
        <f t="shared" si="6"/>
        <v>no</v>
      </c>
      <c r="L73" t="str">
        <f t="shared" si="7"/>
        <v>no</v>
      </c>
    </row>
    <row r="74" spans="8:8" ht="16.75">
      <c r="A74" s="27">
        <v>70.0</v>
      </c>
      <c r="B74" s="6" t="s">
        <v>2112</v>
      </c>
      <c r="C74" s="6" t="s">
        <v>2113</v>
      </c>
      <c r="D74" s="7">
        <v>0.2857</v>
      </c>
      <c r="E74" s="12">
        <v>0.0</v>
      </c>
      <c r="F74" s="8"/>
      <c r="G74" s="8"/>
      <c r="H74" s="9"/>
      <c r="I74" t="str">
        <f t="shared" si="4"/>
        <v>no</v>
      </c>
      <c r="J74" t="str">
        <f t="shared" si="5"/>
        <v>no</v>
      </c>
      <c r="K74" t="str">
        <f t="shared" si="6"/>
        <v>no</v>
      </c>
      <c r="L74" t="str">
        <f t="shared" si="7"/>
        <v>no</v>
      </c>
    </row>
    <row r="75" spans="8:8" ht="16.75">
      <c r="A75" s="27">
        <v>71.0</v>
      </c>
      <c r="B75" s="6" t="s">
        <v>2114</v>
      </c>
      <c r="C75" s="6" t="s">
        <v>2115</v>
      </c>
      <c r="D75" s="7">
        <v>0.2857</v>
      </c>
      <c r="E75" s="12">
        <v>0.0</v>
      </c>
      <c r="F75" s="8"/>
      <c r="G75" s="8"/>
      <c r="H75" s="9"/>
      <c r="I75" t="str">
        <f t="shared" si="4"/>
        <v>no</v>
      </c>
      <c r="J75" t="str">
        <f t="shared" si="5"/>
        <v>no</v>
      </c>
      <c r="K75" t="str">
        <f t="shared" si="6"/>
        <v>no</v>
      </c>
      <c r="L75" t="str">
        <f t="shared" si="7"/>
        <v>no</v>
      </c>
    </row>
    <row r="76" spans="8:8" ht="16.75">
      <c r="A76" s="27">
        <v>72.0</v>
      </c>
      <c r="B76" s="6" t="s">
        <v>2116</v>
      </c>
      <c r="C76" s="6" t="s">
        <v>2117</v>
      </c>
      <c r="D76" s="7">
        <v>0.4286</v>
      </c>
      <c r="E76" s="12">
        <v>0.0</v>
      </c>
      <c r="F76" s="8"/>
      <c r="G76" s="8"/>
      <c r="H76" s="9"/>
      <c r="I76" t="str">
        <f t="shared" si="4"/>
        <v>no</v>
      </c>
      <c r="J76" t="str">
        <f t="shared" si="5"/>
        <v>no</v>
      </c>
      <c r="K76" t="str">
        <f t="shared" si="6"/>
        <v>no</v>
      </c>
      <c r="L76" t="str">
        <f t="shared" si="7"/>
        <v>no</v>
      </c>
    </row>
    <row r="77" spans="8:8" ht="16.75">
      <c r="A77" s="27">
        <v>73.0</v>
      </c>
      <c r="B77" s="6" t="s">
        <v>2118</v>
      </c>
      <c r="C77" s="6" t="s">
        <v>2119</v>
      </c>
      <c r="D77" s="7">
        <v>0.8095</v>
      </c>
      <c r="E77" s="12">
        <v>0.0</v>
      </c>
      <c r="F77" s="13"/>
      <c r="G77" s="13"/>
      <c r="H77" s="9"/>
      <c r="I77" t="str">
        <f t="shared" si="4"/>
        <v>no</v>
      </c>
      <c r="J77" t="str">
        <f t="shared" si="5"/>
        <v>no</v>
      </c>
      <c r="K77" t="str">
        <f t="shared" si="6"/>
        <v>no</v>
      </c>
      <c r="L77" t="str">
        <f t="shared" si="7"/>
        <v>no</v>
      </c>
    </row>
    <row r="78" spans="8:8" ht="16.75">
      <c r="A78" s="27">
        <v>74.0</v>
      </c>
      <c r="B78" s="6" t="s">
        <v>2120</v>
      </c>
      <c r="C78" s="6" t="s">
        <v>2121</v>
      </c>
      <c r="D78" s="7">
        <v>0.4286</v>
      </c>
      <c r="E78" s="12">
        <v>0.0</v>
      </c>
      <c r="F78" s="8"/>
      <c r="G78" s="13"/>
      <c r="H78" s="9"/>
      <c r="I78" t="str">
        <f t="shared" si="4"/>
        <v>no</v>
      </c>
      <c r="J78" t="str">
        <f t="shared" si="5"/>
        <v>no</v>
      </c>
      <c r="K78" t="str">
        <f t="shared" si="6"/>
        <v>no</v>
      </c>
      <c r="L78" t="str">
        <f t="shared" si="7"/>
        <v>no</v>
      </c>
    </row>
    <row r="79" spans="8:8" ht="16.75">
      <c r="A79" s="27">
        <v>75.0</v>
      </c>
      <c r="B79" s="6" t="s">
        <v>2122</v>
      </c>
      <c r="C79" s="6" t="s">
        <v>2123</v>
      </c>
      <c r="D79" s="7">
        <v>0.3333</v>
      </c>
      <c r="E79" s="12">
        <v>0.0</v>
      </c>
      <c r="F79" s="8"/>
      <c r="G79" s="13"/>
      <c r="H79" s="9"/>
      <c r="I79" t="str">
        <f t="shared" si="4"/>
        <v>no</v>
      </c>
      <c r="J79" t="str">
        <f t="shared" si="5"/>
        <v>no</v>
      </c>
      <c r="K79" t="str">
        <f t="shared" si="6"/>
        <v>no</v>
      </c>
      <c r="L79" t="str">
        <f t="shared" si="7"/>
        <v>no</v>
      </c>
    </row>
    <row r="80" spans="8:8" ht="16.75">
      <c r="A80" s="27">
        <v>76.0</v>
      </c>
      <c r="B80" s="6" t="s">
        <v>2124</v>
      </c>
      <c r="C80" s="6" t="s">
        <v>2125</v>
      </c>
      <c r="D80" s="7">
        <v>0.7143</v>
      </c>
      <c r="E80" s="7">
        <v>1.0</v>
      </c>
      <c r="F80" s="8"/>
      <c r="G80" s="8"/>
      <c r="H80" s="9"/>
      <c r="I80" t="str">
        <f t="shared" si="4"/>
        <v>no</v>
      </c>
      <c r="J80" t="str">
        <f t="shared" si="5"/>
        <v>no</v>
      </c>
      <c r="K80" t="str">
        <f t="shared" si="6"/>
        <v>no</v>
      </c>
      <c r="L80" t="str">
        <f t="shared" si="7"/>
        <v>no</v>
      </c>
    </row>
    <row r="81" spans="8:8" ht="16.75">
      <c r="A81" s="27">
        <v>77.0</v>
      </c>
      <c r="B81" s="6" t="s">
        <v>2126</v>
      </c>
      <c r="C81" s="6" t="s">
        <v>2127</v>
      </c>
      <c r="D81" s="7">
        <v>0.3333</v>
      </c>
      <c r="E81" s="12">
        <v>0.0</v>
      </c>
      <c r="F81" s="8"/>
      <c r="G81" s="8"/>
      <c r="H81" s="9"/>
      <c r="I81" t="str">
        <f t="shared" si="4"/>
        <v>no</v>
      </c>
      <c r="J81" t="str">
        <f t="shared" si="5"/>
        <v>no</v>
      </c>
      <c r="K81" t="str">
        <f t="shared" si="6"/>
        <v>no</v>
      </c>
      <c r="L81" t="str">
        <f t="shared" si="7"/>
        <v>no</v>
      </c>
    </row>
    <row r="82" spans="8:8" ht="16.75">
      <c r="A82" s="27">
        <v>78.0</v>
      </c>
      <c r="B82" s="6" t="s">
        <v>2128</v>
      </c>
      <c r="C82" s="6" t="s">
        <v>2129</v>
      </c>
      <c r="D82" s="7">
        <v>0.5238</v>
      </c>
      <c r="E82" s="12">
        <v>0.0</v>
      </c>
      <c r="F82" s="8"/>
      <c r="G82" s="13"/>
      <c r="H82" s="9"/>
      <c r="I82" t="str">
        <f t="shared" si="4"/>
        <v>no</v>
      </c>
      <c r="J82" t="str">
        <f t="shared" si="5"/>
        <v>no</v>
      </c>
      <c r="K82" t="str">
        <f t="shared" si="6"/>
        <v>no</v>
      </c>
      <c r="L82" t="str">
        <f t="shared" si="7"/>
        <v>no</v>
      </c>
    </row>
    <row r="83" spans="8:8" ht="16.75">
      <c r="A83" s="27">
        <v>79.0</v>
      </c>
      <c r="B83" s="6" t="s">
        <v>2130</v>
      </c>
      <c r="C83" s="6" t="s">
        <v>2131</v>
      </c>
      <c r="D83" s="7">
        <v>0.6667</v>
      </c>
      <c r="E83" s="12">
        <v>0.0</v>
      </c>
      <c r="F83" s="8"/>
      <c r="G83" s="8"/>
      <c r="H83" s="9"/>
      <c r="I83" t="str">
        <f t="shared" si="4"/>
        <v>no</v>
      </c>
      <c r="J83" t="str">
        <f t="shared" si="5"/>
        <v>no</v>
      </c>
      <c r="K83" t="str">
        <f t="shared" si="6"/>
        <v>no</v>
      </c>
      <c r="L83" t="str">
        <f t="shared" si="7"/>
        <v>no</v>
      </c>
    </row>
    <row r="84" spans="8:8" ht="16.75">
      <c r="A84" s="27">
        <v>80.0</v>
      </c>
      <c r="B84" s="6" t="s">
        <v>2132</v>
      </c>
      <c r="C84" s="6" t="s">
        <v>2133</v>
      </c>
      <c r="D84" s="7">
        <v>0.4762</v>
      </c>
      <c r="E84" s="7">
        <v>0.4</v>
      </c>
      <c r="F84" s="8"/>
      <c r="G84" s="13"/>
      <c r="H84" s="9"/>
      <c r="I84" t="str">
        <f t="shared" si="4"/>
        <v>no</v>
      </c>
      <c r="J84" t="str">
        <f t="shared" si="5"/>
        <v>no</v>
      </c>
      <c r="K84" t="str">
        <f t="shared" si="6"/>
        <v>no</v>
      </c>
      <c r="L84" t="str">
        <f t="shared" si="7"/>
        <v>no</v>
      </c>
    </row>
    <row r="85" spans="8:8" ht="16.75">
      <c r="A85" s="27">
        <v>81.0</v>
      </c>
      <c r="B85" s="6" t="s">
        <v>2134</v>
      </c>
      <c r="C85" s="6" t="s">
        <v>2135</v>
      </c>
      <c r="D85" s="7">
        <v>0.619</v>
      </c>
      <c r="E85" s="12">
        <v>0.0</v>
      </c>
      <c r="F85" s="8"/>
      <c r="G85" s="8"/>
      <c r="H85" s="9"/>
      <c r="I85" t="str">
        <f t="shared" si="4"/>
        <v>no</v>
      </c>
      <c r="J85" t="str">
        <f t="shared" si="5"/>
        <v>no</v>
      </c>
      <c r="K85" t="str">
        <f t="shared" si="6"/>
        <v>no</v>
      </c>
      <c r="L85" t="str">
        <f t="shared" si="7"/>
        <v>no</v>
      </c>
    </row>
    <row r="86" spans="8:8" ht="16.75">
      <c r="A86" s="27">
        <v>82.0</v>
      </c>
      <c r="B86" s="6" t="s">
        <v>2136</v>
      </c>
      <c r="C86" s="6" t="s">
        <v>2137</v>
      </c>
      <c r="D86" s="7">
        <v>0.4762</v>
      </c>
      <c r="E86" s="7">
        <v>1.0</v>
      </c>
      <c r="F86" s="8"/>
      <c r="G86" s="8"/>
      <c r="H86" s="9"/>
      <c r="I86" t="str">
        <f t="shared" si="4"/>
        <v>no</v>
      </c>
      <c r="J86" t="str">
        <f t="shared" si="5"/>
        <v>no</v>
      </c>
      <c r="K86" t="str">
        <f t="shared" si="6"/>
        <v>no</v>
      </c>
      <c r="L86" t="str">
        <f t="shared" si="7"/>
        <v>no</v>
      </c>
    </row>
    <row r="87" spans="8:8" ht="16.75">
      <c r="A87" s="27">
        <v>83.0</v>
      </c>
      <c r="B87" s="6" t="s">
        <v>2138</v>
      </c>
      <c r="C87" s="6" t="s">
        <v>2139</v>
      </c>
      <c r="D87" s="7">
        <v>0.4286</v>
      </c>
      <c r="E87" s="12">
        <v>0.0</v>
      </c>
      <c r="F87" s="8"/>
      <c r="G87" s="13"/>
      <c r="H87" s="9"/>
      <c r="I87" t="str">
        <f t="shared" si="4"/>
        <v>no</v>
      </c>
      <c r="J87" t="str">
        <f t="shared" si="5"/>
        <v>no</v>
      </c>
      <c r="K87" t="str">
        <f t="shared" si="6"/>
        <v>no</v>
      </c>
      <c r="L87" t="str">
        <f t="shared" si="7"/>
        <v>no</v>
      </c>
    </row>
    <row r="88" spans="8:8" ht="16.75">
      <c r="A88" s="27">
        <v>84.0</v>
      </c>
      <c r="B88" s="6" t="s">
        <v>2140</v>
      </c>
      <c r="C88" s="6" t="s">
        <v>2141</v>
      </c>
      <c r="D88" s="7">
        <v>0.5714</v>
      </c>
      <c r="E88" s="12">
        <v>0.0</v>
      </c>
      <c r="F88" s="8"/>
      <c r="G88" s="8"/>
      <c r="H88" s="9"/>
      <c r="I88" t="str">
        <f t="shared" si="4"/>
        <v>no</v>
      </c>
      <c r="J88" t="str">
        <f t="shared" si="5"/>
        <v>no</v>
      </c>
      <c r="K88" t="str">
        <f t="shared" si="6"/>
        <v>no</v>
      </c>
      <c r="L88" t="str">
        <f t="shared" si="7"/>
        <v>no</v>
      </c>
    </row>
    <row r="89" spans="8:8" ht="16.75">
      <c r="A89" s="27">
        <v>85.0</v>
      </c>
      <c r="B89" s="6" t="s">
        <v>2142</v>
      </c>
      <c r="C89" s="6" t="s">
        <v>2143</v>
      </c>
      <c r="D89" s="7">
        <v>0.5714</v>
      </c>
      <c r="E89" s="7">
        <v>0.4</v>
      </c>
      <c r="F89" s="8"/>
      <c r="G89" s="13"/>
      <c r="H89" s="9"/>
      <c r="I89" t="str">
        <f t="shared" si="4"/>
        <v>no</v>
      </c>
      <c r="J89" t="str">
        <f t="shared" si="5"/>
        <v>no</v>
      </c>
      <c r="K89" t="str">
        <f t="shared" si="6"/>
        <v>no</v>
      </c>
      <c r="L89" t="str">
        <f t="shared" si="7"/>
        <v>no</v>
      </c>
    </row>
    <row r="90" spans="8:8" ht="16.75">
      <c r="A90" s="27">
        <v>86.0</v>
      </c>
      <c r="B90" s="6" t="s">
        <v>2144</v>
      </c>
      <c r="C90" s="6" t="s">
        <v>2145</v>
      </c>
      <c r="D90" s="7">
        <v>0.4762</v>
      </c>
      <c r="E90" s="7">
        <v>0.6</v>
      </c>
      <c r="F90" s="8"/>
      <c r="G90" s="8"/>
      <c r="H90" s="9"/>
      <c r="I90" t="str">
        <f t="shared" si="4"/>
        <v>no</v>
      </c>
      <c r="J90" t="str">
        <f t="shared" si="5"/>
        <v>no</v>
      </c>
      <c r="K90" t="str">
        <f t="shared" si="6"/>
        <v>no</v>
      </c>
      <c r="L90" t="str">
        <f t="shared" si="7"/>
        <v>no</v>
      </c>
    </row>
    <row r="91" spans="8:8" ht="16.05">
      <c r="A91" s="27">
        <v>87.0</v>
      </c>
      <c r="B91" s="6" t="s">
        <v>2146</v>
      </c>
      <c r="C91" s="6" t="s">
        <v>2147</v>
      </c>
      <c r="D91" s="7">
        <v>0.4762</v>
      </c>
      <c r="E91" s="7">
        <v>0.4</v>
      </c>
      <c r="F91" s="8"/>
      <c r="G91" s="13"/>
      <c r="H91" s="9"/>
    </row>
    <row r="92" spans="8:8" ht="16.05">
      <c r="A92" s="27">
        <v>88.0</v>
      </c>
      <c r="B92" s="6" t="s">
        <v>2148</v>
      </c>
      <c r="C92" s="6" t="s">
        <v>2149</v>
      </c>
      <c r="D92" s="7">
        <v>0.619</v>
      </c>
      <c r="E92" s="12">
        <v>0.0</v>
      </c>
      <c r="F92" s="8"/>
      <c r="G92" s="8"/>
      <c r="H92" s="9"/>
      <c r="I92">
        <f>COUNTIF(I5:I90,"=yes")</f>
        <v>0.0</v>
      </c>
      <c r="J92">
        <f>COUNTIF(J5:J90,"=yes")</f>
        <v>0.0</v>
      </c>
      <c r="K92">
        <f>COUNTIF(K5:K90,"=yes")</f>
        <v>0.0</v>
      </c>
      <c r="L92">
        <f>COUNTIF(L5:L90,"=yes")</f>
        <v>0.0</v>
      </c>
    </row>
    <row r="93" spans="8:8" ht="16.05">
      <c r="A93" s="27">
        <v>89.0</v>
      </c>
      <c r="B93" s="6" t="s">
        <v>2150</v>
      </c>
      <c r="C93" s="6" t="s">
        <v>2151</v>
      </c>
      <c r="D93" s="7">
        <v>0.2857</v>
      </c>
      <c r="E93" s="12">
        <v>0.0</v>
      </c>
      <c r="F93" s="8"/>
      <c r="G93" s="8"/>
      <c r="H93" s="9"/>
    </row>
    <row r="94" spans="8:8" ht="16.05">
      <c r="A94" s="27">
        <v>90.0</v>
      </c>
      <c r="B94" s="6" t="s">
        <v>2152</v>
      </c>
      <c r="C94" s="6" t="s">
        <v>2153</v>
      </c>
      <c r="D94" s="7">
        <v>0.5238</v>
      </c>
      <c r="E94" s="12">
        <v>0.0</v>
      </c>
      <c r="F94" s="8"/>
      <c r="G94" s="13"/>
      <c r="H94" s="9"/>
    </row>
    <row r="95" spans="8:8" ht="16.05">
      <c r="A95" s="27">
        <v>91.0</v>
      </c>
      <c r="B95" s="6" t="s">
        <v>2154</v>
      </c>
      <c r="C95" s="6" t="s">
        <v>2155</v>
      </c>
      <c r="D95" s="7">
        <v>0.5714</v>
      </c>
      <c r="E95" s="12">
        <v>0.0</v>
      </c>
      <c r="F95" s="8"/>
      <c r="G95" s="8"/>
      <c r="H95" s="9"/>
    </row>
    <row r="96" spans="8:8" ht="16.05">
      <c r="A96" s="27">
        <v>92.0</v>
      </c>
      <c r="B96" s="6" t="s">
        <v>2156</v>
      </c>
      <c r="C96" s="6" t="s">
        <v>2157</v>
      </c>
      <c r="D96" s="7">
        <v>0.4286</v>
      </c>
      <c r="E96" s="7">
        <v>0.2</v>
      </c>
      <c r="F96" s="8"/>
      <c r="G96" s="13"/>
      <c r="H96" s="9"/>
    </row>
    <row r="97" spans="8:8" ht="16.05">
      <c r="A97" s="27">
        <v>93.0</v>
      </c>
      <c r="B97" s="6" t="s">
        <v>2158</v>
      </c>
      <c r="C97" s="6" t="s">
        <v>2159</v>
      </c>
      <c r="D97" s="7">
        <v>0.381</v>
      </c>
      <c r="E97" s="12">
        <v>0.0</v>
      </c>
      <c r="F97" s="13"/>
      <c r="G97" s="13"/>
      <c r="H97" s="9"/>
    </row>
    <row r="98" spans="8:8" ht="16.05">
      <c r="A98" s="27">
        <v>94.0</v>
      </c>
      <c r="B98" s="6" t="s">
        <v>2160</v>
      </c>
      <c r="C98" s="6" t="s">
        <v>2161</v>
      </c>
      <c r="D98" s="7">
        <v>0.5238</v>
      </c>
      <c r="E98" s="12">
        <v>0.0</v>
      </c>
      <c r="F98" s="8"/>
      <c r="G98" s="8"/>
      <c r="H98" s="9"/>
    </row>
    <row r="99" spans="8:8" ht="16.05">
      <c r="A99" s="27">
        <v>95.0</v>
      </c>
      <c r="B99" s="6" t="s">
        <v>2162</v>
      </c>
      <c r="C99" s="6" t="s">
        <v>2163</v>
      </c>
      <c r="D99" s="7">
        <v>0.2381</v>
      </c>
      <c r="E99" s="7">
        <v>0.2</v>
      </c>
      <c r="F99" s="13"/>
      <c r="G99" s="13"/>
      <c r="H99" s="9"/>
    </row>
    <row r="100" spans="8:8" ht="16.05">
      <c r="A100" s="27">
        <v>96.0</v>
      </c>
      <c r="B100" s="6" t="s">
        <v>2164</v>
      </c>
      <c r="C100" s="6" t="s">
        <v>2165</v>
      </c>
      <c r="D100" s="7">
        <v>0.4762</v>
      </c>
      <c r="E100" s="7">
        <v>0.4</v>
      </c>
      <c r="F100" s="8"/>
      <c r="G100" s="13"/>
      <c r="H100" s="9"/>
    </row>
    <row r="101" spans="8:8" ht="16.05">
      <c r="A101" s="27">
        <v>97.0</v>
      </c>
      <c r="B101" s="6" t="s">
        <v>2166</v>
      </c>
      <c r="C101" s="6" t="s">
        <v>2167</v>
      </c>
      <c r="D101" s="7">
        <v>0.5714</v>
      </c>
      <c r="E101" s="7">
        <v>0.4</v>
      </c>
      <c r="F101" s="8"/>
      <c r="G101" s="13"/>
      <c r="H101" s="9"/>
    </row>
    <row r="102" spans="8:8" ht="16.05">
      <c r="A102" s="27">
        <v>98.0</v>
      </c>
      <c r="B102" s="6" t="s">
        <v>2168</v>
      </c>
      <c r="C102" s="6" t="s">
        <v>2169</v>
      </c>
      <c r="D102" s="7">
        <v>0.3333</v>
      </c>
      <c r="E102" s="7">
        <v>0.4</v>
      </c>
      <c r="F102" s="8"/>
      <c r="G102" s="8"/>
      <c r="H102" s="9"/>
    </row>
    <row r="103" spans="8:8" ht="16.05">
      <c r="A103" s="27">
        <v>99.0</v>
      </c>
      <c r="B103" s="6" t="s">
        <v>2170</v>
      </c>
      <c r="C103" s="6" t="s">
        <v>2171</v>
      </c>
      <c r="D103" s="7">
        <v>0.381</v>
      </c>
      <c r="E103" s="12">
        <v>0.0</v>
      </c>
      <c r="F103" s="13"/>
      <c r="G103" s="13"/>
      <c r="H103" s="9"/>
    </row>
    <row r="104" spans="8:8" ht="16.05">
      <c r="A104" s="27">
        <v>100.0</v>
      </c>
      <c r="B104" s="6" t="s">
        <v>2172</v>
      </c>
      <c r="C104" s="6" t="s">
        <v>2173</v>
      </c>
      <c r="D104" s="7">
        <v>0.5238</v>
      </c>
      <c r="E104" s="12">
        <v>0.0</v>
      </c>
      <c r="F104" s="8"/>
      <c r="G104" s="8"/>
      <c r="H104" s="9"/>
    </row>
    <row r="105" spans="8:8" ht="16.05">
      <c r="A105" s="27">
        <v>101.0</v>
      </c>
      <c r="B105" s="6" t="s">
        <v>2174</v>
      </c>
      <c r="C105" s="6" t="s">
        <v>2175</v>
      </c>
      <c r="D105" s="7">
        <v>0.6667</v>
      </c>
      <c r="E105" s="7">
        <v>0.89</v>
      </c>
      <c r="F105" s="8"/>
      <c r="G105" s="8"/>
      <c r="H105" s="9"/>
    </row>
    <row r="106" spans="8:8" ht="16.05">
      <c r="A106" s="27">
        <v>102.0</v>
      </c>
      <c r="B106" s="6" t="s">
        <v>2176</v>
      </c>
      <c r="C106" s="6" t="s">
        <v>2177</v>
      </c>
      <c r="D106" s="7">
        <v>0.8095</v>
      </c>
      <c r="E106" s="7">
        <v>0.6</v>
      </c>
      <c r="F106" s="13"/>
      <c r="G106" s="8"/>
      <c r="H106" s="9"/>
    </row>
    <row r="107" spans="8:8" ht="16.05">
      <c r="A107" s="27">
        <v>103.0</v>
      </c>
      <c r="B107" s="6" t="s">
        <v>2178</v>
      </c>
      <c r="C107" s="6" t="s">
        <v>2179</v>
      </c>
      <c r="D107" s="7">
        <v>0.5714</v>
      </c>
      <c r="E107" s="12">
        <v>0.0</v>
      </c>
      <c r="F107" s="8"/>
      <c r="G107" s="13"/>
      <c r="H107" s="9"/>
    </row>
    <row r="108" spans="8:8" ht="16.05">
      <c r="A108" s="27">
        <v>104.0</v>
      </c>
      <c r="B108" s="6" t="s">
        <v>2180</v>
      </c>
      <c r="C108" s="6" t="s">
        <v>2181</v>
      </c>
      <c r="D108" s="7">
        <v>0.2857</v>
      </c>
      <c r="E108" s="12">
        <v>0.0</v>
      </c>
      <c r="F108" s="8"/>
      <c r="G108" s="13"/>
      <c r="H108" s="9"/>
    </row>
    <row r="109" spans="8:8" ht="16.05">
      <c r="A109" s="27">
        <v>105.0</v>
      </c>
      <c r="B109" s="6" t="s">
        <v>2182</v>
      </c>
      <c r="C109" s="6" t="s">
        <v>2183</v>
      </c>
      <c r="D109" s="7">
        <v>0.2381</v>
      </c>
      <c r="E109" s="7">
        <v>0.8</v>
      </c>
      <c r="F109" s="8"/>
      <c r="G109" s="13"/>
      <c r="H109" s="9"/>
    </row>
    <row r="110" spans="8:8" ht="16.05">
      <c r="A110" s="27">
        <v>106.0</v>
      </c>
      <c r="B110" s="6" t="s">
        <v>2184</v>
      </c>
      <c r="C110" s="6" t="s">
        <v>2185</v>
      </c>
      <c r="D110" s="7">
        <v>0.5238</v>
      </c>
      <c r="E110" s="7">
        <v>0.6</v>
      </c>
      <c r="F110" s="8"/>
      <c r="G110" s="8"/>
      <c r="H110" s="9"/>
    </row>
    <row r="111" spans="8:8" ht="16.05">
      <c r="A111" s="27">
        <v>107.0</v>
      </c>
      <c r="B111" s="6" t="s">
        <v>2186</v>
      </c>
      <c r="C111" s="6" t="s">
        <v>2187</v>
      </c>
      <c r="D111" s="7">
        <v>0.2857</v>
      </c>
      <c r="E111" s="12">
        <v>0.0</v>
      </c>
      <c r="F111" s="13"/>
      <c r="G111" s="8"/>
      <c r="H111" s="9"/>
    </row>
    <row r="112" spans="8:8" ht="16.05">
      <c r="A112" s="27">
        <v>108.0</v>
      </c>
      <c r="B112" s="6" t="s">
        <v>2188</v>
      </c>
      <c r="C112" s="6" t="s">
        <v>2189</v>
      </c>
      <c r="D112" s="7">
        <v>0.4286</v>
      </c>
      <c r="E112" s="12">
        <v>0.0</v>
      </c>
      <c r="F112" s="8"/>
      <c r="G112" s="8"/>
      <c r="H112" s="9"/>
    </row>
    <row r="113" spans="8:8" ht="16.05">
      <c r="A113" s="27">
        <v>109.0</v>
      </c>
      <c r="B113" s="6" t="s">
        <v>2190</v>
      </c>
      <c r="C113" s="6" t="s">
        <v>2191</v>
      </c>
      <c r="D113" s="7">
        <v>0.5714</v>
      </c>
      <c r="E113" s="7">
        <v>0.8</v>
      </c>
      <c r="F113" s="8"/>
      <c r="G113" s="8"/>
      <c r="H113" s="9"/>
    </row>
    <row r="114" spans="8:8" ht="16.05">
      <c r="A114" s="27">
        <v>110.0</v>
      </c>
      <c r="B114" s="6" t="s">
        <v>2192</v>
      </c>
      <c r="C114" s="6" t="s">
        <v>2193</v>
      </c>
      <c r="D114" s="7">
        <v>0.381</v>
      </c>
      <c r="E114" s="12">
        <v>0.0</v>
      </c>
      <c r="F114" s="8"/>
      <c r="G114" s="8"/>
      <c r="H114" s="9"/>
    </row>
    <row r="115" spans="8:8" ht="16.05">
      <c r="A115" s="27">
        <v>111.0</v>
      </c>
      <c r="B115" s="6" t="s">
        <v>2194</v>
      </c>
      <c r="C115" s="6" t="s">
        <v>2195</v>
      </c>
      <c r="D115" s="7">
        <v>0.9048</v>
      </c>
      <c r="E115" s="7">
        <v>1.0</v>
      </c>
      <c r="F115" s="8"/>
      <c r="G115" s="13"/>
      <c r="H115" s="9"/>
    </row>
    <row r="116" spans="8:8" ht="16.05">
      <c r="A116" s="27">
        <v>112.0</v>
      </c>
      <c r="B116" s="6" t="s">
        <v>2196</v>
      </c>
      <c r="C116" s="6" t="s">
        <v>2197</v>
      </c>
      <c r="D116" s="7">
        <v>0.4762</v>
      </c>
      <c r="E116" s="12">
        <v>0.0</v>
      </c>
      <c r="F116" s="8"/>
      <c r="G116" s="8"/>
      <c r="H116" s="9"/>
    </row>
    <row r="117" spans="8:8" ht="16.05">
      <c r="A117" s="27">
        <v>113.0</v>
      </c>
      <c r="B117" s="6" t="s">
        <v>2198</v>
      </c>
      <c r="C117" s="6" t="s">
        <v>2199</v>
      </c>
      <c r="D117" s="7">
        <v>0.381</v>
      </c>
      <c r="E117" s="12">
        <v>0.0</v>
      </c>
      <c r="F117" s="8"/>
      <c r="G117" s="8"/>
      <c r="H117" s="9"/>
    </row>
    <row r="118" spans="8:8" ht="16.05">
      <c r="A118" s="27">
        <v>114.0</v>
      </c>
      <c r="B118" s="6" t="s">
        <v>2200</v>
      </c>
      <c r="C118" s="6" t="s">
        <v>2201</v>
      </c>
      <c r="D118" s="7">
        <v>0.4762</v>
      </c>
      <c r="E118" s="7">
        <v>0.2</v>
      </c>
      <c r="F118" s="8"/>
      <c r="G118" s="8"/>
      <c r="H118" s="9"/>
    </row>
    <row r="119" spans="8:8" ht="16.05">
      <c r="A119" s="27">
        <v>115.0</v>
      </c>
      <c r="B119" s="6" t="s">
        <v>2202</v>
      </c>
      <c r="C119" s="6" t="s">
        <v>2203</v>
      </c>
      <c r="D119" s="7">
        <v>0.381</v>
      </c>
      <c r="E119" s="7">
        <v>0.82</v>
      </c>
      <c r="F119" s="8"/>
      <c r="G119" s="8"/>
      <c r="H119" s="9"/>
    </row>
    <row r="120" spans="8:8" ht="16.05">
      <c r="A120" s="27">
        <v>116.0</v>
      </c>
      <c r="B120" s="6" t="s">
        <v>2204</v>
      </c>
      <c r="C120" s="6" t="s">
        <v>2205</v>
      </c>
      <c r="D120" s="7">
        <v>0.5238</v>
      </c>
      <c r="E120" s="7">
        <v>1.0</v>
      </c>
      <c r="F120" s="8"/>
      <c r="G120" s="8"/>
      <c r="H120" s="9"/>
    </row>
    <row r="121" spans="8:8" ht="16.05">
      <c r="A121" s="27">
        <v>117.0</v>
      </c>
      <c r="B121" s="6" t="s">
        <v>2206</v>
      </c>
      <c r="C121" s="6" t="s">
        <v>2207</v>
      </c>
      <c r="D121" s="7">
        <v>0.4286</v>
      </c>
      <c r="E121" s="12">
        <v>0.0</v>
      </c>
      <c r="F121" s="8"/>
      <c r="G121" s="8"/>
      <c r="H121" s="9"/>
    </row>
    <row r="122" spans="8:8" ht="16.05">
      <c r="A122" s="27">
        <v>118.0</v>
      </c>
      <c r="B122" s="6" t="s">
        <v>2208</v>
      </c>
      <c r="C122" s="6" t="s">
        <v>2209</v>
      </c>
      <c r="D122" s="7">
        <v>0.619</v>
      </c>
      <c r="E122" s="12">
        <v>0.0</v>
      </c>
      <c r="F122" s="8"/>
      <c r="G122" s="8"/>
      <c r="H122" s="9"/>
    </row>
    <row r="123" spans="8:8" ht="16.05">
      <c r="A123" s="27">
        <v>119.0</v>
      </c>
      <c r="B123" s="6" t="s">
        <v>2210</v>
      </c>
      <c r="C123" s="6" t="s">
        <v>2211</v>
      </c>
      <c r="D123" s="7">
        <v>0.7619</v>
      </c>
      <c r="E123" s="7">
        <v>0.2</v>
      </c>
      <c r="F123" s="8"/>
      <c r="G123" s="8"/>
      <c r="H123" s="9"/>
    </row>
    <row r="124" spans="8:8" ht="16.05">
      <c r="A124" s="27">
        <v>120.0</v>
      </c>
      <c r="B124" s="6" t="s">
        <v>2212</v>
      </c>
      <c r="C124" s="6" t="s">
        <v>2213</v>
      </c>
      <c r="D124" s="7">
        <v>0.6667</v>
      </c>
      <c r="E124" s="7">
        <v>0.4</v>
      </c>
      <c r="F124" s="8"/>
      <c r="G124" s="13"/>
      <c r="H124" s="9"/>
    </row>
    <row r="125" spans="8:8" ht="16.05">
      <c r="A125" s="27">
        <v>121.0</v>
      </c>
      <c r="B125" s="6" t="s">
        <v>2214</v>
      </c>
      <c r="C125" s="6" t="s">
        <v>2215</v>
      </c>
      <c r="D125" s="7">
        <v>0.2857</v>
      </c>
      <c r="E125" s="7">
        <v>0.2</v>
      </c>
      <c r="F125" s="8"/>
      <c r="G125" s="13"/>
      <c r="H125" s="9"/>
    </row>
    <row r="126" spans="8:8" ht="16.05">
      <c r="A126" s="27">
        <v>122.0</v>
      </c>
      <c r="B126" s="6" t="s">
        <v>2216</v>
      </c>
      <c r="C126" s="6" t="s">
        <v>2217</v>
      </c>
      <c r="D126" s="7">
        <v>0.381</v>
      </c>
      <c r="E126" s="7">
        <v>0.4</v>
      </c>
      <c r="F126" s="8"/>
      <c r="G126" s="8"/>
      <c r="H126" s="9"/>
    </row>
    <row r="127" spans="8:8" ht="16.05">
      <c r="A127" s="27">
        <v>123.0</v>
      </c>
      <c r="B127" s="6" t="s">
        <v>2218</v>
      </c>
      <c r="C127" s="6" t="s">
        <v>2219</v>
      </c>
      <c r="D127" s="7">
        <v>0.4286</v>
      </c>
      <c r="E127" s="12">
        <v>0.0</v>
      </c>
      <c r="F127" s="8"/>
      <c r="G127" s="8"/>
      <c r="H127" s="9"/>
    </row>
    <row r="128" spans="8:8" ht="16.05">
      <c r="A128" s="27">
        <v>124.0</v>
      </c>
      <c r="B128" s="6" t="s">
        <v>2220</v>
      </c>
      <c r="C128" s="6" t="s">
        <v>2221</v>
      </c>
      <c r="D128" s="7">
        <v>0.5714</v>
      </c>
      <c r="E128" s="12">
        <v>0.0</v>
      </c>
      <c r="F128" s="8"/>
      <c r="G128" s="8"/>
      <c r="H128" s="9"/>
    </row>
    <row r="129" spans="8:8" ht="16.05">
      <c r="A129" s="27">
        <v>125.0</v>
      </c>
      <c r="B129" s="6" t="s">
        <v>2222</v>
      </c>
      <c r="C129" s="6" t="s">
        <v>2223</v>
      </c>
      <c r="D129" s="7">
        <v>0.4762</v>
      </c>
      <c r="E129" s="7">
        <v>0.8</v>
      </c>
      <c r="F129" s="8"/>
      <c r="G129" s="13"/>
      <c r="H129" s="9"/>
    </row>
    <row r="130" spans="8:8" ht="16.05">
      <c r="A130" s="27">
        <v>126.0</v>
      </c>
      <c r="B130" s="6" t="s">
        <v>2224</v>
      </c>
      <c r="C130" s="6" t="s">
        <v>2225</v>
      </c>
      <c r="D130" s="7">
        <v>0.3333</v>
      </c>
      <c r="E130" s="12">
        <v>0.0</v>
      </c>
      <c r="F130" s="8"/>
      <c r="G130" s="13"/>
      <c r="H130" s="9"/>
    </row>
    <row r="131" spans="8:8" ht="16.05">
      <c r="A131" s="27">
        <v>127.0</v>
      </c>
      <c r="B131" s="6" t="s">
        <v>2226</v>
      </c>
      <c r="C131" s="6" t="s">
        <v>2227</v>
      </c>
      <c r="D131" s="7">
        <v>0.4762</v>
      </c>
      <c r="E131" s="12">
        <v>0.0</v>
      </c>
      <c r="F131" s="8"/>
      <c r="G131" s="8"/>
      <c r="H131" s="9"/>
    </row>
    <row r="132" spans="8:8" ht="16.05">
      <c r="A132" s="27">
        <v>128.0</v>
      </c>
      <c r="B132" s="6" t="s">
        <v>2228</v>
      </c>
      <c r="C132" s="6" t="s">
        <v>2229</v>
      </c>
      <c r="D132" s="7">
        <v>0.2857</v>
      </c>
      <c r="E132" s="7">
        <v>0.4</v>
      </c>
      <c r="F132" s="8"/>
      <c r="G132" s="8"/>
      <c r="H132" s="9"/>
    </row>
    <row r="133" spans="8:8" ht="16.05">
      <c r="A133">
        <v>129.0</v>
      </c>
      <c r="B133" s="6" t="s">
        <v>2230</v>
      </c>
      <c r="C133" s="6" t="s">
        <v>2231</v>
      </c>
      <c r="D133" s="7">
        <v>0.7143</v>
      </c>
      <c r="E133" s="7">
        <v>1.0</v>
      </c>
    </row>
    <row r="134" spans="8:8" ht="16.05">
      <c r="A134">
        <v>130.0</v>
      </c>
      <c r="B134" s="6" t="s">
        <v>2232</v>
      </c>
      <c r="C134" s="6" t="s">
        <v>2233</v>
      </c>
      <c r="D134" s="7">
        <v>0.2857</v>
      </c>
      <c r="E134" s="12">
        <v>0.0</v>
      </c>
    </row>
    <row r="135" spans="8:8" ht="16.05">
      <c r="A135" s="27">
        <v>131.0</v>
      </c>
      <c r="B135" s="6" t="s">
        <v>2234</v>
      </c>
      <c r="C135" s="6" t="s">
        <v>2235</v>
      </c>
      <c r="D135" s="7">
        <v>0.4762</v>
      </c>
      <c r="E135" s="7">
        <v>0.6</v>
      </c>
      <c r="F135" s="11"/>
      <c r="G135" s="11"/>
      <c r="H135" s="9"/>
    </row>
    <row r="136" spans="8:8" ht="16.05">
      <c r="A136" s="27">
        <v>132.0</v>
      </c>
      <c r="B136" s="6" t="s">
        <v>2236</v>
      </c>
      <c r="C136" s="6" t="s">
        <v>2237</v>
      </c>
      <c r="D136" s="7">
        <v>0.4286</v>
      </c>
      <c r="E136" s="12">
        <v>0.0</v>
      </c>
      <c r="F136" s="11"/>
      <c r="G136" s="11"/>
      <c r="H136" s="9"/>
    </row>
    <row r="137" spans="8:8" ht="16.05">
      <c r="A137" s="27">
        <v>133.0</v>
      </c>
      <c r="B137" s="6" t="s">
        <v>2238</v>
      </c>
      <c r="C137" s="6" t="s">
        <v>2239</v>
      </c>
      <c r="D137" s="7">
        <v>0.5238</v>
      </c>
      <c r="E137" s="12">
        <v>0.0</v>
      </c>
      <c r="F137" s="11"/>
      <c r="G137" s="11"/>
      <c r="H137" s="9"/>
    </row>
    <row r="138" spans="8:8" ht="16.05">
      <c r="A138" s="27">
        <v>134.0</v>
      </c>
      <c r="B138" s="6" t="s">
        <v>2240</v>
      </c>
      <c r="C138" s="6" t="s">
        <v>2241</v>
      </c>
      <c r="D138" s="7">
        <v>0.4762</v>
      </c>
      <c r="E138" s="7">
        <v>0.4</v>
      </c>
      <c r="F138" s="11"/>
      <c r="G138" s="11"/>
      <c r="H138" s="9"/>
    </row>
    <row r="139" spans="8:8" ht="16.05">
      <c r="A139" s="27">
        <v>135.0</v>
      </c>
      <c r="B139" s="6" t="s">
        <v>2242</v>
      </c>
      <c r="C139" s="6" t="s">
        <v>2243</v>
      </c>
      <c r="D139" s="7">
        <v>0.4762</v>
      </c>
      <c r="E139" s="12">
        <v>0.0</v>
      </c>
      <c r="F139" s="11"/>
      <c r="G139" s="11"/>
    </row>
    <row r="140" spans="8:8" ht="16.05">
      <c r="A140" s="27">
        <v>136.0</v>
      </c>
      <c r="B140" s="6" t="s">
        <v>2244</v>
      </c>
      <c r="C140" s="6" t="s">
        <v>2245</v>
      </c>
      <c r="D140" s="7">
        <v>0.9048</v>
      </c>
      <c r="E140" s="7">
        <v>1.0</v>
      </c>
      <c r="F140" s="11"/>
      <c r="G140" s="11"/>
    </row>
    <row r="141" spans="8:8" ht="16.05">
      <c r="A141" s="27">
        <v>137.0</v>
      </c>
      <c r="B141" s="6" t="s">
        <v>2246</v>
      </c>
      <c r="C141" s="6" t="s">
        <v>2247</v>
      </c>
      <c r="D141" s="7">
        <v>0.4286</v>
      </c>
      <c r="E141" s="12">
        <v>0.0</v>
      </c>
      <c r="F141" s="11"/>
      <c r="G141" s="11"/>
    </row>
    <row r="142" spans="8:8" ht="16.05">
      <c r="A142" s="27">
        <v>138.0</v>
      </c>
      <c r="B142" s="6" t="s">
        <v>2248</v>
      </c>
      <c r="C142" s="6" t="s">
        <v>2249</v>
      </c>
      <c r="D142" s="7">
        <v>0.619</v>
      </c>
      <c r="E142" s="7">
        <v>1.0</v>
      </c>
      <c r="F142" s="11"/>
      <c r="G142" s="11"/>
    </row>
    <row r="143" spans="8:8" ht="16.05">
      <c r="A143" s="27">
        <v>139.0</v>
      </c>
      <c r="B143" s="6" t="s">
        <v>2250</v>
      </c>
      <c r="C143" s="6" t="s">
        <v>2251</v>
      </c>
      <c r="D143" s="7">
        <v>0.4286</v>
      </c>
      <c r="E143" s="12">
        <v>0.0</v>
      </c>
      <c r="F143" s="11"/>
      <c r="G143" s="11"/>
    </row>
    <row r="144" spans="8:8" ht="16.05">
      <c r="A144" s="27">
        <v>140.0</v>
      </c>
      <c r="B144" s="6" t="s">
        <v>2252</v>
      </c>
      <c r="C144" s="6" t="s">
        <v>2253</v>
      </c>
      <c r="D144" s="7">
        <v>0.4286</v>
      </c>
      <c r="E144" s="12">
        <v>0.0</v>
      </c>
      <c r="F144" s="11"/>
      <c r="G144" s="11"/>
    </row>
    <row r="145" spans="8:8" ht="16.05">
      <c r="A145" s="27">
        <v>141.0</v>
      </c>
      <c r="B145" s="6" t="s">
        <v>2254</v>
      </c>
      <c r="C145" s="6" t="s">
        <v>2255</v>
      </c>
      <c r="D145" s="7">
        <v>0.381</v>
      </c>
      <c r="E145" s="12">
        <v>0.0</v>
      </c>
      <c r="F145" s="11"/>
      <c r="G145" s="11"/>
    </row>
    <row r="146" spans="8:8" ht="16.05">
      <c r="A146" s="27">
        <v>142.0</v>
      </c>
      <c r="B146" s="6" t="s">
        <v>2256</v>
      </c>
      <c r="C146" s="6" t="s">
        <v>2257</v>
      </c>
      <c r="D146" s="7">
        <v>0.5238</v>
      </c>
      <c r="E146" s="12">
        <v>0.0</v>
      </c>
      <c r="F146" s="11"/>
      <c r="G146" s="11"/>
    </row>
    <row r="147" spans="8:8" ht="16.05">
      <c r="A147" s="27">
        <v>143.0</v>
      </c>
      <c r="B147" s="6" t="s">
        <v>2258</v>
      </c>
      <c r="C147" s="6" t="s">
        <v>2259</v>
      </c>
      <c r="D147" s="7">
        <v>0.2857</v>
      </c>
      <c r="E147" s="7">
        <v>0.2</v>
      </c>
      <c r="F147" s="11"/>
      <c r="G147" s="11"/>
      <c r="I147" s="16"/>
    </row>
    <row r="148" spans="8:8" ht="16.05">
      <c r="A148" s="27">
        <v>144.0</v>
      </c>
      <c r="B148" s="6" t="s">
        <v>2260</v>
      </c>
      <c r="C148" s="6" t="s">
        <v>2261</v>
      </c>
      <c r="D148" s="7">
        <v>0.5238</v>
      </c>
      <c r="E148" s="7">
        <v>0.4</v>
      </c>
      <c r="F148" s="11"/>
      <c r="G148" s="11"/>
      <c r="I148" s="16"/>
    </row>
    <row r="149" spans="8:8" ht="16.05">
      <c r="A149" s="27">
        <v>145.0</v>
      </c>
      <c r="B149" s="6" t="s">
        <v>2262</v>
      </c>
      <c r="C149" s="6" t="s">
        <v>2263</v>
      </c>
      <c r="D149" s="7">
        <v>0.5238</v>
      </c>
      <c r="E149" s="12">
        <v>0.0</v>
      </c>
      <c r="F149" s="11"/>
      <c r="G149" s="11"/>
    </row>
    <row r="150" spans="8:8" ht="16.05">
      <c r="A150" s="27">
        <v>146.0</v>
      </c>
      <c r="B150" s="6" t="s">
        <v>2264</v>
      </c>
      <c r="C150" s="6" t="s">
        <v>2265</v>
      </c>
      <c r="D150" s="7">
        <v>0.4762</v>
      </c>
      <c r="E150" s="12">
        <v>0.0</v>
      </c>
      <c r="F150" s="11"/>
      <c r="G150" s="11"/>
    </row>
    <row r="151" spans="8:8" ht="16.05">
      <c r="A151" s="27">
        <v>147.0</v>
      </c>
      <c r="B151" s="6" t="s">
        <v>2266</v>
      </c>
      <c r="C151" s="6" t="s">
        <v>2267</v>
      </c>
      <c r="D151" s="7">
        <v>0.4286</v>
      </c>
      <c r="E151" s="12">
        <v>0.0</v>
      </c>
      <c r="F151" s="11"/>
      <c r="G151" s="11"/>
    </row>
    <row r="152" spans="8:8" ht="16.05">
      <c r="A152" s="27">
        <v>148.0</v>
      </c>
      <c r="B152" s="6" t="s">
        <v>2268</v>
      </c>
      <c r="C152" s="6" t="s">
        <v>2269</v>
      </c>
      <c r="D152" s="7">
        <v>0.6667</v>
      </c>
      <c r="E152" s="7">
        <v>0.6</v>
      </c>
      <c r="F152" s="11"/>
      <c r="G152" s="11"/>
    </row>
    <row r="153" spans="8:8" ht="16.05">
      <c r="A153" s="28">
        <v>149.0</v>
      </c>
      <c r="B153" s="6" t="s">
        <v>2270</v>
      </c>
      <c r="C153" s="6" t="s">
        <v>2271</v>
      </c>
      <c r="D153" s="7">
        <v>0.2381</v>
      </c>
      <c r="E153" s="12">
        <v>0.0</v>
      </c>
      <c r="F153" s="11"/>
      <c r="G153" s="11"/>
    </row>
    <row r="154" spans="8:8" ht="16.05">
      <c r="A154" s="23">
        <v>150.0</v>
      </c>
      <c r="B154" s="29" t="s">
        <v>2272</v>
      </c>
      <c r="C154" s="6" t="s">
        <v>2273</v>
      </c>
      <c r="D154" s="7">
        <v>0.619</v>
      </c>
      <c r="E154" s="12">
        <v>0.0</v>
      </c>
    </row>
    <row r="155" spans="8:8" ht="16.05">
      <c r="A155" s="23">
        <v>151.0</v>
      </c>
      <c r="B155" s="29" t="s">
        <v>2274</v>
      </c>
      <c r="C155" s="6" t="s">
        <v>2275</v>
      </c>
      <c r="D155" s="7">
        <v>0.1429</v>
      </c>
      <c r="E155" s="12">
        <v>0.0</v>
      </c>
    </row>
    <row r="156" spans="8:8" ht="16.05">
      <c r="A156" s="23">
        <v>152.0</v>
      </c>
      <c r="B156" s="29" t="s">
        <v>2276</v>
      </c>
      <c r="C156" s="6" t="s">
        <v>2277</v>
      </c>
      <c r="D156" s="7">
        <v>0.4762</v>
      </c>
      <c r="E156" s="7">
        <v>0.2</v>
      </c>
    </row>
    <row r="157" spans="8:8" ht="16.05">
      <c r="A157" s="23">
        <v>153.0</v>
      </c>
      <c r="B157" s="29" t="s">
        <v>2278</v>
      </c>
      <c r="C157" s="6" t="s">
        <v>2279</v>
      </c>
      <c r="D157" s="7">
        <v>0.7619</v>
      </c>
      <c r="E157" s="7">
        <v>1.0</v>
      </c>
    </row>
    <row r="158" spans="8:8" ht="16.05">
      <c r="A158" s="23">
        <v>154.0</v>
      </c>
      <c r="B158" s="29" t="s">
        <v>2280</v>
      </c>
      <c r="C158" s="6" t="s">
        <v>2281</v>
      </c>
      <c r="D158" s="7">
        <v>0.4286</v>
      </c>
      <c r="E158" s="12">
        <v>0.0</v>
      </c>
    </row>
    <row r="159" spans="8:8" ht="16.05">
      <c r="A159" s="23">
        <v>155.0</v>
      </c>
      <c r="B159" s="29" t="s">
        <v>2282</v>
      </c>
      <c r="C159" s="6" t="s">
        <v>2283</v>
      </c>
      <c r="D159" s="7">
        <v>0.4286</v>
      </c>
      <c r="E159" s="12">
        <v>0.0</v>
      </c>
    </row>
    <row r="160" spans="8:8" ht="16.05">
      <c r="A160" s="23">
        <v>156.0</v>
      </c>
      <c r="B160" s="29" t="s">
        <v>2284</v>
      </c>
      <c r="C160" s="6" t="s">
        <v>2285</v>
      </c>
      <c r="D160" s="7">
        <v>0.4762</v>
      </c>
      <c r="E160" s="7">
        <v>0.62</v>
      </c>
    </row>
    <row r="161" spans="8:8" ht="16.05">
      <c r="A161" s="23">
        <v>157.0</v>
      </c>
      <c r="B161" s="29" t="s">
        <v>2286</v>
      </c>
      <c r="C161" s="6" t="s">
        <v>2287</v>
      </c>
      <c r="D161" s="7">
        <v>0.5714</v>
      </c>
      <c r="E161" s="12">
        <v>0.0</v>
      </c>
    </row>
    <row r="162" spans="8:8" ht="16.05">
      <c r="A162" s="23">
        <v>158.0</v>
      </c>
      <c r="B162" s="29" t="s">
        <v>2288</v>
      </c>
      <c r="C162" s="6" t="s">
        <v>2289</v>
      </c>
      <c r="D162" s="7">
        <v>0.4286</v>
      </c>
      <c r="E162" s="12">
        <v>0.0</v>
      </c>
    </row>
    <row r="163" spans="8:8" ht="16.05">
      <c r="A163" s="23">
        <v>159.0</v>
      </c>
      <c r="B163" s="29" t="s">
        <v>2290</v>
      </c>
      <c r="C163" s="6" t="s">
        <v>2291</v>
      </c>
      <c r="D163" s="7">
        <v>0.5238</v>
      </c>
      <c r="E163" s="12">
        <v>0.0</v>
      </c>
    </row>
    <row r="164" spans="8:8" ht="16.05">
      <c r="A164" s="23">
        <v>160.0</v>
      </c>
      <c r="B164" s="29" t="s">
        <v>2292</v>
      </c>
      <c r="C164" s="6" t="s">
        <v>2293</v>
      </c>
      <c r="D164" s="7">
        <v>0.4762</v>
      </c>
      <c r="E164" s="7">
        <v>0.4</v>
      </c>
    </row>
    <row r="165" spans="8:8" ht="16.05">
      <c r="A165" s="23">
        <v>161.0</v>
      </c>
      <c r="B165" s="29" t="s">
        <v>2294</v>
      </c>
      <c r="C165" s="6" t="s">
        <v>2295</v>
      </c>
      <c r="D165" s="7">
        <v>0.3333</v>
      </c>
      <c r="E165" s="12">
        <v>0.0</v>
      </c>
    </row>
    <row r="166" spans="8:8" ht="16.05">
      <c r="A166" s="23">
        <v>162.0</v>
      </c>
      <c r="B166" s="29" t="s">
        <v>2296</v>
      </c>
      <c r="C166" s="6" t="s">
        <v>2297</v>
      </c>
      <c r="D166" s="7">
        <v>0.5238</v>
      </c>
      <c r="E166" s="12">
        <v>0.0</v>
      </c>
    </row>
    <row r="167" spans="8:8" ht="16.05">
      <c r="A167" s="23">
        <v>163.0</v>
      </c>
      <c r="B167" s="29" t="s">
        <v>2298</v>
      </c>
      <c r="C167" s="6" t="s">
        <v>2299</v>
      </c>
      <c r="D167" s="7">
        <v>0.381</v>
      </c>
      <c r="E167" s="12">
        <v>0.0</v>
      </c>
    </row>
    <row r="168" spans="8:8" ht="16.05">
      <c r="A168" s="23">
        <v>164.0</v>
      </c>
      <c r="B168" s="29" t="s">
        <v>2300</v>
      </c>
      <c r="C168" s="6" t="s">
        <v>2301</v>
      </c>
      <c r="D168" s="7">
        <v>0.4286</v>
      </c>
      <c r="E168" s="7">
        <v>0.2</v>
      </c>
    </row>
    <row r="169" spans="8:8" ht="16.05">
      <c r="A169" s="23">
        <v>165.0</v>
      </c>
      <c r="B169" s="29" t="s">
        <v>2302</v>
      </c>
      <c r="C169" s="6" t="s">
        <v>2303</v>
      </c>
      <c r="D169" s="7">
        <v>0.381</v>
      </c>
      <c r="E169" s="12">
        <v>0.0</v>
      </c>
    </row>
    <row r="170" spans="8:8" ht="16.05">
      <c r="A170" s="23">
        <v>166.0</v>
      </c>
      <c r="B170" s="29" t="s">
        <v>2304</v>
      </c>
      <c r="C170" s="6" t="s">
        <v>2305</v>
      </c>
      <c r="D170" s="7">
        <v>0.381</v>
      </c>
      <c r="E170" s="12">
        <v>0.0</v>
      </c>
    </row>
    <row r="171" spans="8:8" ht="16.05">
      <c r="A171" s="23">
        <v>167.0</v>
      </c>
      <c r="B171" s="29" t="s">
        <v>2306</v>
      </c>
      <c r="C171" s="6" t="s">
        <v>2307</v>
      </c>
      <c r="D171" s="7">
        <v>0.1905</v>
      </c>
      <c r="E171" s="7">
        <v>1.0</v>
      </c>
    </row>
    <row r="172" spans="8:8" s="16" ht="16.05" customFormat="1">
      <c r="A172" s="23">
        <v>168.0</v>
      </c>
      <c r="B172" s="29" t="s">
        <v>2308</v>
      </c>
      <c r="C172" s="6" t="s">
        <v>2309</v>
      </c>
      <c r="D172" s="7">
        <v>0.2857</v>
      </c>
      <c r="E172" s="12">
        <v>0.0</v>
      </c>
      <c r="F172">
        <f>_xlfn.COUNTIFS(D5:D171,"&gt;=40%",D5:D171,"&lt;50%")</f>
        <v>48.0</v>
      </c>
      <c r="G172">
        <f>_xlfn.COUNTIFS(D5:D171,"&lt;40%")</f>
        <v>56.0</v>
      </c>
      <c r="H172"/>
      <c r="I172"/>
    </row>
    <row r="173" spans="8:8" s="16" ht="15.75" customFormat="1">
      <c r="A173" s="33"/>
      <c r="B173"/>
      <c r="C173"/>
      <c r="D173"/>
      <c r="E173"/>
      <c r="F173"/>
      <c r="G173"/>
      <c r="H173"/>
    </row>
    <row r="174" spans="8:8">
      <c r="B174"/>
      <c r="C174"/>
      <c r="D174"/>
      <c r="E174"/>
      <c r="F174"/>
    </row>
    <row r="175" spans="8:8">
      <c r="B175"/>
      <c r="C175"/>
      <c r="D175"/>
      <c r="E175"/>
      <c r="F175"/>
      <c r="G175"/>
    </row>
    <row r="176" spans="8:8">
      <c r="B176"/>
      <c r="C176"/>
      <c r="D176"/>
      <c r="E176"/>
      <c r="F176"/>
      <c r="G176"/>
    </row>
    <row r="200" spans="8:8" ht="16.75">
      <c r="B200" t="s">
        <v>49</v>
      </c>
      <c r="C200">
        <f>COUNT(A32:A198)</f>
        <v>141.0</v>
      </c>
      <c r="D200">
        <f>_xlfn.COUNTIFS(E32:E198,"&gt;=60%")</f>
        <v>36.0</v>
      </c>
      <c r="E200">
        <f>_xlfn.COUNTIFS(E32:E198,"&gt;=50%",E32:E198,"&lt;60%")</f>
        <v>0.0</v>
      </c>
      <c r="F200">
        <f>_xlfn.COUNTIFS(E32:E198,"&gt;=40%",E32:E198,"&lt;50%")</f>
        <v>18.0</v>
      </c>
      <c r="G200">
        <f>_xlfn.COUNTIFS(E32:E198,"&lt;40%")</f>
        <v>86.0</v>
      </c>
    </row>
    <row r="201" spans="8:8" ht="16.75">
      <c r="B201" t="s">
        <v>50</v>
      </c>
      <c r="C201">
        <f>COUNT(A32:A198)</f>
        <v>141.0</v>
      </c>
      <c r="D201">
        <v>0.0</v>
      </c>
      <c r="E201">
        <f>_xlfn.COUNTIFS(D6:D184,"&gt;=50%",E6:E184,"&gt;=50%")-D188</f>
        <v>26.0</v>
      </c>
      <c r="F201">
        <f>_xlfn.COUNTIFS(E6:E184,"&gt;=40%",E6:E184,"&lt;50%")</f>
        <v>21.0</v>
      </c>
      <c r="G201">
        <f>_xlfn.COUNTIFS(E6:E184,"&lt;40%")</f>
        <v>95.0</v>
      </c>
      <c r="H201">
        <f>SUM(D201:G201)</f>
        <v>142.0</v>
      </c>
    </row>
    <row r="202" spans="8:8" ht="16.75">
      <c r="B202" t="s">
        <v>51</v>
      </c>
      <c r="C202">
        <f>COUNT(A32:A198)</f>
        <v>141.0</v>
      </c>
      <c r="D202">
        <f>_xlfn.COUNTIFS(D32:D198,"&gt;=60%",E32:E198,"&gt;=60%")</f>
        <v>13.0</v>
      </c>
      <c r="E202">
        <f>_xlfn.COUNTIFS(D32:D198,"&gt;=50%",E32:E198,"&gt;=50%")-D202</f>
        <v>6.0</v>
      </c>
      <c r="F202">
        <f>_xlfn.COUNTIFS(D32:D198,"&gt;=40%",E32:E198,"&gt;=40%")-D202-E202</f>
        <v>25.0</v>
      </c>
      <c r="G202">
        <f>C202-D202-E202-F202</f>
        <v>97.0</v>
      </c>
      <c r="H202">
        <f>SUM(D202:G202)</f>
        <v>141.0</v>
      </c>
    </row>
    <row r="203" spans="8:8" ht="15.75">
      <c r="B203"/>
      <c r="C203"/>
      <c r="D203"/>
      <c r="E203"/>
      <c r="F203"/>
      <c r="G203"/>
      <c r="H203"/>
    </row>
  </sheetData>
  <autoFilter ref="A4:H156">
    <filterColumn colId="0" showButton="1"/>
  </autoFilter>
  <mergeCells count="3">
    <mergeCell ref="A1:G1"/>
    <mergeCell ref="A2:G2"/>
    <mergeCell ref="A3:G3"/>
  </mergeCells>
  <conditionalFormatting sqref="B3">
    <cfRule type="duplicateValues" priority="1220" dxfId="9231"/>
    <cfRule type="duplicateValues" priority="57" dxfId="9232"/>
    <cfRule type="duplicateValues" priority="111" dxfId="9233"/>
    <cfRule type="duplicateValues" priority="152" dxfId="9234"/>
    <cfRule type="duplicateValues" priority="1096" dxfId="9235"/>
    <cfRule type="duplicateValues" priority="291" dxfId="9236"/>
    <cfRule type="duplicateValues" priority="44" dxfId="9237"/>
    <cfRule type="duplicateValues" priority="255" dxfId="9238"/>
    <cfRule type="duplicateValues" priority="882" dxfId="9239"/>
    <cfRule type="duplicateValues" priority="375" dxfId="9240"/>
    <cfRule type="duplicateValues" priority="906" dxfId="9241"/>
    <cfRule type="duplicateValues" priority="845" dxfId="9242"/>
    <cfRule type="duplicateValues" priority="248" dxfId="9243"/>
    <cfRule type="duplicateValues" priority="835" dxfId="9244"/>
    <cfRule type="duplicateValues" priority="219" dxfId="9245"/>
    <cfRule type="duplicateValues" priority="220" dxfId="9246"/>
    <cfRule type="duplicateValues" priority="1172" dxfId="9247"/>
    <cfRule type="duplicateValues" priority="1133" dxfId="9248"/>
    <cfRule type="duplicateValues" priority="1106" dxfId="9249"/>
    <cfRule type="duplicateValues" priority="1215" dxfId="9250"/>
    <cfRule type="duplicateValues" priority="281" dxfId="9251"/>
    <cfRule type="duplicateValues" priority="1027" dxfId="9252"/>
    <cfRule type="duplicateValues" priority="125" dxfId="9253"/>
    <cfRule type="duplicateValues" priority="685" dxfId="9254"/>
    <cfRule type="duplicateValues" priority="344" dxfId="9255"/>
    <cfRule type="duplicateValues" priority="550" dxfId="9256"/>
    <cfRule type="duplicateValues" priority="51" dxfId="9257"/>
    <cfRule type="duplicateValues" priority="625" dxfId="9258"/>
    <cfRule type="duplicateValues" priority="1177" dxfId="9259"/>
    <cfRule type="duplicateValues" priority="642" dxfId="9260"/>
    <cfRule type="duplicateValues" priority="79" dxfId="9261"/>
    <cfRule type="duplicateValues" priority="538" dxfId="9262"/>
    <cfRule type="duplicateValues" priority="857" dxfId="9263"/>
    <cfRule type="duplicateValues" priority="523" dxfId="9264"/>
    <cfRule type="duplicateValues" priority="18" dxfId="9265"/>
    <cfRule type="duplicateValues" priority="67" dxfId="9266"/>
    <cfRule type="duplicateValues" priority="160" dxfId="9267"/>
    <cfRule type="duplicateValues" priority="472" dxfId="9268"/>
    <cfRule type="duplicateValues" priority="110" dxfId="9269"/>
    <cfRule type="duplicateValues" priority="75" dxfId="9270"/>
    <cfRule type="duplicateValues" priority="1121" dxfId="9271"/>
    <cfRule type="duplicateValues" priority="452" dxfId="9272"/>
    <cfRule type="duplicateValues" priority="663" dxfId="9273"/>
    <cfRule type="duplicateValues" priority="474" dxfId="9274"/>
    <cfRule type="duplicateValues" priority="1135" dxfId="9275"/>
    <cfRule type="duplicateValues" priority="743" dxfId="9276"/>
    <cfRule type="duplicateValues" priority="315" dxfId="9277"/>
    <cfRule type="duplicateValues" priority="174" dxfId="9278"/>
    <cfRule type="duplicateValues" priority="210" dxfId="9279"/>
    <cfRule type="duplicateValues" priority="182" dxfId="9280"/>
    <cfRule type="duplicateValues" priority="297" dxfId="9281"/>
    <cfRule type="duplicateValues" priority="614" dxfId="9282"/>
    <cfRule type="duplicateValues" priority="230" dxfId="9283"/>
    <cfRule type="duplicateValues" priority="901" dxfId="9284"/>
    <cfRule type="duplicateValues" priority="946" dxfId="9285"/>
    <cfRule type="duplicateValues" priority="466" dxfId="9286"/>
    <cfRule type="duplicateValues" priority="270" dxfId="9287"/>
    <cfRule type="duplicateValues" priority="1164" dxfId="9288"/>
    <cfRule type="duplicateValues" priority="905" dxfId="9289"/>
    <cfRule type="duplicateValues" priority="233" dxfId="9290"/>
    <cfRule type="duplicateValues" priority="877" dxfId="9291"/>
    <cfRule type="duplicateValues" priority="551" dxfId="9292"/>
    <cfRule type="duplicateValues" priority="684" dxfId="9293"/>
    <cfRule type="duplicateValues" priority="209" dxfId="9294"/>
    <cfRule type="duplicateValues" priority="539" dxfId="9295"/>
    <cfRule type="duplicateValues" priority="923" dxfId="9296"/>
    <cfRule type="duplicateValues" priority="329" dxfId="9297"/>
    <cfRule type="duplicateValues" priority="187" dxfId="9298"/>
    <cfRule type="duplicateValues" priority="1151" dxfId="9299"/>
    <cfRule type="duplicateValues" priority="1229" dxfId="9300"/>
    <cfRule type="duplicateValues" priority="188" dxfId="9301"/>
    <cfRule type="duplicateValues" priority="477" dxfId="9302"/>
    <cfRule type="duplicateValues" priority="82" dxfId="9303"/>
    <cfRule type="duplicateValues" priority="1026" dxfId="9304"/>
    <cfRule type="duplicateValues" priority="643" dxfId="9305"/>
    <cfRule type="duplicateValues" priority="933" dxfId="9306"/>
    <cfRule type="duplicateValues" priority="318" dxfId="9307"/>
    <cfRule type="duplicateValues" priority="214" dxfId="9308"/>
    <cfRule type="duplicateValues" priority="113" dxfId="9309"/>
    <cfRule type="duplicateValues" priority="202" dxfId="9310"/>
    <cfRule type="duplicateValues" priority="420" dxfId="9311"/>
    <cfRule type="duplicateValues" priority="242" dxfId="9312"/>
    <cfRule type="duplicateValues" priority="519" dxfId="9313"/>
    <cfRule type="duplicateValues" priority="611" dxfId="9314"/>
    <cfRule type="duplicateValues" priority="1167" dxfId="9315"/>
    <cfRule type="duplicateValues" priority="540" dxfId="9316"/>
    <cfRule type="duplicateValues" priority="775" dxfId="9317"/>
    <cfRule type="duplicateValues" priority="81" dxfId="9318"/>
    <cfRule type="duplicateValues" priority="801" dxfId="9319"/>
    <cfRule type="duplicateValues" priority="223" dxfId="9320"/>
    <cfRule type="duplicateValues" priority="1008" dxfId="9321"/>
    <cfRule type="duplicateValues" priority="138" dxfId="9322"/>
    <cfRule type="duplicateValues" priority="914" dxfId="9323"/>
    <cfRule type="duplicateValues" priority="396" dxfId="9324"/>
    <cfRule type="duplicateValues" priority="854" dxfId="9325"/>
    <cfRule type="duplicateValues" priority="811" dxfId="9326"/>
    <cfRule type="duplicateValues" priority="149" dxfId="9327"/>
    <cfRule type="duplicateValues" priority="1067" dxfId="9328"/>
    <cfRule type="duplicateValues" priority="543" dxfId="9329"/>
    <cfRule type="duplicateValues" priority="240" dxfId="9330"/>
    <cfRule type="duplicateValues" priority="423" dxfId="9331"/>
    <cfRule type="duplicateValues" priority="1079" dxfId="9332"/>
    <cfRule type="duplicateValues" priority="1160" dxfId="9333"/>
    <cfRule type="duplicateValues" priority="231" dxfId="9334"/>
    <cfRule type="duplicateValues" priority="699" dxfId="9335"/>
    <cfRule type="duplicateValues" priority="735" dxfId="9336"/>
    <cfRule type="duplicateValues" priority="84" dxfId="9337"/>
    <cfRule type="duplicateValues" priority="135" dxfId="9338"/>
    <cfRule type="duplicateValues" priority="94" dxfId="9339"/>
    <cfRule type="duplicateValues" priority="126" dxfId="9340"/>
    <cfRule type="duplicateValues" priority="932" dxfId="9341"/>
    <cfRule type="duplicateValues" priority="1011" dxfId="9342"/>
    <cfRule type="duplicateValues" priority="691" dxfId="9343"/>
    <cfRule type="duplicateValues" priority="215" dxfId="9344"/>
    <cfRule type="duplicateValues" priority="701" dxfId="9345"/>
    <cfRule type="duplicateValues" priority="518" dxfId="9346"/>
    <cfRule type="duplicateValues" priority="458" dxfId="9347"/>
    <cfRule type="duplicateValues" priority="575" dxfId="9348"/>
    <cfRule type="duplicateValues" priority="1028" dxfId="9349"/>
    <cfRule type="duplicateValues" priority="555" dxfId="9350"/>
    <cfRule type="duplicateValues" priority="908" dxfId="9351"/>
    <cfRule type="duplicateValues" priority="412" dxfId="9352"/>
    <cfRule type="duplicateValues" priority="1158" dxfId="9353"/>
    <cfRule type="duplicateValues" priority="425" dxfId="9354"/>
    <cfRule type="duplicateValues" priority="275" dxfId="9355"/>
    <cfRule type="duplicateValues" priority="147" dxfId="9356"/>
    <cfRule type="duplicateValues" priority="786" dxfId="9357"/>
    <cfRule type="duplicateValues" priority="484" dxfId="9358"/>
    <cfRule type="duplicateValues" priority="782" dxfId="9359"/>
    <cfRule type="duplicateValues" priority="263" dxfId="9360"/>
    <cfRule type="duplicateValues" priority="387" dxfId="9361"/>
    <cfRule type="duplicateValues" priority="961" dxfId="9362"/>
    <cfRule type="duplicateValues" priority="12" dxfId="9363"/>
    <cfRule type="duplicateValues" priority="177" dxfId="9364"/>
    <cfRule type="duplicateValues" priority="817" dxfId="9365"/>
    <cfRule type="duplicateValues" priority="189" dxfId="9366"/>
    <cfRule type="duplicateValues" priority="163" dxfId="9367"/>
    <cfRule type="duplicateValues" priority="13" dxfId="9368"/>
    <cfRule type="duplicateValues" priority="619" dxfId="9369"/>
    <cfRule type="duplicateValues" priority="1076" dxfId="9370"/>
    <cfRule type="duplicateValues" priority="574" dxfId="9371"/>
    <cfRule type="duplicateValues" priority="895" dxfId="9372"/>
    <cfRule type="duplicateValues" priority="365" dxfId="9373"/>
    <cfRule type="duplicateValues" priority="419" dxfId="9374"/>
    <cfRule type="duplicateValues" priority="1221" dxfId="9375"/>
    <cfRule type="duplicateValues" priority="338" dxfId="9376"/>
    <cfRule type="duplicateValues" priority="894" dxfId="9377"/>
    <cfRule type="duplicateValues" priority="891" dxfId="9378"/>
    <cfRule type="duplicateValues" priority="179" dxfId="9379"/>
    <cfRule type="duplicateValues" priority="560" dxfId="9380"/>
    <cfRule type="duplicateValues" priority="389" dxfId="9381"/>
    <cfRule type="duplicateValues" priority="1081" dxfId="9382"/>
    <cfRule type="duplicateValues" priority="1054" dxfId="9383"/>
    <cfRule type="duplicateValues" priority="1208" dxfId="9384"/>
    <cfRule type="duplicateValues" priority="1169" dxfId="9385"/>
    <cfRule type="duplicateValues" priority="146" dxfId="9386"/>
    <cfRule type="duplicateValues" priority="38" dxfId="9387"/>
    <cfRule type="duplicateValues" priority="1191" dxfId="9388"/>
    <cfRule type="duplicateValues" priority="337" dxfId="9389"/>
    <cfRule type="duplicateValues" priority="502" dxfId="9390"/>
    <cfRule type="duplicateValues" priority="571" dxfId="9391"/>
    <cfRule type="duplicateValues" priority="106" dxfId="9392"/>
    <cfRule type="duplicateValues" priority="562" dxfId="9393"/>
    <cfRule type="duplicateValues" priority="145" dxfId="9394"/>
    <cfRule type="duplicateValues" priority="795" dxfId="9395"/>
    <cfRule type="duplicateValues" priority="381" dxfId="9396"/>
    <cfRule type="duplicateValues" priority="228" dxfId="9397"/>
    <cfRule type="duplicateValues" priority="107" dxfId="9398"/>
    <cfRule type="duplicateValues" priority="1064" dxfId="9399"/>
    <cfRule type="duplicateValues" priority="287" dxfId="9400"/>
    <cfRule type="duplicateValues" priority="204" dxfId="9401"/>
    <cfRule type="duplicateValues" priority="437" dxfId="9402"/>
    <cfRule type="duplicateValues" priority="407" dxfId="9403"/>
    <cfRule type="duplicateValues" priority="836" dxfId="9404"/>
    <cfRule type="duplicateValues" priority="849" dxfId="9405"/>
    <cfRule type="duplicateValues" priority="224" dxfId="9406"/>
    <cfRule type="duplicateValues" priority="330" dxfId="9407"/>
    <cfRule type="duplicateValues" priority="897" dxfId="9408"/>
    <cfRule type="duplicateValues" priority="1141" dxfId="9409"/>
    <cfRule type="duplicateValues" priority="670" dxfId="9410"/>
    <cfRule type="duplicateValues" priority="506" dxfId="9411"/>
    <cfRule type="duplicateValues" priority="991" dxfId="9412"/>
    <cfRule type="duplicateValues" priority="183" dxfId="9413"/>
    <cfRule type="duplicateValues" priority="456" dxfId="9414"/>
    <cfRule type="duplicateValues" priority="50" dxfId="9415"/>
    <cfRule type="duplicateValues" priority="22" dxfId="9416"/>
    <cfRule type="duplicateValues" priority="1199" dxfId="9417"/>
    <cfRule type="duplicateValues" priority="532" dxfId="9418"/>
    <cfRule type="duplicateValues" priority="858" dxfId="9419"/>
    <cfRule type="duplicateValues" priority="23" dxfId="9420"/>
    <cfRule type="duplicateValues" priority="529" dxfId="9421"/>
    <cfRule type="duplicateValues" priority="1204" dxfId="9422"/>
    <cfRule type="duplicateValues" priority="587" dxfId="9423"/>
    <cfRule type="duplicateValues" priority="785" dxfId="9424"/>
    <cfRule type="duplicateValues" priority="105" dxfId="9425"/>
    <cfRule type="duplicateValues" priority="660" dxfId="9426"/>
    <cfRule type="duplicateValues" priority="686" dxfId="9427"/>
    <cfRule type="duplicateValues" priority="995" dxfId="9428"/>
    <cfRule type="duplicateValues" priority="388" dxfId="9429"/>
    <cfRule type="duplicateValues" priority="983" dxfId="9430"/>
    <cfRule type="duplicateValues" priority="637" dxfId="9431"/>
    <cfRule type="duplicateValues" priority="1062" dxfId="9432"/>
    <cfRule type="duplicateValues" priority="443" dxfId="9433"/>
    <cfRule type="duplicateValues" priority="657" dxfId="9434"/>
    <cfRule type="duplicateValues" priority="535" dxfId="9435"/>
    <cfRule type="duplicateValues" priority="1145" dxfId="9436"/>
    <cfRule type="duplicateValues" priority="608" dxfId="9437"/>
    <cfRule type="duplicateValues" priority="421" dxfId="9438"/>
    <cfRule type="duplicateValues" priority="397" dxfId="9439"/>
    <cfRule type="duplicateValues" priority="395" dxfId="9440"/>
    <cfRule type="duplicateValues" priority="756" dxfId="9441"/>
    <cfRule type="duplicateValues" priority="564" dxfId="9442"/>
    <cfRule type="duplicateValues" priority="422" dxfId="9443"/>
    <cfRule type="duplicateValues" priority="563" dxfId="9444"/>
    <cfRule type="duplicateValues" priority="826" dxfId="9445"/>
    <cfRule type="duplicateValues" priority="10" dxfId="9446"/>
    <cfRule type="duplicateValues" priority="771" dxfId="9447"/>
    <cfRule type="duplicateValues" priority="162" dxfId="9448"/>
    <cfRule type="duplicateValues" priority="661" dxfId="9449"/>
    <cfRule type="duplicateValues" priority="4" dxfId="9450"/>
    <cfRule type="duplicateValues" priority="1098" dxfId="9451"/>
    <cfRule type="duplicateValues" priority="565" dxfId="9452"/>
    <cfRule type="duplicateValues" priority="394" dxfId="9453"/>
    <cfRule type="duplicateValues" priority="874" dxfId="9454"/>
    <cfRule type="duplicateValues" priority="847" dxfId="9455"/>
    <cfRule type="duplicateValues" priority="1140" dxfId="9456"/>
    <cfRule type="duplicateValues" priority="500" dxfId="9457"/>
    <cfRule type="duplicateValues" priority="464" dxfId="9458"/>
    <cfRule type="duplicateValues" priority="728" dxfId="9459"/>
    <cfRule type="duplicateValues" priority="1206" dxfId="9460"/>
    <cfRule type="duplicateValues" priority="440" dxfId="9461"/>
    <cfRule type="duplicateValues" priority="763" dxfId="9462"/>
    <cfRule type="duplicateValues" priority="586" dxfId="9463"/>
    <cfRule type="duplicateValues" priority="463" dxfId="9464"/>
    <cfRule type="duplicateValues" priority="277" dxfId="9465"/>
    <cfRule type="duplicateValues" priority="454" dxfId="9466"/>
    <cfRule type="duplicateValues" priority="302" dxfId="9467"/>
    <cfRule type="duplicateValues" priority="698" dxfId="9468"/>
    <cfRule type="duplicateValues" priority="109" dxfId="9469"/>
    <cfRule type="duplicateValues" priority="499" dxfId="9470"/>
    <cfRule type="duplicateValues" priority="742" dxfId="9471"/>
    <cfRule type="duplicateValues" priority="838" dxfId="9472"/>
    <cfRule type="duplicateValues" priority="91" dxfId="9473"/>
    <cfRule type="duplicateValues" priority="289" dxfId="9474"/>
    <cfRule type="duplicateValues" priority="819" dxfId="9475"/>
    <cfRule type="duplicateValues" priority="86" dxfId="9476"/>
    <cfRule type="duplicateValues" priority="1180" dxfId="9477"/>
    <cfRule type="duplicateValues" priority="1124" dxfId="9478"/>
    <cfRule type="duplicateValues" priority="1183" dxfId="9479"/>
    <cfRule type="duplicateValues" priority="354" dxfId="9480"/>
    <cfRule type="duplicateValues" priority="501" dxfId="9481"/>
    <cfRule type="duplicateValues" priority="907" dxfId="9482"/>
    <cfRule type="duplicateValues" priority="911" dxfId="9483"/>
    <cfRule type="duplicateValues" priority="367" dxfId="9484"/>
    <cfRule type="duplicateValues" priority="705" dxfId="9485"/>
    <cfRule type="duplicateValues" priority="930" dxfId="9486"/>
    <cfRule type="duplicateValues" priority="623" dxfId="9487"/>
    <cfRule type="duplicateValues" priority="1088" dxfId="9488"/>
    <cfRule type="duplicateValues" priority="473" dxfId="9489"/>
    <cfRule type="duplicateValues" priority="1153" dxfId="9490"/>
    <cfRule type="duplicateValues" priority="378" dxfId="9491"/>
    <cfRule type="duplicateValues" priority="658" dxfId="9492"/>
    <cfRule type="duplicateValues" priority="934" dxfId="9493"/>
    <cfRule type="duplicateValues" priority="355" dxfId="9494"/>
    <cfRule type="duplicateValues" priority="758" dxfId="9495"/>
    <cfRule type="duplicateValues" priority="791" dxfId="9496"/>
    <cfRule type="duplicateValues" priority="1207" dxfId="9497"/>
    <cfRule type="duplicateValues" priority="313" dxfId="9498"/>
    <cfRule type="duplicateValues" priority="1017" dxfId="9499"/>
    <cfRule type="duplicateValues" priority="753" dxfId="9500"/>
    <cfRule type="duplicateValues" priority="653" dxfId="9501"/>
    <cfRule type="duplicateValues" priority="401" dxfId="9502"/>
    <cfRule type="duplicateValues" priority="517" dxfId="9503"/>
    <cfRule type="duplicateValues" priority="470" dxfId="9504"/>
    <cfRule type="duplicateValues" priority="206" dxfId="9505"/>
    <cfRule type="duplicateValues" priority="979" dxfId="9506"/>
    <cfRule type="duplicateValues" priority="1084" dxfId="9507"/>
    <cfRule type="duplicateValues" priority="119" dxfId="9508"/>
    <cfRule type="duplicateValues" priority="444" dxfId="9509"/>
    <cfRule type="duplicateValues" priority="994" dxfId="9510"/>
    <cfRule type="duplicateValues" priority="34" dxfId="9511"/>
    <cfRule type="duplicateValues" priority="629" dxfId="9512"/>
    <cfRule type="duplicateValues" priority="185" dxfId="9513"/>
    <cfRule type="duplicateValues" priority="910" dxfId="9514"/>
    <cfRule type="duplicateValues" priority="988" dxfId="9515"/>
    <cfRule type="duplicateValues" priority="553" dxfId="9516"/>
    <cfRule type="duplicateValues" priority="87" dxfId="9517"/>
    <cfRule type="duplicateValues" priority="116" dxfId="9518"/>
    <cfRule type="duplicateValues" priority="982" dxfId="9519"/>
    <cfRule type="duplicateValues" priority="1147" dxfId="9520"/>
    <cfRule type="duplicateValues" priority="245" dxfId="9521"/>
    <cfRule type="duplicateValues" priority="618" dxfId="9522"/>
    <cfRule type="duplicateValues" priority="1102" dxfId="9523"/>
    <cfRule type="duplicateValues" priority="886" dxfId="9524"/>
    <cfRule type="duplicateValues" priority="558" dxfId="9525"/>
    <cfRule type="duplicateValues" priority="639" dxfId="9526"/>
    <cfRule type="duplicateValues" priority="492" dxfId="9527"/>
    <cfRule type="duplicateValues" priority="323" dxfId="9528"/>
    <cfRule type="duplicateValues" priority="129" dxfId="9529"/>
    <cfRule type="duplicateValues" priority="80" dxfId="9530"/>
    <cfRule type="duplicateValues" priority="251" dxfId="9531"/>
    <cfRule type="duplicateValues" priority="180" dxfId="9532"/>
    <cfRule type="duplicateValues" priority="25" dxfId="9533"/>
    <cfRule type="duplicateValues" priority="1157" dxfId="9534"/>
    <cfRule type="duplicateValues" priority="954" dxfId="9535"/>
    <cfRule type="duplicateValues" priority="166" dxfId="9536"/>
    <cfRule type="duplicateValues" priority="729" dxfId="9537"/>
    <cfRule type="duplicateValues" priority="973" dxfId="9538"/>
    <cfRule type="duplicateValues" priority="813" dxfId="9539"/>
    <cfRule type="duplicateValues" priority="131" dxfId="9540"/>
    <cfRule type="duplicateValues" priority="970" dxfId="9541"/>
    <cfRule type="duplicateValues" priority="542" dxfId="9542"/>
    <cfRule type="duplicateValues" priority="322" dxfId="9543"/>
    <cfRule type="duplicateValues" priority="283" dxfId="9544"/>
    <cfRule type="duplicateValues" priority="460" dxfId="9545"/>
    <cfRule type="duplicateValues" priority="1103" dxfId="9546"/>
    <cfRule type="duplicateValues" priority="548" dxfId="9547"/>
    <cfRule type="duplicateValues" priority="803" dxfId="9548"/>
    <cfRule type="duplicateValues" priority="48" dxfId="9549"/>
    <cfRule type="duplicateValues" priority="990" dxfId="9550"/>
    <cfRule type="duplicateValues" priority="198" dxfId="9551"/>
    <cfRule type="duplicateValues" priority="1048" dxfId="9552"/>
    <cfRule type="duplicateValues" priority="85" dxfId="9553"/>
    <cfRule type="duplicateValues" priority="1129" dxfId="9554"/>
    <cfRule type="duplicateValues" priority="606" dxfId="9555"/>
    <cfRule type="duplicateValues" priority="1114" dxfId="9556"/>
    <cfRule type="duplicateValues" priority="317" dxfId="9557"/>
    <cfRule type="duplicateValues" priority="404" dxfId="9558"/>
    <cfRule type="duplicateValues" priority="572" dxfId="9559"/>
    <cfRule type="duplicateValues" priority="273" dxfId="9560"/>
    <cfRule type="duplicateValues" priority="504" dxfId="9561"/>
    <cfRule type="duplicateValues" priority="561" dxfId="9562"/>
    <cfRule type="duplicateValues" priority="852" dxfId="9563"/>
    <cfRule type="duplicateValues" priority="787" dxfId="9564"/>
    <cfRule type="duplicateValues" priority="800" dxfId="9565"/>
    <cfRule type="duplicateValues" priority="1198" dxfId="9566"/>
    <cfRule type="duplicateValues" priority="479" dxfId="9567"/>
    <cfRule type="duplicateValues" priority="1166" dxfId="9568"/>
    <cfRule type="duplicateValues" priority="1148" dxfId="9569"/>
    <cfRule type="duplicateValues" priority="1068" dxfId="9570"/>
    <cfRule type="duplicateValues" priority="921" dxfId="9571"/>
    <cfRule type="duplicateValues" priority="1073" dxfId="9572"/>
    <cfRule type="duplicateValues" priority="1142" dxfId="9573"/>
    <cfRule type="duplicateValues" priority="1216" dxfId="9574"/>
    <cfRule type="duplicateValues" priority="352" dxfId="9575"/>
    <cfRule type="duplicateValues" priority="1003" dxfId="9576"/>
    <cfRule type="duplicateValues" priority="364" dxfId="9577"/>
    <cfRule type="duplicateValues" priority="489" dxfId="9578"/>
    <cfRule type="duplicateValues" priority="808" dxfId="9579"/>
    <cfRule type="duplicateValues" priority="392" dxfId="9580"/>
    <cfRule type="duplicateValues" priority="100" dxfId="9581"/>
    <cfRule type="duplicateValues" priority="945" dxfId="9582"/>
    <cfRule type="duplicateValues" priority="150" dxfId="9583"/>
    <cfRule type="duplicateValues" priority="104" dxfId="9584"/>
    <cfRule type="duplicateValues" priority="237" dxfId="9585"/>
    <cfRule type="duplicateValues" priority="696" dxfId="9586"/>
    <cfRule type="duplicateValues" priority="772" dxfId="9587"/>
    <cfRule type="duplicateValues" priority="656" dxfId="9588"/>
    <cfRule type="duplicateValues" priority="767" dxfId="9589"/>
    <cfRule type="duplicateValues" priority="827" dxfId="9590"/>
    <cfRule type="duplicateValues" priority="541" dxfId="9591"/>
    <cfRule type="duplicateValues" priority="471" dxfId="9592"/>
    <cfRule type="duplicateValues" priority="345" dxfId="9593"/>
    <cfRule type="duplicateValues" priority="898" dxfId="9594"/>
    <cfRule type="duplicateValues" priority="382" dxfId="9595"/>
    <cfRule type="duplicateValues" priority="755" dxfId="9596"/>
    <cfRule type="duplicateValues" priority="436" dxfId="9597"/>
    <cfRule type="duplicateValues" priority="578" dxfId="9598"/>
    <cfRule type="duplicateValues" priority="246" dxfId="9599"/>
    <cfRule type="duplicateValues" priority="21" dxfId="9600"/>
    <cfRule type="duplicateValues" priority="655" dxfId="9601"/>
    <cfRule type="duplicateValues" priority="310" dxfId="9602"/>
    <cfRule type="duplicateValues" priority="361" dxfId="9603"/>
    <cfRule type="duplicateValues" priority="702" dxfId="9604"/>
    <cfRule type="duplicateValues" priority="1061" dxfId="9605"/>
    <cfRule type="duplicateValues" priority="821" dxfId="9606"/>
    <cfRule type="duplicateValues" priority="1137" dxfId="9607"/>
    <cfRule type="duplicateValues" priority="707" dxfId="9608"/>
    <cfRule type="duplicateValues" priority="1211" dxfId="9609"/>
    <cfRule type="duplicateValues" priority="881" dxfId="9610"/>
    <cfRule type="duplicateValues" priority="326" dxfId="9611"/>
    <cfRule type="duplicateValues" priority="140" dxfId="9612"/>
    <cfRule type="duplicateValues" priority="822" dxfId="9613"/>
    <cfRule type="duplicateValues" priority="958" dxfId="9614"/>
    <cfRule type="duplicateValues" priority="208" dxfId="9615"/>
    <cfRule type="duplicateValues" priority="580" dxfId="9616"/>
    <cfRule type="duplicateValues" priority="584" dxfId="9617"/>
    <cfRule type="duplicateValues" priority="612" dxfId="9618"/>
    <cfRule type="duplicateValues" priority="17" dxfId="9619"/>
    <cfRule type="duplicateValues" priority="652" dxfId="9620"/>
    <cfRule type="duplicateValues" priority="937" dxfId="9621"/>
    <cfRule type="duplicateValues" priority="31" dxfId="9622"/>
    <cfRule type="duplicateValues" priority="1112" dxfId="9623"/>
    <cfRule type="duplicateValues" priority="963" dxfId="9624"/>
    <cfRule type="duplicateValues" priority="999" dxfId="9625"/>
    <cfRule type="duplicateValues" priority="520" dxfId="9626"/>
    <cfRule type="duplicateValues" priority="481" dxfId="9627"/>
    <cfRule type="duplicateValues" priority="176" dxfId="9628"/>
    <cfRule type="duplicateValues" priority="1139" dxfId="9629"/>
    <cfRule type="duplicateValues" priority="969" dxfId="9630"/>
    <cfRule type="duplicateValues" priority="904" dxfId="9631"/>
    <cfRule type="duplicateValues" priority="455" dxfId="9632"/>
    <cfRule type="duplicateValues" priority="1050" dxfId="9633"/>
    <cfRule type="duplicateValues" priority="241" dxfId="9634"/>
    <cfRule type="duplicateValues" priority="1093" dxfId="9635"/>
    <cfRule type="duplicateValues" priority="1144" dxfId="9636"/>
    <cfRule type="duplicateValues" priority="583" dxfId="9637"/>
    <cfRule type="duplicateValues" priority="646" dxfId="9638"/>
    <cfRule type="duplicateValues" priority="1210" dxfId="9639"/>
    <cfRule type="duplicateValues" priority="948" dxfId="9640"/>
    <cfRule type="duplicateValues" priority="88" dxfId="9641"/>
    <cfRule type="duplicateValues" priority="295" dxfId="9642"/>
    <cfRule type="duplicateValues" priority="276" dxfId="9643"/>
    <cfRule type="duplicateValues" priority="1057" dxfId="9644"/>
    <cfRule type="duplicateValues" priority="1058" dxfId="9645"/>
    <cfRule type="duplicateValues" priority="960" dxfId="9646"/>
    <cfRule type="duplicateValues" priority="690" dxfId="9647"/>
    <cfRule type="duplicateValues" priority="797" dxfId="9648"/>
    <cfRule type="duplicateValues" priority="967" dxfId="9649"/>
    <cfRule type="duplicateValues" priority="132" dxfId="9650"/>
    <cfRule type="duplicateValues" priority="805" dxfId="9651"/>
    <cfRule type="duplicateValues" priority="127" dxfId="9652"/>
    <cfRule type="duplicateValues" priority="169" dxfId="9653"/>
    <cfRule type="duplicateValues" priority="892" dxfId="9654"/>
    <cfRule type="duplicateValues" priority="346" dxfId="9655"/>
    <cfRule type="duplicateValues" priority="673" dxfId="9656"/>
    <cfRule type="duplicateValues" priority="878" dxfId="9657"/>
    <cfRule type="duplicateValues" priority="1132" dxfId="9658"/>
    <cfRule type="duplicateValues" priority="386" dxfId="9659"/>
    <cfRule type="duplicateValues" priority="341" dxfId="9660"/>
    <cfRule type="duplicateValues" priority="1225" dxfId="9661"/>
    <cfRule type="duplicateValues" priority="362" dxfId="9662"/>
    <cfRule type="duplicateValues" priority="998" dxfId="9663"/>
    <cfRule type="duplicateValues" priority="1099" dxfId="9664"/>
    <cfRule type="duplicateValues" priority="664" dxfId="9665"/>
    <cfRule type="duplicateValues" priority="876" dxfId="9666"/>
    <cfRule type="duplicateValues" priority="533" dxfId="9667"/>
    <cfRule type="duplicateValues" priority="912" dxfId="9668"/>
    <cfRule type="duplicateValues" priority="588" dxfId="9669"/>
    <cfRule type="duplicateValues" priority="331" dxfId="9670"/>
    <cfRule type="duplicateValues" priority="173" dxfId="9671"/>
    <cfRule type="duplicateValues" priority="1116" dxfId="9672"/>
    <cfRule type="duplicateValues" priority="184" dxfId="9673"/>
    <cfRule type="duplicateValues" priority="212" dxfId="9674"/>
    <cfRule type="duplicateValues" priority="366" dxfId="9675"/>
    <cfRule type="duplicateValues" priority="536" dxfId="9676"/>
    <cfRule type="duplicateValues" priority="37" dxfId="9677"/>
    <cfRule type="duplicateValues" priority="607" dxfId="9678"/>
    <cfRule type="duplicateValues" priority="589" dxfId="9679"/>
    <cfRule type="duplicateValues" priority="244" dxfId="9680"/>
    <cfRule type="duplicateValues" priority="373" dxfId="9681"/>
    <cfRule type="duplicateValues" priority="866" dxfId="9682"/>
    <cfRule type="duplicateValues" priority="369" dxfId="9683"/>
    <cfRule type="duplicateValues" priority="1036" dxfId="9684"/>
    <cfRule type="duplicateValues" priority="628" dxfId="9685"/>
    <cfRule type="duplicateValues" priority="496" dxfId="9686"/>
    <cfRule type="duplicateValues" priority="1203" dxfId="9687"/>
    <cfRule type="duplicateValues" priority="688" dxfId="9688"/>
    <cfRule type="duplicateValues" priority="760" dxfId="9689"/>
    <cfRule type="duplicateValues" priority="426" dxfId="9690"/>
    <cfRule type="duplicateValues" priority="448" dxfId="9691"/>
    <cfRule type="duplicateValues" priority="172" dxfId="9692"/>
    <cfRule type="duplicateValues" priority="459" dxfId="9693"/>
    <cfRule type="duplicateValues" priority="482" dxfId="9694"/>
    <cfRule type="duplicateValues" priority="781" dxfId="9695"/>
    <cfRule type="duplicateValues" priority="1065" dxfId="9696"/>
    <cfRule type="duplicateValues" priority="751" dxfId="9697"/>
    <cfRule type="duplicateValues" priority="424" dxfId="9698"/>
    <cfRule type="duplicateValues" priority="1197" dxfId="9699"/>
    <cfRule type="duplicateValues" priority="1066" dxfId="9700"/>
    <cfRule type="duplicateValues" priority="93" dxfId="9701"/>
    <cfRule type="duplicateValues" priority="959" dxfId="9702"/>
    <cfRule type="duplicateValues" priority="393" dxfId="9703"/>
    <cfRule type="duplicateValues" priority="469" dxfId="9704"/>
    <cfRule type="duplicateValues" priority="1201" dxfId="9705"/>
    <cfRule type="duplicateValues" priority="681" dxfId="9706"/>
    <cfRule type="duplicateValues" priority="327" dxfId="9707"/>
    <cfRule type="duplicateValues" priority="90" dxfId="9708"/>
    <cfRule type="duplicateValues" priority="622" dxfId="9709"/>
    <cfRule type="duplicateValues" priority="309" dxfId="9710"/>
    <cfRule type="duplicateValues" priority="203" dxfId="9711"/>
    <cfRule type="duplicateValues" priority="1138" dxfId="9712"/>
    <cfRule type="duplicateValues" priority="64" dxfId="9713"/>
    <cfRule type="duplicateValues" priority="399" dxfId="9714"/>
    <cfRule type="duplicateValues" priority="870" dxfId="9715"/>
    <cfRule type="duplicateValues" priority="114" dxfId="9716"/>
    <cfRule type="duplicateValues" priority="794" dxfId="9717"/>
    <cfRule type="duplicateValues" priority="531" dxfId="9718"/>
    <cfRule type="duplicateValues" priority="915" dxfId="9719"/>
    <cfRule type="duplicateValues" priority="816" dxfId="9720"/>
    <cfRule type="duplicateValues" priority="1122" dxfId="9721"/>
    <cfRule type="duplicateValues" priority="1179" dxfId="9722"/>
    <cfRule type="duplicateValues" priority="1152" dxfId="9723"/>
    <cfRule type="duplicateValues" priority="6" dxfId="9724"/>
    <cfRule type="duplicateValues" priority="1200" dxfId="9725"/>
    <cfRule type="duplicateValues" priority="1019" dxfId="9726"/>
    <cfRule type="duplicateValues" priority="833" dxfId="9727"/>
    <cfRule type="duplicateValues" priority="398" dxfId="9728"/>
    <cfRule type="duplicateValues" priority="1130" dxfId="9729"/>
    <cfRule type="duplicateValues" priority="40" dxfId="9730"/>
    <cfRule type="duplicateValues" priority="239" dxfId="9731"/>
    <cfRule type="duplicateValues" priority="832" dxfId="9732"/>
    <cfRule type="duplicateValues" priority="631" dxfId="9733"/>
    <cfRule type="duplicateValues" priority="1040" dxfId="9734"/>
    <cfRule type="duplicateValues" priority="927" dxfId="9735"/>
    <cfRule type="duplicateValues" priority="922" dxfId="9736"/>
    <cfRule type="duplicateValues" priority="264" dxfId="9737"/>
    <cfRule type="duplicateValues" priority="627" dxfId="9738"/>
    <cfRule type="duplicateValues" priority="1218" dxfId="9739"/>
    <cfRule type="duplicateValues" priority="339" dxfId="9740"/>
    <cfRule type="duplicateValues" priority="505" dxfId="9741"/>
    <cfRule type="duplicateValues" priority="1155" dxfId="9742"/>
    <cfRule type="duplicateValues" priority="227" dxfId="9743"/>
    <cfRule type="duplicateValues" priority="1037" dxfId="9744"/>
    <cfRule type="duplicateValues" priority="687" dxfId="9745"/>
    <cfRule type="duplicateValues" priority="1000" dxfId="9746"/>
    <cfRule type="duplicateValues" priority="1094" dxfId="9747"/>
    <cfRule type="duplicateValues" priority="497" dxfId="9748"/>
    <cfRule type="duplicateValues" priority="1101" dxfId="9749"/>
    <cfRule type="duplicateValues" priority="77" dxfId="9750"/>
    <cfRule type="duplicateValues" priority="308" dxfId="9751"/>
    <cfRule type="duplicateValues" priority="336" dxfId="9752"/>
    <cfRule type="duplicateValues" priority="621" dxfId="9753"/>
    <cfRule type="duplicateValues" priority="63" dxfId="9754"/>
    <cfRule type="duplicateValues" priority="1126" dxfId="9755"/>
    <cfRule type="duplicateValues" priority="1097" dxfId="9756"/>
    <cfRule type="duplicateValues" priority="256" dxfId="9757"/>
    <cfRule type="duplicateValues" priority="1021" dxfId="9758"/>
    <cfRule type="duplicateValues" priority="671" dxfId="9759"/>
    <cfRule type="duplicateValues" priority="1046" dxfId="9760"/>
    <cfRule type="duplicateValues" priority="889" dxfId="9761"/>
    <cfRule type="duplicateValues" priority="552" dxfId="9762"/>
    <cfRule type="duplicateValues" priority="103" dxfId="9763"/>
    <cfRule type="duplicateValues" priority="1175" dxfId="9764"/>
    <cfRule type="duplicateValues" priority="818" dxfId="9765"/>
    <cfRule type="duplicateValues" priority="936" dxfId="9766"/>
    <cfRule type="duplicateValues" priority="829" dxfId="9767"/>
    <cfRule type="duplicateValues" priority="1202" dxfId="9768"/>
    <cfRule type="duplicateValues" priority="122" dxfId="9769"/>
    <cfRule type="duplicateValues" priority="603" dxfId="9770"/>
    <cfRule type="duplicateValues" priority="29" dxfId="9771"/>
    <cfRule type="duplicateValues" priority="450" dxfId="9772"/>
    <cfRule type="duplicateValues" priority="1089" dxfId="9773"/>
    <cfRule type="duplicateValues" priority="1214" dxfId="9774"/>
    <cfRule type="duplicateValues" priority="1055" dxfId="9775"/>
    <cfRule type="duplicateValues" priority="1020" dxfId="9776"/>
    <cfRule type="duplicateValues" priority="486" dxfId="9777"/>
    <cfRule type="duplicateValues" priority="909" dxfId="9778"/>
    <cfRule type="duplicateValues" priority="814" dxfId="9779"/>
    <cfRule type="duplicateValues" priority="913" dxfId="9780"/>
    <cfRule type="duplicateValues" priority="815" dxfId="9781"/>
    <cfRule type="duplicateValues" priority="1082" dxfId="9782"/>
    <cfRule type="duplicateValues" priority="1224" dxfId="9783"/>
    <cfRule type="duplicateValues" priority="1190" dxfId="9784"/>
    <cfRule type="duplicateValues" priority="841" dxfId="9785"/>
    <cfRule type="duplicateValues" priority="1034" dxfId="9786"/>
    <cfRule type="duplicateValues" priority="304" dxfId="9787"/>
    <cfRule type="duplicateValues" priority="384" dxfId="9788"/>
    <cfRule type="duplicateValues" priority="252" dxfId="9789"/>
    <cfRule type="duplicateValues" priority="807" dxfId="9790"/>
    <cfRule type="duplicateValues" priority="1043" dxfId="9791"/>
    <cfRule type="duplicateValues" priority="601" dxfId="9792"/>
    <cfRule type="duplicateValues" priority="1196" dxfId="9793"/>
    <cfRule type="duplicateValues" priority="706" dxfId="9794"/>
    <cfRule type="duplicateValues" priority="428" dxfId="9795"/>
    <cfRule type="duplicateValues" priority="1162" dxfId="9796"/>
    <cfRule type="duplicateValues" priority="694" dxfId="9797"/>
    <cfRule type="duplicateValues" priority="770" dxfId="9798"/>
    <cfRule type="duplicateValues" priority="965" dxfId="9799"/>
    <cfRule type="duplicateValues" priority="14" dxfId="9800"/>
    <cfRule type="duplicateValues" priority="863" dxfId="9801"/>
    <cfRule type="duplicateValues" priority="266" dxfId="9802"/>
    <cfRule type="duplicateValues" priority="1146" dxfId="9803"/>
    <cfRule type="duplicateValues" priority="715" dxfId="9804"/>
    <cfRule type="duplicateValues" priority="475" dxfId="9805"/>
    <cfRule type="duplicateValues" priority="776" dxfId="9806"/>
    <cfRule type="duplicateValues" priority="416" dxfId="9807"/>
    <cfRule type="duplicateValues" priority="549" dxfId="9808"/>
    <cfRule type="duplicateValues" priority="480" dxfId="9809"/>
    <cfRule type="duplicateValues" priority="372" dxfId="9810"/>
    <cfRule type="duplicateValues" priority="89" dxfId="9811"/>
    <cfRule type="duplicateValues" priority="546" dxfId="9812"/>
    <cfRule type="duplicateValues" priority="830" dxfId="9813"/>
    <cfRule type="duplicateValues" priority="844" dxfId="9814"/>
    <cfRule type="duplicateValues" priority="1030" dxfId="9815"/>
    <cfRule type="duplicateValues" priority="951" dxfId="9816"/>
    <cfRule type="duplicateValues" priority="45" dxfId="9817"/>
    <cfRule type="duplicateValues" priority="343" dxfId="9818"/>
    <cfRule type="duplicateValues" priority="1009" dxfId="9819"/>
    <cfRule type="duplicateValues" priority="1115" dxfId="9820"/>
    <cfRule type="duplicateValues" priority="573" dxfId="9821"/>
    <cfRule type="duplicateValues" priority="123" dxfId="9822"/>
    <cfRule type="duplicateValues" priority="992" dxfId="9823"/>
    <cfRule type="duplicateValues" priority="508" dxfId="9824"/>
    <cfRule type="duplicateValues" priority="513" dxfId="9825"/>
    <cfRule type="duplicateValues" priority="511" dxfId="9826"/>
    <cfRule type="duplicateValues" priority="306" dxfId="9827"/>
    <cfRule type="duplicateValues" priority="980" dxfId="9828"/>
    <cfRule type="duplicateValues" priority="446" dxfId="9829"/>
    <cfRule type="duplicateValues" priority="328" dxfId="9830"/>
    <cfRule type="duplicateValues" priority="556" dxfId="9831"/>
    <cfRule type="duplicateValues" priority="274" dxfId="9832"/>
    <cfRule type="duplicateValues" priority="53" dxfId="9833"/>
    <cfRule type="duplicateValues" priority="1018" dxfId="9834"/>
    <cfRule type="duplicateValues" priority="669" dxfId="9835"/>
    <cfRule type="duplicateValues" priority="298" dxfId="9836"/>
    <cfRule type="duplicateValues" priority="1227" dxfId="9837"/>
    <cfRule type="duplicateValues" priority="1056" dxfId="9838"/>
    <cfRule type="duplicateValues" priority="1119" dxfId="9839"/>
    <cfRule type="duplicateValues" priority="190" dxfId="9840"/>
    <cfRule type="duplicateValues" priority="41" dxfId="9841"/>
    <cfRule type="duplicateValues" priority="1023" dxfId="9842"/>
    <cfRule type="duplicateValues" priority="966" dxfId="9843"/>
    <cfRule type="duplicateValues" priority="15" dxfId="9844"/>
    <cfRule type="duplicateValues" priority="78" dxfId="9845"/>
    <cfRule type="duplicateValues" priority="453" dxfId="9846"/>
    <cfRule type="duplicateValues" priority="721" dxfId="9847"/>
    <cfRule type="duplicateValues" priority="314" dxfId="9848"/>
    <cfRule type="duplicateValues" priority="731" dxfId="9849"/>
    <cfRule type="duplicateValues" priority="630" dxfId="9850"/>
    <cfRule type="duplicateValues" priority="1069" dxfId="9851"/>
    <cfRule type="duplicateValues" priority="1181" dxfId="9852"/>
    <cfRule type="duplicateValues" priority="850" dxfId="9853"/>
    <cfRule type="duplicateValues" priority="155" dxfId="9854"/>
    <cfRule type="duplicateValues" priority="1226" dxfId="9855"/>
    <cfRule type="duplicateValues" priority="604" dxfId="9856"/>
    <cfRule type="duplicateValues" priority="624" dxfId="9857"/>
    <cfRule type="duplicateValues" priority="370" dxfId="9858"/>
    <cfRule type="duplicateValues" priority="853" dxfId="9859"/>
    <cfRule type="duplicateValues" priority="939" dxfId="9860"/>
    <cfRule type="duplicateValues" priority="43" dxfId="9861"/>
    <cfRule type="duplicateValues" priority="307" dxfId="9862"/>
    <cfRule type="duplicateValues" priority="1052" dxfId="9863"/>
    <cfRule type="duplicateValues" priority="638" dxfId="9864"/>
    <cfRule type="duplicateValues" priority="594" dxfId="9865"/>
    <cfRule type="duplicateValues" priority="1072" dxfId="9866"/>
    <cfRule type="duplicateValues" priority="790" dxfId="9867"/>
    <cfRule type="duplicateValues" priority="526" dxfId="9868"/>
    <cfRule type="duplicateValues" priority="662" dxfId="9869"/>
    <cfRule type="duplicateValues" priority="635" dxfId="9870"/>
    <cfRule type="duplicateValues" priority="968" dxfId="9871"/>
    <cfRule type="duplicateValues" priority="431" dxfId="9872"/>
    <cfRule type="duplicateValues" priority="716" dxfId="9873"/>
    <cfRule type="duplicateValues" priority="1060" dxfId="9874"/>
    <cfRule type="duplicateValues" priority="534" dxfId="9875"/>
    <cfRule type="duplicateValues" priority="385" dxfId="9876"/>
    <cfRule type="duplicateValues" priority="620" dxfId="9877"/>
    <cfRule type="duplicateValues" priority="280" dxfId="9878"/>
    <cfRule type="duplicateValues" priority="340" dxfId="9879"/>
    <cfRule type="duplicateValues" priority="868" dxfId="9880"/>
    <cfRule type="duplicateValues" priority="413" dxfId="9881"/>
    <cfRule type="duplicateValues" priority="867" dxfId="9882"/>
    <cfRule type="duplicateValues" priority="1205" dxfId="9883"/>
    <cfRule type="duplicateValues" priority="659" dxfId="9884"/>
    <cfRule type="duplicateValues" priority="102" dxfId="9885"/>
    <cfRule type="duplicateValues" priority="69" dxfId="9886"/>
    <cfRule type="duplicateValues" priority="383" dxfId="9887"/>
    <cfRule type="duplicateValues" priority="112" dxfId="9888"/>
    <cfRule type="duplicateValues" priority="1074" dxfId="9889"/>
    <cfRule type="duplicateValues" priority="1187" dxfId="9890"/>
    <cfRule type="duplicateValues" priority="74" dxfId="9891"/>
    <cfRule type="duplicateValues" priority="411" dxfId="9892"/>
    <cfRule type="duplicateValues" priority="56" dxfId="9893"/>
    <cfRule type="duplicateValues" priority="285" dxfId="9894"/>
    <cfRule type="duplicateValues" priority="1022" dxfId="9895"/>
    <cfRule type="duplicateValues" priority="828" dxfId="9896"/>
    <cfRule type="duplicateValues" priority="1178" dxfId="9897"/>
    <cfRule type="duplicateValues" priority="136" dxfId="9898"/>
    <cfRule type="duplicateValues" priority="765" dxfId="9899"/>
    <cfRule type="duplicateValues" priority="65" dxfId="9900"/>
    <cfRule type="duplicateValues" priority="377" dxfId="9901"/>
    <cfRule type="duplicateValues" priority="888" dxfId="9902"/>
    <cfRule type="duplicateValues" priority="514" dxfId="9903"/>
    <cfRule type="duplicateValues" priority="98" dxfId="9904"/>
    <cfRule type="duplicateValues" priority="695" dxfId="9905"/>
    <cfRule type="duplicateValues" priority="347" dxfId="9906"/>
    <cfRule type="duplicateValues" priority="282" dxfId="9907"/>
    <cfRule type="duplicateValues" priority="157" dxfId="9908"/>
    <cfRule type="duplicateValues" priority="525" dxfId="9909"/>
    <cfRule type="duplicateValues" priority="985" dxfId="9910"/>
    <cfRule type="duplicateValues" priority="522" dxfId="9911"/>
    <cfRule type="duplicateValues" priority="148" dxfId="9912"/>
    <cfRule type="duplicateValues" priority="554" dxfId="9913"/>
    <cfRule type="duplicateValues" priority="1100" dxfId="9914"/>
    <cfRule type="duplicateValues" priority="931" dxfId="9915"/>
    <cfRule type="duplicateValues" priority="167" dxfId="9916"/>
    <cfRule type="duplicateValues" priority="1010" dxfId="9917"/>
    <cfRule type="duplicateValues" priority="1189" dxfId="9918"/>
    <cfRule type="duplicateValues" priority="592" dxfId="9919"/>
    <cfRule type="duplicateValues" priority="408" dxfId="9920"/>
    <cfRule type="duplicateValues" priority="510" dxfId="9921"/>
    <cfRule type="duplicateValues" priority="792" dxfId="9922"/>
    <cfRule type="duplicateValues" priority="201" dxfId="9923"/>
    <cfRule type="duplicateValues" priority="300" dxfId="9924"/>
    <cfRule type="duplicateValues" priority="483" dxfId="9925"/>
    <cfRule type="duplicateValues" priority="717" dxfId="9926"/>
    <cfRule type="duplicateValues" priority="124" dxfId="9927"/>
    <cfRule type="duplicateValues" priority="708" dxfId="9928"/>
    <cfRule type="duplicateValues" priority="11" dxfId="9929"/>
    <cfRule type="duplicateValues" priority="595" dxfId="9930"/>
    <cfRule type="duplicateValues" priority="156" dxfId="9931"/>
    <cfRule type="duplicateValues" priority="379" dxfId="9932"/>
    <cfRule type="duplicateValues" priority="884" dxfId="9933"/>
    <cfRule type="duplicateValues" priority="778" dxfId="9934"/>
    <cfRule type="duplicateValues" priority="617" dxfId="9935"/>
    <cfRule type="duplicateValues" priority="1186" dxfId="9936"/>
    <cfRule type="duplicateValues" priority="1033" dxfId="9937"/>
    <cfRule type="duplicateValues" priority="730" dxfId="9938"/>
    <cfRule type="duplicateValues" priority="321" dxfId="9939"/>
    <cfRule type="duplicateValues" priority="216" dxfId="9940"/>
    <cfRule type="duplicateValues" priority="974" dxfId="9941"/>
    <cfRule type="duplicateValues" priority="567" dxfId="9942"/>
    <cfRule type="duplicateValues" priority="83" dxfId="9943"/>
    <cfRule type="duplicateValues" priority="724" dxfId="9944"/>
    <cfRule type="duplicateValues" priority="46" dxfId="9945"/>
    <cfRule type="duplicateValues" priority="371" dxfId="9946"/>
    <cfRule type="duplicateValues" priority="557" dxfId="9947"/>
    <cfRule type="duplicateValues" priority="1143" dxfId="9948"/>
    <cfRule type="duplicateValues" priority="1117" dxfId="9949"/>
    <cfRule type="duplicateValues" priority="977" dxfId="9950"/>
    <cfRule type="duplicateValues" priority="171" dxfId="9951"/>
    <cfRule type="duplicateValues" priority="447" dxfId="9952"/>
    <cfRule type="duplicateValues" priority="918" dxfId="9953"/>
    <cfRule type="duplicateValues" priority="727" dxfId="9954"/>
    <cfRule type="duplicateValues" priority="1113" dxfId="9955"/>
    <cfRule type="duplicateValues" priority="54" dxfId="9956"/>
    <cfRule type="duplicateValues" priority="1131" dxfId="9957"/>
    <cfRule type="duplicateValues" priority="288" dxfId="9958"/>
    <cfRule type="duplicateValues" priority="267" dxfId="9959"/>
    <cfRule type="duplicateValues" priority="516" dxfId="9960"/>
    <cfRule type="duplicateValues" priority="154" dxfId="9961"/>
    <cfRule type="duplicateValues" priority="175" dxfId="9962"/>
    <cfRule type="duplicateValues" priority="676" dxfId="9963"/>
    <cfRule type="duplicateValues" priority="1228" dxfId="9964"/>
    <cfRule type="duplicateValues" priority="598" dxfId="9965"/>
    <cfRule type="duplicateValues" priority="697" dxfId="9966"/>
    <cfRule type="duplicateValues" priority="783" dxfId="9967"/>
    <cfRule type="duplicateValues" priority="1118" dxfId="9968"/>
    <cfRule type="duplicateValues" priority="1044" dxfId="9969"/>
    <cfRule type="duplicateValues" priority="585" dxfId="9970"/>
    <cfRule type="duplicateValues" priority="823" dxfId="9971"/>
    <cfRule type="duplicateValues" priority="32" dxfId="9972"/>
    <cfRule type="duplicateValues" priority="316" dxfId="9973"/>
    <cfRule type="duplicateValues" priority="1188" dxfId="9974"/>
    <cfRule type="duplicateValues" priority="920" dxfId="9975"/>
    <cfRule type="duplicateValues" priority="1173" dxfId="9976"/>
    <cfRule type="duplicateValues" priority="987" dxfId="9977"/>
    <cfRule type="duplicateValues" priority="488" dxfId="9978"/>
    <cfRule type="duplicateValues" priority="349" dxfId="9979"/>
    <cfRule type="duplicateValues" priority="916" dxfId="9980"/>
    <cfRule type="duplicateValues" priority="609" dxfId="9981"/>
    <cfRule type="duplicateValues" priority="674" dxfId="9982"/>
    <cfRule type="duplicateValues" priority="461" dxfId="9983"/>
    <cfRule type="duplicateValues" priority="900" dxfId="9984"/>
    <cfRule type="duplicateValues" priority="68" dxfId="9985"/>
    <cfRule type="duplicateValues" priority="950" dxfId="9986"/>
    <cfRule type="duplicateValues" priority="33" dxfId="9987"/>
    <cfRule type="duplicateValues" priority="1195" dxfId="9988"/>
    <cfRule type="duplicateValues" priority="1171" dxfId="9989"/>
    <cfRule type="duplicateValues" priority="494" dxfId="9990"/>
    <cfRule type="duplicateValues" priority="1192" dxfId="9991"/>
    <cfRule type="duplicateValues" priority="319" dxfId="9992"/>
    <cfRule type="duplicateValues" priority="748" dxfId="9993"/>
    <cfRule type="duplicateValues" priority="1095" dxfId="9994"/>
    <cfRule type="duplicateValues" priority="117" dxfId="9995"/>
    <cfRule type="duplicateValues" priority="644" dxfId="9996"/>
    <cfRule type="duplicateValues" priority="693" dxfId="9997"/>
    <cfRule type="duplicateValues" priority="96" dxfId="9998"/>
    <cfRule type="duplicateValues" priority="616" dxfId="9999"/>
    <cfRule type="duplicateValues" priority="675" dxfId="10000"/>
    <cfRule type="duplicateValues" priority="196" dxfId="10001"/>
    <cfRule type="duplicateValues" priority="194" dxfId="10002"/>
    <cfRule type="duplicateValues" priority="60" dxfId="10003"/>
    <cfRule type="duplicateValues" priority="1109" dxfId="10004"/>
    <cfRule type="duplicateValues" priority="28" dxfId="10005"/>
    <cfRule type="duplicateValues" priority="793" dxfId="10006"/>
    <cfRule type="duplicateValues" priority="1107" dxfId="10007"/>
    <cfRule type="duplicateValues" priority="272" dxfId="10008"/>
    <cfRule type="duplicateValues" priority="439" dxfId="10009"/>
    <cfRule type="duplicateValues" priority="746" dxfId="10010"/>
    <cfRule type="duplicateValues" priority="636" dxfId="10011"/>
    <cfRule type="duplicateValues" priority="640" dxfId="10012"/>
    <cfRule type="duplicateValues" priority="962" dxfId="10013"/>
    <cfRule type="duplicateValues" priority="764" dxfId="10014"/>
    <cfRule type="duplicateValues" priority="271" dxfId="10015"/>
    <cfRule type="duplicateValues" priority="683" dxfId="10016"/>
    <cfRule type="duplicateValues" priority="788" dxfId="10017"/>
    <cfRule type="duplicateValues" priority="265" dxfId="10018"/>
    <cfRule type="duplicateValues" priority="406" dxfId="10019"/>
    <cfRule type="duplicateValues" priority="846" dxfId="10020"/>
    <cfRule type="duplicateValues" priority="434" dxfId="10021"/>
    <cfRule type="duplicateValues" priority="1059" dxfId="10022"/>
    <cfRule type="duplicateValues" priority="468" dxfId="10023"/>
    <cfRule type="duplicateValues" priority="524" dxfId="10024"/>
    <cfRule type="duplicateValues" priority="292" dxfId="10025"/>
    <cfRule type="duplicateValues" priority="976" dxfId="10026"/>
    <cfRule type="duplicateValues" priority="1007" dxfId="10027"/>
    <cfRule type="duplicateValues" priority="768" dxfId="10028"/>
    <cfRule type="duplicateValues" priority="1125" dxfId="10029"/>
    <cfRule type="duplicateValues" priority="400" dxfId="10030"/>
    <cfRule type="duplicateValues" priority="747" dxfId="10031"/>
    <cfRule type="duplicateValues" priority="101" dxfId="10032"/>
    <cfRule type="duplicateValues" priority="391" dxfId="10033"/>
    <cfRule type="duplicateValues" priority="301" dxfId="10034"/>
    <cfRule type="duplicateValues" priority="734" dxfId="10035"/>
    <cfRule type="duplicateValues" priority="570" dxfId="10036"/>
    <cfRule type="duplicateValues" priority="1063" dxfId="10037"/>
    <cfRule type="duplicateValues" priority="515" dxfId="10038"/>
    <cfRule type="duplicateValues" priority="956" dxfId="10039"/>
    <cfRule type="duplicateValues" priority="296" dxfId="10040"/>
    <cfRule type="duplicateValues" priority="1163" dxfId="10041"/>
    <cfRule type="duplicateValues" priority="759" dxfId="10042"/>
    <cfRule type="duplicateValues" priority="740" dxfId="10043"/>
    <cfRule type="duplicateValues" priority="1004" dxfId="10044"/>
    <cfRule type="duplicateValues" priority="733" dxfId="10045"/>
    <cfRule type="duplicateValues" priority="441" dxfId="10046"/>
    <cfRule type="duplicateValues" priority="333" dxfId="10047"/>
    <cfRule type="duplicateValues" priority="1038" dxfId="10048"/>
    <cfRule type="duplicateValues" priority="952" dxfId="10049"/>
    <cfRule type="duplicateValues" priority="834" dxfId="10050"/>
    <cfRule type="duplicateValues" priority="161" dxfId="10051"/>
    <cfRule type="duplicateValues" priority="1108" dxfId="10052"/>
    <cfRule type="duplicateValues" priority="253" dxfId="10053"/>
    <cfRule type="duplicateValues" priority="143" dxfId="10054"/>
    <cfRule type="duplicateValues" priority="36" dxfId="10055"/>
    <cfRule type="duplicateValues" priority="883" dxfId="10056"/>
    <cfRule type="duplicateValues" priority="76" dxfId="10057"/>
    <cfRule type="duplicateValues" priority="490" dxfId="10058"/>
    <cfRule type="duplicateValues" priority="582" dxfId="10059"/>
    <cfRule type="duplicateValues" priority="997" dxfId="10060"/>
    <cfRule type="duplicateValues" priority="692" dxfId="10061"/>
    <cfRule type="duplicateValues" priority="700" dxfId="10062"/>
    <cfRule type="duplicateValues" priority="649" dxfId="10063"/>
    <cfRule type="duplicateValues" priority="738" dxfId="10064"/>
    <cfRule type="duplicateValues" priority="862" dxfId="10065"/>
    <cfRule type="duplicateValues" priority="495" dxfId="10066"/>
    <cfRule type="duplicateValues" priority="363" dxfId="10067"/>
    <cfRule type="duplicateValues" priority="73" dxfId="10068"/>
    <cfRule type="duplicateValues" priority="7" dxfId="10069"/>
    <cfRule type="duplicateValues" priority="577" dxfId="10070"/>
    <cfRule type="duplicateValues" priority="356" dxfId="10071"/>
    <cfRule type="duplicateValues" priority="438" dxfId="10072"/>
    <cfRule type="duplicateValues" priority="144" dxfId="10073"/>
    <cfRule type="duplicateValues" priority="324" dxfId="10074"/>
    <cfRule type="duplicateValues" priority="178" dxfId="10075"/>
    <cfRule type="duplicateValues" priority="1024" dxfId="10076"/>
    <cfRule type="duplicateValues" priority="92" dxfId="10077"/>
    <cfRule type="duplicateValues" priority="859" dxfId="10078"/>
    <cfRule type="duplicateValues" priority="121" dxfId="10079"/>
    <cfRule type="duplicateValues" priority="710" dxfId="10080"/>
    <cfRule type="duplicateValues" priority="779" dxfId="10081"/>
    <cfRule type="duplicateValues" priority="334" dxfId="10082"/>
    <cfRule type="duplicateValues" priority="1041" dxfId="10083"/>
    <cfRule type="duplicateValues" priority="839" dxfId="10084"/>
    <cfRule type="duplicateValues" priority="989" dxfId="10085"/>
    <cfRule type="duplicateValues" priority="20" dxfId="10086"/>
    <cfRule type="duplicateValues" priority="972" dxfId="10087"/>
    <cfRule type="duplicateValues" priority="831" dxfId="10088"/>
    <cfRule type="duplicateValues" priority="672" dxfId="10089"/>
    <cfRule type="duplicateValues" priority="357" dxfId="10090"/>
    <cfRule type="duplicateValues" priority="1014" dxfId="10091"/>
    <cfRule type="duplicateValues" priority="1035" dxfId="10092"/>
    <cfRule type="duplicateValues" priority="151" dxfId="10093"/>
    <cfRule type="duplicateValues" priority="547" dxfId="10094"/>
    <cfRule type="duplicateValues" priority="1025" dxfId="10095"/>
    <cfRule type="duplicateValues" priority="432" dxfId="10096"/>
    <cfRule type="duplicateValues" priority="1092" dxfId="10097"/>
    <cfRule type="duplicateValues" priority="810" dxfId="10098"/>
    <cfRule type="duplicateValues" priority="71" dxfId="10099"/>
    <cfRule type="duplicateValues" priority="158" dxfId="10100"/>
    <cfRule type="duplicateValues" priority="429" dxfId="10101"/>
    <cfRule type="duplicateValues" priority="752" dxfId="10102"/>
    <cfRule type="duplicateValues" priority="749" dxfId="10103"/>
    <cfRule type="duplicateValues" priority="996" dxfId="10104"/>
    <cfRule type="duplicateValues" priority="181" dxfId="10105"/>
    <cfRule type="duplicateValues" priority="462" dxfId="10106"/>
    <cfRule type="duplicateValues" priority="290" dxfId="10107"/>
    <cfRule type="duplicateValues" priority="153" dxfId="10108"/>
    <cfRule type="duplicateValues" priority="115" dxfId="10109"/>
    <cfRule type="duplicateValues" priority="840" dxfId="10110"/>
    <cfRule type="duplicateValues" priority="1110" dxfId="10111"/>
    <cfRule type="duplicateValues" priority="70" dxfId="10112"/>
    <cfRule type="duplicateValues" priority="509" dxfId="10113"/>
    <cfRule type="duplicateValues" priority="418" dxfId="10114"/>
    <cfRule type="duplicateValues" priority="232" dxfId="10115"/>
    <cfRule type="duplicateValues" priority="893" dxfId="10116"/>
    <cfRule type="duplicateValues" priority="722" dxfId="10117"/>
    <cfRule type="duplicateValues" priority="1078" dxfId="10118"/>
    <cfRule type="duplicateValues" priority="1123" dxfId="10119"/>
    <cfRule type="duplicateValues" priority="719" dxfId="10120"/>
    <cfRule type="duplicateValues" priority="353" dxfId="10121"/>
    <cfRule type="duplicateValues" priority="666" dxfId="10122"/>
    <cfRule type="duplicateValues" priority="9" dxfId="10123"/>
    <cfRule type="duplicateValues" priority="507" dxfId="10124"/>
    <cfRule type="duplicateValues" priority="435" dxfId="10125"/>
    <cfRule type="duplicateValues" priority="262" dxfId="10126"/>
    <cfRule type="duplicateValues" priority="360" dxfId="10127"/>
    <cfRule type="duplicateValues" priority="568" dxfId="10128"/>
    <cfRule type="duplicateValues" priority="294" dxfId="10129"/>
    <cfRule type="duplicateValues" priority="1075" dxfId="10130"/>
    <cfRule type="duplicateValues" priority="137" dxfId="10131"/>
    <cfRule type="duplicateValues" priority="170" dxfId="10132"/>
    <cfRule type="duplicateValues" priority="605" dxfId="10133"/>
    <cfRule type="duplicateValues" priority="195" dxfId="10134"/>
    <cfRule type="duplicateValues" priority="798" dxfId="10135"/>
    <cfRule type="duplicateValues" priority="711" dxfId="10136"/>
    <cfRule type="duplicateValues" priority="72" dxfId="10137"/>
    <cfRule type="duplicateValues" priority="1049" dxfId="10138"/>
    <cfRule type="duplicateValues" priority="848" dxfId="10139"/>
    <cfRule type="duplicateValues" priority="949" dxfId="10140"/>
    <cfRule type="duplicateValues" priority="451" dxfId="10141"/>
    <cfRule type="duplicateValues" priority="926" dxfId="10142"/>
    <cfRule type="duplicateValues" priority="236" dxfId="10143"/>
    <cfRule type="duplicateValues" priority="820" dxfId="10144"/>
    <cfRule type="duplicateValues" priority="1170" dxfId="10145"/>
    <cfRule type="duplicateValues" priority="199" dxfId="10146"/>
    <cfRule type="duplicateValues" priority="774" dxfId="10147"/>
    <cfRule type="duplicateValues" priority="250" dxfId="10148"/>
    <cfRule type="duplicateValues" priority="981" dxfId="10149"/>
    <cfRule type="duplicateValues" priority="1045" dxfId="10150"/>
    <cfRule type="duplicateValues" priority="1047" dxfId="10151"/>
    <cfRule type="duplicateValues" priority="993" dxfId="10152"/>
    <cfRule type="duplicateValues" priority="986" dxfId="10153"/>
    <cfRule type="duplicateValues" priority="320" dxfId="10154"/>
    <cfRule type="duplicateValues" priority="1174" dxfId="10155"/>
    <cfRule type="duplicateValues" priority="1165" dxfId="10156"/>
    <cfRule type="duplicateValues" priority="130" dxfId="10157"/>
    <cfRule type="duplicateValues" priority="777" dxfId="10158"/>
    <cfRule type="duplicateValues" priority="843" dxfId="10159"/>
    <cfRule type="duplicateValues" priority="678" dxfId="10160"/>
    <cfRule type="duplicateValues" priority="1012" dxfId="10161"/>
    <cfRule type="duplicateValues" priority="682" dxfId="10162"/>
    <cfRule type="duplicateValues" priority="872" dxfId="10163"/>
    <cfRule type="duplicateValues" priority="804" dxfId="10164"/>
    <cfRule type="duplicateValues" priority="1042" dxfId="10165"/>
    <cfRule type="duplicateValues" priority="445" dxfId="10166"/>
    <cfRule type="duplicateValues" priority="1001" dxfId="10167"/>
    <cfRule type="duplicateValues" priority="964" dxfId="10168"/>
    <cfRule type="duplicateValues" priority="1230" dxfId="10169"/>
    <cfRule type="duplicateValues" priority="869" dxfId="10170"/>
    <cfRule type="duplicateValues" priority="1071" dxfId="10171"/>
    <cfRule type="duplicateValues" priority="581" dxfId="10172"/>
    <cfRule type="duplicateValues" priority="35" dxfId="10173"/>
    <cfRule type="duplicateValues" priority="1212" dxfId="10174"/>
    <cfRule type="duplicateValues" priority="718" dxfId="10175"/>
    <cfRule type="duplicateValues" priority="651" dxfId="10176"/>
    <cfRule type="duplicateValues" priority="476" dxfId="10177"/>
    <cfRule type="duplicateValues" priority="1120" dxfId="10178"/>
    <cfRule type="duplicateValues" priority="917" dxfId="10179"/>
    <cfRule type="duplicateValues" priority="1053" dxfId="10180"/>
    <cfRule type="duplicateValues" priority="351" dxfId="10181"/>
    <cfRule type="duplicateValues" priority="197" dxfId="10182"/>
    <cfRule type="duplicateValues" priority="247" dxfId="10183"/>
    <cfRule type="duplicateValues" priority="861" dxfId="10184"/>
    <cfRule type="duplicateValues" priority="465" dxfId="10185"/>
    <cfRule type="duplicateValues" priority="402" dxfId="10186"/>
    <cfRule type="duplicateValues" priority="925" dxfId="10187"/>
    <cfRule type="duplicateValues" priority="405" dxfId="10188"/>
    <cfRule type="duplicateValues" priority="714" dxfId="10189"/>
    <cfRule type="duplicateValues" priority="325" dxfId="10190"/>
    <cfRule type="duplicateValues" priority="493" dxfId="10191"/>
    <cfRule type="duplicateValues" priority="633" dxfId="10192"/>
    <cfRule type="duplicateValues" priority="613" dxfId="10193"/>
    <cfRule type="duplicateValues" priority="213" dxfId="10194"/>
    <cfRule type="duplicateValues" priority="1090" dxfId="10195"/>
    <cfRule type="duplicateValues" priority="1150" dxfId="10196"/>
    <cfRule type="duplicateValues" priority="200" dxfId="10197"/>
    <cfRule type="duplicateValues" priority="1217" dxfId="10198"/>
    <cfRule type="duplicateValues" priority="1223" dxfId="10199"/>
    <cfRule type="duplicateValues" priority="1085" dxfId="10200"/>
    <cfRule type="duplicateValues" priority="713" dxfId="10201"/>
    <cfRule type="duplicateValues" priority="335" dxfId="10202"/>
    <cfRule type="duplicateValues" priority="1005" dxfId="10203"/>
    <cfRule type="duplicateValues" priority="279" dxfId="10204"/>
    <cfRule type="duplicateValues" priority="1" dxfId="10205"/>
    <cfRule type="duplicateValues" priority="1104" dxfId="10206"/>
    <cfRule type="duplicateValues" priority="234" dxfId="10207"/>
    <cfRule type="duplicateValues" priority="409" dxfId="10208"/>
    <cfRule type="duplicateValues" priority="668" dxfId="10209"/>
    <cfRule type="duplicateValues" priority="467" dxfId="10210"/>
    <cfRule type="duplicateValues" priority="95" dxfId="10211"/>
    <cfRule type="duplicateValues" priority="332" dxfId="10212"/>
    <cfRule type="duplicateValues" priority="303" dxfId="10213"/>
    <cfRule type="duplicateValues" priority="390" dxfId="10214"/>
    <cfRule type="duplicateValues" priority="680" dxfId="10215"/>
    <cfRule type="duplicateValues" priority="855" dxfId="10216"/>
    <cfRule type="duplicateValues" priority="593" dxfId="10217"/>
    <cfRule type="duplicateValues" priority="299" dxfId="10218"/>
    <cfRule type="duplicateValues" priority="957" dxfId="10219"/>
    <cfRule type="duplicateValues" priority="5" dxfId="10220"/>
    <cfRule type="duplicateValues" priority="433" dxfId="10221"/>
    <cfRule type="duplicateValues" priority="417" dxfId="10222"/>
    <cfRule type="duplicateValues" priority="648" dxfId="10223"/>
    <cfRule type="duplicateValues" priority="42" dxfId="10224"/>
    <cfRule type="duplicateValues" priority="141" dxfId="10225"/>
    <cfRule type="duplicateValues" priority="1105" dxfId="10226"/>
    <cfRule type="duplicateValues" priority="1193" dxfId="10227"/>
    <cfRule type="duplicateValues" priority="512" dxfId="10228"/>
    <cfRule type="duplicateValues" priority="943" dxfId="10229"/>
    <cfRule type="duplicateValues" priority="677" dxfId="10230"/>
    <cfRule type="duplicateValues" priority="873" dxfId="10231"/>
    <cfRule type="duplicateValues" priority="766" dxfId="10232"/>
    <cfRule type="duplicateValues" priority="610" dxfId="10233"/>
    <cfRule type="duplicateValues" priority="739" dxfId="10234"/>
    <cfRule type="duplicateValues" priority="498" dxfId="10235"/>
    <cfRule type="duplicateValues" priority="757" dxfId="10236"/>
    <cfRule type="duplicateValues" priority="139" dxfId="10237"/>
    <cfRule type="duplicateValues" priority="1080" dxfId="10238"/>
    <cfRule type="duplicateValues" priority="1091" dxfId="10239"/>
    <cfRule type="duplicateValues" priority="942" dxfId="10240"/>
    <cfRule type="duplicateValues" priority="487" dxfId="10241"/>
    <cfRule type="duplicateValues" priority="62" dxfId="10242"/>
    <cfRule type="duplicateValues" priority="796" dxfId="10243"/>
    <cfRule type="duplicateValues" priority="1070" dxfId="10244"/>
    <cfRule type="duplicateValues" priority="2" dxfId="10245"/>
    <cfRule type="duplicateValues" priority="935" dxfId="10246"/>
    <cfRule type="duplicateValues" priority="1039" dxfId="10247"/>
    <cfRule type="duplicateValues" priority="597" dxfId="10248"/>
    <cfRule type="duplicateValues" priority="712" dxfId="10249"/>
    <cfRule type="duplicateValues" priority="254" dxfId="10250"/>
    <cfRule type="duplicateValues" priority="312" dxfId="10251"/>
    <cfRule type="duplicateValues" priority="875" dxfId="10252"/>
    <cfRule type="duplicateValues" priority="1006" dxfId="10253"/>
    <cfRule type="duplicateValues" priority="278" dxfId="10254"/>
    <cfRule type="duplicateValues" priority="491" dxfId="10255"/>
    <cfRule type="duplicateValues" priority="1213" dxfId="10256"/>
    <cfRule type="duplicateValues" priority="1176" dxfId="10257"/>
    <cfRule type="duplicateValues" priority="737" dxfId="10258"/>
    <cfRule type="duplicateValues" priority="754" dxfId="10259"/>
    <cfRule type="duplicateValues" priority="634" dxfId="10260"/>
    <cfRule type="duplicateValues" priority="427" dxfId="10261"/>
    <cfRule type="duplicateValues" priority="192" dxfId="10262"/>
    <cfRule type="duplicateValues" priority="899" dxfId="10263"/>
    <cfRule type="duplicateValues" priority="530" dxfId="10264"/>
    <cfRule type="duplicateValues" priority="1087" dxfId="10265"/>
    <cfRule type="duplicateValues" priority="414" dxfId="10266"/>
    <cfRule type="duplicateValues" priority="703" dxfId="10267"/>
    <cfRule type="duplicateValues" priority="211" dxfId="10268"/>
    <cfRule type="duplicateValues" priority="902" dxfId="10269"/>
    <cfRule type="duplicateValues" priority="257" dxfId="10270"/>
    <cfRule type="duplicateValues" priority="1086" dxfId="10271"/>
    <cfRule type="duplicateValues" priority="1136" dxfId="10272"/>
    <cfRule type="duplicateValues" priority="47" dxfId="10273"/>
    <cfRule type="duplicateValues" priority="503" dxfId="10274"/>
    <cfRule type="duplicateValues" priority="26" dxfId="10275"/>
    <cfRule type="duplicateValues" priority="311" dxfId="10276"/>
    <cfRule type="duplicateValues" priority="348" dxfId="10277"/>
    <cfRule type="duplicateValues" priority="590" dxfId="10278"/>
    <cfRule type="duplicateValues" priority="1182" dxfId="10279"/>
    <cfRule type="duplicateValues" priority="723" dxfId="10280"/>
    <cfRule type="duplicateValues" priority="947" dxfId="10281"/>
    <cfRule type="duplicateValues" priority="851" dxfId="10282"/>
    <cfRule type="duplicateValues" priority="442" dxfId="10283"/>
    <cfRule type="duplicateValues" priority="744" dxfId="10284"/>
    <cfRule type="duplicateValues" priority="1134" dxfId="10285"/>
    <cfRule type="duplicateValues" priority="1031" dxfId="10286"/>
    <cfRule type="duplicateValues" priority="725" dxfId="10287"/>
    <cfRule type="duplicateValues" priority="261" dxfId="10288"/>
    <cfRule type="duplicateValues" priority="226" dxfId="10289"/>
    <cfRule type="duplicateValues" priority="837" dxfId="10290"/>
    <cfRule type="duplicateValues" priority="358" dxfId="10291"/>
    <cfRule type="duplicateValues" priority="376" dxfId="10292"/>
    <cfRule type="duplicateValues" priority="3" dxfId="10293"/>
    <cfRule type="duplicateValues" priority="229" dxfId="10294"/>
    <cfRule type="duplicateValues" priority="217" dxfId="10295"/>
    <cfRule type="duplicateValues" priority="566" dxfId="10296"/>
    <cfRule type="duplicateValues" priority="745" dxfId="10297"/>
    <cfRule type="duplicateValues" priority="134" dxfId="10298"/>
    <cfRule type="duplicateValues" priority="268" dxfId="10299"/>
    <cfRule type="duplicateValues" priority="108" dxfId="10300"/>
    <cfRule type="duplicateValues" priority="165" dxfId="10301"/>
    <cfRule type="duplicateValues" priority="924" dxfId="10302"/>
    <cfRule type="duplicateValues" priority="1013" dxfId="10303"/>
    <cfRule type="duplicateValues" priority="258" dxfId="10304"/>
    <cfRule type="duplicateValues" priority="679" dxfId="10305"/>
    <cfRule type="duplicateValues" priority="286" dxfId="10306"/>
    <cfRule type="duplicateValues" priority="1128" dxfId="10307"/>
    <cfRule type="duplicateValues" priority="368" dxfId="10308"/>
    <cfRule type="duplicateValues" priority="864" dxfId="10309"/>
    <cfRule type="duplicateValues" priority="599" dxfId="10310"/>
    <cfRule type="duplicateValues" priority="249" dxfId="10311"/>
    <cfRule type="duplicateValues" priority="1051" dxfId="10312"/>
    <cfRule type="duplicateValues" priority="545" dxfId="10313"/>
    <cfRule type="duplicateValues" priority="52" dxfId="10314"/>
    <cfRule type="duplicateValues" priority="207" dxfId="10315"/>
    <cfRule type="duplicateValues" priority="761" dxfId="10316"/>
    <cfRule type="duplicateValues" priority="19" dxfId="10317"/>
    <cfRule type="duplicateValues" priority="953" dxfId="10318"/>
    <cfRule type="duplicateValues" priority="27" dxfId="10319"/>
    <cfRule type="duplicateValues" priority="1077" dxfId="10320"/>
    <cfRule type="duplicateValues" priority="1219" dxfId="10321"/>
    <cfRule type="duplicateValues" priority="1127" dxfId="10322"/>
    <cfRule type="duplicateValues" priority="903" dxfId="10323"/>
    <cfRule type="duplicateValues" priority="802" dxfId="10324"/>
    <cfRule type="duplicateValues" priority="955" dxfId="10325"/>
    <cfRule type="duplicateValues" priority="350" dxfId="10326"/>
    <cfRule type="duplicateValues" priority="941" dxfId="10327"/>
    <cfRule type="duplicateValues" priority="806" dxfId="10328"/>
    <cfRule type="duplicateValues" priority="1168" dxfId="10329"/>
    <cfRule type="duplicateValues" priority="164" dxfId="10330"/>
    <cfRule type="duplicateValues" priority="59" dxfId="10331"/>
    <cfRule type="duplicateValues" priority="1002" dxfId="10332"/>
    <cfRule type="duplicateValues" priority="193" dxfId="10333"/>
    <cfRule type="duplicateValues" priority="168" dxfId="10334"/>
    <cfRule type="duplicateValues" priority="812" dxfId="10335"/>
    <cfRule type="duplicateValues" priority="856" dxfId="10336"/>
    <cfRule type="duplicateValues" priority="186" dxfId="10337"/>
    <cfRule type="duplicateValues" priority="860" dxfId="10338"/>
    <cfRule type="duplicateValues" priority="1032" dxfId="10339"/>
    <cfRule type="duplicateValues" priority="49" dxfId="10340"/>
    <cfRule type="duplicateValues" priority="449" dxfId="10341"/>
    <cfRule type="duplicateValues" priority="799" dxfId="10342"/>
    <cfRule type="duplicateValues" priority="919" dxfId="10343"/>
    <cfRule type="duplicateValues" priority="1029" dxfId="10344"/>
    <cfRule type="duplicateValues" priority="825" dxfId="10345"/>
    <cfRule type="duplicateValues" priority="596" dxfId="10346"/>
    <cfRule type="duplicateValues" priority="293" dxfId="10347"/>
    <cfRule type="duplicateValues" priority="1185" dxfId="10348"/>
    <cfRule type="duplicateValues" priority="975" dxfId="10349"/>
    <cfRule type="duplicateValues" priority="940" dxfId="10350"/>
    <cfRule type="duplicateValues" priority="118" dxfId="10351"/>
    <cfRule type="duplicateValues" priority="890" dxfId="10352"/>
    <cfRule type="duplicateValues" priority="732" dxfId="10353"/>
    <cfRule type="duplicateValues" priority="8" dxfId="10354"/>
    <cfRule type="duplicateValues" priority="478" dxfId="10355"/>
    <cfRule type="duplicateValues" priority="741" dxfId="10356"/>
    <cfRule type="duplicateValues" priority="726" dxfId="10357"/>
    <cfRule type="duplicateValues" priority="667" dxfId="10358"/>
    <cfRule type="duplicateValues" priority="1111" dxfId="10359"/>
    <cfRule type="duplicateValues" priority="191" dxfId="10360"/>
    <cfRule type="duplicateValues" priority="403" dxfId="10361"/>
    <cfRule type="duplicateValues" priority="750" dxfId="10362"/>
    <cfRule type="duplicateValues" priority="97" dxfId="10363"/>
    <cfRule type="duplicateValues" priority="120" dxfId="10364"/>
    <cfRule type="duplicateValues" priority="762" dxfId="10365"/>
    <cfRule type="duplicateValues" priority="809" dxfId="10366"/>
    <cfRule type="duplicateValues" priority="978" dxfId="10367"/>
    <cfRule type="duplicateValues" priority="650" dxfId="10368"/>
    <cfRule type="duplicateValues" priority="133" dxfId="10369"/>
    <cfRule type="duplicateValues" priority="305" dxfId="10370"/>
    <cfRule type="duplicateValues" priority="971" dxfId="10371"/>
    <cfRule type="duplicateValues" priority="709" dxfId="10372"/>
    <cfRule type="duplicateValues" priority="457" dxfId="10373"/>
    <cfRule type="duplicateValues" priority="24" dxfId="10374"/>
    <cfRule type="duplicateValues" priority="521" dxfId="10375"/>
    <cfRule type="duplicateValues" priority="928" dxfId="10376"/>
    <cfRule type="duplicateValues" priority="769" dxfId="10377"/>
    <cfRule type="duplicateValues" priority="944" dxfId="10378"/>
    <cfRule type="duplicateValues" priority="929" dxfId="10379"/>
    <cfRule type="duplicateValues" priority="1209" dxfId="10380"/>
    <cfRule type="duplicateValues" priority="880" dxfId="10381"/>
    <cfRule type="duplicateValues" priority="528" dxfId="10382"/>
    <cfRule type="duplicateValues" priority="591" dxfId="10383"/>
    <cfRule type="duplicateValues" priority="374" dxfId="10384"/>
    <cfRule type="duplicateValues" priority="632" dxfId="10385"/>
    <cfRule type="duplicateValues" priority="887" dxfId="10386"/>
    <cfRule type="duplicateValues" priority="626" dxfId="10387"/>
    <cfRule type="duplicateValues" priority="205" dxfId="10388"/>
    <cfRule type="duplicateValues" priority="225" dxfId="10389"/>
    <cfRule type="duplicateValues" priority="1015" dxfId="10390"/>
    <cfRule type="duplicateValues" priority="284" dxfId="10391"/>
    <cfRule type="duplicateValues" priority="576" dxfId="10392"/>
    <cfRule type="duplicateValues" priority="260" dxfId="10393"/>
    <cfRule type="duplicateValues" priority="238" dxfId="10394"/>
    <cfRule type="duplicateValues" priority="259" dxfId="10395"/>
    <cfRule type="duplicateValues" priority="537" dxfId="10396"/>
    <cfRule type="duplicateValues" priority="654" dxfId="10397"/>
    <cfRule type="duplicateValues" priority="938" dxfId="10398"/>
    <cfRule type="duplicateValues" priority="66" dxfId="10399"/>
    <cfRule type="duplicateValues" priority="641" dxfId="10400"/>
    <cfRule type="duplicateValues" priority="1161" dxfId="10401"/>
    <cfRule type="duplicateValues" priority="720" dxfId="10402"/>
    <cfRule type="duplicateValues" priority="569" dxfId="10403"/>
    <cfRule type="duplicateValues" priority="865" dxfId="10404"/>
    <cfRule type="duplicateValues" priority="615" dxfId="10405"/>
    <cfRule type="duplicateValues" priority="704" dxfId="10406"/>
    <cfRule type="duplicateValues" priority="647" dxfId="10407"/>
    <cfRule type="duplicateValues" priority="1154" dxfId="10408"/>
    <cfRule type="duplicateValues" priority="235" dxfId="10409"/>
    <cfRule type="duplicateValues" priority="879" dxfId="10410"/>
    <cfRule type="duplicateValues" priority="99" dxfId="10411"/>
    <cfRule type="duplicateValues" priority="243" dxfId="10412"/>
    <cfRule type="duplicateValues" priority="55" dxfId="10413"/>
    <cfRule type="duplicateValues" priority="1149" dxfId="10414"/>
    <cfRule type="duplicateValues" priority="602" dxfId="10415"/>
    <cfRule type="duplicateValues" priority="142" dxfId="10416"/>
    <cfRule type="duplicateValues" priority="885" dxfId="10417"/>
    <cfRule type="duplicateValues" priority="773" dxfId="10418"/>
    <cfRule type="duplicateValues" priority="527" dxfId="10419"/>
    <cfRule type="duplicateValues" priority="1156" dxfId="10420"/>
    <cfRule type="duplicateValues" priority="789" dxfId="10421"/>
    <cfRule type="duplicateValues" priority="16" dxfId="10422"/>
    <cfRule type="duplicateValues" priority="128" dxfId="10423"/>
    <cfRule type="duplicateValues" priority="430" dxfId="10424"/>
    <cfRule type="duplicateValues" priority="380" dxfId="10425"/>
    <cfRule type="duplicateValues" priority="689" dxfId="10426"/>
    <cfRule type="duplicateValues" priority="410" dxfId="10427"/>
    <cfRule type="duplicateValues" priority="896" dxfId="10428"/>
    <cfRule type="duplicateValues" priority="824" dxfId="10429"/>
    <cfRule type="duplicateValues" priority="1184" dxfId="10430"/>
    <cfRule type="duplicateValues" priority="415" dxfId="10431"/>
    <cfRule type="duplicateValues" priority="1083" dxfId="10432"/>
    <cfRule type="duplicateValues" priority="58" dxfId="10433"/>
    <cfRule type="duplicateValues" priority="30" dxfId="10434"/>
    <cfRule type="duplicateValues" priority="39" dxfId="10435"/>
    <cfRule type="duplicateValues" priority="359" dxfId="10436"/>
    <cfRule type="duplicateValues" priority="780" dxfId="10437"/>
    <cfRule type="duplicateValues" priority="559" dxfId="10438"/>
    <cfRule type="duplicateValues" priority="342" dxfId="10439"/>
    <cfRule type="duplicateValues" priority="871" dxfId="10440"/>
    <cfRule type="duplicateValues" priority="579" dxfId="10441"/>
    <cfRule type="duplicateValues" priority="61" dxfId="10442"/>
    <cfRule type="duplicateValues" priority="1016" dxfId="10443"/>
    <cfRule type="duplicateValues" priority="665" dxfId="10444"/>
    <cfRule type="duplicateValues" priority="600" dxfId="10445"/>
    <cfRule type="duplicateValues" priority="221" dxfId="10446"/>
    <cfRule type="duplicateValues" priority="1194" dxfId="10447"/>
    <cfRule type="duplicateValues" priority="485" dxfId="10448"/>
    <cfRule type="duplicateValues" priority="218" dxfId="10449"/>
    <cfRule type="duplicateValues" priority="984" dxfId="10450"/>
    <cfRule type="duplicateValues" priority="159" dxfId="10451"/>
    <cfRule type="duplicateValues" priority="222" dxfId="10452"/>
    <cfRule type="duplicateValues" priority="736" dxfId="10453"/>
    <cfRule type="duplicateValues" priority="842" dxfId="10454"/>
    <cfRule type="duplicateValues" priority="269" dxfId="10455"/>
    <cfRule type="duplicateValues" priority="784" dxfId="10456"/>
    <cfRule type="duplicateValues" priority="544" dxfId="10457"/>
    <cfRule type="duplicateValues" priority="1222" dxfId="10458"/>
    <cfRule type="duplicateValues" priority="645" dxfId="10459"/>
    <cfRule type="duplicateValues" priority="1159" dxfId="10460"/>
  </conditionalFormatting>
  <conditionalFormatting sqref="B1">
    <cfRule type="duplicateValues" priority="3634" dxfId="10461"/>
  </conditionalFormatting>
  <conditionalFormatting sqref="B177:B1048576 B1">
    <cfRule type="duplicateValues" priority="4124" dxfId="10462"/>
    <cfRule type="duplicateValues" priority="4101" dxfId="10463"/>
    <cfRule type="duplicateValues" priority="4133" dxfId="10464"/>
  </conditionalFormatting>
  <conditionalFormatting sqref="B2">
    <cfRule type="duplicateValues" priority="2461" dxfId="10465"/>
  </conditionalFormatting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:N214"/>
  <sheetViews>
    <sheetView workbookViewId="0">
      <selection activeCell="D210" sqref="D210"/>
    </sheetView>
  </sheetViews>
  <sheetFormatPr defaultRowHeight="15.75" defaultColWidth="10"/>
  <cols>
    <col min="2" max="2" customWidth="1" bestFit="1" width="21.75" style="0"/>
    <col min="4" max="4" customWidth="1" width="10.5" style="0"/>
  </cols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ht="63.0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</row>
    <row r="5" spans="8:8" ht="16.3">
      <c r="A5" s="18">
        <v>1.0</v>
      </c>
      <c r="B5" s="6" t="s">
        <v>2310</v>
      </c>
      <c r="C5" s="6" t="s">
        <v>2311</v>
      </c>
      <c r="D5" s="7">
        <v>0.619</v>
      </c>
      <c r="E5" s="12">
        <v>0.0</v>
      </c>
      <c r="F5" s="8"/>
      <c r="G5" s="8"/>
    </row>
    <row r="6" spans="8:8" ht="16.3">
      <c r="A6" s="18">
        <v>2.0</v>
      </c>
      <c r="B6" s="6" t="s">
        <v>2312</v>
      </c>
      <c r="C6" s="6" t="s">
        <v>2313</v>
      </c>
      <c r="D6" s="7">
        <v>0.4762</v>
      </c>
      <c r="E6" s="12">
        <v>0.0</v>
      </c>
      <c r="F6" s="8"/>
      <c r="G6" s="8"/>
    </row>
    <row r="7" spans="8:8" ht="16.3">
      <c r="A7" s="18">
        <v>3.0</v>
      </c>
      <c r="B7" s="6" t="s">
        <v>2314</v>
      </c>
      <c r="C7" s="6" t="s">
        <v>2315</v>
      </c>
      <c r="D7" s="7">
        <v>0.4286</v>
      </c>
      <c r="E7" s="12">
        <v>0.0</v>
      </c>
      <c r="F7" s="8"/>
      <c r="G7" s="8"/>
    </row>
    <row r="8" spans="8:8" ht="16.3">
      <c r="A8" s="18">
        <v>4.0</v>
      </c>
      <c r="B8" s="6" t="s">
        <v>2316</v>
      </c>
      <c r="C8" s="6" t="s">
        <v>2317</v>
      </c>
      <c r="D8" s="7">
        <v>0.5238</v>
      </c>
      <c r="E8" s="7">
        <v>0.2</v>
      </c>
      <c r="F8" s="13"/>
      <c r="G8" s="13"/>
    </row>
    <row r="9" spans="8:8" ht="16.3">
      <c r="A9" s="18">
        <v>5.0</v>
      </c>
      <c r="B9" s="6" t="s">
        <v>2318</v>
      </c>
      <c r="C9" s="6" t="s">
        <v>2319</v>
      </c>
      <c r="D9" s="7">
        <v>0.619</v>
      </c>
      <c r="E9" s="12">
        <v>0.0</v>
      </c>
      <c r="F9" s="8"/>
      <c r="G9" s="8"/>
    </row>
    <row r="10" spans="8:8" ht="16.3">
      <c r="A10" s="18">
        <v>6.0</v>
      </c>
      <c r="B10" s="6" t="s">
        <v>2320</v>
      </c>
      <c r="C10" s="6" t="s">
        <v>2321</v>
      </c>
      <c r="D10" s="7">
        <v>0.4286</v>
      </c>
      <c r="E10" s="12">
        <v>0.0</v>
      </c>
      <c r="F10" s="8"/>
      <c r="G10" s="8"/>
    </row>
    <row r="11" spans="8:8" ht="16.3">
      <c r="A11" s="18">
        <v>7.0</v>
      </c>
      <c r="B11" s="6" t="s">
        <v>2322</v>
      </c>
      <c r="C11" s="6" t="s">
        <v>2323</v>
      </c>
      <c r="D11" s="7">
        <v>0.3333</v>
      </c>
      <c r="E11" s="12">
        <v>0.0</v>
      </c>
      <c r="F11" s="8"/>
      <c r="G11" s="8"/>
    </row>
    <row r="12" spans="8:8" ht="16.3">
      <c r="A12" s="18">
        <v>8.0</v>
      </c>
      <c r="B12" s="6" t="s">
        <v>2324</v>
      </c>
      <c r="C12" s="6" t="s">
        <v>2325</v>
      </c>
      <c r="D12" s="7">
        <v>0.381</v>
      </c>
      <c r="E12" s="12">
        <v>0.0</v>
      </c>
      <c r="F12" s="8"/>
      <c r="G12" s="13"/>
    </row>
    <row r="13" spans="8:8" ht="16.3">
      <c r="A13" s="18">
        <v>9.0</v>
      </c>
      <c r="B13" s="6" t="s">
        <v>2326</v>
      </c>
      <c r="C13" s="6" t="s">
        <v>2327</v>
      </c>
      <c r="D13" s="7">
        <v>0.2381</v>
      </c>
      <c r="E13" s="12">
        <v>0.0</v>
      </c>
      <c r="F13" s="13"/>
      <c r="G13" s="8"/>
    </row>
    <row r="14" spans="8:8" ht="16.3">
      <c r="A14" s="18">
        <v>10.0</v>
      </c>
      <c r="B14" s="6" t="s">
        <v>2328</v>
      </c>
      <c r="C14" s="6" t="s">
        <v>2329</v>
      </c>
      <c r="D14" s="7">
        <v>0.2381</v>
      </c>
      <c r="E14" s="12">
        <v>0.0</v>
      </c>
      <c r="F14" s="8"/>
      <c r="G14" s="8"/>
    </row>
    <row r="15" spans="8:8" ht="16.3">
      <c r="A15" s="18">
        <v>11.0</v>
      </c>
      <c r="B15" s="6" t="s">
        <v>2330</v>
      </c>
      <c r="C15" s="6" t="s">
        <v>2331</v>
      </c>
      <c r="D15" s="7">
        <v>0.381</v>
      </c>
      <c r="E15" s="12">
        <v>0.0</v>
      </c>
      <c r="F15" s="8"/>
      <c r="G15" s="8"/>
    </row>
    <row r="16" spans="8:8" ht="16.3">
      <c r="A16" s="18">
        <v>12.0</v>
      </c>
      <c r="B16" s="6" t="s">
        <v>2332</v>
      </c>
      <c r="C16" s="6" t="s">
        <v>2333</v>
      </c>
      <c r="D16" s="7">
        <v>0.619</v>
      </c>
      <c r="E16" s="7">
        <v>0.2</v>
      </c>
      <c r="F16" s="13"/>
      <c r="G16" s="13"/>
    </row>
    <row r="17" spans="8:8" ht="16.3">
      <c r="A17" s="18">
        <v>13.0</v>
      </c>
      <c r="B17" s="6" t="s">
        <v>2334</v>
      </c>
      <c r="C17" s="6" t="s">
        <v>2335</v>
      </c>
      <c r="D17" s="7">
        <v>0.2381</v>
      </c>
      <c r="E17" s="12">
        <v>0.0</v>
      </c>
      <c r="F17" s="8"/>
      <c r="G17" s="8"/>
    </row>
    <row r="18" spans="8:8" ht="16.3">
      <c r="A18" s="18">
        <v>14.0</v>
      </c>
      <c r="B18" s="6" t="s">
        <v>2336</v>
      </c>
      <c r="C18" s="6" t="s">
        <v>2337</v>
      </c>
      <c r="D18" s="7">
        <v>0.2857</v>
      </c>
      <c r="E18" s="12">
        <v>0.0</v>
      </c>
      <c r="F18" s="8"/>
      <c r="G18" s="13"/>
    </row>
    <row r="19" spans="8:8" ht="16.3">
      <c r="A19" s="18">
        <v>15.0</v>
      </c>
      <c r="B19" s="6" t="s">
        <v>2338</v>
      </c>
      <c r="C19" s="6" t="s">
        <v>2339</v>
      </c>
      <c r="D19" s="6" t="s">
        <v>2340</v>
      </c>
      <c r="E19" s="6" t="s">
        <v>2341</v>
      </c>
      <c r="F19" s="8"/>
      <c r="G19" s="8"/>
    </row>
    <row r="20" spans="8:8" ht="16.3">
      <c r="A20" s="18">
        <v>16.0</v>
      </c>
      <c r="B20" s="6" t="s">
        <v>2342</v>
      </c>
      <c r="C20" s="6" t="s">
        <v>2343</v>
      </c>
      <c r="D20" s="7">
        <v>0.2857</v>
      </c>
      <c r="E20" s="12">
        <v>0.0</v>
      </c>
      <c r="F20" s="8"/>
      <c r="G20" s="8"/>
    </row>
    <row r="21" spans="8:8" ht="16.3">
      <c r="A21" s="18">
        <v>17.0</v>
      </c>
      <c r="B21" s="6" t="s">
        <v>2344</v>
      </c>
      <c r="C21" s="6" t="s">
        <v>2345</v>
      </c>
      <c r="D21" s="7">
        <v>0.1905</v>
      </c>
      <c r="E21" s="12">
        <v>0.0</v>
      </c>
      <c r="F21" s="8"/>
      <c r="G21" s="8"/>
    </row>
    <row r="22" spans="8:8" ht="16.3">
      <c r="A22" s="18">
        <v>18.0</v>
      </c>
      <c r="B22" s="6" t="s">
        <v>2346</v>
      </c>
      <c r="C22" s="6" t="s">
        <v>2347</v>
      </c>
      <c r="D22" s="7">
        <v>0.5714</v>
      </c>
      <c r="E22" s="12">
        <v>0.0</v>
      </c>
      <c r="F22" s="8"/>
      <c r="G22" s="8"/>
    </row>
    <row r="23" spans="8:8" ht="16.3">
      <c r="A23" s="18">
        <v>19.0</v>
      </c>
      <c r="B23" s="6" t="s">
        <v>2348</v>
      </c>
      <c r="C23" s="6" t="s">
        <v>2349</v>
      </c>
      <c r="D23" s="7">
        <v>0.1905</v>
      </c>
      <c r="E23" s="12">
        <v>0.0</v>
      </c>
      <c r="F23" s="13"/>
      <c r="G23" s="13"/>
    </row>
    <row r="24" spans="8:8" ht="16.3">
      <c r="A24" s="18">
        <v>20.0</v>
      </c>
      <c r="B24" s="6" t="s">
        <v>2350</v>
      </c>
      <c r="C24" s="6" t="s">
        <v>2351</v>
      </c>
      <c r="D24" s="7">
        <v>0.3333</v>
      </c>
      <c r="E24" s="12">
        <v>0.0</v>
      </c>
      <c r="F24" s="8"/>
      <c r="G24" s="8"/>
    </row>
    <row r="25" spans="8:8" ht="16.3">
      <c r="A25" s="18">
        <v>21.0</v>
      </c>
      <c r="B25" s="6" t="s">
        <v>2352</v>
      </c>
      <c r="C25" s="6" t="s">
        <v>2353</v>
      </c>
      <c r="D25" s="7">
        <v>0.7619</v>
      </c>
      <c r="E25" s="12">
        <v>0.0</v>
      </c>
      <c r="F25" s="8"/>
      <c r="G25" s="13"/>
    </row>
    <row r="26" spans="8:8" ht="16.3">
      <c r="A26" s="18">
        <v>22.0</v>
      </c>
      <c r="B26" s="6" t="s">
        <v>2354</v>
      </c>
      <c r="C26" s="6" t="s">
        <v>2355</v>
      </c>
      <c r="D26" s="7">
        <v>0.2381</v>
      </c>
      <c r="E26" s="12">
        <v>0.0</v>
      </c>
      <c r="F26" s="8"/>
      <c r="G26" s="8"/>
    </row>
    <row r="27" spans="8:8" ht="16.3">
      <c r="A27" s="18">
        <v>23.0</v>
      </c>
      <c r="B27" s="6" t="s">
        <v>2356</v>
      </c>
      <c r="C27" s="6" t="s">
        <v>2357</v>
      </c>
      <c r="D27" s="7">
        <v>0.9048</v>
      </c>
      <c r="E27" s="12">
        <v>0.0</v>
      </c>
      <c r="F27" s="8"/>
      <c r="G27" s="8"/>
    </row>
    <row r="28" spans="8:8" ht="16.3">
      <c r="A28" s="18">
        <v>24.0</v>
      </c>
      <c r="B28" s="6" t="s">
        <v>2358</v>
      </c>
      <c r="C28" s="6" t="s">
        <v>2359</v>
      </c>
      <c r="D28" s="7">
        <v>0.4762</v>
      </c>
      <c r="E28" s="12">
        <v>0.0</v>
      </c>
      <c r="F28" s="8"/>
      <c r="G28" s="8"/>
    </row>
    <row r="29" spans="8:8" ht="16.3">
      <c r="A29" s="18">
        <v>25.0</v>
      </c>
      <c r="B29" s="6" t="s">
        <v>2360</v>
      </c>
      <c r="C29" s="6" t="s">
        <v>2361</v>
      </c>
      <c r="D29" s="7">
        <v>0.3333</v>
      </c>
      <c r="E29" s="12">
        <v>0.0</v>
      </c>
      <c r="F29" s="8"/>
      <c r="G29" s="8"/>
    </row>
    <row r="30" spans="8:8" ht="16.3">
      <c r="A30" s="18">
        <v>26.0</v>
      </c>
      <c r="B30" s="6" t="s">
        <v>2362</v>
      </c>
      <c r="C30" s="6" t="s">
        <v>2363</v>
      </c>
      <c r="D30" s="7">
        <v>0.381</v>
      </c>
      <c r="E30" s="12">
        <v>0.0</v>
      </c>
      <c r="F30" s="8"/>
      <c r="G30" s="13"/>
    </row>
    <row r="31" spans="8:8" ht="16.3">
      <c r="A31" s="18">
        <v>27.0</v>
      </c>
      <c r="B31" s="6" t="s">
        <v>2364</v>
      </c>
      <c r="C31" s="6" t="s">
        <v>2365</v>
      </c>
      <c r="D31" s="7">
        <v>0.5714</v>
      </c>
      <c r="E31" s="7">
        <v>0.2</v>
      </c>
      <c r="F31" s="13"/>
      <c r="G31" s="8"/>
    </row>
    <row r="32" spans="8:8" ht="16.3">
      <c r="A32" s="18">
        <v>28.0</v>
      </c>
      <c r="B32" s="6" t="s">
        <v>2366</v>
      </c>
      <c r="C32" s="6" t="s">
        <v>2367</v>
      </c>
      <c r="D32" s="6" t="s">
        <v>2368</v>
      </c>
      <c r="E32" s="6" t="s">
        <v>2369</v>
      </c>
      <c r="F32" s="8"/>
      <c r="G32" s="8"/>
    </row>
    <row r="33" spans="8:8" ht="16.3">
      <c r="A33" s="18">
        <v>29.0</v>
      </c>
      <c r="B33" s="6" t="s">
        <v>2370</v>
      </c>
      <c r="C33" s="6" t="s">
        <v>2371</v>
      </c>
      <c r="D33" s="7">
        <v>0.2381</v>
      </c>
      <c r="E33" s="12">
        <v>0.0</v>
      </c>
      <c r="F33" s="8"/>
      <c r="G33" s="8"/>
    </row>
    <row r="34" spans="8:8" ht="16.3">
      <c r="A34" s="18">
        <v>30.0</v>
      </c>
      <c r="B34" s="6" t="s">
        <v>2372</v>
      </c>
      <c r="C34" s="6" t="s">
        <v>2373</v>
      </c>
      <c r="D34" s="7">
        <v>0.5238</v>
      </c>
      <c r="E34" s="12">
        <v>0.0</v>
      </c>
      <c r="F34" s="8"/>
      <c r="G34" s="8"/>
    </row>
    <row r="35" spans="8:8" ht="16.3">
      <c r="A35" s="18">
        <v>31.0</v>
      </c>
      <c r="B35" s="6" t="s">
        <v>2374</v>
      </c>
      <c r="C35" s="6" t="s">
        <v>2375</v>
      </c>
      <c r="D35" s="7">
        <v>0.2381</v>
      </c>
      <c r="E35" s="12">
        <v>0.0</v>
      </c>
      <c r="F35" s="8"/>
      <c r="G35" s="8"/>
    </row>
    <row r="36" spans="8:8" ht="16.3">
      <c r="A36" s="18">
        <v>32.0</v>
      </c>
      <c r="B36" s="6" t="s">
        <v>2376</v>
      </c>
      <c r="C36" s="6" t="s">
        <v>2377</v>
      </c>
      <c r="D36" s="6" t="s">
        <v>2378</v>
      </c>
      <c r="E36" s="6" t="s">
        <v>2379</v>
      </c>
      <c r="F36" s="8"/>
      <c r="G36" s="8"/>
    </row>
    <row r="37" spans="8:8" ht="16.3">
      <c r="A37" s="18">
        <v>33.0</v>
      </c>
      <c r="B37" s="6" t="s">
        <v>2380</v>
      </c>
      <c r="C37" s="6" t="s">
        <v>2381</v>
      </c>
      <c r="D37" s="7">
        <v>0.1905</v>
      </c>
      <c r="E37" s="12">
        <v>0.0</v>
      </c>
      <c r="F37" s="8"/>
      <c r="G37" s="8"/>
    </row>
    <row r="38" spans="8:8" ht="16.3">
      <c r="A38" s="18">
        <v>34.0</v>
      </c>
      <c r="B38" s="6" t="s">
        <v>2382</v>
      </c>
      <c r="C38" s="6" t="s">
        <v>2383</v>
      </c>
      <c r="D38" s="7">
        <v>0.1905</v>
      </c>
      <c r="E38" s="12">
        <v>0.0</v>
      </c>
      <c r="F38" s="8"/>
      <c r="G38" s="8"/>
    </row>
    <row r="39" spans="8:8" ht="16.3">
      <c r="A39" s="18">
        <v>35.0</v>
      </c>
      <c r="B39" s="6" t="s">
        <v>2384</v>
      </c>
      <c r="C39" s="6" t="s">
        <v>2385</v>
      </c>
      <c r="D39" s="7">
        <v>0.2381</v>
      </c>
      <c r="E39" s="12">
        <v>0.0</v>
      </c>
      <c r="F39" s="8"/>
      <c r="G39" s="13"/>
    </row>
    <row r="40" spans="8:8" ht="16.3">
      <c r="A40" s="18">
        <v>36.0</v>
      </c>
      <c r="B40" s="6" t="s">
        <v>2386</v>
      </c>
      <c r="C40" s="6" t="s">
        <v>2387</v>
      </c>
      <c r="D40" s="7">
        <v>0.2857</v>
      </c>
      <c r="E40" s="12">
        <v>0.0</v>
      </c>
      <c r="F40" s="8"/>
      <c r="G40" s="13"/>
    </row>
    <row r="41" spans="8:8" ht="16.3">
      <c r="A41" s="18">
        <v>37.0</v>
      </c>
      <c r="B41" s="6" t="s">
        <v>2388</v>
      </c>
      <c r="C41" s="6" t="s">
        <v>2389</v>
      </c>
      <c r="D41" s="7">
        <v>0.4286</v>
      </c>
      <c r="E41" s="12">
        <v>0.0</v>
      </c>
      <c r="F41" s="8"/>
      <c r="G41" s="8"/>
    </row>
    <row r="42" spans="8:8" ht="16.3">
      <c r="A42" s="18">
        <v>38.0</v>
      </c>
      <c r="B42" s="6" t="s">
        <v>2390</v>
      </c>
      <c r="C42" s="6" t="s">
        <v>2391</v>
      </c>
      <c r="D42" s="7">
        <v>0.619</v>
      </c>
      <c r="E42" s="12">
        <v>0.0</v>
      </c>
      <c r="F42" s="8"/>
      <c r="G42" s="8"/>
    </row>
    <row r="43" spans="8:8" ht="16.3">
      <c r="A43" s="18">
        <v>39.0</v>
      </c>
      <c r="B43" s="6" t="s">
        <v>2392</v>
      </c>
      <c r="C43" s="6" t="s">
        <v>2393</v>
      </c>
      <c r="D43" s="7">
        <v>0.2381</v>
      </c>
      <c r="E43" s="12">
        <v>0.0</v>
      </c>
      <c r="F43" s="8"/>
      <c r="G43" s="13"/>
    </row>
    <row r="44" spans="8:8" ht="16.3">
      <c r="A44" s="20">
        <v>40.0</v>
      </c>
      <c r="B44" s="6" t="s">
        <v>2394</v>
      </c>
      <c r="C44" s="6" t="s">
        <v>2395</v>
      </c>
      <c r="D44" s="7">
        <v>0.381</v>
      </c>
      <c r="E44" s="12">
        <v>0.0</v>
      </c>
      <c r="F44" s="8"/>
      <c r="G44" s="8"/>
    </row>
    <row r="45" spans="8:8" ht="16.3">
      <c r="A45" s="21">
        <v>41.0</v>
      </c>
      <c r="B45" s="6" t="s">
        <v>2396</v>
      </c>
      <c r="C45" s="6" t="s">
        <v>2397</v>
      </c>
      <c r="D45" s="7">
        <v>0.4286</v>
      </c>
      <c r="E45" s="12">
        <v>0.0</v>
      </c>
      <c r="F45" s="8"/>
      <c r="G45" s="8"/>
    </row>
    <row r="46" spans="8:8" ht="16.3">
      <c r="A46" s="34">
        <v>42.0</v>
      </c>
      <c r="B46" s="6" t="s">
        <v>2398</v>
      </c>
      <c r="C46" s="6" t="s">
        <v>2399</v>
      </c>
      <c r="D46" s="7">
        <v>0.4286</v>
      </c>
      <c r="E46" s="12">
        <v>0.0</v>
      </c>
      <c r="F46" s="8"/>
      <c r="G46" s="8"/>
    </row>
    <row r="47" spans="8:8" ht="16.3">
      <c r="A47" s="23">
        <v>43.0</v>
      </c>
      <c r="B47" s="6" t="s">
        <v>2400</v>
      </c>
      <c r="C47" s="6" t="s">
        <v>2401</v>
      </c>
      <c r="D47" s="7">
        <v>0.619</v>
      </c>
      <c r="E47" s="12">
        <v>0.0</v>
      </c>
    </row>
    <row r="48" spans="8:8" ht="16.3">
      <c r="A48" s="23">
        <v>44.0</v>
      </c>
      <c r="B48" s="6" t="s">
        <v>2402</v>
      </c>
      <c r="C48" s="6" t="s">
        <v>2403</v>
      </c>
      <c r="D48" s="7">
        <v>0.3333</v>
      </c>
      <c r="E48" s="12">
        <v>0.0</v>
      </c>
    </row>
    <row r="49" spans="8:8" ht="16.3">
      <c r="A49" s="23">
        <v>45.0</v>
      </c>
      <c r="B49" s="6" t="s">
        <v>2404</v>
      </c>
      <c r="C49" s="6" t="s">
        <v>2405</v>
      </c>
      <c r="D49" s="7">
        <v>0.7619</v>
      </c>
      <c r="E49" s="7">
        <v>0.8</v>
      </c>
    </row>
    <row r="50" spans="8:8" ht="16.3">
      <c r="A50" s="23">
        <v>46.0</v>
      </c>
      <c r="B50" s="6" t="s">
        <v>2406</v>
      </c>
      <c r="C50" s="6" t="s">
        <v>2407</v>
      </c>
      <c r="D50" s="7">
        <v>0.3333</v>
      </c>
      <c r="E50" s="12">
        <v>0.0</v>
      </c>
    </row>
    <row r="51" spans="8:8" ht="16.3">
      <c r="A51" s="23">
        <v>47.0</v>
      </c>
      <c r="B51" s="6" t="s">
        <v>2408</v>
      </c>
      <c r="C51" s="6" t="s">
        <v>2409</v>
      </c>
      <c r="D51" s="7">
        <v>0.619</v>
      </c>
      <c r="E51" s="12">
        <v>0.0</v>
      </c>
    </row>
    <row r="52" spans="8:8" ht="16.3">
      <c r="A52" s="23">
        <v>48.0</v>
      </c>
      <c r="B52" s="6" t="s">
        <v>2410</v>
      </c>
      <c r="C52" s="6" t="s">
        <v>2411</v>
      </c>
      <c r="D52" s="7">
        <v>0.8571</v>
      </c>
      <c r="E52" s="7">
        <v>0.8</v>
      </c>
    </row>
    <row r="53" spans="8:8" ht="16.3">
      <c r="A53" s="23">
        <v>49.0</v>
      </c>
      <c r="B53" s="6" t="s">
        <v>2412</v>
      </c>
      <c r="C53" s="6" t="s">
        <v>2413</v>
      </c>
      <c r="D53" s="7">
        <v>0.1429</v>
      </c>
      <c r="E53" s="12">
        <v>0.0</v>
      </c>
    </row>
    <row r="54" spans="8:8" ht="16.3">
      <c r="A54" s="23">
        <v>50.0</v>
      </c>
      <c r="B54" s="6" t="s">
        <v>2414</v>
      </c>
      <c r="C54" s="6" t="s">
        <v>2415</v>
      </c>
      <c r="D54" s="7">
        <v>0.4286</v>
      </c>
      <c r="E54" s="12">
        <v>0.0</v>
      </c>
    </row>
    <row r="55" spans="8:8" ht="16.3">
      <c r="A55" s="23">
        <v>51.0</v>
      </c>
      <c r="B55" s="6" t="s">
        <v>2416</v>
      </c>
      <c r="C55" s="6" t="s">
        <v>2417</v>
      </c>
      <c r="D55" s="7">
        <v>0.4286</v>
      </c>
      <c r="E55" s="12">
        <v>0.0</v>
      </c>
    </row>
    <row r="56" spans="8:8" ht="16.3">
      <c r="A56" s="23">
        <v>52.0</v>
      </c>
      <c r="B56" s="6" t="s">
        <v>2418</v>
      </c>
      <c r="C56" s="6" t="s">
        <v>2419</v>
      </c>
      <c r="D56" s="7">
        <v>0.1905</v>
      </c>
      <c r="E56" s="12">
        <v>0.0</v>
      </c>
    </row>
    <row r="57" spans="8:8" ht="16.3">
      <c r="A57" s="23">
        <v>53.0</v>
      </c>
      <c r="B57" s="6" t="s">
        <v>2420</v>
      </c>
      <c r="C57" s="6" t="s">
        <v>2421</v>
      </c>
      <c r="D57" s="7">
        <v>0.381</v>
      </c>
      <c r="E57" s="12">
        <v>0.0</v>
      </c>
    </row>
    <row r="58" spans="8:8" ht="16.3">
      <c r="A58" s="23">
        <v>54.0</v>
      </c>
      <c r="B58" s="6" t="s">
        <v>2422</v>
      </c>
      <c r="C58" s="6" t="s">
        <v>2423</v>
      </c>
      <c r="D58" s="7">
        <v>0.7143</v>
      </c>
      <c r="E58" s="12">
        <v>0.0</v>
      </c>
    </row>
    <row r="59" spans="8:8" ht="16.3">
      <c r="A59" s="23">
        <v>55.0</v>
      </c>
      <c r="B59" s="6" t="s">
        <v>2424</v>
      </c>
      <c r="C59" s="6" t="s">
        <v>2425</v>
      </c>
      <c r="D59" s="7">
        <v>0.381</v>
      </c>
      <c r="E59" s="12">
        <v>0.0</v>
      </c>
    </row>
    <row r="60" spans="8:8" ht="16.3">
      <c r="A60" s="23">
        <v>56.0</v>
      </c>
      <c r="B60" s="6" t="s">
        <v>2426</v>
      </c>
      <c r="C60" s="6" t="s">
        <v>2427</v>
      </c>
      <c r="D60" s="7">
        <v>0.6667</v>
      </c>
      <c r="E60" s="12">
        <v>0.0</v>
      </c>
    </row>
    <row r="61" spans="8:8" ht="16.3">
      <c r="A61" s="23">
        <v>57.0</v>
      </c>
      <c r="B61" s="6" t="s">
        <v>2428</v>
      </c>
      <c r="C61" s="6" t="s">
        <v>2429</v>
      </c>
      <c r="D61" s="7">
        <v>0.4762</v>
      </c>
      <c r="E61" s="12">
        <v>0.0</v>
      </c>
    </row>
    <row r="62" spans="8:8" ht="16.3">
      <c r="A62" s="23">
        <v>58.0</v>
      </c>
      <c r="B62" s="6" t="s">
        <v>2430</v>
      </c>
      <c r="C62" s="6" t="s">
        <v>2431</v>
      </c>
      <c r="D62" s="7">
        <v>0.0952</v>
      </c>
      <c r="E62" s="12">
        <v>0.0</v>
      </c>
    </row>
    <row r="63" spans="8:8" ht="16.3">
      <c r="A63" s="23">
        <v>59.0</v>
      </c>
      <c r="B63" s="6" t="s">
        <v>2432</v>
      </c>
      <c r="C63" s="6" t="s">
        <v>2433</v>
      </c>
      <c r="D63" s="7">
        <v>0.4762</v>
      </c>
      <c r="E63" s="12">
        <v>0.0</v>
      </c>
    </row>
    <row r="64" spans="8:8" ht="16.3">
      <c r="A64" s="23">
        <v>60.0</v>
      </c>
      <c r="B64" s="6" t="s">
        <v>2434</v>
      </c>
      <c r="C64" s="6" t="s">
        <v>2435</v>
      </c>
      <c r="D64" s="7">
        <v>0.2857</v>
      </c>
      <c r="E64" s="12">
        <v>0.0</v>
      </c>
    </row>
    <row r="65" spans="8:8" ht="16.3">
      <c r="A65" s="23">
        <v>61.0</v>
      </c>
      <c r="B65" s="6" t="s">
        <v>2436</v>
      </c>
      <c r="C65" s="6" t="s">
        <v>2437</v>
      </c>
      <c r="D65" s="7">
        <v>0.381</v>
      </c>
      <c r="E65" s="12">
        <v>0.0</v>
      </c>
    </row>
    <row r="66" spans="8:8" ht="16.3">
      <c r="A66" s="23">
        <v>62.0</v>
      </c>
      <c r="B66" s="6" t="s">
        <v>2438</v>
      </c>
      <c r="C66" s="6" t="s">
        <v>2439</v>
      </c>
      <c r="D66" s="7">
        <v>0.4762</v>
      </c>
      <c r="E66" s="12">
        <v>0.0</v>
      </c>
    </row>
    <row r="67" spans="8:8" ht="16.3">
      <c r="A67" s="23">
        <v>63.0</v>
      </c>
      <c r="B67" s="6" t="s">
        <v>2440</v>
      </c>
      <c r="C67" s="6" t="s">
        <v>2441</v>
      </c>
      <c r="D67" s="7">
        <v>1.0</v>
      </c>
      <c r="E67" s="12">
        <v>0.0</v>
      </c>
    </row>
    <row r="68" spans="8:8" ht="16.3"/>
    <row r="69" spans="8:8" ht="16.3"/>
    <row r="70" spans="8:8" ht="16.3"/>
    <row r="71" spans="8:8" ht="16.3"/>
    <row r="72" spans="8:8" ht="16.3"/>
    <row r="73" spans="8:8" ht="16.3"/>
    <row r="74" spans="8:8" ht="16.3"/>
    <row r="75" spans="8:8" ht="16.3"/>
    <row r="76" spans="8:8" ht="16.3"/>
    <row r="77" spans="8:8" ht="16.3"/>
    <row r="78" spans="8:8" ht="16.3"/>
    <row r="79" spans="8:8" ht="16.3"/>
    <row r="80" spans="8:8" ht="16.3"/>
    <row r="81" spans="8:8" ht="16.3"/>
    <row r="82" spans="8:8" ht="16.3"/>
    <row r="83" spans="8:8" ht="16.3"/>
    <row r="84" spans="8:8" ht="16.3"/>
    <row r="85" spans="8:8" ht="16.3"/>
    <row r="86" spans="8:8" ht="16.3"/>
    <row r="87" spans="8:8" ht="16.3"/>
    <row r="88" spans="8:8" ht="16.3"/>
    <row r="89" spans="8:8" ht="16.3"/>
    <row r="90" spans="8:8" ht="16.3"/>
    <row r="91" spans="8:8" ht="16.3"/>
    <row r="92" spans="8:8" ht="16.3"/>
    <row r="93" spans="8:8" ht="16.3"/>
    <row r="210" spans="8:8" ht="16.6">
      <c r="B210" t="s">
        <v>48</v>
      </c>
      <c r="C210">
        <f>COUNT(A2:A279)</f>
        <v>63.0</v>
      </c>
      <c r="D210">
        <f>_xlfn.COUNTIFS(D6:D184,"&gt;=60%")</f>
        <v>12.0</v>
      </c>
      <c r="E210">
        <f>_xlfn.COUNTIFS(D6:D184,"&gt;=50%",D6:D184,"&lt;60%")</f>
        <v>4.0</v>
      </c>
      <c r="F210">
        <f>_xlfn.COUNTIFS(D6:D184,"&gt;=40%",D6:D184,"&lt;50%")</f>
        <v>12.0</v>
      </c>
      <c r="G210">
        <f>_xlfn.COUNTIFS(F6:F184,"&lt;40%")</f>
        <v>0.0</v>
      </c>
      <c r="H210">
        <f>SUM(D210:G210)</f>
        <v>28.0</v>
      </c>
    </row>
    <row r="211" spans="8:8" ht="16.6">
      <c r="B211" t="s">
        <v>49</v>
      </c>
      <c r="C211">
        <f>COUNT(A2:A279)</f>
        <v>63.0</v>
      </c>
      <c r="D211">
        <f>_xlfn.COUNTIFS(E6:E184,"&gt;=60%")</f>
        <v>2.0</v>
      </c>
      <c r="E211">
        <f>_xlfn.COUNTIFS(E6:E184,"&gt;=50%",E6:E184,"&lt;60%")</f>
        <v>0.0</v>
      </c>
      <c r="F211">
        <f>_xlfn.COUNTIFS(E6:E184,"&gt;=40%",E6:E184,"&lt;50%")</f>
        <v>0.0</v>
      </c>
      <c r="G211">
        <f>_xlfn.COUNTIFS(E6:E184,"&lt;40%")</f>
        <v>57.0</v>
      </c>
      <c r="H211">
        <f>SUM(D211:G211)</f>
        <v>59.0</v>
      </c>
    </row>
    <row r="212" spans="8:8" ht="16.3">
      <c r="B212"/>
      <c r="C212"/>
      <c r="D212"/>
      <c r="E212"/>
      <c r="F212"/>
      <c r="G212"/>
      <c r="H212"/>
    </row>
    <row r="213" spans="8:8" ht="16.6">
      <c r="B213" t="s">
        <v>51</v>
      </c>
      <c r="C213">
        <f>COUNT(A2:A279)</f>
        <v>63.0</v>
      </c>
      <c r="D213">
        <f>_xlfn.COUNTIFS(D6:D184,"&gt;=60%",E6:E184,"&gt;=60%")</f>
        <v>2.0</v>
      </c>
      <c r="E213">
        <f>_xlfn.COUNTIFS(D6:D184,"&gt;=50%",E6:E184,"&gt;=50%")-D188</f>
        <v>2.0</v>
      </c>
      <c r="F213">
        <f>_xlfn.COUNTIFS(D6:D184,"&gt;=40%",E6:E184,"&gt;=40%")-D188-E188</f>
        <v>2.0</v>
      </c>
      <c r="G213">
        <f>C213-D213-E213-F213</f>
        <v>57.0</v>
      </c>
      <c r="H213">
        <f>SUM(D213:G213)</f>
        <v>63.0</v>
      </c>
    </row>
    <row r="214" spans="8:8" ht="16.3">
      <c r="B214"/>
      <c r="C214"/>
      <c r="D214"/>
      <c r="E214"/>
      <c r="F214"/>
      <c r="G214"/>
      <c r="H214"/>
    </row>
  </sheetData>
  <mergeCells count="3">
    <mergeCell ref="A1:G1"/>
    <mergeCell ref="A2:G2"/>
    <mergeCell ref="A3:G3"/>
  </mergeCells>
  <conditionalFormatting sqref="B3">
    <cfRule type="duplicateValues" priority="903" dxfId="10466"/>
    <cfRule type="duplicateValues" priority="204" dxfId="10467"/>
    <cfRule type="duplicateValues" priority="626" dxfId="10468"/>
    <cfRule type="duplicateValues" priority="1201" dxfId="10469"/>
    <cfRule type="duplicateValues" priority="1023" dxfId="10470"/>
    <cfRule type="duplicateValues" priority="387" dxfId="10471"/>
    <cfRule type="duplicateValues" priority="1081" dxfId="10472"/>
    <cfRule type="duplicateValues" priority="299" dxfId="10473"/>
    <cfRule type="duplicateValues" priority="1086" dxfId="10474"/>
    <cfRule type="duplicateValues" priority="1026" dxfId="10475"/>
    <cfRule type="duplicateValues" priority="522" dxfId="10476"/>
    <cfRule type="duplicateValues" priority="663" dxfId="10477"/>
    <cfRule type="duplicateValues" priority="431" dxfId="10478"/>
    <cfRule type="duplicateValues" priority="507" dxfId="10479"/>
    <cfRule type="duplicateValues" priority="582" dxfId="10480"/>
    <cfRule type="duplicateValues" priority="725" dxfId="10481"/>
    <cfRule type="duplicateValues" priority="170" dxfId="10482"/>
    <cfRule type="duplicateValues" priority="864" dxfId="10483"/>
    <cfRule type="duplicateValues" priority="826" dxfId="10484"/>
    <cfRule type="duplicateValues" priority="915" dxfId="10485"/>
    <cfRule type="duplicateValues" priority="791" dxfId="10486"/>
    <cfRule type="duplicateValues" priority="508" dxfId="10487"/>
    <cfRule type="duplicateValues" priority="1207" dxfId="10488"/>
    <cfRule type="duplicateValues" priority="552" dxfId="10489"/>
    <cfRule type="duplicateValues" priority="270" dxfId="10490"/>
    <cfRule type="duplicateValues" priority="1149" dxfId="10491"/>
    <cfRule type="duplicateValues" priority="923" dxfId="10492"/>
    <cfRule type="duplicateValues" priority="699" dxfId="10493"/>
    <cfRule type="duplicateValues" priority="1153" dxfId="10494"/>
    <cfRule type="duplicateValues" priority="1000" dxfId="10495"/>
    <cfRule type="duplicateValues" priority="87" dxfId="10496"/>
    <cfRule type="duplicateValues" priority="209" dxfId="10497"/>
    <cfRule type="duplicateValues" priority="427" dxfId="10498"/>
    <cfRule type="duplicateValues" priority="1179" dxfId="10499"/>
    <cfRule type="duplicateValues" priority="772" dxfId="10500"/>
    <cfRule type="duplicateValues" priority="1194" dxfId="10501"/>
    <cfRule type="duplicateValues" priority="379" dxfId="10502"/>
    <cfRule type="duplicateValues" priority="14" dxfId="10503"/>
    <cfRule type="duplicateValues" priority="1068" dxfId="10504"/>
    <cfRule type="duplicateValues" priority="830" dxfId="10505"/>
    <cfRule type="duplicateValues" priority="558" dxfId="10506"/>
    <cfRule type="duplicateValues" priority="330" dxfId="10507"/>
    <cfRule type="duplicateValues" priority="862" dxfId="10508"/>
    <cfRule type="duplicateValues" priority="848" dxfId="10509"/>
    <cfRule type="duplicateValues" priority="1061" dxfId="10510"/>
    <cfRule type="duplicateValues" priority="262" dxfId="10511"/>
    <cfRule type="duplicateValues" priority="396" dxfId="10512"/>
    <cfRule type="duplicateValues" priority="474" dxfId="10513"/>
    <cfRule type="duplicateValues" priority="570" dxfId="10514"/>
    <cfRule type="duplicateValues" priority="706" dxfId="10515"/>
    <cfRule type="duplicateValues" priority="196" dxfId="10516"/>
    <cfRule type="duplicateValues" priority="1071" dxfId="10517"/>
    <cfRule type="duplicateValues" priority="95" dxfId="10518"/>
    <cfRule type="duplicateValues" priority="129" dxfId="10519"/>
    <cfRule type="duplicateValues" priority="317" dxfId="10520"/>
    <cfRule type="duplicateValues" priority="936" dxfId="10521"/>
    <cfRule type="duplicateValues" priority="771" dxfId="10522"/>
    <cfRule type="duplicateValues" priority="882" dxfId="10523"/>
    <cfRule type="duplicateValues" priority="49" dxfId="10524"/>
    <cfRule type="duplicateValues" priority="352" dxfId="10525"/>
    <cfRule type="duplicateValues" priority="896" dxfId="10526"/>
    <cfRule type="duplicateValues" priority="183" dxfId="10527"/>
    <cfRule type="duplicateValues" priority="440" dxfId="10528"/>
    <cfRule type="duplicateValues" priority="483" dxfId="10529"/>
    <cfRule type="duplicateValues" priority="778" dxfId="10530"/>
    <cfRule type="duplicateValues" priority="146" dxfId="10531"/>
    <cfRule type="duplicateValues" priority="1208" dxfId="10532"/>
    <cfRule type="duplicateValues" priority="1064" dxfId="10533"/>
    <cfRule type="duplicateValues" priority="843" dxfId="10534"/>
    <cfRule type="duplicateValues" priority="1175" dxfId="10535"/>
    <cfRule type="duplicateValues" priority="139" dxfId="10536"/>
    <cfRule type="duplicateValues" priority="977" dxfId="10537"/>
    <cfRule type="duplicateValues" priority="106" dxfId="10538"/>
    <cfRule type="duplicateValues" priority="581" dxfId="10539"/>
    <cfRule type="duplicateValues" priority="764" dxfId="10540"/>
    <cfRule type="duplicateValues" priority="845" dxfId="10541"/>
    <cfRule type="duplicateValues" priority="540" dxfId="10542"/>
    <cfRule type="duplicateValues" priority="1047" dxfId="10543"/>
    <cfRule type="duplicateValues" priority="585" dxfId="10544"/>
    <cfRule type="duplicateValues" priority="837" dxfId="10545"/>
    <cfRule type="duplicateValues" priority="1123" dxfId="10546"/>
    <cfRule type="duplicateValues" priority="15" dxfId="10547"/>
    <cfRule type="duplicateValues" priority="684" dxfId="10548"/>
    <cfRule type="duplicateValues" priority="530" dxfId="10549"/>
    <cfRule type="duplicateValues" priority="1224" dxfId="10550"/>
    <cfRule type="duplicateValues" priority="757" dxfId="10551"/>
    <cfRule type="duplicateValues" priority="334" dxfId="10552"/>
    <cfRule type="duplicateValues" priority="572" dxfId="10553"/>
    <cfRule type="duplicateValues" priority="918" dxfId="10554"/>
    <cfRule type="duplicateValues" priority="467" dxfId="10555"/>
    <cfRule type="duplicateValues" priority="1205" dxfId="10556"/>
    <cfRule type="duplicateValues" priority="320" dxfId="10557"/>
    <cfRule type="duplicateValues" priority="182" dxfId="10558"/>
    <cfRule type="duplicateValues" priority="615" dxfId="10559"/>
    <cfRule type="duplicateValues" priority="460" dxfId="10560"/>
    <cfRule type="duplicateValues" priority="600" dxfId="10561"/>
    <cfRule type="duplicateValues" priority="750" dxfId="10562"/>
    <cfRule type="duplicateValues" priority="395" dxfId="10563"/>
    <cfRule type="duplicateValues" priority="847" dxfId="10564"/>
    <cfRule type="duplicateValues" priority="163" dxfId="10565"/>
    <cfRule type="duplicateValues" priority="448" dxfId="10566"/>
    <cfRule type="duplicateValues" priority="1060" dxfId="10567"/>
    <cfRule type="duplicateValues" priority="609" dxfId="10568"/>
    <cfRule type="duplicateValues" priority="261" dxfId="10569"/>
    <cfRule type="duplicateValues" priority="1035" dxfId="10570"/>
    <cfRule type="duplicateValues" priority="63" dxfId="10571"/>
    <cfRule type="duplicateValues" priority="267" dxfId="10572"/>
    <cfRule type="duplicateValues" priority="548" dxfId="10573"/>
    <cfRule type="duplicateValues" priority="421" dxfId="10574"/>
    <cfRule type="duplicateValues" priority="534" dxfId="10575"/>
    <cfRule type="duplicateValues" priority="17" dxfId="10576"/>
    <cfRule type="duplicateValues" priority="1154" dxfId="10577"/>
    <cfRule type="duplicateValues" priority="909" dxfId="10578"/>
    <cfRule type="duplicateValues" priority="783" dxfId="10579"/>
    <cfRule type="duplicateValues" priority="172" dxfId="10580"/>
    <cfRule type="duplicateValues" priority="478" dxfId="10581"/>
    <cfRule type="duplicateValues" priority="972" dxfId="10582"/>
    <cfRule type="duplicateValues" priority="978" dxfId="10583"/>
    <cfRule type="duplicateValues" priority="32" dxfId="10584"/>
    <cfRule type="duplicateValues" priority="811" dxfId="10585"/>
    <cfRule type="duplicateValues" priority="1195" dxfId="10586"/>
    <cfRule type="duplicateValues" priority="761" dxfId="10587"/>
    <cfRule type="duplicateValues" priority="339" dxfId="10588"/>
    <cfRule type="duplicateValues" priority="123" dxfId="10589"/>
    <cfRule type="duplicateValues" priority="1151" dxfId="10590"/>
    <cfRule type="duplicateValues" priority="1093" dxfId="10591"/>
    <cfRule type="duplicateValues" priority="941" dxfId="10592"/>
    <cfRule type="duplicateValues" priority="652" dxfId="10593"/>
    <cfRule type="duplicateValues" priority="907" dxfId="10594"/>
    <cfRule type="duplicateValues" priority="1059" dxfId="10595"/>
    <cfRule type="duplicateValues" priority="959" dxfId="10596"/>
    <cfRule type="duplicateValues" priority="711" dxfId="10597"/>
    <cfRule type="duplicateValues" priority="269" dxfId="10598"/>
    <cfRule type="duplicateValues" priority="468" dxfId="10599"/>
    <cfRule type="duplicateValues" priority="916" dxfId="10600"/>
    <cfRule type="duplicateValues" priority="800" dxfId="10601"/>
    <cfRule type="duplicateValues" priority="109" dxfId="10602"/>
    <cfRule type="duplicateValues" priority="113" dxfId="10603"/>
    <cfRule type="duplicateValues" priority="748" dxfId="10604"/>
    <cfRule type="duplicateValues" priority="66" dxfId="10605"/>
    <cfRule type="duplicateValues" priority="430" dxfId="10606"/>
    <cfRule type="duplicateValues" priority="633" dxfId="10607"/>
    <cfRule type="duplicateValues" priority="68" dxfId="10608"/>
    <cfRule type="duplicateValues" priority="1050" dxfId="10609"/>
    <cfRule type="duplicateValues" priority="517" dxfId="10610"/>
    <cfRule type="duplicateValues" priority="321" dxfId="10611"/>
    <cfRule type="duplicateValues" priority="497" dxfId="10612"/>
    <cfRule type="duplicateValues" priority="775" dxfId="10613"/>
    <cfRule type="duplicateValues" priority="968" dxfId="10614"/>
    <cfRule type="duplicateValues" priority="556" dxfId="10615"/>
    <cfRule type="duplicateValues" priority="520" dxfId="10616"/>
    <cfRule type="duplicateValues" priority="1183" dxfId="10617"/>
    <cfRule type="duplicateValues" priority="247" dxfId="10618"/>
    <cfRule type="duplicateValues" priority="180" dxfId="10619"/>
    <cfRule type="duplicateValues" priority="464" dxfId="10620"/>
    <cfRule type="duplicateValues" priority="62" dxfId="10621"/>
    <cfRule type="duplicateValues" priority="90" dxfId="10622"/>
    <cfRule type="duplicateValues" priority="359" dxfId="10623"/>
    <cfRule type="duplicateValues" priority="1053" dxfId="10624"/>
    <cfRule type="duplicateValues" priority="1171" dxfId="10625"/>
    <cfRule type="duplicateValues" priority="773" dxfId="10626"/>
    <cfRule type="duplicateValues" priority="1046" dxfId="10627"/>
    <cfRule type="duplicateValues" priority="922" dxfId="10628"/>
    <cfRule type="duplicateValues" priority="518" dxfId="10629"/>
    <cfRule type="duplicateValues" priority="445" dxfId="10630"/>
    <cfRule type="duplicateValues" priority="1110" dxfId="10631"/>
    <cfRule type="duplicateValues" priority="683" dxfId="10632"/>
    <cfRule type="duplicateValues" priority="1103" dxfId="10633"/>
    <cfRule type="duplicateValues" priority="494" dxfId="10634"/>
    <cfRule type="duplicateValues" priority="1197" dxfId="10635"/>
    <cfRule type="duplicateValues" priority="301" dxfId="10636"/>
    <cfRule type="duplicateValues" priority="215" dxfId="10637"/>
    <cfRule type="duplicateValues" priority="732" dxfId="10638"/>
    <cfRule type="duplicateValues" priority="272" dxfId="10639"/>
    <cfRule type="duplicateValues" priority="596" dxfId="10640"/>
    <cfRule type="duplicateValues" priority="1001" dxfId="10641"/>
    <cfRule type="duplicateValues" priority="712" dxfId="10642"/>
    <cfRule type="duplicateValues" priority="768" dxfId="10643"/>
    <cfRule type="duplicateValues" priority="792" dxfId="10644"/>
    <cfRule type="duplicateValues" priority="692" dxfId="10645"/>
    <cfRule type="duplicateValues" priority="373" dxfId="10646"/>
    <cfRule type="duplicateValues" priority="869" dxfId="10647"/>
    <cfRule type="duplicateValues" priority="447" dxfId="10648"/>
    <cfRule type="duplicateValues" priority="288" dxfId="10649"/>
    <cfRule type="duplicateValues" priority="118" dxfId="10650"/>
    <cfRule type="duplicateValues" priority="670" dxfId="10651"/>
    <cfRule type="duplicateValues" priority="617" dxfId="10652"/>
    <cfRule type="duplicateValues" priority="868" dxfId="10653"/>
    <cfRule type="duplicateValues" priority="740" dxfId="10654"/>
    <cfRule type="duplicateValues" priority="780" dxfId="10655"/>
    <cfRule type="duplicateValues" priority="492" dxfId="10656"/>
    <cfRule type="duplicateValues" priority="562" dxfId="10657"/>
    <cfRule type="duplicateValues" priority="401" dxfId="10658"/>
    <cfRule type="duplicateValues" priority="496" dxfId="10659"/>
    <cfRule type="duplicateValues" priority="325" dxfId="10660"/>
    <cfRule type="duplicateValues" priority="234" dxfId="10661"/>
    <cfRule type="duplicateValues" priority="587" dxfId="10662"/>
    <cfRule type="duplicateValues" priority="1016" dxfId="10663"/>
    <cfRule type="duplicateValues" priority="1166" dxfId="10664"/>
    <cfRule type="duplicateValues" priority="1029" dxfId="10665"/>
    <cfRule type="duplicateValues" priority="114" dxfId="10666"/>
    <cfRule type="duplicateValues" priority="1198" dxfId="10667"/>
    <cfRule type="duplicateValues" priority="1157" dxfId="10668"/>
    <cfRule type="duplicateValues" priority="489" dxfId="10669"/>
    <cfRule type="duplicateValues" priority="924" dxfId="10670"/>
    <cfRule type="duplicateValues" priority="1174" dxfId="10671"/>
    <cfRule type="duplicateValues" priority="29" dxfId="10672"/>
    <cfRule type="duplicateValues" priority="111" dxfId="10673"/>
    <cfRule type="duplicateValues" priority="677" dxfId="10674"/>
    <cfRule type="duplicateValues" priority="985" dxfId="10675"/>
    <cfRule type="duplicateValues" priority="82" dxfId="10676"/>
    <cfRule type="duplicateValues" priority="523" dxfId="10677"/>
    <cfRule type="duplicateValues" priority="925" dxfId="10678"/>
    <cfRule type="duplicateValues" priority="831" dxfId="10679"/>
    <cfRule type="duplicateValues" priority="546" dxfId="10680"/>
    <cfRule type="duplicateValues" priority="28" dxfId="10681"/>
    <cfRule type="duplicateValues" priority="583" dxfId="10682"/>
    <cfRule type="duplicateValues" priority="291" dxfId="10683"/>
    <cfRule type="duplicateValues" priority="777" dxfId="10684"/>
    <cfRule type="duplicateValues" priority="980" dxfId="10685"/>
    <cfRule type="duplicateValues" priority="702" dxfId="10686"/>
    <cfRule type="duplicateValues" priority="816" dxfId="10687"/>
    <cfRule type="duplicateValues" priority="1003" dxfId="10688"/>
    <cfRule type="duplicateValues" priority="115" dxfId="10689"/>
    <cfRule type="duplicateValues" priority="1216" dxfId="10690"/>
    <cfRule type="duplicateValues" priority="136" dxfId="10691"/>
    <cfRule type="duplicateValues" priority="47" dxfId="10692"/>
    <cfRule type="duplicateValues" priority="470" dxfId="10693"/>
    <cfRule type="duplicateValues" priority="715" dxfId="10694"/>
    <cfRule type="duplicateValues" priority="130" dxfId="10695"/>
    <cfRule type="duplicateValues" priority="1210" dxfId="10696"/>
    <cfRule type="duplicateValues" priority="372" dxfId="10697"/>
    <cfRule type="duplicateValues" priority="400" dxfId="10698"/>
    <cfRule type="duplicateValues" priority="696" dxfId="10699"/>
    <cfRule type="duplicateValues" priority="290" dxfId="10700"/>
    <cfRule type="duplicateValues" priority="808" dxfId="10701"/>
    <cfRule type="duplicateValues" priority="594" dxfId="10702"/>
    <cfRule type="duplicateValues" priority="657" dxfId="10703"/>
    <cfRule type="duplicateValues" priority="323" dxfId="10704"/>
    <cfRule type="duplicateValues" priority="1076" dxfId="10705"/>
    <cfRule type="duplicateValues" priority="1100" dxfId="10706"/>
    <cfRule type="duplicateValues" priority="828" dxfId="10707"/>
    <cfRule type="duplicateValues" priority="873" dxfId="10708"/>
    <cfRule type="duplicateValues" priority="67" dxfId="10709"/>
    <cfRule type="duplicateValues" priority="666" dxfId="10710"/>
    <cfRule type="duplicateValues" priority="415" dxfId="10711"/>
    <cfRule type="duplicateValues" priority="19" dxfId="10712"/>
    <cfRule type="duplicateValues" priority="1158" dxfId="10713"/>
    <cfRule type="duplicateValues" priority="60" dxfId="10714"/>
    <cfRule type="duplicateValues" priority="348" dxfId="10715"/>
    <cfRule type="duplicateValues" priority="921" dxfId="10716"/>
    <cfRule type="duplicateValues" priority="707" dxfId="10717"/>
    <cfRule type="duplicateValues" priority="920" dxfId="10718"/>
    <cfRule type="duplicateValues" priority="671" dxfId="10719"/>
    <cfRule type="duplicateValues" priority="428" dxfId="10720"/>
    <cfRule type="duplicateValues" priority="357" dxfId="10721"/>
    <cfRule type="duplicateValues" priority="166" dxfId="10722"/>
    <cfRule type="duplicateValues" priority="504" dxfId="10723"/>
    <cfRule type="duplicateValues" priority="1008" dxfId="10724"/>
    <cfRule type="duplicateValues" priority="23" dxfId="10725"/>
    <cfRule type="duplicateValues" priority="1217" dxfId="10726"/>
    <cfRule type="duplicateValues" priority="10" dxfId="10727"/>
    <cfRule type="duplicateValues" priority="704" dxfId="10728"/>
    <cfRule type="duplicateValues" priority="876" dxfId="10729"/>
    <cfRule type="duplicateValues" priority="993" dxfId="10730"/>
    <cfRule type="duplicateValues" priority="218" dxfId="10731"/>
    <cfRule type="duplicateValues" priority="906" dxfId="10732"/>
    <cfRule type="duplicateValues" priority="817" dxfId="10733"/>
    <cfRule type="duplicateValues" priority="543" dxfId="10734"/>
    <cfRule type="duplicateValues" priority="1057" dxfId="10735"/>
    <cfRule type="duplicateValues" priority="982" dxfId="10736"/>
    <cfRule type="duplicateValues" priority="547" dxfId="10737"/>
    <cfRule type="duplicateValues" priority="744" dxfId="10738"/>
    <cfRule type="duplicateValues" priority="675" dxfId="10739"/>
    <cfRule type="duplicateValues" priority="449" dxfId="10740"/>
    <cfRule type="duplicateValues" priority="1113" dxfId="10741"/>
    <cfRule type="duplicateValues" priority="24" dxfId="10742"/>
    <cfRule type="duplicateValues" priority="566" dxfId="10743"/>
    <cfRule type="duplicateValues" priority="823" dxfId="10744"/>
    <cfRule type="duplicateValues" priority="703" dxfId="10745"/>
    <cfRule type="duplicateValues" priority="217" dxfId="10746"/>
    <cfRule type="duplicateValues" priority="1020" dxfId="10747"/>
    <cfRule type="duplicateValues" priority="89" dxfId="10748"/>
    <cfRule type="duplicateValues" priority="730" dxfId="10749"/>
    <cfRule type="duplicateValues" priority="370" dxfId="10750"/>
    <cfRule type="duplicateValues" priority="279" dxfId="10751"/>
    <cfRule type="duplicateValues" priority="842" dxfId="10752"/>
    <cfRule type="duplicateValues" priority="964" dxfId="10753"/>
    <cfRule type="duplicateValues" priority="654" dxfId="10754"/>
    <cfRule type="duplicateValues" priority="678" dxfId="10755"/>
    <cfRule type="duplicateValues" priority="80" dxfId="10756"/>
    <cfRule type="duplicateValues" priority="369" dxfId="10757"/>
    <cfRule type="duplicateValues" priority="844" dxfId="10758"/>
    <cfRule type="duplicateValues" priority="12" dxfId="10759"/>
    <cfRule type="duplicateValues" priority="266" dxfId="10760"/>
    <cfRule type="duplicateValues" priority="125" dxfId="10761"/>
    <cfRule type="duplicateValues" priority="417" dxfId="10762"/>
    <cfRule type="duplicateValues" priority="531" dxfId="10763"/>
    <cfRule type="duplicateValues" priority="948" dxfId="10764"/>
    <cfRule type="duplicateValues" priority="208" dxfId="10765"/>
    <cfRule type="duplicateValues" priority="741" dxfId="10766"/>
    <cfRule type="duplicateValues" priority="410" dxfId="10767"/>
    <cfRule type="duplicateValues" priority="1209" dxfId="10768"/>
    <cfRule type="duplicateValues" priority="92" dxfId="10769"/>
    <cfRule type="duplicateValues" priority="455" dxfId="10770"/>
    <cfRule type="duplicateValues" priority="1082" dxfId="10771"/>
    <cfRule type="duplicateValues" priority="986" dxfId="10772"/>
    <cfRule type="duplicateValues" priority="104" dxfId="10773"/>
    <cfRule type="duplicateValues" priority="607" dxfId="10774"/>
    <cfRule type="duplicateValues" priority="121" dxfId="10775"/>
    <cfRule type="duplicateValues" priority="275" dxfId="10776"/>
    <cfRule type="duplicateValues" priority="1025" dxfId="10777"/>
    <cfRule type="duplicateValues" priority="57" dxfId="10778"/>
    <cfRule type="duplicateValues" priority="827" dxfId="10779"/>
    <cfRule type="duplicateValues" priority="614" dxfId="10780"/>
    <cfRule type="duplicateValues" priority="812" dxfId="10781"/>
    <cfRule type="duplicateValues" priority="142" dxfId="10782"/>
    <cfRule type="duplicateValues" priority="940" dxfId="10783"/>
    <cfRule type="duplicateValues" priority="1202" dxfId="10784"/>
    <cfRule type="duplicateValues" priority="722" dxfId="10785"/>
    <cfRule type="duplicateValues" priority="423" dxfId="10786"/>
    <cfRule type="duplicateValues" priority="662" dxfId="10787"/>
    <cfRule type="duplicateValues" priority="176" dxfId="10788"/>
    <cfRule type="duplicateValues" priority="890" dxfId="10789"/>
    <cfRule type="duplicateValues" priority="360" dxfId="10790"/>
    <cfRule type="duplicateValues" priority="884" dxfId="10791"/>
    <cfRule type="duplicateValues" priority="631" dxfId="10792"/>
    <cfRule type="duplicateValues" priority="185" dxfId="10793"/>
    <cfRule type="duplicateValues" priority="603" dxfId="10794"/>
    <cfRule type="duplicateValues" priority="230" dxfId="10795"/>
    <cfRule type="duplicateValues" priority="459" dxfId="10796"/>
    <cfRule type="duplicateValues" priority="197" dxfId="10797"/>
    <cfRule type="duplicateValues" priority="88" dxfId="10798"/>
    <cfRule type="duplicateValues" priority="1066" dxfId="10799"/>
    <cfRule type="duplicateValues" priority="374" dxfId="10800"/>
    <cfRule type="duplicateValues" priority="1092" dxfId="10801"/>
    <cfRule type="duplicateValues" priority="151" dxfId="10802"/>
    <cfRule type="duplicateValues" priority="1127" dxfId="10803"/>
    <cfRule type="duplicateValues" priority="408" dxfId="10804"/>
    <cfRule type="duplicateValues" priority="933" dxfId="10805"/>
    <cfRule type="duplicateValues" priority="938" dxfId="10806"/>
    <cfRule type="duplicateValues" priority="1164" dxfId="10807"/>
    <cfRule type="duplicateValues" priority="943" dxfId="10808"/>
    <cfRule type="duplicateValues" priority="245" dxfId="10809"/>
    <cfRule type="duplicateValues" priority="210" dxfId="10810"/>
    <cfRule type="duplicateValues" priority="394" dxfId="10811"/>
    <cfRule type="duplicateValues" priority="974" dxfId="10812"/>
    <cfRule type="duplicateValues" priority="135" dxfId="10813"/>
    <cfRule type="duplicateValues" priority="1034" dxfId="10814"/>
    <cfRule type="duplicateValues" priority="995" dxfId="10815"/>
    <cfRule type="duplicateValues" priority="991" dxfId="10816"/>
    <cfRule type="duplicateValues" priority="1051" dxfId="10817"/>
    <cfRule type="duplicateValues" priority="568" dxfId="10818"/>
    <cfRule type="duplicateValues" priority="1116" dxfId="10819"/>
    <cfRule type="duplicateValues" priority="1091" dxfId="10820"/>
    <cfRule type="duplicateValues" priority="214" dxfId="10821"/>
    <cfRule type="duplicateValues" priority="584" dxfId="10822"/>
    <cfRule type="duplicateValues" priority="1004" dxfId="10823"/>
    <cfRule type="duplicateValues" priority="164" dxfId="10824"/>
    <cfRule type="duplicateValues" priority="976" dxfId="10825"/>
    <cfRule type="duplicateValues" priority="1139" dxfId="10826"/>
    <cfRule type="duplicateValues" priority="994" dxfId="10827"/>
    <cfRule type="duplicateValues" priority="1148" dxfId="10828"/>
    <cfRule type="duplicateValues" priority="532" dxfId="10829"/>
    <cfRule type="duplicateValues" priority="802" dxfId="10830"/>
    <cfRule type="duplicateValues" priority="1042" dxfId="10831"/>
    <cfRule type="duplicateValues" priority="611" dxfId="10832"/>
    <cfRule type="duplicateValues" priority="708" dxfId="10833"/>
    <cfRule type="duplicateValues" priority="832" dxfId="10834"/>
    <cfRule type="duplicateValues" priority="26" dxfId="10835"/>
    <cfRule type="duplicateValues" priority="885" dxfId="10836"/>
    <cfRule type="duplicateValues" priority="206" dxfId="10837"/>
    <cfRule type="duplicateValues" priority="487" dxfId="10838"/>
    <cfRule type="duplicateValues" priority="315" dxfId="10839"/>
    <cfRule type="duplicateValues" priority="59" dxfId="10840"/>
    <cfRule type="duplicateValues" priority="203" dxfId="10841"/>
    <cfRule type="duplicateValues" priority="718" dxfId="10842"/>
    <cfRule type="duplicateValues" priority="561" dxfId="10843"/>
    <cfRule type="duplicateValues" priority="1176" dxfId="10844"/>
    <cfRule type="duplicateValues" priority="521" dxfId="10845"/>
    <cfRule type="duplicateValues" priority="253" dxfId="10846"/>
    <cfRule type="duplicateValues" priority="955" dxfId="10847"/>
    <cfRule type="duplicateValues" priority="368" dxfId="10848"/>
    <cfRule type="duplicateValues" priority="595" dxfId="10849"/>
    <cfRule type="duplicateValues" priority="506" dxfId="10850"/>
    <cfRule type="duplicateValues" priority="181" dxfId="10851"/>
    <cfRule type="duplicateValues" priority="619" dxfId="10852"/>
    <cfRule type="duplicateValues" priority="929" dxfId="10853"/>
    <cfRule type="duplicateValues" priority="407" dxfId="10854"/>
    <cfRule type="duplicateValues" priority="248" dxfId="10855"/>
    <cfRule type="duplicateValues" priority="610" dxfId="10856"/>
    <cfRule type="duplicateValues" priority="693" dxfId="10857"/>
    <cfRule type="duplicateValues" priority="888" dxfId="10858"/>
    <cfRule type="duplicateValues" priority="43" dxfId="10859"/>
    <cfRule type="duplicateValues" priority="124" dxfId="10860"/>
    <cfRule type="duplicateValues" priority="273" dxfId="10861"/>
    <cfRule type="duplicateValues" priority="781" dxfId="10862"/>
    <cfRule type="duplicateValues" priority="9" dxfId="10863"/>
    <cfRule type="duplicateValues" priority="1144" dxfId="10864"/>
    <cfRule type="duplicateValues" priority="588" dxfId="10865"/>
    <cfRule type="duplicateValues" priority="1129" dxfId="10866"/>
    <cfRule type="duplicateValues" priority="1137" dxfId="10867"/>
    <cfRule type="duplicateValues" priority="746" dxfId="10868"/>
    <cfRule type="duplicateValues" priority="122" dxfId="10869"/>
    <cfRule type="duplicateValues" priority="516" dxfId="10870"/>
    <cfRule type="duplicateValues" priority="881" dxfId="10871"/>
    <cfRule type="duplicateValues" priority="987" dxfId="10872"/>
    <cfRule type="duplicateValues" priority="861" dxfId="10873"/>
    <cfRule type="duplicateValues" priority="541" dxfId="10874"/>
    <cfRule type="duplicateValues" priority="480" dxfId="10875"/>
    <cfRule type="duplicateValues" priority="875" dxfId="10876"/>
    <cfRule type="duplicateValues" priority="250" dxfId="10877"/>
    <cfRule type="duplicateValues" priority="413" dxfId="10878"/>
    <cfRule type="duplicateValues" priority="767" dxfId="10879"/>
    <cfRule type="duplicateValues" priority="513" dxfId="10880"/>
    <cfRule type="duplicateValues" priority="231" dxfId="10881"/>
    <cfRule type="duplicateValues" priority="554" dxfId="10882"/>
    <cfRule type="duplicateValues" priority="211" dxfId="10883"/>
    <cfRule type="duplicateValues" priority="1126" dxfId="10884"/>
    <cfRule type="duplicateValues" priority="1079" dxfId="10885"/>
    <cfRule type="duplicateValues" priority="919" dxfId="10886"/>
    <cfRule type="duplicateValues" priority="232" dxfId="10887"/>
    <cfRule type="duplicateValues" priority="446" dxfId="10888"/>
    <cfRule type="duplicateValues" priority="472" dxfId="10889"/>
    <cfRule type="duplicateValues" priority="883" dxfId="10890"/>
    <cfRule type="duplicateValues" priority="839" dxfId="10891"/>
    <cfRule type="duplicateValues" priority="158" dxfId="10892"/>
    <cfRule type="duplicateValues" priority="160" dxfId="10893"/>
    <cfRule type="duplicateValues" priority="565" dxfId="10894"/>
    <cfRule type="duplicateValues" priority="1111" dxfId="10895"/>
    <cfRule type="duplicateValues" priority="277" dxfId="10896"/>
    <cfRule type="duplicateValues" priority="690" dxfId="10897"/>
    <cfRule type="duplicateValues" priority="356" dxfId="10898"/>
    <cfRule type="duplicateValues" priority="810" dxfId="10899"/>
    <cfRule type="duplicateValues" priority="1038" dxfId="10900"/>
    <cfRule type="duplicateValues" priority="249" dxfId="10901"/>
    <cfRule type="duplicateValues" priority="606" dxfId="10902"/>
    <cfRule type="duplicateValues" priority="61" dxfId="10903"/>
    <cfRule type="duplicateValues" priority="42" dxfId="10904"/>
    <cfRule type="duplicateValues" priority="52" dxfId="10905"/>
    <cfRule type="duplicateValues" priority="759" dxfId="10906"/>
    <cfRule type="duplicateValues" priority="1106" dxfId="10907"/>
    <cfRule type="duplicateValues" priority="405" dxfId="10908"/>
    <cfRule type="duplicateValues" priority="1213" dxfId="10909"/>
    <cfRule type="duplicateValues" priority="83" dxfId="10910"/>
    <cfRule type="duplicateValues" priority="613" dxfId="10911"/>
    <cfRule type="duplicateValues" priority="1104" dxfId="10912"/>
    <cfRule type="duplicateValues" priority="312" dxfId="10913"/>
    <cfRule type="duplicateValues" priority="586" dxfId="10914"/>
    <cfRule type="duplicateValues" priority="669" dxfId="10915"/>
    <cfRule type="duplicateValues" priority="1211" dxfId="10916"/>
    <cfRule type="duplicateValues" priority="622" dxfId="10917"/>
    <cfRule type="duplicateValues" priority="505" dxfId="10918"/>
    <cfRule type="duplicateValues" priority="1133" dxfId="10919"/>
    <cfRule type="duplicateValues" priority="665" dxfId="10920"/>
    <cfRule type="duplicateValues" priority="101" dxfId="10921"/>
    <cfRule type="duplicateValues" priority="306" dxfId="10922"/>
    <cfRule type="duplicateValues" priority="190" dxfId="10923"/>
    <cfRule type="duplicateValues" priority="1136" dxfId="10924"/>
    <cfRule type="duplicateValues" priority="458" dxfId="10925"/>
    <cfRule type="duplicateValues" priority="495" dxfId="10926"/>
    <cfRule type="duplicateValues" priority="969" dxfId="10927"/>
    <cfRule type="duplicateValues" priority="452" dxfId="10928"/>
    <cfRule type="duplicateValues" priority="1070" dxfId="10929"/>
    <cfRule type="duplicateValues" priority="6" dxfId="10930"/>
    <cfRule type="duplicateValues" priority="207" dxfId="10931"/>
    <cfRule type="duplicateValues" priority="1187" dxfId="10932"/>
    <cfRule type="duplicateValues" priority="788" dxfId="10933"/>
    <cfRule type="duplicateValues" priority="533" dxfId="10934"/>
    <cfRule type="duplicateValues" priority="223" dxfId="10935"/>
    <cfRule type="duplicateValues" priority="709" dxfId="10936"/>
    <cfRule type="duplicateValues" priority="1141" dxfId="10937"/>
    <cfRule type="duplicateValues" priority="138" dxfId="10938"/>
    <cfRule type="duplicateValues" priority="1145" dxfId="10939"/>
    <cfRule type="duplicateValues" priority="152" dxfId="10940"/>
    <cfRule type="duplicateValues" priority="337" dxfId="10941"/>
    <cfRule type="duplicateValues" priority="990" dxfId="10942"/>
    <cfRule type="duplicateValues" priority="624" dxfId="10943"/>
    <cfRule type="duplicateValues" priority="894" dxfId="10944"/>
    <cfRule type="duplicateValues" priority="1033" dxfId="10945"/>
    <cfRule type="duplicateValues" priority="544" dxfId="10946"/>
    <cfRule type="duplicateValues" priority="482" dxfId="10947"/>
    <cfRule type="duplicateValues" priority="621" dxfId="10948"/>
    <cfRule type="duplicateValues" priority="319" dxfId="10949"/>
    <cfRule type="duplicateValues" priority="1048" dxfId="10950"/>
    <cfRule type="duplicateValues" priority="292" dxfId="10951"/>
    <cfRule type="duplicateValues" priority="973" dxfId="10952"/>
    <cfRule type="duplicateValues" priority="283" dxfId="10953"/>
    <cfRule type="duplicateValues" priority="975" dxfId="10954"/>
    <cfRule type="duplicateValues" priority="726" dxfId="10955"/>
    <cfRule type="duplicateValues" priority="971" dxfId="10956"/>
    <cfRule type="duplicateValues" priority="804" dxfId="10957"/>
    <cfRule type="duplicateValues" priority="892" dxfId="10958"/>
    <cfRule type="duplicateValues" priority="967" dxfId="10959"/>
    <cfRule type="duplicateValues" priority="263" dxfId="10960"/>
    <cfRule type="duplicateValues" priority="353" dxfId="10961"/>
    <cfRule type="duplicateValues" priority="871" dxfId="10962"/>
    <cfRule type="duplicateValues" priority="281" dxfId="10963"/>
    <cfRule type="duplicateValues" priority="1206" dxfId="10964"/>
    <cfRule type="duplicateValues" priority="422" dxfId="10965"/>
    <cfRule type="duplicateValues" priority="713" dxfId="10966"/>
    <cfRule type="duplicateValues" priority="100" dxfId="10967"/>
    <cfRule type="duplicateValues" priority="175" dxfId="10968"/>
    <cfRule type="duplicateValues" priority="756" dxfId="10969"/>
    <cfRule type="duplicateValues" priority="21" dxfId="10970"/>
    <cfRule type="duplicateValues" priority="797" dxfId="10971"/>
    <cfRule type="duplicateValues" priority="733" dxfId="10972"/>
    <cfRule type="duplicateValues" priority="893" dxfId="10973"/>
    <cfRule type="duplicateValues" priority="409" dxfId="10974"/>
    <cfRule type="duplicateValues" priority="689" dxfId="10975"/>
    <cfRule type="duplicateValues" priority="278" dxfId="10976"/>
    <cfRule type="duplicateValues" priority="295" dxfId="10977"/>
    <cfRule type="duplicateValues" priority="1056" dxfId="10978"/>
    <cfRule type="duplicateValues" priority="1101" dxfId="10979"/>
    <cfRule type="duplicateValues" priority="1143" dxfId="10980"/>
    <cfRule type="duplicateValues" priority="41" dxfId="10981"/>
    <cfRule type="duplicateValues" priority="241" dxfId="10982"/>
    <cfRule type="duplicateValues" priority="451" dxfId="10983"/>
    <cfRule type="duplicateValues" priority="899" dxfId="10984"/>
    <cfRule type="duplicateValues" priority="887" dxfId="10985"/>
    <cfRule type="duplicateValues" priority="174" dxfId="10986"/>
    <cfRule type="duplicateValues" priority="93" dxfId="10987"/>
    <cfRule type="duplicateValues" priority="796" dxfId="10988"/>
    <cfRule type="duplicateValues" priority="1069" dxfId="10989"/>
    <cfRule type="duplicateValues" priority="809" dxfId="10990"/>
    <cfRule type="duplicateValues" priority="717" dxfId="10991"/>
    <cfRule type="duplicateValues" priority="1014" dxfId="10992"/>
    <cfRule type="duplicateValues" priority="806" dxfId="10993"/>
    <cfRule type="duplicateValues" priority="747" dxfId="10994"/>
    <cfRule type="duplicateValues" priority="392" dxfId="10995"/>
    <cfRule type="duplicateValues" priority="989" dxfId="10996"/>
    <cfRule type="duplicateValues" priority="150" dxfId="10997"/>
    <cfRule type="duplicateValues" priority="512" dxfId="10998"/>
    <cfRule type="duplicateValues" priority="526" dxfId="10999"/>
    <cfRule type="duplicateValues" priority="463" dxfId="11000"/>
    <cfRule type="duplicateValues" priority="1049" dxfId="11001"/>
    <cfRule type="duplicateValues" priority="932" dxfId="11002"/>
    <cfRule type="duplicateValues" priority="419" dxfId="11003"/>
    <cfRule type="duplicateValues" priority="835" dxfId="11004"/>
    <cfRule type="duplicateValues" priority="192" dxfId="11005"/>
    <cfRule type="duplicateValues" priority="75" dxfId="11006"/>
    <cfRule type="duplicateValues" priority="524" dxfId="11007"/>
    <cfRule type="duplicateValues" priority="952" dxfId="11008"/>
    <cfRule type="duplicateValues" priority="765" dxfId="11009"/>
    <cfRule type="duplicateValues" priority="865" dxfId="11010"/>
    <cfRule type="duplicateValues" priority="1045" dxfId="11011"/>
    <cfRule type="duplicateValues" priority="186" dxfId="11012"/>
    <cfRule type="duplicateValues" priority="184" dxfId="11013"/>
    <cfRule type="duplicateValues" priority="1112" dxfId="11014"/>
    <cfRule type="duplicateValues" priority="225" dxfId="11015"/>
    <cfRule type="duplicateValues" priority="592" dxfId="11016"/>
    <cfRule type="duplicateValues" priority="420" dxfId="11017"/>
    <cfRule type="duplicateValues" priority="637" dxfId="11018"/>
    <cfRule type="duplicateValues" priority="1181" dxfId="11019"/>
    <cfRule type="duplicateValues" priority="719" dxfId="11020"/>
    <cfRule type="duplicateValues" priority="686" dxfId="11021"/>
    <cfRule type="duplicateValues" priority="866" dxfId="11022"/>
    <cfRule type="duplicateValues" priority="550" dxfId="11023"/>
    <cfRule type="duplicateValues" priority="33" dxfId="11024"/>
    <cfRule type="duplicateValues" priority="268" dxfId="11025"/>
    <cfRule type="duplicateValues" priority="770" dxfId="11026"/>
    <cfRule type="duplicateValues" priority="300" dxfId="11027"/>
    <cfRule type="duplicateValues" priority="3" dxfId="11028"/>
    <cfRule type="duplicateValues" priority="77" dxfId="11029"/>
    <cfRule type="duplicateValues" priority="168" dxfId="11030"/>
    <cfRule type="duplicateValues" priority="851" dxfId="11031"/>
    <cfRule type="duplicateValues" priority="503" dxfId="11032"/>
    <cfRule type="duplicateValues" priority="645" dxfId="11033"/>
    <cfRule type="duplicateValues" priority="86" dxfId="11034"/>
    <cfRule type="duplicateValues" priority="411" dxfId="11035"/>
    <cfRule type="duplicateValues" priority="255" dxfId="11036"/>
    <cfRule type="duplicateValues" priority="444" dxfId="11037"/>
    <cfRule type="duplicateValues" priority="905" dxfId="11038"/>
    <cfRule type="duplicateValues" priority="714" dxfId="11039"/>
    <cfRule type="duplicateValues" priority="351" dxfId="11040"/>
    <cfRule type="duplicateValues" priority="1185" dxfId="11041"/>
    <cfRule type="duplicateValues" priority="304" dxfId="11042"/>
    <cfRule type="duplicateValues" priority="1132" dxfId="11043"/>
    <cfRule type="duplicateValues" priority="1215" dxfId="11044"/>
    <cfRule type="duplicateValues" priority="242" dxfId="11045"/>
    <cfRule type="duplicateValues" priority="659" dxfId="11046"/>
    <cfRule type="duplicateValues" priority="252" dxfId="11047"/>
    <cfRule type="duplicateValues" priority="927" dxfId="11048"/>
    <cfRule type="duplicateValues" priority="632" dxfId="11049"/>
    <cfRule type="duplicateValues" priority="154" dxfId="11050"/>
    <cfRule type="duplicateValues" priority="239" dxfId="11051"/>
    <cfRule type="duplicateValues" priority="429" dxfId="11052"/>
    <cfRule type="duplicateValues" priority="736" dxfId="11053"/>
    <cfRule type="duplicateValues" priority="1098" dxfId="11054"/>
    <cfRule type="duplicateValues" priority="1109" dxfId="11055"/>
    <cfRule type="duplicateValues" priority="22" dxfId="11056"/>
    <cfRule type="duplicateValues" priority="140" dxfId="11057"/>
    <cfRule type="duplicateValues" priority="438" dxfId="11058"/>
    <cfRule type="duplicateValues" priority="1006" dxfId="11059"/>
    <cfRule type="duplicateValues" priority="40" dxfId="11060"/>
    <cfRule type="duplicateValues" priority="167" dxfId="11061"/>
    <cfRule type="duplicateValues" priority="329" dxfId="11062"/>
    <cfRule type="duplicateValues" priority="1125" dxfId="11063"/>
    <cfRule type="duplicateValues" priority="1115" dxfId="11064"/>
    <cfRule type="duplicateValues" priority="951" dxfId="11065"/>
    <cfRule type="duplicateValues" priority="1182" dxfId="11066"/>
    <cfRule type="duplicateValues" priority="590" dxfId="11067"/>
    <cfRule type="duplicateValues" priority="818" dxfId="11068"/>
    <cfRule type="duplicateValues" priority="555" dxfId="11069"/>
    <cfRule type="duplicateValues" priority="877" dxfId="11070"/>
    <cfRule type="duplicateValues" priority="342" dxfId="11071"/>
    <cfRule type="duplicateValues" priority="347" dxfId="11072"/>
    <cfRule type="duplicateValues" priority="1039" dxfId="11073"/>
    <cfRule type="duplicateValues" priority="753" dxfId="11074"/>
    <cfRule type="duplicateValues" priority="564" dxfId="11075"/>
    <cfRule type="duplicateValues" priority="658" dxfId="11076"/>
    <cfRule type="duplicateValues" priority="751" dxfId="11077"/>
    <cfRule type="duplicateValues" priority="367" dxfId="11078"/>
    <cfRule type="duplicateValues" priority="1168" dxfId="11079"/>
    <cfRule type="duplicateValues" priority="177" dxfId="11080"/>
    <cfRule type="duplicateValues" priority="612" dxfId="11081"/>
    <cfRule type="duplicateValues" priority="942" dxfId="11082"/>
    <cfRule type="duplicateValues" priority="825" dxfId="11083"/>
    <cfRule type="duplicateValues" priority="30" dxfId="11084"/>
    <cfRule type="duplicateValues" priority="404" dxfId="11085"/>
    <cfRule type="duplicateValues" priority="1052" dxfId="11086"/>
    <cfRule type="duplicateValues" priority="35" dxfId="11087"/>
    <cfRule type="duplicateValues" priority="5" dxfId="11088"/>
    <cfRule type="duplicateValues" priority="1124" dxfId="11089"/>
    <cfRule type="duplicateValues" priority="734" dxfId="11090"/>
    <cfRule type="duplicateValues" priority="769" dxfId="11091"/>
    <cfRule type="duplicateValues" priority="402" dxfId="11092"/>
    <cfRule type="duplicateValues" priority="257" dxfId="11093"/>
    <cfRule type="duplicateValues" priority="679" dxfId="11094"/>
    <cfRule type="duplicateValues" priority="601" dxfId="11095"/>
    <cfRule type="duplicateValues" priority="629" dxfId="11096"/>
    <cfRule type="duplicateValues" priority="149" dxfId="11097"/>
    <cfRule type="duplicateValues" priority="1012" dxfId="11098"/>
    <cfRule type="duplicateValues" priority="1200" dxfId="11099"/>
    <cfRule type="duplicateValues" priority="1121" dxfId="11100"/>
    <cfRule type="duplicateValues" priority="220" dxfId="11101"/>
    <cfRule type="duplicateValues" priority="385" dxfId="11102"/>
    <cfRule type="duplicateValues" priority="456" dxfId="11103"/>
    <cfRule type="duplicateValues" priority="953" dxfId="11104"/>
    <cfRule type="duplicateValues" priority="462" dxfId="11105"/>
    <cfRule type="duplicateValues" priority="853" dxfId="11106"/>
    <cfRule type="duplicateValues" priority="365" dxfId="11107"/>
    <cfRule type="duplicateValues" priority="644" dxfId="11108"/>
    <cfRule type="duplicateValues" priority="328" dxfId="11109"/>
    <cfRule type="duplicateValues" priority="563" dxfId="11110"/>
    <cfRule type="duplicateValues" priority="1063" dxfId="11111"/>
    <cfRule type="duplicateValues" priority="137" dxfId="11112"/>
    <cfRule type="duplicateValues" priority="855" dxfId="11113"/>
    <cfRule type="duplicateValues" priority="880" dxfId="11114"/>
    <cfRule type="duplicateValues" priority="256" dxfId="11115"/>
    <cfRule type="duplicateValues" priority="442" dxfId="11116"/>
    <cfRule type="duplicateValues" priority="636" dxfId="11117"/>
    <cfRule type="duplicateValues" priority="84" dxfId="11118"/>
    <cfRule type="duplicateValues" priority="984" dxfId="11119"/>
    <cfRule type="duplicateValues" priority="212" dxfId="11120"/>
    <cfRule type="duplicateValues" priority="569" dxfId="11121"/>
    <cfRule type="duplicateValues" priority="236" dxfId="11122"/>
    <cfRule type="duplicateValues" priority="45" dxfId="11123"/>
    <cfRule type="duplicateValues" priority="36" dxfId="11124"/>
    <cfRule type="duplicateValues" priority="44" dxfId="11125"/>
    <cfRule type="duplicateValues" priority="623" dxfId="11126"/>
    <cfRule type="duplicateValues" priority="191" dxfId="11127"/>
    <cfRule type="duplicateValues" priority="332" dxfId="11128"/>
    <cfRule type="duplicateValues" priority="294" dxfId="11129"/>
    <cfRule type="duplicateValues" priority="226" dxfId="11130"/>
    <cfRule type="duplicateValues" priority="803" dxfId="11131"/>
    <cfRule type="duplicateValues" priority="187" dxfId="11132"/>
    <cfRule type="duplicateValues" priority="846" dxfId="11133"/>
    <cfRule type="duplicateValues" priority="1027" dxfId="11134"/>
    <cfRule type="duplicateValues" priority="742" dxfId="11135"/>
    <cfRule type="duplicateValues" priority="171" dxfId="11136"/>
    <cfRule type="duplicateValues" priority="362" dxfId="11137"/>
    <cfRule type="duplicateValues" priority="34" dxfId="11138"/>
    <cfRule type="duplicateValues" priority="403" dxfId="11139"/>
    <cfRule type="duplicateValues" priority="473" dxfId="11140"/>
    <cfRule type="duplicateValues" priority="1188" dxfId="11141"/>
    <cfRule type="duplicateValues" priority="963" dxfId="11142"/>
    <cfRule type="duplicateValues" priority="358" dxfId="11143"/>
    <cfRule type="duplicateValues" priority="264" dxfId="11144"/>
    <cfRule type="duplicateValues" priority="406" dxfId="11145"/>
    <cfRule type="duplicateValues" priority="165" dxfId="11146"/>
    <cfRule type="duplicateValues" priority="1193" dxfId="11147"/>
    <cfRule type="duplicateValues" priority="271" dxfId="11148"/>
    <cfRule type="duplicateValues" priority="1219" dxfId="11149"/>
    <cfRule type="duplicateValues" priority="1199" dxfId="11150"/>
    <cfRule type="duplicateValues" priority="729" dxfId="11151"/>
    <cfRule type="duplicateValues" priority="1107" dxfId="11152"/>
    <cfRule type="duplicateValues" priority="335" dxfId="11153"/>
    <cfRule type="duplicateValues" priority="205" dxfId="11154"/>
    <cfRule type="duplicateValues" priority="960" dxfId="11155"/>
    <cfRule type="duplicateValues" priority="1022" dxfId="11156"/>
    <cfRule type="duplicateValues" priority="1118" dxfId="11157"/>
    <cfRule type="duplicateValues" priority="188" dxfId="11158"/>
    <cfRule type="duplicateValues" priority="128" dxfId="11159"/>
    <cfRule type="duplicateValues" priority="193" dxfId="11160"/>
    <cfRule type="duplicateValues" priority="1150" dxfId="11161"/>
    <cfRule type="duplicateValues" priority="752" dxfId="11162"/>
    <cfRule type="duplicateValues" priority="1055" dxfId="11163"/>
    <cfRule type="duplicateValues" priority="634" dxfId="11164"/>
    <cfRule type="duplicateValues" priority="282" dxfId="11165"/>
    <cfRule type="duplicateValues" priority="316" dxfId="11166"/>
    <cfRule type="duplicateValues" priority="628" dxfId="11167"/>
    <cfRule type="duplicateValues" priority="477" dxfId="11168"/>
    <cfRule type="duplicateValues" priority="48" dxfId="11169"/>
    <cfRule type="duplicateValues" priority="310" dxfId="11170"/>
    <cfRule type="duplicateValues" priority="641" dxfId="11171"/>
    <cfRule type="duplicateValues" priority="1089" dxfId="11172"/>
    <cfRule type="duplicateValues" priority="754" dxfId="11173"/>
    <cfRule type="duplicateValues" priority="545" dxfId="11174"/>
    <cfRule type="duplicateValues" priority="105" dxfId="11175"/>
    <cfRule type="duplicateValues" priority="857" dxfId="11176"/>
    <cfRule type="duplicateValues" priority="681" dxfId="11177"/>
    <cfRule type="duplicateValues" priority="7" dxfId="11178"/>
    <cfRule type="duplicateValues" priority="1225" dxfId="11179"/>
    <cfRule type="duplicateValues" priority="46" dxfId="11180"/>
    <cfRule type="duplicateValues" priority="194" dxfId="11181"/>
    <cfRule type="duplicateValues" priority="235" dxfId="11182"/>
    <cfRule type="duplicateValues" priority="878" dxfId="11183"/>
    <cfRule type="duplicateValues" priority="560" dxfId="11184"/>
    <cfRule type="duplicateValues" priority="1190" dxfId="11185"/>
    <cfRule type="duplicateValues" priority="997" dxfId="11186"/>
    <cfRule type="duplicateValues" priority="1152" dxfId="11187"/>
    <cfRule type="duplicateValues" priority="119" dxfId="11188"/>
    <cfRule type="duplicateValues" priority="20" dxfId="11189"/>
    <cfRule type="duplicateValues" priority="604" dxfId="11190"/>
    <cfRule type="duplicateValues" priority="425" dxfId="11191"/>
    <cfRule type="duplicateValues" priority="738" dxfId="11192"/>
    <cfRule type="duplicateValues" priority="1080" dxfId="11193"/>
    <cfRule type="duplicateValues" priority="1178" dxfId="11194"/>
    <cfRule type="duplicateValues" priority="1160" dxfId="11195"/>
    <cfRule type="duplicateValues" priority="1054" dxfId="11196"/>
    <cfRule type="duplicateValues" priority="244" dxfId="11197"/>
    <cfRule type="duplicateValues" priority="904" dxfId="11198"/>
    <cfRule type="duplicateValues" priority="202" dxfId="11199"/>
    <cfRule type="duplicateValues" priority="131" dxfId="11200"/>
    <cfRule type="duplicateValues" priority="872" dxfId="11201"/>
    <cfRule type="duplicateValues" priority="1173" dxfId="11202"/>
    <cfRule type="duplicateValues" priority="201" dxfId="11203"/>
    <cfRule type="duplicateValues" priority="1140" dxfId="11204"/>
    <cfRule type="duplicateValues" priority="695" dxfId="11205"/>
    <cfRule type="duplicateValues" priority="157" dxfId="11206"/>
    <cfRule type="duplicateValues" priority="390" dxfId="11207"/>
    <cfRule type="duplicateValues" priority="1009" dxfId="11208"/>
    <cfRule type="duplicateValues" priority="229" dxfId="11209"/>
    <cfRule type="duplicateValues" priority="1102" dxfId="11210"/>
    <cfRule type="duplicateValues" priority="305" dxfId="11211"/>
    <cfRule type="duplicateValues" priority="1228" dxfId="11212"/>
    <cfRule type="duplicateValues" priority="509" dxfId="11213"/>
    <cfRule type="duplicateValues" priority="1159" dxfId="11214"/>
    <cfRule type="duplicateValues" priority="94" dxfId="11215"/>
    <cfRule type="duplicateValues" priority="998" dxfId="11216"/>
    <cfRule type="duplicateValues" priority="54" dxfId="11217"/>
    <cfRule type="duplicateValues" priority="260" dxfId="11218"/>
    <cfRule type="duplicateValues" priority="642" dxfId="11219"/>
    <cfRule type="duplicateValues" priority="908" dxfId="11220"/>
    <cfRule type="duplicateValues" priority="132" dxfId="11221"/>
    <cfRule type="duplicateValues" priority="762" dxfId="11222"/>
    <cfRule type="duplicateValues" priority="598" dxfId="11223"/>
    <cfRule type="duplicateValues" priority="1030" dxfId="11224"/>
    <cfRule type="duplicateValues" priority="162" dxfId="11225"/>
    <cfRule type="duplicateValues" priority="1230" dxfId="11226"/>
    <cfRule type="duplicateValues" priority="854" dxfId="11227"/>
    <cfRule type="duplicateValues" priority="766" dxfId="11228"/>
    <cfRule type="duplicateValues" priority="1096" dxfId="11229"/>
    <cfRule type="duplicateValues" priority="499" dxfId="11230"/>
    <cfRule type="duplicateValues" priority="651" dxfId="11231"/>
    <cfRule type="duplicateValues" priority="227" dxfId="11232"/>
    <cfRule type="duplicateValues" priority="1134" dxfId="11233"/>
    <cfRule type="duplicateValues" priority="39" dxfId="11234"/>
    <cfRule type="duplicateValues" priority="16" dxfId="11235"/>
    <cfRule type="duplicateValues" priority="1165" dxfId="11236"/>
    <cfRule type="duplicateValues" priority="287" dxfId="11237"/>
    <cfRule type="duplicateValues" priority="1117" dxfId="11238"/>
    <cfRule type="duplicateValues" priority="795" dxfId="11239"/>
    <cfRule type="duplicateValues" priority="51" dxfId="11240"/>
    <cfRule type="duplicateValues" priority="1097" dxfId="11241"/>
    <cfRule type="duplicateValues" priority="222" dxfId="11242"/>
    <cfRule type="duplicateValues" priority="1094" dxfId="11243"/>
    <cfRule type="duplicateValues" priority="528" dxfId="11244"/>
    <cfRule type="duplicateValues" priority="900" dxfId="11245"/>
    <cfRule type="duplicateValues" priority="156" dxfId="11246"/>
    <cfRule type="duplicateValues" priority="331" dxfId="11247"/>
    <cfRule type="duplicateValues" priority="542" dxfId="11248"/>
    <cfRule type="duplicateValues" priority="867" dxfId="11249"/>
    <cfRule type="duplicateValues" priority="308" dxfId="11250"/>
    <cfRule type="duplicateValues" priority="627" dxfId="11251"/>
    <cfRule type="duplicateValues" priority="879" dxfId="11252"/>
    <cfRule type="duplicateValues" priority="685" dxfId="11253"/>
    <cfRule type="duplicateValues" priority="25" dxfId="11254"/>
    <cfRule type="duplicateValues" priority="965" dxfId="11255"/>
    <cfRule type="duplicateValues" priority="807" dxfId="11256"/>
    <cfRule type="duplicateValues" priority="647" dxfId="11257"/>
    <cfRule type="duplicateValues" priority="786" dxfId="11258"/>
    <cfRule type="duplicateValues" priority="529" dxfId="11259"/>
    <cfRule type="duplicateValues" priority="698" dxfId="11260"/>
    <cfRule type="duplicateValues" priority="840" dxfId="11261"/>
    <cfRule type="duplicateValues" priority="37" dxfId="11262"/>
    <cfRule type="duplicateValues" priority="289" dxfId="11263"/>
    <cfRule type="duplicateValues" priority="386" dxfId="11264"/>
    <cfRule type="duplicateValues" priority="426" dxfId="11265"/>
    <cfRule type="duplicateValues" priority="228" dxfId="11266"/>
    <cfRule type="duplicateValues" priority="1007" dxfId="11267"/>
    <cfRule type="duplicateValues" priority="687" dxfId="11268"/>
    <cfRule type="duplicateValues" priority="874" dxfId="11269"/>
    <cfRule type="duplicateValues" priority="475" dxfId="11270"/>
    <cfRule type="duplicateValues" priority="107" dxfId="11271"/>
    <cfRule type="duplicateValues" priority="31" dxfId="11272"/>
    <cfRule type="duplicateValues" priority="384" dxfId="11273"/>
    <cfRule type="duplicateValues" priority="1128" dxfId="11274"/>
    <cfRule type="duplicateValues" priority="144" dxfId="11275"/>
    <cfRule type="duplicateValues" priority="966" dxfId="11276"/>
    <cfRule type="duplicateValues" priority="153" dxfId="11277"/>
    <cfRule type="duplicateValues" priority="50" dxfId="11278"/>
    <cfRule type="duplicateValues" priority="481" dxfId="11279"/>
    <cfRule type="duplicateValues" priority="1037" dxfId="11280"/>
    <cfRule type="duplicateValues" priority="102" dxfId="11281"/>
    <cfRule type="duplicateValues" priority="159" dxfId="11282"/>
    <cfRule type="duplicateValues" priority="870" dxfId="11283"/>
    <cfRule type="duplicateValues" priority="667" dxfId="11284"/>
    <cfRule type="duplicateValues" priority="1043" dxfId="11285"/>
    <cfRule type="duplicateValues" priority="1214" dxfId="11286"/>
    <cfRule type="duplicateValues" priority="763" dxfId="11287"/>
    <cfRule type="duplicateValues" priority="721" dxfId="11288"/>
    <cfRule type="duplicateValues" priority="801" dxfId="11289"/>
    <cfRule type="duplicateValues" priority="745" dxfId="11290"/>
    <cfRule type="duplicateValues" priority="787" dxfId="11291"/>
    <cfRule type="duplicateValues" priority="397" dxfId="11292"/>
    <cfRule type="duplicateValues" priority="774" dxfId="11293"/>
    <cfRule type="duplicateValues" priority="688" dxfId="11294"/>
    <cfRule type="duplicateValues" priority="1142" dxfId="11295"/>
    <cfRule type="duplicateValues" priority="280" dxfId="11296"/>
    <cfRule type="duplicateValues" priority="501" dxfId="11297"/>
    <cfRule type="duplicateValues" priority="199" dxfId="11298"/>
    <cfRule type="duplicateValues" priority="1078" dxfId="11299"/>
    <cfRule type="duplicateValues" priority="539" dxfId="11300"/>
    <cfRule type="duplicateValues" priority="141" dxfId="11301"/>
    <cfRule type="duplicateValues" priority="1221" dxfId="11302"/>
    <cfRule type="duplicateValues" priority="979" dxfId="11303"/>
    <cfRule type="duplicateValues" priority="608" dxfId="11304"/>
    <cfRule type="duplicateValues" priority="388" dxfId="11305"/>
    <cfRule type="duplicateValues" priority="946" dxfId="11306"/>
    <cfRule type="duplicateValues" priority="450" dxfId="11307"/>
    <cfRule type="duplicateValues" priority="945" dxfId="11308"/>
    <cfRule type="duplicateValues" priority="1220" dxfId="11309"/>
    <cfRule type="duplicateValues" priority="53" dxfId="11310"/>
    <cfRule type="duplicateValues" priority="479" dxfId="11311"/>
    <cfRule type="duplicateValues" priority="64" dxfId="11312"/>
    <cfRule type="duplicateValues" priority="1222" dxfId="11313"/>
    <cfRule type="duplicateValues" priority="276" dxfId="11314"/>
    <cfRule type="duplicateValues" priority="251" dxfId="11315"/>
    <cfRule type="duplicateValues" priority="338" dxfId="11316"/>
    <cfRule type="duplicateValues" priority="571" dxfId="11317"/>
    <cfRule type="duplicateValues" priority="127" dxfId="11318"/>
    <cfRule type="duplicateValues" priority="120" dxfId="11319"/>
    <cfRule type="duplicateValues" priority="296" dxfId="11320"/>
    <cfRule type="duplicateValues" priority="1186" dxfId="11321"/>
    <cfRule type="duplicateValues" priority="935" dxfId="11322"/>
    <cfRule type="duplicateValues" priority="78" dxfId="11323"/>
    <cfRule type="duplicateValues" priority="8" dxfId="11324"/>
    <cfRule type="duplicateValues" priority="1147" dxfId="11325"/>
    <cfRule type="duplicateValues" priority="599" dxfId="11326"/>
    <cfRule type="duplicateValues" priority="567" dxfId="11327"/>
    <cfRule type="duplicateValues" priority="488" dxfId="11328"/>
    <cfRule type="duplicateValues" priority="1099" dxfId="11329"/>
    <cfRule type="duplicateValues" priority="949" dxfId="11330"/>
    <cfRule type="duplicateValues" priority="378" dxfId="11331"/>
    <cfRule type="duplicateValues" priority="1005" dxfId="11332"/>
    <cfRule type="duplicateValues" priority="650" dxfId="11333"/>
    <cfRule type="duplicateValues" priority="1036" dxfId="11334"/>
    <cfRule type="duplicateValues" priority="461" dxfId="11335"/>
    <cfRule type="duplicateValues" priority="361" dxfId="11336"/>
    <cfRule type="duplicateValues" priority="674" dxfId="11337"/>
    <cfRule type="duplicateValues" priority="318" dxfId="11338"/>
    <cfRule type="duplicateValues" priority="648" dxfId="11339"/>
    <cfRule type="duplicateValues" priority="213" dxfId="11340"/>
    <cfRule type="duplicateValues" priority="1083" dxfId="11341"/>
    <cfRule type="duplicateValues" priority="219" dxfId="11342"/>
    <cfRule type="duplicateValues" priority="694" dxfId="11343"/>
    <cfRule type="duplicateValues" priority="1075" dxfId="11344"/>
    <cfRule type="duplicateValues" priority="1130" dxfId="11345"/>
    <cfRule type="duplicateValues" priority="265" dxfId="11346"/>
    <cfRule type="duplicateValues" priority="970" dxfId="11347"/>
    <cfRule type="duplicateValues" priority="258" dxfId="11348"/>
    <cfRule type="duplicateValues" priority="776" dxfId="11349"/>
    <cfRule type="duplicateValues" priority="720" dxfId="11350"/>
    <cfRule type="duplicateValues" priority="179" dxfId="11351"/>
    <cfRule type="duplicateValues" priority="349" dxfId="11352"/>
    <cfRule type="duplicateValues" priority="705" dxfId="11353"/>
    <cfRule type="duplicateValues" priority="937" dxfId="11354"/>
    <cfRule type="duplicateValues" priority="314" dxfId="11355"/>
    <cfRule type="duplicateValues" priority="293" dxfId="11356"/>
    <cfRule type="duplicateValues" priority="996" dxfId="11357"/>
    <cfRule type="duplicateValues" priority="914" dxfId="11358"/>
    <cfRule type="duplicateValues" priority="580" dxfId="11359"/>
    <cfRule type="duplicateValues" priority="1" dxfId="11360"/>
    <cfRule type="duplicateValues" priority="69" dxfId="11361"/>
    <cfRule type="duplicateValues" priority="510" dxfId="11362"/>
    <cfRule type="duplicateValues" priority="576" dxfId="11363"/>
    <cfRule type="duplicateValues" priority="954" dxfId="11364"/>
    <cfRule type="duplicateValues" priority="758" dxfId="11365"/>
    <cfRule type="duplicateValues" priority="574" dxfId="11366"/>
    <cfRule type="duplicateValues" priority="1155" dxfId="11367"/>
    <cfRule type="duplicateValues" priority="284" dxfId="11368"/>
    <cfRule type="duplicateValues" priority="649" dxfId="11369"/>
    <cfRule type="duplicateValues" priority="1065" dxfId="11370"/>
    <cfRule type="duplicateValues" priority="302" dxfId="11371"/>
    <cfRule type="duplicateValues" priority="1162" dxfId="11372"/>
    <cfRule type="duplicateValues" priority="377" dxfId="11373"/>
    <cfRule type="duplicateValues" priority="956" dxfId="11374"/>
    <cfRule type="duplicateValues" priority="841" dxfId="11375"/>
    <cfRule type="duplicateValues" priority="981" dxfId="11376"/>
    <cfRule type="duplicateValues" priority="640" dxfId="11377"/>
    <cfRule type="duplicateValues" priority="525" dxfId="11378"/>
    <cfRule type="duplicateValues" priority="901" dxfId="11379"/>
    <cfRule type="duplicateValues" priority="727" dxfId="11380"/>
    <cfRule type="duplicateValues" priority="466" dxfId="11381"/>
    <cfRule type="duplicateValues" priority="91" dxfId="11382"/>
    <cfRule type="duplicateValues" priority="376" dxfId="11383"/>
    <cfRule type="duplicateValues" priority="897" dxfId="11384"/>
    <cfRule type="duplicateValues" priority="1108" dxfId="11385"/>
    <cfRule type="duplicateValues" priority="672" dxfId="11386"/>
    <cfRule type="duplicateValues" priority="383" dxfId="11387"/>
    <cfRule type="duplicateValues" priority="343" dxfId="11388"/>
    <cfRule type="duplicateValues" priority="441" dxfId="11389"/>
    <cfRule type="duplicateValues" priority="813" dxfId="11390"/>
    <cfRule type="duplicateValues" priority="1018" dxfId="11391"/>
    <cfRule type="duplicateValues" priority="71" dxfId="11392"/>
    <cfRule type="duplicateValues" priority="1032" dxfId="11393"/>
    <cfRule type="duplicateValues" priority="58" dxfId="11394"/>
    <cfRule type="duplicateValues" priority="243" dxfId="11395"/>
    <cfRule type="duplicateValues" priority="254" dxfId="11396"/>
    <cfRule type="duplicateValues" priority="1163" dxfId="11397"/>
    <cfRule type="duplicateValues" priority="838" dxfId="11398"/>
    <cfRule type="duplicateValues" priority="1010" dxfId="11399"/>
    <cfRule type="duplicateValues" priority="1028" dxfId="11400"/>
    <cfRule type="duplicateValues" priority="274" dxfId="11401"/>
    <cfRule type="duplicateValues" priority="198" dxfId="11402"/>
    <cfRule type="duplicateValues" priority="366" dxfId="11403"/>
    <cfRule type="duplicateValues" priority="519" dxfId="11404"/>
    <cfRule type="duplicateValues" priority="805" dxfId="11405"/>
    <cfRule type="duplicateValues" priority="340" dxfId="11406"/>
    <cfRule type="duplicateValues" priority="70" dxfId="11407"/>
    <cfRule type="duplicateValues" priority="391" dxfId="11408"/>
    <cfRule type="duplicateValues" priority="856" dxfId="11409"/>
    <cfRule type="duplicateValues" priority="912" dxfId="11410"/>
    <cfRule type="duplicateValues" priority="1226" dxfId="11411"/>
    <cfRule type="duplicateValues" priority="237" dxfId="11412"/>
    <cfRule type="duplicateValues" priority="625" dxfId="11413"/>
    <cfRule type="duplicateValues" priority="1062" dxfId="11414"/>
    <cfRule type="duplicateValues" priority="412" dxfId="11415"/>
    <cfRule type="duplicateValues" priority="313" dxfId="11416"/>
    <cfRule type="duplicateValues" priority="324" dxfId="11417"/>
    <cfRule type="duplicateValues" priority="286" dxfId="11418"/>
    <cfRule type="duplicateValues" priority="902" dxfId="11419"/>
    <cfRule type="duplicateValues" priority="1170" dxfId="11420"/>
    <cfRule type="duplicateValues" priority="1087" dxfId="11421"/>
    <cfRule type="duplicateValues" priority="859" dxfId="11422"/>
    <cfRule type="duplicateValues" priority="1172" dxfId="11423"/>
    <cfRule type="duplicateValues" priority="697" dxfId="11424"/>
    <cfRule type="duplicateValues" priority="852" dxfId="11425"/>
    <cfRule type="duplicateValues" priority="799" dxfId="11426"/>
    <cfRule type="duplicateValues" priority="99" dxfId="11427"/>
    <cfRule type="duplicateValues" priority="863" dxfId="11428"/>
    <cfRule type="duplicateValues" priority="1019" dxfId="11429"/>
    <cfRule type="duplicateValues" priority="794" dxfId="11430"/>
    <cfRule type="duplicateValues" priority="103" dxfId="11431"/>
    <cfRule type="duplicateValues" priority="1085" dxfId="11432"/>
    <cfRule type="duplicateValues" priority="307" dxfId="11433"/>
    <cfRule type="duplicateValues" priority="917" dxfId="11434"/>
    <cfRule type="duplicateValues" priority="1189" dxfId="11435"/>
    <cfRule type="duplicateValues" priority="1119" dxfId="11436"/>
    <cfRule type="duplicateValues" priority="723" dxfId="11437"/>
    <cfRule type="duplicateValues" priority="493" dxfId="11438"/>
    <cfRule type="duplicateValues" priority="363" dxfId="11439"/>
    <cfRule type="duplicateValues" priority="849" dxfId="11440"/>
    <cfRule type="duplicateValues" priority="511" dxfId="11441"/>
    <cfRule type="duplicateValues" priority="432" dxfId="11442"/>
    <cfRule type="duplicateValues" priority="65" dxfId="11443"/>
    <cfRule type="duplicateValues" priority="11" dxfId="11444"/>
    <cfRule type="duplicateValues" priority="620" dxfId="11445"/>
    <cfRule type="duplicateValues" priority="939" dxfId="11446"/>
    <cfRule type="duplicateValues" priority="814" dxfId="11447"/>
    <cfRule type="duplicateValues" priority="785" dxfId="11448"/>
    <cfRule type="duplicateValues" priority="910" dxfId="11449"/>
    <cfRule type="duplicateValues" priority="55" dxfId="11450"/>
    <cfRule type="duplicateValues" priority="889" dxfId="11451"/>
    <cfRule type="duplicateValues" priority="1015" dxfId="11452"/>
    <cfRule type="duplicateValues" priority="297" dxfId="11453"/>
    <cfRule type="duplicateValues" priority="1088" dxfId="11454"/>
    <cfRule type="duplicateValues" priority="1044" dxfId="11455"/>
    <cfRule type="duplicateValues" priority="1084" dxfId="11456"/>
    <cfRule type="duplicateValues" priority="74" dxfId="11457"/>
    <cfRule type="duplicateValues" priority="81" dxfId="11458"/>
    <cfRule type="duplicateValues" priority="575" dxfId="11459"/>
    <cfRule type="duplicateValues" priority="1192" dxfId="11460"/>
    <cfRule type="duplicateValues" priority="233" dxfId="11461"/>
    <cfRule type="duplicateValues" priority="1105" dxfId="11462"/>
    <cfRule type="duplicateValues" priority="195" dxfId="11463"/>
    <cfRule type="duplicateValues" priority="416" dxfId="11464"/>
    <cfRule type="duplicateValues" priority="98" dxfId="11465"/>
    <cfRule type="duplicateValues" priority="108" dxfId="11466"/>
    <cfRule type="duplicateValues" priority="664" dxfId="11467"/>
    <cfRule type="duplicateValues" priority="246" dxfId="11468"/>
    <cfRule type="duplicateValues" priority="465" dxfId="11469"/>
    <cfRule type="duplicateValues" priority="573" dxfId="11470"/>
    <cfRule type="duplicateValues" priority="749" dxfId="11471"/>
    <cfRule type="duplicateValues" priority="911" dxfId="11472"/>
    <cfRule type="duplicateValues" priority="819" dxfId="11473"/>
    <cfRule type="duplicateValues" priority="173" dxfId="11474"/>
    <cfRule type="duplicateValues" priority="1095" dxfId="11475"/>
    <cfRule type="duplicateValues" priority="655" dxfId="11476"/>
    <cfRule type="duplicateValues" priority="439" dxfId="11477"/>
    <cfRule type="duplicateValues" priority="1156" dxfId="11478"/>
    <cfRule type="duplicateValues" priority="336" dxfId="11479"/>
    <cfRule type="duplicateValues" priority="143" dxfId="11480"/>
    <cfRule type="duplicateValues" priority="148" dxfId="11481"/>
    <cfRule type="duplicateValues" priority="364" dxfId="11482"/>
    <cfRule type="duplicateValues" priority="950" dxfId="11483"/>
    <cfRule type="duplicateValues" priority="13" dxfId="11484"/>
    <cfRule type="duplicateValues" priority="557" dxfId="11485"/>
    <cfRule type="duplicateValues" priority="309" dxfId="11486"/>
    <cfRule type="duplicateValues" priority="593" dxfId="11487"/>
    <cfRule type="duplicateValues" priority="424" dxfId="11488"/>
    <cfRule type="duplicateValues" priority="85" dxfId="11489"/>
    <cfRule type="duplicateValues" priority="1146" dxfId="11490"/>
    <cfRule type="duplicateValues" priority="298" dxfId="11491"/>
    <cfRule type="duplicateValues" priority="259" dxfId="11492"/>
    <cfRule type="duplicateValues" priority="1167" dxfId="11493"/>
    <cfRule type="duplicateValues" priority="1017" dxfId="11494"/>
    <cfRule type="duplicateValues" priority="660" dxfId="11495"/>
    <cfRule type="duplicateValues" priority="399" dxfId="11496"/>
    <cfRule type="duplicateValues" priority="549" dxfId="11497"/>
    <cfRule type="duplicateValues" priority="760" dxfId="11498"/>
    <cfRule type="duplicateValues" priority="834" dxfId="11499"/>
    <cfRule type="duplicateValues" priority="382" dxfId="11500"/>
    <cfRule type="duplicateValues" priority="476" dxfId="11501"/>
    <cfRule type="duplicateValues" priority="72" dxfId="11502"/>
    <cfRule type="duplicateValues" priority="502" dxfId="11503"/>
    <cfRule type="duplicateValues" priority="913" dxfId="11504"/>
    <cfRule type="duplicateValues" priority="983" dxfId="11505"/>
    <cfRule type="duplicateValues" priority="728" dxfId="11506"/>
    <cfRule type="duplicateValues" priority="112" dxfId="11507"/>
    <cfRule type="duplicateValues" priority="1180" dxfId="11508"/>
    <cfRule type="duplicateValues" priority="414" dxfId="11509"/>
    <cfRule type="duplicateValues" priority="311" dxfId="11510"/>
    <cfRule type="duplicateValues" priority="1120" dxfId="11511"/>
    <cfRule type="duplicateValues" priority="1031" dxfId="11512"/>
    <cfRule type="duplicateValues" priority="1013" dxfId="11513"/>
    <cfRule type="duplicateValues" priority="56" dxfId="11514"/>
    <cfRule type="duplicateValues" priority="1073" dxfId="11515"/>
    <cfRule type="duplicateValues" priority="344" dxfId="11516"/>
    <cfRule type="duplicateValues" priority="515" dxfId="11517"/>
    <cfRule type="duplicateValues" priority="469" dxfId="11518"/>
    <cfRule type="duplicateValues" priority="643" dxfId="11519"/>
    <cfRule type="duplicateValues" priority="178" dxfId="11520"/>
    <cfRule type="duplicateValues" priority="822" dxfId="11521"/>
    <cfRule type="duplicateValues" priority="1218" dxfId="11522"/>
    <cfRule type="duplicateValues" priority="661" dxfId="11523"/>
    <cfRule type="duplicateValues" priority="453" dxfId="11524"/>
    <cfRule type="duplicateValues" priority="303" dxfId="11525"/>
    <cfRule type="duplicateValues" priority="999" dxfId="11526"/>
    <cfRule type="duplicateValues" priority="169" dxfId="11527"/>
    <cfRule type="duplicateValues" priority="1161" dxfId="11528"/>
    <cfRule type="duplicateValues" priority="589" dxfId="11529"/>
    <cfRule type="duplicateValues" priority="798" dxfId="11530"/>
    <cfRule type="duplicateValues" priority="73" dxfId="11531"/>
    <cfRule type="duplicateValues" priority="833" dxfId="11532"/>
    <cfRule type="duplicateValues" priority="485" dxfId="11533"/>
    <cfRule type="duplicateValues" priority="653" dxfId="11534"/>
    <cfRule type="duplicateValues" priority="739" dxfId="11535"/>
    <cfRule type="duplicateValues" priority="514" dxfId="11536"/>
    <cfRule type="duplicateValues" priority="731" dxfId="11537"/>
    <cfRule type="duplicateValues" priority="535" dxfId="11538"/>
    <cfRule type="duplicateValues" priority="527" dxfId="11539"/>
    <cfRule type="duplicateValues" priority="790" dxfId="11540"/>
    <cfRule type="duplicateValues" priority="591" dxfId="11541"/>
    <cfRule type="duplicateValues" priority="4" dxfId="11542"/>
    <cfRule type="duplicateValues" priority="437" dxfId="11543"/>
    <cfRule type="duplicateValues" priority="1041" dxfId="11544"/>
    <cfRule type="duplicateValues" priority="597" dxfId="11545"/>
    <cfRule type="duplicateValues" priority="110" dxfId="11546"/>
    <cfRule type="duplicateValues" priority="934" dxfId="11547"/>
    <cfRule type="duplicateValues" priority="829" dxfId="11548"/>
    <cfRule type="duplicateValues" priority="435" dxfId="11549"/>
    <cfRule type="duplicateValues" priority="133" dxfId="11550"/>
    <cfRule type="duplicateValues" priority="682" dxfId="11551"/>
    <cfRule type="duplicateValues" priority="436" dxfId="11552"/>
    <cfRule type="duplicateValues" priority="1090" dxfId="11553"/>
    <cfRule type="duplicateValues" priority="858" dxfId="11554"/>
    <cfRule type="duplicateValues" priority="618" dxfId="11555"/>
    <cfRule type="duplicateValues" priority="559" dxfId="11556"/>
    <cfRule type="duplicateValues" priority="755" dxfId="11557"/>
    <cfRule type="duplicateValues" priority="1223" dxfId="11558"/>
    <cfRule type="duplicateValues" priority="673" dxfId="11559"/>
    <cfRule type="duplicateValues" priority="326" dxfId="11560"/>
    <cfRule type="duplicateValues" priority="836" dxfId="11561"/>
    <cfRule type="duplicateValues" priority="646" dxfId="11562"/>
    <cfRule type="duplicateValues" priority="371" dxfId="11563"/>
    <cfRule type="duplicateValues" priority="789" dxfId="11564"/>
    <cfRule type="duplicateValues" priority="418" dxfId="11565"/>
    <cfRule type="duplicateValues" priority="96" dxfId="11566"/>
    <cfRule type="duplicateValues" priority="701" dxfId="11567"/>
    <cfRule type="duplicateValues" priority="737" dxfId="11568"/>
    <cfRule type="duplicateValues" priority="784" dxfId="11569"/>
    <cfRule type="duplicateValues" priority="1131" dxfId="11570"/>
    <cfRule type="duplicateValues" priority="155" dxfId="11571"/>
    <cfRule type="duplicateValues" priority="793" dxfId="11572"/>
    <cfRule type="duplicateValues" priority="602" dxfId="11573"/>
    <cfRule type="duplicateValues" priority="1191" dxfId="11574"/>
    <cfRule type="duplicateValues" priority="958" dxfId="11575"/>
    <cfRule type="duplicateValues" priority="1203" dxfId="11576"/>
    <cfRule type="duplicateValues" priority="1229" dxfId="11577"/>
    <cfRule type="duplicateValues" priority="1227" dxfId="11578"/>
    <cfRule type="duplicateValues" priority="346" dxfId="11579"/>
    <cfRule type="duplicateValues" priority="1077" dxfId="11580"/>
    <cfRule type="duplicateValues" priority="221" dxfId="11581"/>
    <cfRule type="duplicateValues" priority="375" dxfId="11582"/>
    <cfRule type="duplicateValues" priority="285" dxfId="11583"/>
    <cfRule type="duplicateValues" priority="824" dxfId="11584"/>
    <cfRule type="duplicateValues" priority="200" dxfId="11585"/>
    <cfRule type="duplicateValues" priority="886" dxfId="11586"/>
    <cfRule type="duplicateValues" priority="486" dxfId="11587"/>
    <cfRule type="duplicateValues" priority="579" dxfId="11588"/>
    <cfRule type="duplicateValues" priority="1135" dxfId="11589"/>
    <cfRule type="duplicateValues" priority="957" dxfId="11590"/>
    <cfRule type="duplicateValues" priority="490" dxfId="11591"/>
    <cfRule type="duplicateValues" priority="992" dxfId="11592"/>
    <cfRule type="duplicateValues" priority="126" dxfId="11593"/>
    <cfRule type="duplicateValues" priority="1067" dxfId="11594"/>
    <cfRule type="duplicateValues" priority="380" dxfId="11595"/>
    <cfRule type="duplicateValues" priority="433" dxfId="11596"/>
    <cfRule type="duplicateValues" priority="79" dxfId="11597"/>
    <cfRule type="duplicateValues" priority="500" dxfId="11598"/>
    <cfRule type="duplicateValues" priority="724" dxfId="11599"/>
    <cfRule type="duplicateValues" priority="145" dxfId="11600"/>
    <cfRule type="duplicateValues" priority="860" dxfId="11601"/>
    <cfRule type="duplicateValues" priority="639" dxfId="11602"/>
    <cfRule type="duplicateValues" priority="1196" dxfId="11603"/>
    <cfRule type="duplicateValues" priority="333" dxfId="11604"/>
    <cfRule type="duplicateValues" priority="782" dxfId="11605"/>
    <cfRule type="duplicateValues" priority="680" dxfId="11606"/>
    <cfRule type="duplicateValues" priority="147" dxfId="11607"/>
    <cfRule type="duplicateValues" priority="779" dxfId="11608"/>
    <cfRule type="duplicateValues" priority="815" dxfId="11609"/>
    <cfRule type="duplicateValues" priority="457" dxfId="11610"/>
    <cfRule type="duplicateValues" priority="345" dxfId="11611"/>
    <cfRule type="duplicateValues" priority="498" dxfId="11612"/>
    <cfRule type="duplicateValues" priority="484" dxfId="11613"/>
    <cfRule type="duplicateValues" priority="224" dxfId="11614"/>
    <cfRule type="duplicateValues" priority="553" dxfId="11615"/>
    <cfRule type="duplicateValues" priority="381" dxfId="11616"/>
    <cfRule type="duplicateValues" priority="691" dxfId="11617"/>
    <cfRule type="duplicateValues" priority="341" dxfId="11618"/>
    <cfRule type="duplicateValues" priority="668" dxfId="11619"/>
    <cfRule type="duplicateValues" priority="743" dxfId="11620"/>
    <cfRule type="duplicateValues" priority="443" dxfId="11621"/>
    <cfRule type="duplicateValues" priority="638" dxfId="11622"/>
    <cfRule type="duplicateValues" priority="1021" dxfId="11623"/>
    <cfRule type="duplicateValues" priority="1138" dxfId="11624"/>
    <cfRule type="duplicateValues" priority="355" dxfId="11625"/>
    <cfRule type="duplicateValues" priority="1204" dxfId="11626"/>
    <cfRule type="duplicateValues" priority="1002" dxfId="11627"/>
    <cfRule type="duplicateValues" priority="1040" dxfId="11628"/>
    <cfRule type="duplicateValues" priority="322" dxfId="11629"/>
    <cfRule type="duplicateValues" priority="97" dxfId="11630"/>
    <cfRule type="duplicateValues" priority="1184" dxfId="11631"/>
    <cfRule type="duplicateValues" priority="961" dxfId="11632"/>
    <cfRule type="duplicateValues" priority="1122" dxfId="11633"/>
    <cfRule type="duplicateValues" priority="350" dxfId="11634"/>
    <cfRule type="duplicateValues" priority="393" dxfId="11635"/>
    <cfRule type="duplicateValues" priority="944" dxfId="11636"/>
    <cfRule type="duplicateValues" priority="898" dxfId="11637"/>
    <cfRule type="duplicateValues" priority="238" dxfId="11638"/>
    <cfRule type="duplicateValues" priority="389" dxfId="11639"/>
    <cfRule type="duplicateValues" priority="735" dxfId="11640"/>
    <cfRule type="duplicateValues" priority="551" dxfId="11641"/>
    <cfRule type="duplicateValues" priority="700" dxfId="11642"/>
    <cfRule type="duplicateValues" priority="716" dxfId="11643"/>
    <cfRule type="duplicateValues" priority="578" dxfId="11644"/>
    <cfRule type="duplicateValues" priority="354" dxfId="11645"/>
    <cfRule type="duplicateValues" priority="1011" dxfId="11646"/>
    <cfRule type="duplicateValues" priority="76" dxfId="11647"/>
    <cfRule type="duplicateValues" priority="27" dxfId="11648"/>
    <cfRule type="duplicateValues" priority="895" dxfId="11649"/>
    <cfRule type="duplicateValues" priority="38" dxfId="11650"/>
    <cfRule type="duplicateValues" priority="240" dxfId="11651"/>
    <cfRule type="duplicateValues" priority="1169" dxfId="11652"/>
    <cfRule type="duplicateValues" priority="962" dxfId="11653"/>
    <cfRule type="duplicateValues" priority="850" dxfId="11654"/>
    <cfRule type="duplicateValues" priority="18" dxfId="11655"/>
    <cfRule type="duplicateValues" priority="676" dxfId="11656"/>
    <cfRule type="duplicateValues" priority="161" dxfId="11657"/>
    <cfRule type="duplicateValues" priority="491" dxfId="11658"/>
    <cfRule type="duplicateValues" priority="537" dxfId="11659"/>
    <cfRule type="duplicateValues" priority="821" dxfId="11660"/>
    <cfRule type="duplicateValues" priority="1058" dxfId="11661"/>
    <cfRule type="duplicateValues" priority="891" dxfId="11662"/>
    <cfRule type="duplicateValues" priority="538" dxfId="11663"/>
    <cfRule type="duplicateValues" priority="2" dxfId="11664"/>
    <cfRule type="duplicateValues" priority="1074" dxfId="11665"/>
    <cfRule type="duplicateValues" priority="710" dxfId="11666"/>
    <cfRule type="duplicateValues" priority="656" dxfId="11667"/>
    <cfRule type="duplicateValues" priority="1024" dxfId="11668"/>
    <cfRule type="duplicateValues" priority="134" dxfId="11669"/>
    <cfRule type="duplicateValues" priority="454" dxfId="11670"/>
    <cfRule type="duplicateValues" priority="216" dxfId="11671"/>
    <cfRule type="duplicateValues" priority="635" dxfId="11672"/>
    <cfRule type="duplicateValues" priority="471" dxfId="11673"/>
    <cfRule type="duplicateValues" priority="117" dxfId="11674"/>
    <cfRule type="duplicateValues" priority="928" dxfId="11675"/>
    <cfRule type="duplicateValues" priority="1177" dxfId="11676"/>
    <cfRule type="duplicateValues" priority="931" dxfId="11677"/>
    <cfRule type="duplicateValues" priority="434" dxfId="11678"/>
    <cfRule type="duplicateValues" priority="947" dxfId="11679"/>
    <cfRule type="duplicateValues" priority="116" dxfId="11680"/>
    <cfRule type="duplicateValues" priority="1072" dxfId="11681"/>
    <cfRule type="duplicateValues" priority="189" dxfId="11682"/>
    <cfRule type="duplicateValues" priority="1212" dxfId="11683"/>
    <cfRule type="duplicateValues" priority="988" dxfId="11684"/>
    <cfRule type="duplicateValues" priority="1114" dxfId="11685"/>
    <cfRule type="duplicateValues" priority="605" dxfId="11686"/>
    <cfRule type="duplicateValues" priority="577" dxfId="11687"/>
    <cfRule type="duplicateValues" priority="536" dxfId="11688"/>
    <cfRule type="duplicateValues" priority="327" dxfId="11689"/>
    <cfRule type="duplicateValues" priority="398" dxfId="11690"/>
    <cfRule type="duplicateValues" priority="820" dxfId="11691"/>
    <cfRule type="duplicateValues" priority="630" dxfId="11692"/>
    <cfRule type="duplicateValues" priority="930" dxfId="11693"/>
    <cfRule type="duplicateValues" priority="926" dxfId="11694"/>
  </conditionalFormatting>
  <conditionalFormatting sqref="B1:B3">
    <cfRule type="duplicateValues" priority="616" dxfId="11695"/>
  </conditionalFormatting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dimension ref="A1:L86"/>
  <sheetViews>
    <sheetView workbookViewId="0" zoomScale="130">
      <selection activeCell="G18" sqref="G18"/>
    </sheetView>
  </sheetViews>
  <sheetFormatPr defaultRowHeight="15.75" defaultColWidth="9"/>
  <cols>
    <col min="2" max="2" customWidth="1" width="16.125" style="0"/>
    <col min="4" max="4" customWidth="1" bestFit="1" width="10.941406" style="0"/>
    <col min="5" max="5" customWidth="1" width="10.75" style="0"/>
    <col min="6" max="6" customWidth="1" width="10.25" style="0"/>
    <col min="7" max="7" customWidth="1" width="15.125" style="0"/>
    <col min="8" max="8" customWidth="1" width="14.5" style="16"/>
    <col min="9" max="9" customWidth="1" width="13.375" style="35"/>
  </cols>
  <sheetData>
    <row r="1" spans="8:8">
      <c r="B1" s="36" t="s">
        <v>503</v>
      </c>
      <c r="C1" s="36"/>
      <c r="D1" s="36"/>
      <c r="E1" s="36"/>
      <c r="F1" s="36"/>
      <c r="G1" s="36"/>
      <c r="H1" s="36"/>
      <c r="I1" s="36"/>
    </row>
    <row r="2" spans="8:8" ht="63.0">
      <c r="B2" s="37" t="s">
        <v>500</v>
      </c>
      <c r="C2" s="38" t="s">
        <v>474</v>
      </c>
      <c r="D2" s="38" t="s">
        <v>475</v>
      </c>
      <c r="E2" s="38" t="s">
        <v>476</v>
      </c>
      <c r="F2" s="38" t="s">
        <v>477</v>
      </c>
      <c r="G2" s="38" t="s">
        <v>478</v>
      </c>
      <c r="H2" s="39" t="s">
        <v>479</v>
      </c>
      <c r="I2" s="37" t="s">
        <v>480</v>
      </c>
    </row>
    <row r="3" spans="8:8">
      <c r="B3" s="40" t="s">
        <v>481</v>
      </c>
      <c r="C3" s="40">
        <f>AIDS!C200</f>
        <v>89.0</v>
      </c>
      <c r="D3" s="40">
        <f>AIDS!D200:L200</f>
        <v>27.0</v>
      </c>
      <c r="E3" s="40">
        <f>AIDS!E200:M200</f>
        <v>21.0</v>
      </c>
      <c r="F3" s="40">
        <f>AIDS!F200:N200</f>
        <v>16.0</v>
      </c>
      <c r="G3" s="40">
        <f>AIDS!G200:O200</f>
        <v>26.0</v>
      </c>
      <c r="H3" s="41">
        <f>D3/C3*100</f>
        <v>30.337078651685395</v>
      </c>
      <c r="I3" s="42">
        <f>SUM(D3+E3)/C3*100</f>
        <v>53.93258426966292</v>
      </c>
    </row>
    <row r="4" spans="8:8" ht="16.45">
      <c r="B4" s="40" t="s">
        <v>496</v>
      </c>
      <c r="C4" s="40">
        <f>BME!C200</f>
        <v>20.0</v>
      </c>
      <c r="D4" s="40">
        <v>1.0</v>
      </c>
      <c r="E4" s="40">
        <v>0.0</v>
      </c>
      <c r="F4" s="40">
        <v>0.0</v>
      </c>
      <c r="G4" s="40">
        <v>19.0</v>
      </c>
      <c r="H4" s="41">
        <f>D4/C4*100</f>
        <v>5.0</v>
      </c>
      <c r="I4" s="42">
        <f>SUM(D4+E4)/C4*100</f>
        <v>5.0</v>
      </c>
    </row>
    <row r="5" spans="8:8" ht="16.45">
      <c r="B5" s="40" t="s">
        <v>491</v>
      </c>
      <c r="C5" s="40">
        <v>30.0</v>
      </c>
      <c r="D5" s="40">
        <v>0.0</v>
      </c>
      <c r="E5" s="40">
        <v>0.0</v>
      </c>
      <c r="F5" s="40">
        <v>2.0</v>
      </c>
      <c r="G5" s="40">
        <v>26.0</v>
      </c>
      <c r="H5" s="41">
        <f>D5/C5*100</f>
        <v>0.0</v>
      </c>
      <c r="I5" s="42">
        <f>SUM(D5+E5)/C5*100</f>
        <v>0.0</v>
      </c>
    </row>
    <row r="6" spans="8:8" ht="16.45">
      <c r="B6" s="40" t="s">
        <v>497</v>
      </c>
      <c r="C6" s="40">
        <v>23.0</v>
      </c>
      <c r="D6" s="40">
        <v>0.0</v>
      </c>
      <c r="E6" s="40">
        <v>0.0</v>
      </c>
      <c r="F6" s="40">
        <v>0.0</v>
      </c>
      <c r="G6" s="40">
        <v>23.0</v>
      </c>
      <c r="H6" s="41">
        <f>D6/C6*100</f>
        <v>0.0</v>
      </c>
      <c r="I6" s="42">
        <f>SUM(D6+E6)/C6*100</f>
        <v>0.0</v>
      </c>
    </row>
    <row r="7" spans="8:8" ht="16.45">
      <c r="B7" s="40" t="s">
        <v>498</v>
      </c>
      <c r="C7" s="40">
        <f>CCE!C160</f>
        <v>24.0</v>
      </c>
      <c r="D7" s="40">
        <v>2.0</v>
      </c>
      <c r="E7" s="40">
        <v>2.0</v>
      </c>
      <c r="F7" s="40">
        <v>0.0</v>
      </c>
      <c r="G7" s="40">
        <v>20.0</v>
      </c>
      <c r="H7" s="41">
        <f>D7/C7*100</f>
        <v>8.333333333333332</v>
      </c>
      <c r="I7" s="42">
        <f>SUM(D7+E7)/C7*100</f>
        <v>16.666666666666664</v>
      </c>
    </row>
    <row r="8" spans="8:8" ht="16.45">
      <c r="B8" s="40" t="s">
        <v>499</v>
      </c>
      <c r="C8" s="40">
        <f>CSBS!C270</f>
        <v>51.0</v>
      </c>
      <c r="D8" s="40">
        <v>3.0</v>
      </c>
      <c r="E8" s="40">
        <v>0.0</v>
      </c>
      <c r="F8" s="40">
        <v>43.0</v>
      </c>
      <c r="G8" s="40">
        <v>5.0</v>
      </c>
      <c r="H8" s="41">
        <f>D8/C8*100</f>
        <v>5.88235294117647</v>
      </c>
      <c r="I8" s="42">
        <f>SUM(D8+E8)/C8*100</f>
        <v>5.88235294117647</v>
      </c>
    </row>
    <row r="9" spans="8:8">
      <c r="B9" s="40" t="s">
        <v>482</v>
      </c>
      <c r="C9" s="40">
        <f>CSE!C185</f>
        <v>170.0</v>
      </c>
      <c r="D9" s="40">
        <f>CSE!D185</f>
        <v>47.0</v>
      </c>
      <c r="E9" s="40">
        <f>CSE!E185</f>
        <v>29.0</v>
      </c>
      <c r="F9" s="40">
        <f>CSE!F185</f>
        <v>32.0</v>
      </c>
      <c r="G9" s="40">
        <f>CSE!G185</f>
        <v>57.0</v>
      </c>
      <c r="H9" s="41">
        <f>D9/C9*100</f>
        <v>27.647058823529413</v>
      </c>
      <c r="I9" s="42">
        <f>SUM(D9+E9)/C9*100</f>
        <v>44.70588235294118</v>
      </c>
    </row>
    <row r="10" spans="8:8">
      <c r="B10" s="40" t="s">
        <v>483</v>
      </c>
      <c r="C10" s="40">
        <f>ECE!C201</f>
        <v>174.0</v>
      </c>
      <c r="D10" s="40">
        <f>ECE!D201</f>
        <v>28.0</v>
      </c>
      <c r="E10" s="40">
        <f>ECE!E201</f>
        <v>21.0</v>
      </c>
      <c r="F10" s="40">
        <f>ECE!F201</f>
        <v>39.0</v>
      </c>
      <c r="G10" s="40">
        <f>ECE!G201</f>
        <v>66.0</v>
      </c>
      <c r="H10" s="41">
        <f>D10/C10*100</f>
        <v>16.091954022988507</v>
      </c>
      <c r="I10" s="42">
        <f>SUM(D10+E10)/C10*100</f>
        <v>28.160919540229884</v>
      </c>
    </row>
    <row r="11" spans="8:8" ht="16.45">
      <c r="A11"/>
      <c r="B11" s="40" t="s">
        <v>494</v>
      </c>
      <c r="C11" s="40">
        <v>45.0</v>
      </c>
      <c r="D11" s="40">
        <v>2.0</v>
      </c>
      <c r="E11" s="40">
        <v>0.0</v>
      </c>
      <c r="F11" s="40">
        <v>1.0</v>
      </c>
      <c r="G11" s="40">
        <v>41.0</v>
      </c>
      <c r="H11" s="41">
        <f>D11/C11*100</f>
        <v>4.444444444444445</v>
      </c>
      <c r="I11" s="42">
        <f>SUM(D11+E11)/C11*100</f>
        <v>4.444444444444445</v>
      </c>
    </row>
    <row r="12" spans="8:8" ht="16.45">
      <c r="B12" s="40" t="s">
        <v>484</v>
      </c>
      <c r="C12" s="40">
        <f>IT!C200</f>
        <v>141.0</v>
      </c>
      <c r="D12" s="40">
        <v>0.0</v>
      </c>
      <c r="E12" s="40">
        <v>26.0</v>
      </c>
      <c r="F12" s="40">
        <v>21.0</v>
      </c>
      <c r="G12" s="40">
        <v>95.0</v>
      </c>
      <c r="H12" s="41">
        <f>D12/C12*100</f>
        <v>0.0</v>
      </c>
      <c r="I12" s="42">
        <f>SUM(D12+E12)/C12*100</f>
        <v>18.439716312056735</v>
      </c>
    </row>
    <row r="13" spans="8:8" ht="16.45">
      <c r="B13" s="43" t="s">
        <v>495</v>
      </c>
      <c r="C13" s="21">
        <f>MECH!C210</f>
        <v>63.0</v>
      </c>
      <c r="D13" s="21">
        <v>2.0</v>
      </c>
      <c r="E13" s="21">
        <v>0.0</v>
      </c>
      <c r="F13" s="21">
        <v>0.0</v>
      </c>
      <c r="G13" s="21">
        <v>57.0</v>
      </c>
      <c r="H13" s="41">
        <f>D13/C13*100</f>
        <v>3.1746031746031744</v>
      </c>
      <c r="I13" s="42">
        <f>SUM(D13+E13)/C13*100</f>
        <v>3.1746031746031744</v>
      </c>
    </row>
    <row r="14" spans="8:8">
      <c r="B14" s="44" t="s">
        <v>485</v>
      </c>
      <c r="C14" s="45">
        <f>SUM(C3:C13)</f>
        <v>830.0</v>
      </c>
      <c r="D14" s="45">
        <f>SUM(D3:D13)</f>
        <v>112.0</v>
      </c>
      <c r="E14" s="45">
        <f>SUM(E3:E13)</f>
        <v>99.0</v>
      </c>
      <c r="F14" s="45">
        <f>SUM(F3:F13)</f>
        <v>154.0</v>
      </c>
      <c r="G14" s="45">
        <f>SUM(G3:G13)</f>
        <v>435.0</v>
      </c>
      <c r="H14" s="46">
        <f>D14/C14*100</f>
        <v>13.493975903614459</v>
      </c>
      <c r="I14" s="47">
        <f>SUM(D14+E14)/C14*100</f>
        <v>25.421686746987955</v>
      </c>
    </row>
    <row r="15" spans="8:8" ht="15.75"/>
    <row r="16" spans="8:8" ht="63.0">
      <c r="B16" s="4" t="s">
        <v>486</v>
      </c>
      <c r="C16" s="48" t="s">
        <v>474</v>
      </c>
      <c r="D16" s="48" t="s">
        <v>475</v>
      </c>
      <c r="E16" s="48" t="s">
        <v>476</v>
      </c>
      <c r="F16" s="48" t="s">
        <v>477</v>
      </c>
      <c r="G16" s="48" t="s">
        <v>478</v>
      </c>
      <c r="H16" s="49" t="s">
        <v>479</v>
      </c>
      <c r="I16" s="50" t="s">
        <v>480</v>
      </c>
    </row>
    <row r="17" spans="8:8" ht="16.45">
      <c r="B17" s="40" t="s">
        <v>481</v>
      </c>
      <c r="C17" s="40">
        <f>AIDS!C201</f>
        <v>89.0</v>
      </c>
      <c r="D17" s="40">
        <f>AIDS!D201</f>
        <v>21.0</v>
      </c>
      <c r="E17" s="40">
        <f>AIDS!E201</f>
        <v>0.0</v>
      </c>
      <c r="F17" s="40">
        <f>AIDS!F201</f>
        <v>9.0</v>
      </c>
      <c r="G17" s="40">
        <f>AIDS!G201</f>
        <v>59.0</v>
      </c>
      <c r="H17" s="51">
        <f>D17/C17*100</f>
        <v>23.595505617977526</v>
      </c>
      <c r="I17" s="52">
        <f>SUM(D17+E17)/C17*100</f>
        <v>23.595505617977526</v>
      </c>
    </row>
    <row r="18" spans="8:8" ht="16.45">
      <c r="B18" s="40" t="s">
        <v>496</v>
      </c>
      <c r="C18" s="40">
        <f>BME!C201</f>
        <v>20.0</v>
      </c>
      <c r="D18" s="21">
        <v>0.0</v>
      </c>
      <c r="E18" s="21">
        <v>5.0</v>
      </c>
      <c r="F18" s="21">
        <v>3.0</v>
      </c>
      <c r="G18" s="21">
        <f>BME!G201</f>
        <v>12.0</v>
      </c>
      <c r="H18" s="18">
        <f>D17/C17*100</f>
        <v>23.595505617977526</v>
      </c>
      <c r="I18" s="18">
        <f>SUM(D18:G18)</f>
        <v>20.0</v>
      </c>
    </row>
    <row r="19" spans="8:8" ht="16.45">
      <c r="B19" s="40" t="s">
        <v>491</v>
      </c>
      <c r="C19" s="40">
        <v>30.0</v>
      </c>
      <c r="D19" s="40">
        <v>0.0</v>
      </c>
      <c r="E19" s="40">
        <v>0.0</v>
      </c>
      <c r="F19" s="40">
        <v>26.0</v>
      </c>
      <c r="G19" s="40">
        <v>4.0</v>
      </c>
      <c r="H19" s="51">
        <f>D19/C19*100</f>
        <v>0.0</v>
      </c>
      <c r="I19" s="52">
        <f>SUM(D19:G19)</f>
        <v>30.0</v>
      </c>
    </row>
    <row r="20" spans="8:8" ht="16.45">
      <c r="B20" s="40" t="s">
        <v>497</v>
      </c>
      <c r="C20" s="40">
        <v>23.0</v>
      </c>
      <c r="D20" s="40">
        <v>0.0</v>
      </c>
      <c r="E20" s="40">
        <v>0.0</v>
      </c>
      <c r="F20" s="40">
        <v>3.0</v>
      </c>
      <c r="G20" s="40">
        <v>20.0</v>
      </c>
      <c r="H20" s="51">
        <v>0.0</v>
      </c>
      <c r="I20" s="52">
        <f>SUM(D20:G20)</f>
        <v>23.0</v>
      </c>
    </row>
    <row r="21" spans="8:8" ht="16.45">
      <c r="B21" s="40" t="s">
        <v>498</v>
      </c>
      <c r="C21" s="40">
        <f>CCE!C161</f>
        <v>24.0</v>
      </c>
      <c r="D21" s="40">
        <v>0.0</v>
      </c>
      <c r="E21" s="40">
        <v>0.0</v>
      </c>
      <c r="F21" s="40">
        <v>3.0</v>
      </c>
      <c r="G21" s="40">
        <v>19.0</v>
      </c>
      <c r="H21" s="51">
        <v>0.0</v>
      </c>
      <c r="I21" s="52">
        <f>SUM(D21,E21:G21)</f>
        <v>22.0</v>
      </c>
    </row>
    <row r="22" spans="8:8" ht="16.45">
      <c r="B22" s="40" t="s">
        <v>499</v>
      </c>
      <c r="C22" s="40">
        <f>CSBS!C271</f>
        <v>51.0</v>
      </c>
      <c r="D22" s="40">
        <v>3.0</v>
      </c>
      <c r="E22" s="40">
        <v>2.0</v>
      </c>
      <c r="F22" s="40">
        <v>4.0</v>
      </c>
      <c r="G22" s="40">
        <v>40.0</v>
      </c>
      <c r="H22" s="51">
        <v>10.0</v>
      </c>
      <c r="I22" s="52">
        <f>SUM(D22:G22)</f>
        <v>49.0</v>
      </c>
    </row>
    <row r="23" spans="8:8" ht="16.45">
      <c r="B23" s="40" t="s">
        <v>482</v>
      </c>
      <c r="C23" s="40">
        <v>170.0</v>
      </c>
      <c r="D23" s="40">
        <f>CSE!D186</f>
        <v>37.0</v>
      </c>
      <c r="E23" s="40">
        <f>CSE!E186</f>
        <v>0.0</v>
      </c>
      <c r="F23" s="40">
        <f>CSE!F186</f>
        <v>13.0</v>
      </c>
      <c r="G23" s="40">
        <f>CSE!G186</f>
        <v>115.0</v>
      </c>
      <c r="H23" s="51">
        <f>D17/C17*100</f>
        <v>23.595505617977526</v>
      </c>
      <c r="I23" s="52">
        <f>SUM(D23:H23)</f>
        <v>188.59550561797752</v>
      </c>
    </row>
    <row r="24" spans="8:8" ht="16.45">
      <c r="B24" s="40" t="s">
        <v>483</v>
      </c>
      <c r="C24" s="40">
        <v>174.0</v>
      </c>
      <c r="D24" s="40">
        <f>ECE!D201</f>
        <v>28.0</v>
      </c>
      <c r="E24" s="40">
        <f>ECE!E201</f>
        <v>21.0</v>
      </c>
      <c r="F24" s="40">
        <f>ECE!F201</f>
        <v>39.0</v>
      </c>
      <c r="G24" s="40">
        <f>ECE!G201</f>
        <v>66.0</v>
      </c>
      <c r="H24" s="51">
        <f>D24/C24*100</f>
        <v>16.091954022988507</v>
      </c>
      <c r="I24" s="52">
        <f>SUM(D24:G24)</f>
        <v>154.0</v>
      </c>
    </row>
    <row r="25" spans="8:8" ht="16.45" customFormat="1">
      <c r="B25" s="40" t="s">
        <v>494</v>
      </c>
      <c r="C25" s="40">
        <v>45.0</v>
      </c>
      <c r="D25" s="40">
        <v>2.0</v>
      </c>
      <c r="E25" s="40">
        <v>0.0</v>
      </c>
      <c r="F25" s="40">
        <v>1.0</v>
      </c>
      <c r="G25" s="40">
        <v>41.0</v>
      </c>
      <c r="H25" s="51">
        <f>D25/C25*100</f>
        <v>4.444444444444445</v>
      </c>
      <c r="I25" s="52">
        <f>SUM(D25:G25)</f>
        <v>44.0</v>
      </c>
    </row>
    <row r="26" spans="8:8" ht="16.45">
      <c r="B26" s="40" t="s">
        <v>484</v>
      </c>
      <c r="C26" s="40">
        <v>141.0</v>
      </c>
      <c r="D26" s="53">
        <v>78.0</v>
      </c>
      <c r="E26" s="53">
        <v>18.0</v>
      </c>
      <c r="F26" s="53">
        <v>28.0</v>
      </c>
      <c r="G26" s="53">
        <v>25.0</v>
      </c>
      <c r="H26" s="41">
        <f>D26/C26*100</f>
        <v>55.319148936170215</v>
      </c>
      <c r="I26" s="42">
        <f>SUM(D26+E26)/C26*100</f>
        <v>68.08510638297872</v>
      </c>
    </row>
    <row r="27" spans="8:8" ht="16.45">
      <c r="B27" s="43" t="s">
        <v>495</v>
      </c>
      <c r="C27" s="21">
        <v>63.0</v>
      </c>
      <c r="D27" s="21">
        <v>2.0</v>
      </c>
      <c r="E27" s="21">
        <v>0.0</v>
      </c>
      <c r="F27" s="21">
        <v>1.0</v>
      </c>
      <c r="G27" s="21">
        <v>57.0</v>
      </c>
      <c r="H27" s="54">
        <v>9.0</v>
      </c>
      <c r="I27" s="35">
        <f>SUM(D27:G27)</f>
        <v>60.0</v>
      </c>
    </row>
    <row r="28" spans="8:8" ht="16.45">
      <c r="B28" s="55" t="s">
        <v>487</v>
      </c>
      <c r="C28" s="55">
        <f>SUM(C17:C27)</f>
        <v>830.0</v>
      </c>
      <c r="D28" s="55">
        <f>SUM(D17:D27)</f>
        <v>171.0</v>
      </c>
      <c r="E28" s="55">
        <f>SUM(E17:E27)</f>
        <v>46.0</v>
      </c>
      <c r="F28" s="55">
        <f>SUM(F17:F27)</f>
        <v>130.0</v>
      </c>
      <c r="G28" s="55">
        <f>SUM(G17:G27)</f>
        <v>458.0</v>
      </c>
      <c r="H28" s="56">
        <f>D28/C28*100</f>
        <v>20.602409638554217</v>
      </c>
      <c r="I28" s="57">
        <f>SUM(D28+E28)/C28*100</f>
        <v>26.144578313253014</v>
      </c>
    </row>
    <row r="29" spans="8:8" ht="63.0">
      <c r="B29" s="38" t="s">
        <v>488</v>
      </c>
      <c r="C29" s="48" t="s">
        <v>474</v>
      </c>
      <c r="D29" s="48" t="s">
        <v>475</v>
      </c>
      <c r="E29" s="48" t="s">
        <v>476</v>
      </c>
      <c r="F29" s="48" t="s">
        <v>477</v>
      </c>
      <c r="G29" s="48" t="s">
        <v>478</v>
      </c>
      <c r="H29" s="49" t="s">
        <v>479</v>
      </c>
      <c r="I29" s="50" t="s">
        <v>480</v>
      </c>
    </row>
    <row r="30" spans="8:8" ht="16.45">
      <c r="B30" s="40" t="s">
        <v>481</v>
      </c>
      <c r="C30" s="40">
        <v>89.0</v>
      </c>
      <c r="D30" s="53">
        <f>AIDS!D203</f>
        <v>0.0</v>
      </c>
      <c r="E30" s="53">
        <f>AIDS!E203</f>
        <v>0.0</v>
      </c>
      <c r="F30" s="53">
        <f>AIDS!F203</f>
        <v>0.0</v>
      </c>
      <c r="G30" s="53">
        <f>AIDS!G203</f>
        <v>89.0</v>
      </c>
      <c r="H30" s="58">
        <f>D30/C30*100</f>
        <v>0.0</v>
      </c>
      <c r="I30" s="42">
        <f>SUM(D30+E30)/C30*100</f>
        <v>0.0</v>
      </c>
    </row>
    <row r="31" spans="8:8" ht="16.45">
      <c r="B31" s="40" t="s">
        <v>496</v>
      </c>
      <c r="C31" s="40">
        <v>20.0</v>
      </c>
      <c r="D31" s="53">
        <f>CSE!D189</f>
        <v>0.0</v>
      </c>
      <c r="E31" s="53">
        <f>CSE!E189</f>
        <v>0.0</v>
      </c>
      <c r="F31" s="53">
        <f>CSE!F189</f>
        <v>0.0</v>
      </c>
      <c r="G31" s="53">
        <f>CSE!G189</f>
        <v>170.0</v>
      </c>
      <c r="H31" s="58">
        <f>D31/C31*100</f>
        <v>0.0</v>
      </c>
      <c r="I31" s="42">
        <f>SUM(D31+E31)/C31*100</f>
        <v>0.0</v>
      </c>
    </row>
    <row r="32" spans="8:8" ht="16.45">
      <c r="B32" s="40" t="s">
        <v>491</v>
      </c>
      <c r="C32" s="40">
        <v>30.0</v>
      </c>
      <c r="D32" s="53">
        <f>CSE!D190</f>
        <v>0.0</v>
      </c>
      <c r="E32" s="53">
        <f>CSE!E190</f>
        <v>0.0</v>
      </c>
      <c r="F32" s="53">
        <f>CSE!F190</f>
        <v>0.0</v>
      </c>
      <c r="G32" s="53">
        <v>30.0</v>
      </c>
      <c r="H32" s="58">
        <f>D32/C32*100</f>
        <v>0.0</v>
      </c>
      <c r="I32" s="42">
        <f>SUM(D32+E32)/C32*100</f>
        <v>0.0</v>
      </c>
    </row>
    <row r="33" spans="8:8" ht="16.45">
      <c r="B33" s="40" t="s">
        <v>497</v>
      </c>
      <c r="C33" s="40">
        <v>23.0</v>
      </c>
      <c r="D33" s="53">
        <f>CSE!D191</f>
        <v>0.0</v>
      </c>
      <c r="E33" s="53">
        <f>CSE!E191</f>
        <v>0.0</v>
      </c>
      <c r="F33" s="53">
        <f>CSE!F191</f>
        <v>0.0</v>
      </c>
      <c r="G33" s="53">
        <v>23.0</v>
      </c>
      <c r="H33" s="58">
        <f>D33/C33*100</f>
        <v>0.0</v>
      </c>
      <c r="I33" s="42">
        <f>SUM(D33:G33)</f>
        <v>23.0</v>
      </c>
    </row>
    <row r="34" spans="8:8" ht="16.45">
      <c r="B34" s="40" t="s">
        <v>498</v>
      </c>
      <c r="C34" s="40">
        <v>24.0</v>
      </c>
      <c r="D34" s="53">
        <v>2.0</v>
      </c>
      <c r="E34" s="53">
        <v>0.0</v>
      </c>
      <c r="F34" s="53">
        <v>10.0</v>
      </c>
      <c r="G34" s="53">
        <v>12.0</v>
      </c>
      <c r="H34" s="58">
        <f>D34/C34*100</f>
        <v>8.333333333333332</v>
      </c>
      <c r="I34" s="42">
        <f>SUM(D34:G34)</f>
        <v>24.0</v>
      </c>
    </row>
    <row r="35" spans="8:8" ht="16.45">
      <c r="B35" s="40" t="s">
        <v>499</v>
      </c>
      <c r="C35" s="40">
        <v>51.0</v>
      </c>
      <c r="D35" s="53">
        <v>2.0</v>
      </c>
      <c r="E35" s="53">
        <v>0.0</v>
      </c>
      <c r="F35" s="53">
        <f>CSE!F193</f>
        <v>0.0</v>
      </c>
      <c r="G35" s="53">
        <v>49.0</v>
      </c>
      <c r="H35" s="58">
        <f>D35/C35*100</f>
        <v>3.9215686274509802</v>
      </c>
      <c r="I35" s="42">
        <f>SUM(D35:G35)</f>
        <v>51.0</v>
      </c>
    </row>
    <row r="36" spans="8:8" ht="16.45">
      <c r="B36" s="40" t="s">
        <v>482</v>
      </c>
      <c r="C36" s="40">
        <v>170.0</v>
      </c>
      <c r="D36" s="53">
        <v>15.0</v>
      </c>
      <c r="E36" s="53">
        <v>8.0</v>
      </c>
      <c r="F36" s="53">
        <v>18.0</v>
      </c>
      <c r="G36" s="53">
        <v>129.0</v>
      </c>
      <c r="H36" s="58">
        <f>D36/C36*100</f>
        <v>8.823529411764707</v>
      </c>
      <c r="I36" s="42">
        <f>SUM(D36:G36)</f>
        <v>170.0</v>
      </c>
    </row>
    <row r="37" spans="8:8" ht="16.45">
      <c r="B37" s="40" t="s">
        <v>483</v>
      </c>
      <c r="C37" s="40">
        <v>174.0</v>
      </c>
      <c r="D37" s="53">
        <v>0.0</v>
      </c>
      <c r="E37" s="53">
        <v>0.0</v>
      </c>
      <c r="F37" s="53">
        <v>0.0</v>
      </c>
      <c r="G37" s="53">
        <v>174.0</v>
      </c>
      <c r="H37" s="58">
        <f>D37/C37*100</f>
        <v>0.0</v>
      </c>
      <c r="I37" s="42">
        <f>SUM(D37:G37)</f>
        <v>174.0</v>
      </c>
    </row>
    <row r="38" spans="8:8" ht="16.45" customFormat="1">
      <c r="B38" s="40" t="s">
        <v>494</v>
      </c>
      <c r="C38" s="40">
        <v>45.0</v>
      </c>
      <c r="D38" s="53">
        <v>2.0</v>
      </c>
      <c r="E38" s="53">
        <v>2.0</v>
      </c>
      <c r="F38" s="53">
        <v>3.0</v>
      </c>
      <c r="G38" s="53">
        <v>38.0</v>
      </c>
      <c r="H38" s="58">
        <f>D38/C38*100</f>
        <v>4.444444444444445</v>
      </c>
      <c r="I38" s="42">
        <f>SUM(D38:G38)</f>
        <v>45.0</v>
      </c>
    </row>
    <row r="39" spans="8:8" ht="16.45">
      <c r="B39" s="40" t="s">
        <v>484</v>
      </c>
      <c r="C39" s="40">
        <v>141.0</v>
      </c>
      <c r="D39" s="53">
        <v>13.0</v>
      </c>
      <c r="E39" s="53">
        <v>6.0</v>
      </c>
      <c r="F39" s="53">
        <v>25.0</v>
      </c>
      <c r="G39" s="53">
        <v>97.0</v>
      </c>
      <c r="H39" s="58">
        <f>D39/C39*100</f>
        <v>9.219858156028367</v>
      </c>
      <c r="I39" s="42">
        <f>SUM(D39:G39)</f>
        <v>141.0</v>
      </c>
    </row>
    <row r="40" spans="8:8" ht="16.45">
      <c r="B40" s="43" t="s">
        <v>495</v>
      </c>
      <c r="C40" s="21">
        <v>63.0</v>
      </c>
      <c r="D40" s="53">
        <v>2.0</v>
      </c>
      <c r="E40" s="53">
        <v>2.0</v>
      </c>
      <c r="F40" s="53">
        <v>2.0</v>
      </c>
      <c r="G40" s="53">
        <v>57.0</v>
      </c>
      <c r="H40" s="58">
        <f>D40/C40*100</f>
        <v>3.1746031746031744</v>
      </c>
      <c r="I40" s="42">
        <f>SUM(D40:G40)</f>
        <v>63.0</v>
      </c>
    </row>
    <row r="41" spans="8:8" ht="16.45">
      <c r="B41" s="44" t="s">
        <v>485</v>
      </c>
      <c r="C41" s="59">
        <f>SUM(C30:C40)</f>
        <v>830.0</v>
      </c>
      <c r="D41" s="59">
        <f>SUM(D30:D40)</f>
        <v>36.0</v>
      </c>
      <c r="E41" s="59">
        <f>SUM(E30:E40)</f>
        <v>18.0</v>
      </c>
      <c r="F41" s="59">
        <f>SUM(F30:F40)</f>
        <v>58.0</v>
      </c>
      <c r="G41" s="59">
        <v>718.0</v>
      </c>
      <c r="H41" s="58">
        <f>D41/C41*100</f>
        <v>4.337349397590361</v>
      </c>
      <c r="I41" s="60">
        <f>SUM(D41+E41)/C41*100</f>
        <v>6.506024096385541</v>
      </c>
    </row>
    <row r="42" spans="8:8" ht="15.75"/>
    <row r="43" spans="8:8" ht="15.0" customHeight="1"/>
    <row r="44" spans="8:8" ht="15.75"/>
    <row r="45" spans="8:8" ht="15.75"/>
    <row r="46" spans="8:8" ht="15.75">
      <c r="H46"/>
    </row>
    <row r="47" spans="8:8" ht="15.75">
      <c r="H47"/>
    </row>
    <row r="48" spans="8:8" ht="15.75">
      <c r="H48"/>
    </row>
    <row r="49" spans="8:8" ht="15.75">
      <c r="H49"/>
    </row>
    <row r="50" spans="8:8" ht="15.75">
      <c r="H50"/>
    </row>
    <row r="51" spans="8:8" ht="15.75">
      <c r="H51"/>
    </row>
    <row r="52" spans="8:8" ht="15.75">
      <c r="B52" s="38"/>
      <c r="C52" s="48"/>
      <c r="D52" s="48"/>
      <c r="E52" s="48"/>
      <c r="F52" s="48"/>
      <c r="G52" s="48"/>
      <c r="H52" s="49"/>
      <c r="I52" s="50"/>
    </row>
    <row r="53" spans="8:8" ht="15.75">
      <c r="B53" s="61"/>
      <c r="C53" s="61"/>
      <c r="D53" s="61"/>
      <c r="E53" s="61"/>
      <c r="F53" s="61"/>
      <c r="G53" s="61"/>
      <c r="H53" s="62"/>
      <c r="I53" s="60"/>
    </row>
    <row r="54" spans="8:8" ht="15.75">
      <c r="B54" s="61"/>
      <c r="C54" s="61"/>
      <c r="D54" s="61"/>
      <c r="E54" s="61"/>
      <c r="F54" s="61"/>
      <c r="G54" s="61"/>
      <c r="H54" s="62"/>
      <c r="I54" s="60"/>
    </row>
    <row r="55" spans="8:8" ht="15.75">
      <c r="B55" s="61"/>
      <c r="C55" s="61"/>
      <c r="D55" s="61"/>
      <c r="E55" s="61"/>
      <c r="F55" s="61"/>
      <c r="G55" s="61"/>
      <c r="H55" s="62"/>
      <c r="I55" s="60"/>
    </row>
    <row r="56" spans="8:8" ht="15.75">
      <c r="B56" s="61"/>
      <c r="C56" s="61"/>
      <c r="D56" s="61"/>
      <c r="E56" s="61"/>
      <c r="F56" s="61"/>
      <c r="G56" s="61"/>
      <c r="H56" s="62"/>
      <c r="I56" s="60"/>
    </row>
    <row r="57" spans="8:8" ht="15.75">
      <c r="B57" s="61"/>
      <c r="C57" s="61"/>
      <c r="D57" s="61"/>
      <c r="E57" s="61"/>
      <c r="F57" s="61"/>
      <c r="G57" s="61"/>
      <c r="H57" s="62"/>
      <c r="I57" s="60"/>
    </row>
    <row r="58" spans="8:8" ht="15.75" hidden="1">
      <c r="B58" s="61" t="s">
        <v>483</v>
      </c>
      <c r="C58" s="61" t="e">
        <f>#REF!</f>
        <v>#REF!</v>
      </c>
      <c r="D58" s="61" t="e">
        <f>#REF!</f>
        <v>#REF!</v>
      </c>
      <c r="E58" s="61" t="e">
        <f>#REF!</f>
        <v>#REF!</v>
      </c>
      <c r="F58" s="61" t="e">
        <f>#REF!</f>
        <v>#REF!</v>
      </c>
      <c r="G58" s="61" t="e">
        <f>#REF!</f>
        <v>#REF!</v>
      </c>
      <c r="H58" s="62" t="e">
        <f>D58/C58*100</f>
        <v>#REF!</v>
      </c>
      <c r="I58" s="60" t="e">
        <f>SUM(D58+E58)/C58*100</f>
        <v>#REF!</v>
      </c>
    </row>
    <row r="59" spans="8:8" ht="15.75" hidden="1">
      <c r="B59" s="61" t="s">
        <v>494</v>
      </c>
      <c r="C59" s="61" t="e">
        <f>#REF!</f>
        <v>#REF!</v>
      </c>
      <c r="D59" s="61" t="e">
        <f>#REF!</f>
        <v>#REF!</v>
      </c>
      <c r="E59" s="61" t="e">
        <f>#REF!</f>
        <v>#REF!</v>
      </c>
      <c r="F59" s="61" t="e">
        <f>#REF!</f>
        <v>#REF!</v>
      </c>
      <c r="G59" s="61" t="e">
        <f>#REF!</f>
        <v>#REF!</v>
      </c>
      <c r="H59" s="62" t="e">
        <f>D59/C59*100</f>
        <v>#REF!</v>
      </c>
      <c r="I59" s="60" t="e">
        <f>SUM(D59+E59)/C59*100</f>
        <v>#REF!</v>
      </c>
    </row>
    <row r="60" spans="8:8" ht="15.75" hidden="1">
      <c r="B60" s="61" t="s">
        <v>484</v>
      </c>
      <c r="C60" s="61" t="e">
        <f>#REF!</f>
        <v>#REF!</v>
      </c>
      <c r="D60" s="61" t="e">
        <f>#REF!</f>
        <v>#REF!</v>
      </c>
      <c r="E60" s="61" t="e">
        <f>#REF!</f>
        <v>#REF!</v>
      </c>
      <c r="F60" s="61" t="e">
        <f>#REF!</f>
        <v>#REF!</v>
      </c>
      <c r="G60" s="61" t="e">
        <f>#REF!</f>
        <v>#REF!</v>
      </c>
      <c r="H60" s="62" t="e">
        <f>D60/C60*100</f>
        <v>#REF!</v>
      </c>
      <c r="I60" s="60" t="e">
        <f>SUM(D60+E60)/C60*100</f>
        <v>#REF!</v>
      </c>
    </row>
    <row r="61" spans="8:8" ht="15.75" hidden="1">
      <c r="B61" s="61" t="s">
        <v>495</v>
      </c>
      <c r="C61" s="61" t="e">
        <f>#REF!</f>
        <v>#REF!</v>
      </c>
      <c r="D61" s="61" t="e">
        <f>#REF!</f>
        <v>#REF!</v>
      </c>
      <c r="E61" s="61" t="e">
        <f>#REF!</f>
        <v>#REF!</v>
      </c>
      <c r="F61" s="61" t="e">
        <f>#REF!</f>
        <v>#REF!</v>
      </c>
      <c r="G61" s="61" t="e">
        <f>#REF!</f>
        <v>#REF!</v>
      </c>
      <c r="H61" s="62" t="e">
        <f>D61/C61*100</f>
        <v>#REF!</v>
      </c>
      <c r="I61" s="60" t="e">
        <f>SUM(D61+E61)/C61*100</f>
        <v>#REF!</v>
      </c>
    </row>
    <row r="62" spans="8:8" ht="15.75" hidden="1">
      <c r="B62" s="44" t="s">
        <v>485</v>
      </c>
      <c r="C62" s="59" t="e">
        <f>SUM(C53:C61)</f>
        <v>#REF!</v>
      </c>
      <c r="D62" s="59" t="e">
        <f>SUM(D53:D61)</f>
        <v>#REF!</v>
      </c>
      <c r="E62" s="59" t="e">
        <f>SUM(E53:E61)</f>
        <v>#REF!</v>
      </c>
      <c r="F62" s="59" t="e">
        <f>SUM(F53:F61)</f>
        <v>#REF!</v>
      </c>
      <c r="G62" s="59" t="e">
        <f>SUM(G53:G61)</f>
        <v>#REF!</v>
      </c>
      <c r="H62" s="62" t="e">
        <f>D62/C62*100</f>
        <v>#REF!</v>
      </c>
      <c r="I62" s="60" t="e">
        <f>SUM(D62+E62)/C62*100</f>
        <v>#REF!</v>
      </c>
    </row>
    <row r="63" spans="8:8" ht="15.75" hidden="1"/>
    <row r="64" spans="8:8" ht="15.75" hidden="1"/>
    <row r="65" spans="8:8" ht="15.75" hidden="1"/>
    <row r="66" spans="8:8" ht="15.75" hidden="1"/>
    <row r="67" spans="8:8" ht="15.75" hidden="1"/>
    <row r="68" spans="8:8" ht="15.75" hidden="1"/>
    <row r="70" spans="8:8">
      <c r="B70" s="63"/>
      <c r="C70" s="63"/>
      <c r="D70" s="63"/>
      <c r="E70" s="63"/>
      <c r="F70" s="63"/>
      <c r="G70" s="63"/>
      <c r="H70" s="64"/>
      <c r="I70" s="26"/>
    </row>
    <row r="71" spans="8:8">
      <c r="B71" s="53"/>
      <c r="C71" s="53"/>
      <c r="D71" s="53"/>
      <c r="E71" s="53"/>
      <c r="F71" s="53"/>
      <c r="G71" s="53"/>
      <c r="H71" s="58"/>
      <c r="I71" s="42"/>
    </row>
    <row r="72" spans="8:8">
      <c r="B72" s="53"/>
      <c r="C72" s="53"/>
      <c r="D72" s="53"/>
      <c r="E72" s="53"/>
      <c r="F72" s="53"/>
      <c r="G72" s="53"/>
      <c r="H72" s="58"/>
      <c r="I72" s="42"/>
    </row>
    <row r="73" spans="8:8">
      <c r="B73" s="40"/>
      <c r="C73" s="53"/>
      <c r="D73" s="53"/>
      <c r="E73" s="53"/>
      <c r="F73" s="53"/>
      <c r="G73" s="53"/>
      <c r="H73" s="58"/>
      <c r="I73" s="42"/>
    </row>
    <row r="74" spans="8:8">
      <c r="B74" s="40"/>
      <c r="C74" s="53"/>
      <c r="D74" s="53"/>
      <c r="E74" s="53"/>
      <c r="F74" s="53"/>
      <c r="G74" s="53"/>
      <c r="H74" s="58"/>
      <c r="I74" s="42"/>
    </row>
    <row r="75" spans="8:8">
      <c r="B75" s="53"/>
      <c r="C75" s="53"/>
      <c r="D75" s="53"/>
      <c r="E75" s="53"/>
      <c r="F75" s="53"/>
      <c r="G75" s="53"/>
      <c r="H75" s="58"/>
      <c r="I75" s="42"/>
    </row>
    <row r="76" spans="8:8">
      <c r="A76" s="65"/>
      <c r="B76" s="53"/>
      <c r="C76" s="53"/>
      <c r="D76" s="53"/>
      <c r="E76" s="53"/>
      <c r="F76" s="53"/>
      <c r="G76" s="53"/>
      <c r="H76" s="58"/>
      <c r="I76" s="42"/>
    </row>
    <row r="77" spans="8:8">
      <c r="A77" s="65"/>
      <c r="B77" s="53"/>
      <c r="C77" s="53"/>
      <c r="D77" s="53"/>
      <c r="E77" s="53"/>
      <c r="F77" s="53"/>
      <c r="G77" s="53"/>
      <c r="H77" s="58"/>
      <c r="I77" s="42"/>
    </row>
    <row r="78" spans="8:8">
      <c r="A78" s="65"/>
      <c r="B78" s="53"/>
      <c r="C78" s="53"/>
      <c r="D78" s="53"/>
      <c r="E78" s="53"/>
      <c r="F78" s="53"/>
      <c r="G78" s="53"/>
      <c r="H78" s="58"/>
      <c r="I78" s="42"/>
    </row>
    <row r="79" spans="8:8">
      <c r="A79" s="65"/>
      <c r="B79" s="53"/>
      <c r="C79" s="53"/>
      <c r="D79" s="53"/>
      <c r="E79" s="53"/>
      <c r="F79" s="53"/>
      <c r="G79" s="53"/>
      <c r="H79" s="58"/>
      <c r="I79" s="42"/>
    </row>
    <row r="80" spans="8:8">
      <c r="A80" s="65"/>
      <c r="B80" s="66"/>
      <c r="C80" s="67"/>
      <c r="D80" s="67"/>
      <c r="E80" s="67"/>
      <c r="F80" s="67"/>
      <c r="G80" s="67"/>
      <c r="H80" s="58"/>
      <c r="I80" s="42"/>
    </row>
    <row r="81" spans="8:8">
      <c r="A81" s="65"/>
    </row>
    <row r="82" spans="8:8">
      <c r="A82" s="65"/>
    </row>
    <row r="83" spans="8:8">
      <c r="A83" s="65"/>
    </row>
    <row r="84" spans="8:8">
      <c r="A84" s="65"/>
    </row>
    <row r="85" spans="8:8">
      <c r="A85" s="65"/>
    </row>
    <row r="86" spans="8:8">
      <c r="A86" s="65"/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N202"/>
  <sheetViews>
    <sheetView workbookViewId="0">
      <selection activeCell="E201" sqref="E201"/>
    </sheetView>
  </sheetViews>
  <sheetFormatPr defaultRowHeight="15.75" defaultColWidth="10"/>
  <cols>
    <col min="1" max="1" customWidth="1" bestFit="1" width="4.125" style="0"/>
    <col min="2" max="2" customWidth="1" bestFit="1" width="21.75" style="0"/>
    <col min="4" max="4" customWidth="1" bestFit="1" width="8.875" style="0"/>
  </cols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ht="63.0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</row>
    <row r="5" spans="8:8" ht="16.3">
      <c r="A5" s="18">
        <v>1.0</v>
      </c>
      <c r="B5" s="6" t="s">
        <v>860</v>
      </c>
      <c r="C5" s="6" t="s">
        <v>861</v>
      </c>
      <c r="D5" s="7">
        <v>0.7619</v>
      </c>
      <c r="E5" s="7">
        <v>1.0</v>
      </c>
      <c r="F5" s="8"/>
      <c r="G5" s="8"/>
    </row>
    <row r="6" spans="8:8" ht="16.3">
      <c r="A6" s="18">
        <v>2.0</v>
      </c>
      <c r="B6" s="6" t="s">
        <v>862</v>
      </c>
      <c r="C6" s="6" t="s">
        <v>863</v>
      </c>
      <c r="D6" s="7">
        <v>0.2381</v>
      </c>
      <c r="E6" s="12">
        <v>0.0</v>
      </c>
      <c r="F6" s="8"/>
      <c r="G6" s="8"/>
    </row>
    <row r="7" spans="8:8" ht="16.3">
      <c r="A7" s="18">
        <v>3.0</v>
      </c>
      <c r="B7" s="6" t="s">
        <v>864</v>
      </c>
      <c r="C7" s="6" t="s">
        <v>865</v>
      </c>
      <c r="D7" s="7">
        <v>0.3333</v>
      </c>
      <c r="E7" s="12">
        <v>0.0</v>
      </c>
      <c r="F7" s="8"/>
      <c r="G7" s="8"/>
    </row>
    <row r="8" spans="8:8" ht="16.3">
      <c r="A8" s="18">
        <v>4.0</v>
      </c>
      <c r="B8" s="6" t="s">
        <v>866</v>
      </c>
      <c r="C8" s="6" t="s">
        <v>867</v>
      </c>
      <c r="D8" s="7">
        <v>0.0476</v>
      </c>
      <c r="E8" s="12">
        <v>0.0</v>
      </c>
      <c r="F8" s="13"/>
      <c r="G8" s="13"/>
    </row>
    <row r="9" spans="8:8" ht="16.3">
      <c r="A9" s="18">
        <v>5.0</v>
      </c>
      <c r="B9" s="6" t="s">
        <v>868</v>
      </c>
      <c r="C9" s="6" t="s">
        <v>869</v>
      </c>
      <c r="D9" s="7">
        <v>0.6667</v>
      </c>
      <c r="E9" s="12">
        <v>0.0</v>
      </c>
      <c r="F9" s="8"/>
      <c r="G9" s="8"/>
    </row>
    <row r="10" spans="8:8" ht="16.3">
      <c r="A10" s="18">
        <v>6.0</v>
      </c>
      <c r="B10" s="6" t="s">
        <v>870</v>
      </c>
      <c r="C10" s="6" t="s">
        <v>871</v>
      </c>
      <c r="D10" s="7">
        <v>0.4286</v>
      </c>
      <c r="E10" s="7">
        <v>0.2</v>
      </c>
      <c r="F10" s="8"/>
      <c r="G10" s="8"/>
    </row>
    <row r="11" spans="8:8" ht="16.3">
      <c r="A11" s="18">
        <v>7.0</v>
      </c>
      <c r="B11" s="6" t="s">
        <v>872</v>
      </c>
      <c r="C11" s="6" t="s">
        <v>873</v>
      </c>
      <c r="D11" s="7">
        <v>0.381</v>
      </c>
      <c r="E11" s="12">
        <v>0.0</v>
      </c>
      <c r="F11" s="8"/>
      <c r="G11" s="8"/>
    </row>
    <row r="12" spans="8:8" ht="16.3">
      <c r="A12" s="18">
        <v>8.0</v>
      </c>
      <c r="B12" s="6" t="s">
        <v>874</v>
      </c>
      <c r="C12" s="6" t="s">
        <v>875</v>
      </c>
      <c r="D12" s="7">
        <v>0.1429</v>
      </c>
      <c r="E12" s="12">
        <v>0.0</v>
      </c>
      <c r="F12" s="8"/>
      <c r="G12" s="13"/>
    </row>
    <row r="13" spans="8:8" ht="16.3">
      <c r="A13" s="18">
        <v>9.0</v>
      </c>
      <c r="B13" s="6" t="s">
        <v>876</v>
      </c>
      <c r="C13" s="6" t="s">
        <v>877</v>
      </c>
      <c r="D13" s="7">
        <v>0.4762</v>
      </c>
      <c r="E13" s="12">
        <v>0.0</v>
      </c>
      <c r="F13" s="13"/>
      <c r="G13" s="8"/>
    </row>
    <row r="14" spans="8:8" ht="16.3">
      <c r="A14" s="18">
        <v>10.0</v>
      </c>
      <c r="B14" s="6" t="s">
        <v>878</v>
      </c>
      <c r="C14" s="6" t="s">
        <v>879</v>
      </c>
      <c r="D14" s="7">
        <v>0.5238</v>
      </c>
      <c r="E14" s="7">
        <v>1.0</v>
      </c>
      <c r="F14" s="8"/>
      <c r="G14" s="8"/>
    </row>
    <row r="15" spans="8:8" ht="16.3">
      <c r="A15" s="18">
        <v>11.0</v>
      </c>
      <c r="B15" s="6" t="s">
        <v>880</v>
      </c>
      <c r="C15" s="6" t="s">
        <v>881</v>
      </c>
      <c r="D15" s="7">
        <v>0.4762</v>
      </c>
      <c r="E15" s="12">
        <v>0.0</v>
      </c>
      <c r="F15" s="8"/>
      <c r="G15" s="8"/>
    </row>
    <row r="16" spans="8:8" ht="16.3">
      <c r="A16" s="18">
        <v>12.0</v>
      </c>
      <c r="B16" s="6" t="s">
        <v>882</v>
      </c>
      <c r="C16" s="6" t="s">
        <v>883</v>
      </c>
      <c r="D16" s="7">
        <v>0.4762</v>
      </c>
      <c r="E16" s="12">
        <v>0.0</v>
      </c>
      <c r="F16" s="13"/>
      <c r="G16" s="13"/>
    </row>
    <row r="17" spans="8:8" ht="16.3">
      <c r="A17" s="18">
        <v>13.0</v>
      </c>
      <c r="B17" s="6" t="s">
        <v>884</v>
      </c>
      <c r="C17" s="6" t="s">
        <v>885</v>
      </c>
      <c r="D17" s="7">
        <v>0.4762</v>
      </c>
      <c r="E17" s="12">
        <v>0.0</v>
      </c>
      <c r="F17" s="8"/>
      <c r="G17" s="8"/>
    </row>
    <row r="18" spans="8:8" ht="16.3">
      <c r="A18" s="18">
        <v>14.0</v>
      </c>
      <c r="B18" s="6" t="s">
        <v>886</v>
      </c>
      <c r="C18" s="6" t="s">
        <v>887</v>
      </c>
      <c r="D18" s="7">
        <v>0.3333</v>
      </c>
      <c r="E18" s="12">
        <v>0.0</v>
      </c>
      <c r="F18" s="8"/>
      <c r="G18" s="13"/>
    </row>
    <row r="19" spans="8:8" ht="16.3">
      <c r="A19" s="18">
        <v>15.0</v>
      </c>
      <c r="B19" s="6" t="s">
        <v>888</v>
      </c>
      <c r="C19" s="6" t="s">
        <v>889</v>
      </c>
      <c r="D19" s="7">
        <v>0.381</v>
      </c>
      <c r="E19" s="12">
        <v>0.0</v>
      </c>
      <c r="F19" s="8"/>
      <c r="G19" s="8"/>
    </row>
    <row r="20" spans="8:8" ht="16.3">
      <c r="A20" s="18">
        <v>16.0</v>
      </c>
      <c r="B20" s="6" t="s">
        <v>890</v>
      </c>
      <c r="C20" s="6" t="s">
        <v>891</v>
      </c>
      <c r="D20" s="6" t="s">
        <v>892</v>
      </c>
      <c r="E20" s="6" t="s">
        <v>893</v>
      </c>
      <c r="F20" s="8"/>
      <c r="G20" s="8"/>
    </row>
    <row r="21" spans="8:8" ht="16.3">
      <c r="A21" s="18">
        <v>17.0</v>
      </c>
      <c r="B21" s="6" t="s">
        <v>894</v>
      </c>
      <c r="C21" s="6" t="s">
        <v>895</v>
      </c>
      <c r="D21" s="7">
        <v>0.2857</v>
      </c>
      <c r="E21" s="12">
        <v>0.0</v>
      </c>
      <c r="F21" s="8"/>
      <c r="G21" s="8"/>
    </row>
    <row r="22" spans="8:8" ht="16.3">
      <c r="A22" s="18">
        <v>18.0</v>
      </c>
      <c r="B22" s="6" t="s">
        <v>896</v>
      </c>
      <c r="C22" s="6" t="s">
        <v>897</v>
      </c>
      <c r="D22" s="7">
        <v>0.4762</v>
      </c>
      <c r="E22" s="12">
        <v>0.0</v>
      </c>
      <c r="F22" s="8"/>
      <c r="G22" s="8"/>
    </row>
    <row r="23" spans="8:8" ht="16.3">
      <c r="A23" s="18">
        <v>19.0</v>
      </c>
      <c r="B23" s="6" t="s">
        <v>898</v>
      </c>
      <c r="C23" s="6" t="s">
        <v>899</v>
      </c>
      <c r="D23" s="7">
        <v>0.5714</v>
      </c>
      <c r="E23" s="12">
        <v>0.0</v>
      </c>
      <c r="F23" s="13"/>
      <c r="G23" s="13"/>
    </row>
    <row r="24" spans="8:8" ht="16.3">
      <c r="A24" s="18">
        <v>20.0</v>
      </c>
      <c r="B24" s="6" t="s">
        <v>900</v>
      </c>
      <c r="C24" s="6" t="s">
        <v>901</v>
      </c>
      <c r="D24" s="7">
        <v>0.1905</v>
      </c>
      <c r="E24" s="12">
        <v>0.0</v>
      </c>
      <c r="F24" s="8"/>
      <c r="G24" s="8"/>
    </row>
    <row r="25" spans="8:8">
      <c r="A25" s="13"/>
    </row>
    <row r="26" spans="8:8">
      <c r="A26" s="8"/>
    </row>
    <row r="27" spans="8:8">
      <c r="A27" s="8"/>
    </row>
    <row r="28" spans="8:8">
      <c r="A28" s="8"/>
    </row>
    <row r="29" spans="8:8">
      <c r="A29" s="8"/>
    </row>
    <row r="30" spans="8:8">
      <c r="A30" s="13"/>
    </row>
    <row r="31" spans="8:8">
      <c r="A31" s="8"/>
    </row>
    <row r="32" spans="8:8">
      <c r="A32" s="8"/>
    </row>
    <row r="33" spans="8:8">
      <c r="A33" s="8"/>
    </row>
    <row r="34" spans="8:8">
      <c r="A34" s="8"/>
    </row>
    <row r="35" spans="8:8">
      <c r="A35" s="8"/>
    </row>
    <row r="36" spans="8:8">
      <c r="A36" s="8"/>
    </row>
    <row r="37" spans="8:8">
      <c r="A37" s="8"/>
    </row>
    <row r="38" spans="8:8">
      <c r="A38" s="8"/>
    </row>
    <row r="39" spans="8:8">
      <c r="A39" s="13"/>
    </row>
    <row r="40" spans="8:8">
      <c r="A40" s="13"/>
    </row>
    <row r="200" spans="8:8">
      <c r="B200" t="s">
        <v>48</v>
      </c>
      <c r="C200">
        <f>COUNT(A1:A200)</f>
        <v>20.0</v>
      </c>
      <c r="D200">
        <f>_xlfn.COUNTIFS(D11:D199,"&gt;=60%")</f>
        <v>0.0</v>
      </c>
      <c r="E200">
        <f>G191</f>
        <v>0.0</v>
      </c>
      <c r="F200">
        <f>_xlfn.COUNTIFS(D11:D199,"&gt;=40%",D11:D199,"&lt;50%")</f>
        <v>5.0</v>
      </c>
      <c r="G200">
        <f>_xlfn.COUNTIFS(D11:D199,"&lt;40%")</f>
        <v>6.0</v>
      </c>
    </row>
    <row r="201" spans="8:8">
      <c r="B201" t="s">
        <v>49</v>
      </c>
      <c r="C201">
        <f>COUNT(A1:A201)</f>
        <v>20.0</v>
      </c>
      <c r="D201">
        <f>_xlfn.COUNTIFS(E11:E199,"&gt;=60%")</f>
        <v>1.0</v>
      </c>
      <c r="E201">
        <f>_xlfn.COUNTIFS(E11:E199,"&gt;=50%",E11:E199,"&lt;60%")</f>
        <v>0.0</v>
      </c>
      <c r="F201">
        <f>_xlfn.COUNTIFS(E11:E199,"&gt;=40%",E11:E199,"&lt;50%")</f>
        <v>0.0</v>
      </c>
      <c r="G201">
        <f>_xlfn.COUNTIFS(E11:E199,"&lt;40%")</f>
        <v>12.0</v>
      </c>
    </row>
    <row r="202" spans="8:8">
      <c r="B202" t="s">
        <v>51</v>
      </c>
      <c r="C202">
        <f>COUNT(A1:A202)</f>
        <v>20.0</v>
      </c>
      <c r="D202">
        <f>_xlfn.COUNTIFS(D11:D199,"&gt;=60%",E11:E199,""&gt;=60%)</f>
        <v>0.0</v>
      </c>
      <c r="E202">
        <f>_xlfn.COUNTIFS(D11:D199,"&gt;=50%",E11:E199,"&gt;=50%",F11:F199,"&gt;=50%")-D202</f>
        <v>0.0</v>
      </c>
      <c r="F202" s="17">
        <f>_xlfn.COUNTIFS(D11:D199,"&gt;=40%",E11:E199,"&gt;=40%")-D202-E202</f>
        <v>1.0</v>
      </c>
      <c r="G202">
        <f>C202-D202-E202-F202</f>
        <v>19.0</v>
      </c>
    </row>
  </sheetData>
  <mergeCells count="3">
    <mergeCell ref="A1:G1"/>
    <mergeCell ref="A2:G2"/>
    <mergeCell ref="A3:G3"/>
  </mergeCells>
  <conditionalFormatting sqref="B3">
    <cfRule type="duplicateValues" priority="953" dxfId="615"/>
    <cfRule type="duplicateValues" priority="773" dxfId="616"/>
    <cfRule type="duplicateValues" priority="695" dxfId="617"/>
    <cfRule type="duplicateValues" priority="1074" dxfId="618"/>
    <cfRule type="duplicateValues" priority="1200" dxfId="619"/>
    <cfRule type="duplicateValues" priority="1173" dxfId="620"/>
    <cfRule type="duplicateValues" priority="681" dxfId="621"/>
    <cfRule type="duplicateValues" priority="1168" dxfId="622"/>
    <cfRule type="duplicateValues" priority="1166" dxfId="623"/>
    <cfRule type="duplicateValues" priority="999" dxfId="624"/>
    <cfRule type="duplicateValues" priority="908" dxfId="625"/>
    <cfRule type="duplicateValues" priority="862" dxfId="626"/>
    <cfRule type="duplicateValues" priority="779" dxfId="627"/>
    <cfRule type="duplicateValues" priority="888" dxfId="628"/>
    <cfRule type="duplicateValues" priority="676" dxfId="629"/>
    <cfRule type="duplicateValues" priority="1034" dxfId="630"/>
    <cfRule type="duplicateValues" priority="873" dxfId="631"/>
    <cfRule type="duplicateValues" priority="1006" dxfId="632"/>
    <cfRule type="duplicateValues" priority="878" dxfId="633"/>
    <cfRule type="duplicateValues" priority="730" dxfId="634"/>
    <cfRule type="duplicateValues" priority="756" dxfId="635"/>
    <cfRule type="duplicateValues" priority="922" dxfId="636"/>
    <cfRule type="duplicateValues" priority="870" dxfId="637"/>
    <cfRule type="duplicateValues" priority="626" dxfId="638"/>
    <cfRule type="duplicateValues" priority="850" dxfId="639"/>
    <cfRule type="duplicateValues" priority="943" dxfId="640"/>
    <cfRule type="duplicateValues" priority="884" dxfId="641"/>
    <cfRule type="duplicateValues" priority="1103" dxfId="642"/>
    <cfRule type="duplicateValues" priority="755" dxfId="643"/>
    <cfRule type="duplicateValues" priority="932" dxfId="644"/>
    <cfRule type="duplicateValues" priority="1158" dxfId="645"/>
    <cfRule type="duplicateValues" priority="1145" dxfId="646"/>
    <cfRule type="duplicateValues" priority="636" dxfId="647"/>
    <cfRule type="duplicateValues" priority="1138" dxfId="648"/>
    <cfRule type="duplicateValues" priority="893" dxfId="649"/>
    <cfRule type="duplicateValues" priority="720" dxfId="650"/>
    <cfRule type="duplicateValues" priority="630" dxfId="651"/>
    <cfRule type="duplicateValues" priority="906" dxfId="652"/>
    <cfRule type="duplicateValues" priority="757" dxfId="653"/>
    <cfRule type="duplicateValues" priority="791" dxfId="654"/>
    <cfRule type="duplicateValues" priority="1070" dxfId="655"/>
    <cfRule type="duplicateValues" priority="976" dxfId="656"/>
    <cfRule type="duplicateValues" priority="724" dxfId="657"/>
    <cfRule type="duplicateValues" priority="1038" dxfId="658"/>
    <cfRule type="duplicateValues" priority="1207" dxfId="659"/>
    <cfRule type="duplicateValues" priority="960" dxfId="660"/>
    <cfRule type="duplicateValues" priority="1210" dxfId="661"/>
    <cfRule type="duplicateValues" priority="987" dxfId="662"/>
    <cfRule type="duplicateValues" priority="1172" dxfId="663"/>
    <cfRule type="duplicateValues" priority="1100" dxfId="664"/>
    <cfRule type="duplicateValues" priority="881" dxfId="665"/>
    <cfRule type="duplicateValues" priority="1062" dxfId="666"/>
    <cfRule type="duplicateValues" priority="1150" dxfId="667"/>
    <cfRule type="duplicateValues" priority="1193" dxfId="668"/>
    <cfRule type="duplicateValues" priority="1049" dxfId="669"/>
    <cfRule type="duplicateValues" priority="775" dxfId="670"/>
    <cfRule type="duplicateValues" priority="819" dxfId="671"/>
    <cfRule type="duplicateValues" priority="883" dxfId="672"/>
    <cfRule type="duplicateValues" priority="813" dxfId="673"/>
    <cfRule type="duplicateValues" priority="951" dxfId="674"/>
    <cfRule type="duplicateValues" priority="693" dxfId="675"/>
    <cfRule type="duplicateValues" priority="1041" dxfId="676"/>
    <cfRule type="duplicateValues" priority="652" dxfId="677"/>
    <cfRule type="duplicateValues" priority="734" dxfId="678"/>
    <cfRule type="duplicateValues" priority="689" dxfId="679"/>
    <cfRule type="duplicateValues" priority="1017" dxfId="680"/>
    <cfRule type="duplicateValues" priority="851" dxfId="681"/>
    <cfRule type="duplicateValues" priority="1182" dxfId="682"/>
    <cfRule type="duplicateValues" priority="760" dxfId="683"/>
    <cfRule type="duplicateValues" priority="900" dxfId="684"/>
    <cfRule type="duplicateValues" priority="646" dxfId="685"/>
    <cfRule type="duplicateValues" priority="1015" dxfId="686"/>
    <cfRule type="duplicateValues" priority="717" dxfId="687"/>
    <cfRule type="duplicateValues" priority="998" dxfId="688"/>
    <cfRule type="duplicateValues" priority="952" dxfId="689"/>
    <cfRule type="duplicateValues" priority="686" dxfId="690"/>
    <cfRule type="duplicateValues" priority="1203" dxfId="691"/>
    <cfRule type="duplicateValues" priority="793" dxfId="692"/>
    <cfRule type="duplicateValues" priority="815" dxfId="693"/>
    <cfRule type="duplicateValues" priority="684" dxfId="694"/>
    <cfRule type="duplicateValues" priority="774" dxfId="695"/>
    <cfRule type="duplicateValues" priority="1120" dxfId="696"/>
    <cfRule type="duplicateValues" priority="633" dxfId="697"/>
    <cfRule type="duplicateValues" priority="1104" dxfId="698"/>
    <cfRule type="duplicateValues" priority="907" dxfId="699"/>
    <cfRule type="duplicateValues" priority="831" dxfId="700"/>
    <cfRule type="duplicateValues" priority="685" dxfId="701"/>
    <cfRule type="duplicateValues" priority="821" dxfId="702"/>
    <cfRule type="duplicateValues" priority="916" dxfId="703"/>
    <cfRule type="duplicateValues" priority="903" dxfId="704"/>
    <cfRule type="duplicateValues" priority="1124" dxfId="705"/>
    <cfRule type="duplicateValues" priority="739" dxfId="706"/>
    <cfRule type="duplicateValues" priority="1080" dxfId="707"/>
    <cfRule type="duplicateValues" priority="936" dxfId="708"/>
    <cfRule type="duplicateValues" priority="1211" dxfId="709"/>
    <cfRule type="duplicateValues" priority="1101" dxfId="710"/>
    <cfRule type="duplicateValues" priority="723" dxfId="711"/>
    <cfRule type="duplicateValues" priority="692" dxfId="712"/>
    <cfRule type="duplicateValues" priority="1135" dxfId="713"/>
    <cfRule type="duplicateValues" priority="635" dxfId="714"/>
    <cfRule type="duplicateValues" priority="966" dxfId="715"/>
    <cfRule type="duplicateValues" priority="1130" dxfId="716"/>
    <cfRule type="duplicateValues" priority="783" dxfId="717"/>
    <cfRule type="duplicateValues" priority="1220" dxfId="718"/>
    <cfRule type="duplicateValues" priority="800" dxfId="719"/>
    <cfRule type="duplicateValues" priority="768" dxfId="720"/>
    <cfRule type="duplicateValues" priority="994" dxfId="721"/>
    <cfRule type="duplicateValues" priority="1123" dxfId="722"/>
    <cfRule type="duplicateValues" priority="1156" dxfId="723"/>
    <cfRule type="duplicateValues" priority="668" dxfId="724"/>
    <cfRule type="duplicateValues" priority="992" dxfId="725"/>
    <cfRule type="duplicateValues" priority="624" dxfId="726"/>
    <cfRule type="duplicateValues" priority="901" dxfId="727"/>
    <cfRule type="duplicateValues" priority="937" dxfId="728"/>
    <cfRule type="duplicateValues" priority="1114" dxfId="729"/>
    <cfRule type="duplicateValues" priority="849" dxfId="730"/>
    <cfRule type="duplicateValues" priority="1031" dxfId="731"/>
    <cfRule type="duplicateValues" priority="965" dxfId="732"/>
    <cfRule type="duplicateValues" priority="671" dxfId="733"/>
    <cfRule type="duplicateValues" priority="659" dxfId="734"/>
    <cfRule type="duplicateValues" priority="788" dxfId="735"/>
    <cfRule type="duplicateValues" priority="972" dxfId="736"/>
    <cfRule type="duplicateValues" priority="664" dxfId="737"/>
    <cfRule type="duplicateValues" priority="811" dxfId="738"/>
    <cfRule type="duplicateValues" priority="828" dxfId="739"/>
    <cfRule type="duplicateValues" priority="970" dxfId="740"/>
    <cfRule type="duplicateValues" priority="848" dxfId="741"/>
    <cfRule type="duplicateValues" priority="764" dxfId="742"/>
    <cfRule type="duplicateValues" priority="1010" dxfId="743"/>
    <cfRule type="duplicateValues" priority="921" dxfId="744"/>
    <cfRule type="duplicateValues" priority="1110" dxfId="745"/>
    <cfRule type="duplicateValues" priority="1011" dxfId="746"/>
    <cfRule type="duplicateValues" priority="708" dxfId="747"/>
    <cfRule type="duplicateValues" priority="885" dxfId="748"/>
    <cfRule type="duplicateValues" priority="839" dxfId="749"/>
    <cfRule type="duplicateValues" priority="1153" dxfId="750"/>
    <cfRule type="duplicateValues" priority="1064" dxfId="751"/>
    <cfRule type="duplicateValues" priority="728" dxfId="752"/>
    <cfRule type="duplicateValues" priority="892" dxfId="753"/>
    <cfRule type="duplicateValues" priority="981" dxfId="754"/>
    <cfRule type="duplicateValues" priority="1177" dxfId="755"/>
    <cfRule type="duplicateValues" priority="995" dxfId="756"/>
    <cfRule type="duplicateValues" priority="712" dxfId="757"/>
    <cfRule type="duplicateValues" priority="986" dxfId="758"/>
    <cfRule type="duplicateValues" priority="1082" dxfId="759"/>
    <cfRule type="duplicateValues" priority="971" dxfId="760"/>
    <cfRule type="duplicateValues" priority="786" dxfId="761"/>
    <cfRule type="duplicateValues" priority="1221" dxfId="762"/>
    <cfRule type="duplicateValues" priority="913" dxfId="763"/>
    <cfRule type="duplicateValues" priority="818" dxfId="764"/>
    <cfRule type="duplicateValues" priority="1036" dxfId="765"/>
    <cfRule type="duplicateValues" priority="988" dxfId="766"/>
    <cfRule type="duplicateValues" priority="1169" dxfId="767"/>
    <cfRule type="duplicateValues" priority="691" dxfId="768"/>
    <cfRule type="duplicateValues" priority="1215" dxfId="769"/>
    <cfRule type="duplicateValues" priority="628" dxfId="770"/>
    <cfRule type="duplicateValues" priority="706" dxfId="771"/>
    <cfRule type="duplicateValues" priority="777" dxfId="772"/>
    <cfRule type="duplicateValues" priority="1086" dxfId="773"/>
    <cfRule type="duplicateValues" priority="1217" dxfId="774"/>
    <cfRule type="duplicateValues" priority="647" dxfId="775"/>
    <cfRule type="duplicateValues" priority="709" dxfId="776"/>
    <cfRule type="duplicateValues" priority="1068" dxfId="777"/>
    <cfRule type="duplicateValues" priority="1174" dxfId="778"/>
    <cfRule type="duplicateValues" priority="979" dxfId="779"/>
    <cfRule type="duplicateValues" priority="1144" dxfId="780"/>
    <cfRule type="duplicateValues" priority="1096" dxfId="781"/>
    <cfRule type="duplicateValues" priority="902" dxfId="782"/>
    <cfRule type="duplicateValues" priority="1185" dxfId="783"/>
    <cfRule type="duplicateValues" priority="1045" dxfId="784"/>
    <cfRule type="duplicateValues" priority="973" dxfId="785"/>
    <cfRule type="duplicateValues" priority="729" dxfId="786"/>
    <cfRule type="duplicateValues" priority="690" dxfId="787"/>
    <cfRule type="duplicateValues" priority="914" dxfId="788"/>
    <cfRule type="duplicateValues" priority="896" dxfId="789"/>
    <cfRule type="duplicateValues" priority="727" dxfId="790"/>
    <cfRule type="duplicateValues" priority="623" dxfId="791"/>
    <cfRule type="duplicateValues" priority="683" dxfId="792"/>
    <cfRule type="duplicateValues" priority="846" dxfId="793"/>
    <cfRule type="duplicateValues" priority="637" dxfId="794"/>
    <cfRule type="duplicateValues" priority="751" dxfId="795"/>
    <cfRule type="duplicateValues" priority="653" dxfId="796"/>
    <cfRule type="duplicateValues" priority="732" dxfId="797"/>
    <cfRule type="duplicateValues" priority="1009" dxfId="798"/>
    <cfRule type="duplicateValues" priority="1014" dxfId="799"/>
    <cfRule type="duplicateValues" priority="1160" dxfId="800"/>
    <cfRule type="duplicateValues" priority="836" dxfId="801"/>
    <cfRule type="duplicateValues" priority="975" dxfId="802"/>
    <cfRule type="duplicateValues" priority="1099" dxfId="803"/>
    <cfRule type="duplicateValues" priority="617" dxfId="804"/>
    <cfRule type="duplicateValues" priority="1108" dxfId="805"/>
    <cfRule type="duplicateValues" priority="1055" dxfId="806"/>
    <cfRule type="duplicateValues" priority="1013" dxfId="807"/>
    <cfRule type="duplicateValues" priority="1051" dxfId="808"/>
    <cfRule type="duplicateValues" priority="622" dxfId="809"/>
    <cfRule type="duplicateValues" priority="782" dxfId="810"/>
    <cfRule type="duplicateValues" priority="1224" dxfId="811"/>
    <cfRule type="duplicateValues" priority="759" dxfId="812"/>
    <cfRule type="duplicateValues" priority="959" dxfId="813"/>
    <cfRule type="duplicateValues" priority="1181" dxfId="814"/>
    <cfRule type="duplicateValues" priority="934" dxfId="815"/>
    <cfRule type="duplicateValues" priority="1147" dxfId="816"/>
    <cfRule type="duplicateValues" priority="1199" dxfId="817"/>
    <cfRule type="duplicateValues" priority="748" dxfId="818"/>
    <cfRule type="duplicateValues" priority="1024" dxfId="819"/>
    <cfRule type="duplicateValues" priority="1060" dxfId="820"/>
    <cfRule type="duplicateValues" priority="1026" dxfId="821"/>
    <cfRule type="duplicateValues" priority="1165" dxfId="822"/>
    <cfRule type="duplicateValues" priority="1067" dxfId="823"/>
    <cfRule type="duplicateValues" priority="993" dxfId="824"/>
    <cfRule type="duplicateValues" priority="863" dxfId="825"/>
    <cfRule type="duplicateValues" priority="1195" dxfId="826"/>
    <cfRule type="duplicateValues" priority="762" dxfId="827"/>
    <cfRule type="duplicateValues" priority="1095" dxfId="828"/>
    <cfRule type="duplicateValues" priority="769" dxfId="829"/>
    <cfRule type="duplicateValues" priority="810" dxfId="830"/>
    <cfRule type="duplicateValues" priority="947" dxfId="831"/>
    <cfRule type="duplicateValues" priority="919" dxfId="832"/>
    <cfRule type="duplicateValues" priority="718" dxfId="833"/>
    <cfRule type="duplicateValues" priority="1046" dxfId="834"/>
    <cfRule type="duplicateValues" priority="968" dxfId="835"/>
    <cfRule type="duplicateValues" priority="1216" dxfId="836"/>
    <cfRule type="duplicateValues" priority="1111" dxfId="837"/>
    <cfRule type="duplicateValues" priority="958" dxfId="838"/>
    <cfRule type="duplicateValues" priority="1186" dxfId="839"/>
    <cfRule type="duplicateValues" priority="731" dxfId="840"/>
    <cfRule type="duplicateValues" priority="834" dxfId="841"/>
    <cfRule type="duplicateValues" priority="961" dxfId="842"/>
    <cfRule type="duplicateValues" priority="1228" dxfId="843"/>
    <cfRule type="duplicateValues" priority="909" dxfId="844"/>
    <cfRule type="duplicateValues" priority="749" dxfId="845"/>
    <cfRule type="duplicateValues" priority="838" dxfId="846"/>
    <cfRule type="duplicateValues" priority="1102" dxfId="847"/>
    <cfRule type="duplicateValues" priority="867" dxfId="848"/>
    <cfRule type="duplicateValues" priority="1066" dxfId="849"/>
    <cfRule type="duplicateValues" priority="1202" dxfId="850"/>
    <cfRule type="duplicateValues" priority="634" dxfId="851"/>
    <cfRule type="duplicateValues" priority="1213" dxfId="852"/>
    <cfRule type="duplicateValues" priority="997" dxfId="853"/>
    <cfRule type="duplicateValues" priority="1061" dxfId="854"/>
    <cfRule type="duplicateValues" priority="1162" dxfId="855"/>
    <cfRule type="duplicateValues" priority="1208" dxfId="856"/>
    <cfRule type="duplicateValues" priority="880" dxfId="857"/>
    <cfRule type="duplicateValues" priority="746" dxfId="858"/>
    <cfRule type="duplicateValues" priority="837" dxfId="859"/>
    <cfRule type="duplicateValues" priority="743" dxfId="860"/>
    <cfRule type="duplicateValues" priority="1084" dxfId="861"/>
    <cfRule type="duplicateValues" priority="978" dxfId="862"/>
    <cfRule type="duplicateValues" priority="824" dxfId="863"/>
    <cfRule type="duplicateValues" priority="945" dxfId="864"/>
    <cfRule type="duplicateValues" priority="719" dxfId="865"/>
    <cfRule type="duplicateValues" priority="698" dxfId="866"/>
    <cfRule type="duplicateValues" priority="915" dxfId="867"/>
    <cfRule type="duplicateValues" priority="754" dxfId="868"/>
    <cfRule type="duplicateValues" priority="650" dxfId="869"/>
    <cfRule type="duplicateValues" priority="670" dxfId="870"/>
    <cfRule type="duplicateValues" priority="941" dxfId="871"/>
    <cfRule type="duplicateValues" priority="890" dxfId="872"/>
    <cfRule type="duplicateValues" priority="829" dxfId="873"/>
    <cfRule type="duplicateValues" priority="930" dxfId="874"/>
    <cfRule type="duplicateValues" priority="1057" dxfId="875"/>
    <cfRule type="duplicateValues" priority="845" dxfId="876"/>
    <cfRule type="duplicateValues" priority="1028" dxfId="877"/>
    <cfRule type="duplicateValues" priority="842" dxfId="878"/>
    <cfRule type="duplicateValues" priority="1085" dxfId="879"/>
    <cfRule type="duplicateValues" priority="949" dxfId="880"/>
    <cfRule type="duplicateValues" priority="856" dxfId="881"/>
    <cfRule type="duplicateValues" priority="776" dxfId="882"/>
    <cfRule type="duplicateValues" priority="713" dxfId="883"/>
    <cfRule type="duplicateValues" priority="1076" dxfId="884"/>
    <cfRule type="duplicateValues" priority="1149" dxfId="885"/>
    <cfRule type="duplicateValues" priority="680" dxfId="886"/>
    <cfRule type="duplicateValues" priority="1087" dxfId="887"/>
    <cfRule type="duplicateValues" priority="1122" dxfId="888"/>
    <cfRule type="duplicateValues" priority="1040" dxfId="889"/>
    <cfRule type="duplicateValues" priority="891" dxfId="890"/>
    <cfRule type="duplicateValues" priority="632" dxfId="891"/>
    <cfRule type="duplicateValues" priority="735" dxfId="892"/>
    <cfRule type="duplicateValues" priority="772" dxfId="893"/>
    <cfRule type="duplicateValues" priority="1191" dxfId="894"/>
    <cfRule type="duplicateValues" priority="1214" dxfId="895"/>
    <cfRule type="duplicateValues" priority="868" dxfId="896"/>
    <cfRule type="duplicateValues" priority="649" dxfId="897"/>
    <cfRule type="duplicateValues" priority="822" dxfId="898"/>
    <cfRule type="duplicateValues" priority="944" dxfId="899"/>
    <cfRule type="duplicateValues" priority="648" dxfId="900"/>
    <cfRule type="duplicateValues" priority="638" dxfId="901"/>
    <cfRule type="duplicateValues" priority="898" dxfId="902"/>
    <cfRule type="duplicateValues" priority="1020" dxfId="903"/>
    <cfRule type="duplicateValues" priority="1197" dxfId="904"/>
    <cfRule type="duplicateValues" priority="996" dxfId="905"/>
    <cfRule type="duplicateValues" priority="660" dxfId="906"/>
    <cfRule type="duplicateValues" priority="641" dxfId="907"/>
    <cfRule type="duplicateValues" priority="1044" dxfId="908"/>
    <cfRule type="duplicateValues" priority="917" dxfId="909"/>
    <cfRule type="duplicateValues" priority="716" dxfId="910"/>
    <cfRule type="duplicateValues" priority="882" dxfId="911"/>
    <cfRule type="duplicateValues" priority="1152" dxfId="912"/>
    <cfRule type="duplicateValues" priority="798" dxfId="913"/>
    <cfRule type="duplicateValues" priority="665" dxfId="914"/>
    <cfRule type="duplicateValues" priority="799" dxfId="915"/>
    <cfRule type="duplicateValues" priority="640" dxfId="916"/>
    <cfRule type="duplicateValues" priority="1091" dxfId="917"/>
    <cfRule type="duplicateValues" priority="1118" dxfId="918"/>
    <cfRule type="duplicateValues" priority="835" dxfId="919"/>
    <cfRule type="duplicateValues" priority="1092" dxfId="920"/>
    <cfRule type="duplicateValues" priority="763" dxfId="921"/>
    <cfRule type="duplicateValues" priority="789" dxfId="922"/>
    <cfRule type="duplicateValues" priority="1142" dxfId="923"/>
    <cfRule type="duplicateValues" priority="1146" dxfId="924"/>
    <cfRule type="duplicateValues" priority="620" dxfId="925"/>
    <cfRule type="duplicateValues" priority="1081" dxfId="926"/>
    <cfRule type="duplicateValues" priority="957" dxfId="927"/>
    <cfRule type="duplicateValues" priority="871" dxfId="928"/>
    <cfRule type="duplicateValues" priority="876" dxfId="929"/>
    <cfRule type="duplicateValues" priority="642" dxfId="930"/>
    <cfRule type="duplicateValues" priority="797" dxfId="931"/>
    <cfRule type="duplicateValues" priority="929" dxfId="932"/>
    <cfRule type="duplicateValues" priority="1022" dxfId="933"/>
    <cfRule type="duplicateValues" priority="963" dxfId="934"/>
    <cfRule type="duplicateValues" priority="682" dxfId="935"/>
    <cfRule type="duplicateValues" priority="1112" dxfId="936"/>
    <cfRule type="duplicateValues" priority="1178" dxfId="937"/>
    <cfRule type="duplicateValues" priority="955" dxfId="938"/>
    <cfRule type="duplicateValues" priority="1219" dxfId="939"/>
    <cfRule type="duplicateValues" priority="1001" dxfId="940"/>
    <cfRule type="duplicateValues" priority="923" dxfId="941"/>
    <cfRule type="duplicateValues" priority="1115" dxfId="942"/>
    <cfRule type="duplicateValues" priority="927" dxfId="943"/>
    <cfRule type="duplicateValues" priority="817" dxfId="944"/>
    <cfRule type="duplicateValues" priority="625" dxfId="945"/>
    <cfRule type="duplicateValues" priority="807" dxfId="946"/>
    <cfRule type="duplicateValues" priority="1132" dxfId="947"/>
    <cfRule type="duplicateValues" priority="1125" dxfId="948"/>
    <cfRule type="duplicateValues" priority="702" dxfId="949"/>
    <cfRule type="duplicateValues" priority="737" dxfId="950"/>
    <cfRule type="duplicateValues" priority="621" dxfId="951"/>
    <cfRule type="duplicateValues" priority="1003" dxfId="952"/>
    <cfRule type="duplicateValues" priority="859" dxfId="953"/>
    <cfRule type="duplicateValues" priority="1039" dxfId="954"/>
    <cfRule type="duplicateValues" priority="656" dxfId="955"/>
    <cfRule type="duplicateValues" priority="750" dxfId="956"/>
    <cfRule type="duplicateValues" priority="904" dxfId="957"/>
    <cfRule type="duplicateValues" priority="990" dxfId="958"/>
    <cfRule type="duplicateValues" priority="1109" dxfId="959"/>
    <cfRule type="duplicateValues" priority="950" dxfId="960"/>
    <cfRule type="duplicateValues" priority="1033" dxfId="961"/>
    <cfRule type="duplicateValues" priority="1021" dxfId="962"/>
    <cfRule type="duplicateValues" priority="806" dxfId="963"/>
    <cfRule type="duplicateValues" priority="677" dxfId="964"/>
    <cfRule type="duplicateValues" priority="1116" dxfId="965"/>
    <cfRule type="duplicateValues" priority="704" dxfId="966"/>
    <cfRule type="duplicateValues" priority="847" dxfId="967"/>
    <cfRule type="duplicateValues" priority="1105" dxfId="968"/>
    <cfRule type="duplicateValues" priority="977" dxfId="969"/>
    <cfRule type="duplicateValues" priority="1180" dxfId="970"/>
    <cfRule type="duplicateValues" priority="857" dxfId="971"/>
    <cfRule type="duplicateValues" priority="1201" dxfId="972"/>
    <cfRule type="duplicateValues" priority="651" dxfId="973"/>
    <cfRule type="duplicateValues" priority="655" dxfId="974"/>
    <cfRule type="duplicateValues" priority="744" dxfId="975"/>
    <cfRule type="duplicateValues" priority="860" dxfId="976"/>
    <cfRule type="duplicateValues" priority="753" dxfId="977"/>
    <cfRule type="duplicateValues" priority="694" dxfId="978"/>
    <cfRule type="duplicateValues" priority="825" dxfId="979"/>
    <cfRule type="duplicateValues" priority="1016" dxfId="980"/>
    <cfRule type="duplicateValues" priority="805" dxfId="981"/>
    <cfRule type="duplicateValues" priority="679" dxfId="982"/>
    <cfRule type="duplicateValues" priority="974" dxfId="983"/>
    <cfRule type="duplicateValues" priority="804" dxfId="984"/>
    <cfRule type="duplicateValues" priority="1077" dxfId="985"/>
    <cfRule type="duplicateValues" priority="1154" dxfId="986"/>
    <cfRule type="duplicateValues" priority="1126" dxfId="987"/>
    <cfRule type="duplicateValues" priority="790" dxfId="988"/>
    <cfRule type="duplicateValues" priority="1119" dxfId="989"/>
    <cfRule type="duplicateValues" priority="1008" dxfId="990"/>
    <cfRule type="duplicateValues" priority="980" dxfId="991"/>
    <cfRule type="duplicateValues" priority="928" dxfId="992"/>
    <cfRule type="duplicateValues" priority="984" dxfId="993"/>
    <cfRule type="duplicateValues" priority="1137" dxfId="994"/>
    <cfRule type="duplicateValues" priority="809" dxfId="995"/>
    <cfRule type="duplicateValues" priority="897" dxfId="996"/>
    <cfRule type="duplicateValues" priority="1063" dxfId="997"/>
    <cfRule type="duplicateValues" priority="1188" dxfId="998"/>
    <cfRule type="duplicateValues" priority="792" dxfId="999"/>
    <cfRule type="duplicateValues" priority="758" dxfId="1000"/>
    <cfRule type="duplicateValues" priority="911" dxfId="1001"/>
    <cfRule type="duplicateValues" priority="1227" dxfId="1002"/>
    <cfRule type="duplicateValues" priority="780" dxfId="1003"/>
    <cfRule type="duplicateValues" priority="675" dxfId="1004"/>
    <cfRule type="duplicateValues" priority="726" dxfId="1005"/>
    <cfRule type="duplicateValues" priority="1071" dxfId="1006"/>
    <cfRule type="duplicateValues" priority="816" dxfId="1007"/>
    <cfRule type="duplicateValues" priority="1187" dxfId="1008"/>
    <cfRule type="duplicateValues" priority="703" dxfId="1009"/>
    <cfRule type="duplicateValues" priority="1175" dxfId="1010"/>
    <cfRule type="duplicateValues" priority="667" dxfId="1011"/>
    <cfRule type="duplicateValues" priority="1035" dxfId="1012"/>
    <cfRule type="duplicateValues" priority="869" dxfId="1013"/>
    <cfRule type="duplicateValues" priority="639" dxfId="1014"/>
    <cfRule type="duplicateValues" priority="843" dxfId="1015"/>
    <cfRule type="duplicateValues" priority="1098" dxfId="1016"/>
    <cfRule type="duplicateValues" priority="1097" dxfId="1017"/>
    <cfRule type="duplicateValues" priority="967" dxfId="1018"/>
    <cfRule type="duplicateValues" priority="1047" dxfId="1019"/>
    <cfRule type="duplicateValues" priority="1148" dxfId="1020"/>
    <cfRule type="duplicateValues" priority="699" dxfId="1021"/>
    <cfRule type="duplicateValues" priority="1117" dxfId="1022"/>
    <cfRule type="duplicateValues" priority="886" dxfId="1023"/>
    <cfRule type="duplicateValues" priority="696" dxfId="1024"/>
    <cfRule type="duplicateValues" priority="794" dxfId="1025"/>
    <cfRule type="duplicateValues" priority="899" dxfId="1026"/>
    <cfRule type="duplicateValues" priority="1089" dxfId="1027"/>
    <cfRule type="duplicateValues" priority="840" dxfId="1028"/>
    <cfRule type="duplicateValues" priority="1143" dxfId="1029"/>
    <cfRule type="duplicateValues" priority="1107" dxfId="1030"/>
    <cfRule type="duplicateValues" priority="1094" dxfId="1031"/>
    <cfRule type="duplicateValues" priority="722" dxfId="1032"/>
    <cfRule type="duplicateValues" priority="1018" dxfId="1033"/>
    <cfRule type="duplicateValues" priority="926" dxfId="1034"/>
    <cfRule type="duplicateValues" priority="1151" dxfId="1035"/>
    <cfRule type="duplicateValues" priority="1048" dxfId="1036"/>
    <cfRule type="duplicateValues" priority="725" dxfId="1037"/>
    <cfRule type="duplicateValues" priority="814" dxfId="1038"/>
    <cfRule type="duplicateValues" priority="823" dxfId="1039"/>
    <cfRule type="duplicateValues" priority="697" dxfId="1040"/>
    <cfRule type="duplicateValues" priority="861" dxfId="1041"/>
    <cfRule type="duplicateValues" priority="942" dxfId="1042"/>
    <cfRule type="duplicateValues" priority="742" dxfId="1043"/>
    <cfRule type="duplicateValues" priority="770" dxfId="1044"/>
    <cfRule type="duplicateValues" priority="1005" dxfId="1045"/>
    <cfRule type="duplicateValues" priority="855" dxfId="1046"/>
    <cfRule type="duplicateValues" priority="715" dxfId="1047"/>
    <cfRule type="duplicateValues" priority="1000" dxfId="1048"/>
    <cfRule type="duplicateValues" priority="627" dxfId="1049"/>
    <cfRule type="duplicateValues" priority="918" dxfId="1050"/>
    <cfRule type="duplicateValues" priority="872" dxfId="1051"/>
    <cfRule type="duplicateValues" priority="672" dxfId="1052"/>
    <cfRule type="duplicateValues" priority="740" dxfId="1053"/>
    <cfRule type="duplicateValues" priority="1141" dxfId="1054"/>
    <cfRule type="duplicateValues" priority="752" dxfId="1055"/>
    <cfRule type="duplicateValues" priority="946" dxfId="1056"/>
    <cfRule type="duplicateValues" priority="1069" dxfId="1057"/>
    <cfRule type="duplicateValues" priority="745" dxfId="1058"/>
    <cfRule type="duplicateValues" priority="985" dxfId="1059"/>
    <cfRule type="duplicateValues" priority="854" dxfId="1060"/>
    <cfRule type="duplicateValues" priority="962" dxfId="1061"/>
    <cfRule type="duplicateValues" priority="1058" dxfId="1062"/>
    <cfRule type="duplicateValues" priority="820" dxfId="1063"/>
    <cfRule type="duplicateValues" priority="700" dxfId="1064"/>
    <cfRule type="duplicateValues" priority="707" dxfId="1065"/>
    <cfRule type="duplicateValues" priority="1223" dxfId="1066"/>
    <cfRule type="duplicateValues" priority="1230" dxfId="1067"/>
    <cfRule type="duplicateValues" priority="1106" dxfId="1068"/>
    <cfRule type="duplicateValues" priority="1205" dxfId="1069"/>
    <cfRule type="duplicateValues" priority="841" dxfId="1070"/>
    <cfRule type="duplicateValues" priority="1065" dxfId="1071"/>
    <cfRule type="duplicateValues" priority="666" dxfId="1072"/>
    <cfRule type="duplicateValues" priority="662" dxfId="1073"/>
    <cfRule type="duplicateValues" priority="657" dxfId="1074"/>
    <cfRule type="duplicateValues" priority="1184" dxfId="1075"/>
    <cfRule type="duplicateValues" priority="661" dxfId="1076"/>
    <cfRule type="duplicateValues" priority="629" dxfId="1077"/>
    <cfRule type="duplicateValues" priority="905" dxfId="1078"/>
    <cfRule type="duplicateValues" priority="701" dxfId="1079"/>
    <cfRule type="duplicateValues" priority="1004" dxfId="1080"/>
    <cfRule type="duplicateValues" priority="1190" dxfId="1081"/>
    <cfRule type="duplicateValues" priority="619" dxfId="1082"/>
    <cfRule type="duplicateValues" priority="1212" dxfId="1083"/>
    <cfRule type="duplicateValues" priority="808" dxfId="1084"/>
    <cfRule type="duplicateValues" priority="1050" dxfId="1085"/>
    <cfRule type="duplicateValues" priority="721" dxfId="1086"/>
    <cfRule type="duplicateValues" priority="1183" dxfId="1087"/>
    <cfRule type="duplicateValues" priority="733" dxfId="1088"/>
    <cfRule type="duplicateValues" priority="705" dxfId="1089"/>
    <cfRule type="duplicateValues" priority="935" dxfId="1090"/>
    <cfRule type="duplicateValues" priority="875" dxfId="1091"/>
    <cfRule type="duplicateValues" priority="969" dxfId="1092"/>
    <cfRule type="duplicateValues" priority="1019" dxfId="1093"/>
    <cfRule type="duplicateValues" priority="866" dxfId="1094"/>
    <cfRule type="duplicateValues" priority="1171" dxfId="1095"/>
    <cfRule type="duplicateValues" priority="925" dxfId="1096"/>
    <cfRule type="duplicateValues" priority="933" dxfId="1097"/>
    <cfRule type="duplicateValues" priority="1072" dxfId="1098"/>
    <cfRule type="duplicateValues" priority="1093" dxfId="1099"/>
    <cfRule type="duplicateValues" priority="983" dxfId="1100"/>
    <cfRule type="duplicateValues" priority="1194" dxfId="1101"/>
    <cfRule type="duplicateValues" priority="1198" dxfId="1102"/>
    <cfRule type="duplicateValues" priority="1170" dxfId="1103"/>
    <cfRule type="duplicateValues" priority="1075" dxfId="1104"/>
    <cfRule type="duplicateValues" priority="1218" dxfId="1105"/>
    <cfRule type="duplicateValues" priority="931" dxfId="1106"/>
    <cfRule type="duplicateValues" priority="1155" dxfId="1107"/>
    <cfRule type="duplicateValues" priority="778" dxfId="1108"/>
    <cfRule type="duplicateValues" priority="874" dxfId="1109"/>
    <cfRule type="duplicateValues" priority="1073" dxfId="1110"/>
    <cfRule type="duplicateValues" priority="1179" dxfId="1111"/>
    <cfRule type="duplicateValues" priority="795" dxfId="1112"/>
    <cfRule type="duplicateValues" priority="1209" dxfId="1113"/>
    <cfRule type="duplicateValues" priority="1192" dxfId="1114"/>
    <cfRule type="duplicateValues" priority="948" dxfId="1115"/>
    <cfRule type="duplicateValues" priority="1012" dxfId="1116"/>
    <cfRule type="duplicateValues" priority="1128" dxfId="1117"/>
    <cfRule type="duplicateValues" priority="658" dxfId="1118"/>
    <cfRule type="duplicateValues" priority="1167" dxfId="1119"/>
    <cfRule type="duplicateValues" priority="1083" dxfId="1120"/>
    <cfRule type="duplicateValues" priority="1226" dxfId="1121"/>
    <cfRule type="duplicateValues" priority="853" dxfId="1122"/>
    <cfRule type="duplicateValues" priority="643" dxfId="1123"/>
    <cfRule type="duplicateValues" priority="1043" dxfId="1124"/>
    <cfRule type="duplicateValues" priority="1206" dxfId="1125"/>
    <cfRule type="duplicateValues" priority="910" dxfId="1126"/>
    <cfRule type="duplicateValues" priority="924" dxfId="1127"/>
    <cfRule type="duplicateValues" priority="1136" dxfId="1128"/>
    <cfRule type="duplicateValues" priority="803" dxfId="1129"/>
    <cfRule type="duplicateValues" priority="939" dxfId="1130"/>
    <cfRule type="duplicateValues" priority="1090" dxfId="1131"/>
    <cfRule type="duplicateValues" priority="801" dxfId="1132"/>
    <cfRule type="duplicateValues" priority="1030" dxfId="1133"/>
    <cfRule type="duplicateValues" priority="771" dxfId="1134"/>
    <cfRule type="duplicateValues" priority="674" dxfId="1135"/>
    <cfRule type="duplicateValues" priority="688" dxfId="1136"/>
    <cfRule type="duplicateValues" priority="1007" dxfId="1137"/>
    <cfRule type="duplicateValues" priority="852" dxfId="1138"/>
    <cfRule type="duplicateValues" priority="785" dxfId="1139"/>
    <cfRule type="duplicateValues" priority="781" dxfId="1140"/>
    <cfRule type="duplicateValues" priority="989" dxfId="1141"/>
    <cfRule type="duplicateValues" priority="1025" dxfId="1142"/>
    <cfRule type="duplicateValues" priority="1163" dxfId="1143"/>
    <cfRule type="duplicateValues" priority="784" dxfId="1144"/>
    <cfRule type="duplicateValues" priority="1161" dxfId="1145"/>
    <cfRule type="duplicateValues" priority="710" dxfId="1146"/>
    <cfRule type="duplicateValues" priority="1139" dxfId="1147"/>
    <cfRule type="duplicateValues" priority="1189" dxfId="1148"/>
    <cfRule type="duplicateValues" priority="761" dxfId="1149"/>
    <cfRule type="duplicateValues" priority="1131" dxfId="1150"/>
    <cfRule type="duplicateValues" priority="889" dxfId="1151"/>
    <cfRule type="duplicateValues" priority="865" dxfId="1152"/>
    <cfRule type="duplicateValues" priority="1078" dxfId="1153"/>
    <cfRule type="duplicateValues" priority="1042" dxfId="1154"/>
    <cfRule type="duplicateValues" priority="832" dxfId="1155"/>
    <cfRule type="duplicateValues" priority="879" dxfId="1156"/>
    <cfRule type="duplicateValues" priority="765" dxfId="1157"/>
    <cfRule type="duplicateValues" priority="827" dxfId="1158"/>
    <cfRule type="duplicateValues" priority="1054" dxfId="1159"/>
    <cfRule type="duplicateValues" priority="858" dxfId="1160"/>
    <cfRule type="duplicateValues" priority="1056" dxfId="1161"/>
    <cfRule type="duplicateValues" priority="663" dxfId="1162"/>
    <cfRule type="duplicateValues" priority="1113" dxfId="1163"/>
    <cfRule type="duplicateValues" priority="877" dxfId="1164"/>
    <cfRule type="duplicateValues" priority="982" dxfId="1165"/>
    <cfRule type="duplicateValues" priority="1176" dxfId="1166"/>
    <cfRule type="duplicateValues" priority="1" dxfId="1167"/>
    <cfRule type="duplicateValues" priority="1032" dxfId="1168"/>
    <cfRule type="duplicateValues" priority="1159" dxfId="1169"/>
    <cfRule type="duplicateValues" priority="1002" dxfId="1170"/>
    <cfRule type="duplicateValues" priority="940" dxfId="1171"/>
    <cfRule type="duplicateValues" priority="964" dxfId="1172"/>
    <cfRule type="duplicateValues" priority="887" dxfId="1173"/>
    <cfRule type="duplicateValues" priority="631" dxfId="1174"/>
    <cfRule type="duplicateValues" priority="1027" dxfId="1175"/>
    <cfRule type="duplicateValues" priority="711" dxfId="1176"/>
    <cfRule type="duplicateValues" priority="747" dxfId="1177"/>
    <cfRule type="duplicateValues" priority="1029" dxfId="1178"/>
    <cfRule type="duplicateValues" priority="1134" dxfId="1179"/>
    <cfRule type="duplicateValues" priority="1053" dxfId="1180"/>
    <cfRule type="duplicateValues" priority="1059" dxfId="1181"/>
    <cfRule type="duplicateValues" priority="920" dxfId="1182"/>
    <cfRule type="duplicateValues" priority="1079" dxfId="1183"/>
    <cfRule type="duplicateValues" priority="1196" dxfId="1184"/>
    <cfRule type="duplicateValues" priority="1127" dxfId="1185"/>
    <cfRule type="duplicateValues" priority="956" dxfId="1186"/>
    <cfRule type="duplicateValues" priority="1121" dxfId="1187"/>
    <cfRule type="duplicateValues" priority="618" dxfId="1188"/>
    <cfRule type="duplicateValues" priority="741" dxfId="1189"/>
    <cfRule type="duplicateValues" priority="864" dxfId="1190"/>
    <cfRule type="duplicateValues" priority="912" dxfId="1191"/>
    <cfRule type="duplicateValues" priority="895" dxfId="1192"/>
    <cfRule type="duplicateValues" priority="894" dxfId="1193"/>
    <cfRule type="duplicateValues" priority="767" dxfId="1194"/>
    <cfRule type="duplicateValues" priority="1023" dxfId="1195"/>
    <cfRule type="duplicateValues" priority="954" dxfId="1196"/>
    <cfRule type="duplicateValues" priority="766" dxfId="1197"/>
    <cfRule type="duplicateValues" priority="1222" dxfId="1198"/>
    <cfRule type="duplicateValues" priority="796" dxfId="1199"/>
    <cfRule type="duplicateValues" priority="644" dxfId="1200"/>
    <cfRule type="duplicateValues" priority="669" dxfId="1201"/>
    <cfRule type="duplicateValues" priority="787" dxfId="1202"/>
    <cfRule type="duplicateValues" priority="673" dxfId="1203"/>
    <cfRule type="duplicateValues" priority="830" dxfId="1204"/>
    <cfRule type="duplicateValues" priority="1164" dxfId="1205"/>
    <cfRule type="duplicateValues" priority="1140" dxfId="1206"/>
    <cfRule type="duplicateValues" priority="1129" dxfId="1207"/>
    <cfRule type="duplicateValues" priority="1052" dxfId="1208"/>
    <cfRule type="duplicateValues" priority="678" dxfId="1209"/>
    <cfRule type="duplicateValues" priority="1157" dxfId="1210"/>
    <cfRule type="duplicateValues" priority="938" dxfId="1211"/>
    <cfRule type="duplicateValues" priority="1133" dxfId="1212"/>
    <cfRule type="duplicateValues" priority="833" dxfId="1213"/>
    <cfRule type="duplicateValues" priority="1037" dxfId="1214"/>
    <cfRule type="duplicateValues" priority="812" dxfId="1215"/>
    <cfRule type="duplicateValues" priority="714" dxfId="1216"/>
    <cfRule type="duplicateValues" priority="1225" dxfId="1217"/>
    <cfRule type="duplicateValues" priority="645" dxfId="1218"/>
    <cfRule type="duplicateValues" priority="844" dxfId="1219"/>
    <cfRule type="duplicateValues" priority="736" dxfId="1220"/>
    <cfRule type="duplicateValues" priority="687" dxfId="1221"/>
    <cfRule type="duplicateValues" priority="802" dxfId="1222"/>
    <cfRule type="duplicateValues" priority="1088" dxfId="1223"/>
    <cfRule type="duplicateValues" priority="654" dxfId="1224"/>
    <cfRule type="duplicateValues" priority="826" dxfId="1225"/>
    <cfRule type="duplicateValues" priority="991" dxfId="1226"/>
    <cfRule type="duplicateValues" priority="1229" dxfId="1227"/>
    <cfRule type="duplicateValues" priority="1204" dxfId="1228"/>
    <cfRule type="duplicateValues" priority="738" dxfId="1229"/>
  </conditionalFormatting>
  <conditionalFormatting sqref="B1:B3">
    <cfRule type="duplicateValues" priority="616" dxfId="1230"/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K282"/>
  <sheetViews>
    <sheetView workbookViewId="0">
      <selection activeCell="C280" sqref="C280"/>
    </sheetView>
  </sheetViews>
  <sheetFormatPr defaultRowHeight="15.75" defaultColWidth="10"/>
  <cols>
    <col min="2" max="2" customWidth="1" bestFit="1" width="21.75" style="0"/>
    <col min="4" max="4" customWidth="1" bestFit="1" width="8.875" style="0"/>
    <col min="5" max="5" customWidth="1" bestFit="1" width="8.5" style="0"/>
  </cols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ht="63.0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</row>
    <row r="5" spans="8:8" ht="16.3">
      <c r="A5" s="18">
        <v>1.0</v>
      </c>
      <c r="B5" s="6" t="s">
        <v>902</v>
      </c>
      <c r="C5" s="6" t="s">
        <v>903</v>
      </c>
      <c r="D5" s="7">
        <v>0.381</v>
      </c>
      <c r="E5" s="12">
        <v>0.0</v>
      </c>
      <c r="F5" s="8"/>
      <c r="G5" s="8"/>
    </row>
    <row r="6" spans="8:8" ht="16.3">
      <c r="A6" s="18">
        <v>2.0</v>
      </c>
      <c r="B6" s="6" t="s">
        <v>904</v>
      </c>
      <c r="C6" s="6" t="s">
        <v>905</v>
      </c>
      <c r="D6" s="7">
        <v>0.1905</v>
      </c>
      <c r="E6" s="12">
        <v>0.0</v>
      </c>
      <c r="F6" s="8"/>
      <c r="G6" s="8"/>
    </row>
    <row r="7" spans="8:8" ht="16.3">
      <c r="A7" s="18">
        <v>3.0</v>
      </c>
      <c r="B7" s="6" t="s">
        <v>906</v>
      </c>
      <c r="C7" s="6" t="s">
        <v>907</v>
      </c>
      <c r="D7" s="7">
        <v>0.3333</v>
      </c>
      <c r="E7" s="12">
        <v>0.0</v>
      </c>
      <c r="F7" s="8"/>
      <c r="G7" s="8"/>
    </row>
    <row r="8" spans="8:8" ht="16.3">
      <c r="A8" s="18">
        <v>4.0</v>
      </c>
      <c r="B8" s="6" t="s">
        <v>908</v>
      </c>
      <c r="C8" s="6" t="s">
        <v>909</v>
      </c>
      <c r="D8" s="7">
        <v>0.1905</v>
      </c>
      <c r="E8" s="12">
        <v>0.0</v>
      </c>
      <c r="F8" s="13"/>
      <c r="G8" s="13"/>
    </row>
    <row r="9" spans="8:8" ht="16.3">
      <c r="A9" s="18">
        <v>5.0</v>
      </c>
      <c r="B9" s="6" t="s">
        <v>910</v>
      </c>
      <c r="C9" s="6" t="s">
        <v>911</v>
      </c>
      <c r="D9" s="7">
        <v>0.7143</v>
      </c>
      <c r="E9" s="12">
        <v>0.0</v>
      </c>
      <c r="F9" s="8"/>
      <c r="G9" s="8"/>
    </row>
    <row r="10" spans="8:8" ht="16.3">
      <c r="A10" s="18">
        <v>6.0</v>
      </c>
      <c r="B10" s="6" t="s">
        <v>912</v>
      </c>
      <c r="C10" s="6" t="s">
        <v>913</v>
      </c>
      <c r="D10" s="7">
        <v>0.2381</v>
      </c>
      <c r="E10" s="12">
        <v>0.0</v>
      </c>
      <c r="F10" s="8"/>
      <c r="G10" s="8"/>
    </row>
    <row r="11" spans="8:8" ht="16.3">
      <c r="A11" s="18">
        <v>7.0</v>
      </c>
      <c r="B11" s="6" t="s">
        <v>914</v>
      </c>
      <c r="C11" s="6" t="s">
        <v>915</v>
      </c>
      <c r="D11" s="6" t="s">
        <v>916</v>
      </c>
      <c r="E11" s="6" t="s">
        <v>917</v>
      </c>
      <c r="F11" s="8"/>
      <c r="G11" s="8"/>
    </row>
    <row r="12" spans="8:8" ht="16.3">
      <c r="A12" s="18">
        <v>8.0</v>
      </c>
      <c r="B12" s="6" t="s">
        <v>918</v>
      </c>
      <c r="C12" s="6" t="s">
        <v>919</v>
      </c>
      <c r="D12" s="7">
        <v>0.3333</v>
      </c>
      <c r="E12" s="12">
        <v>0.0</v>
      </c>
      <c r="F12" s="8"/>
      <c r="G12" s="13"/>
    </row>
    <row r="13" spans="8:8" ht="16.3">
      <c r="A13" s="18">
        <v>9.0</v>
      </c>
      <c r="B13" s="6" t="s">
        <v>920</v>
      </c>
      <c r="C13" s="6" t="s">
        <v>921</v>
      </c>
      <c r="D13" s="6" t="s">
        <v>922</v>
      </c>
      <c r="E13" s="6" t="s">
        <v>923</v>
      </c>
      <c r="F13" s="13"/>
      <c r="G13" s="8"/>
    </row>
    <row r="14" spans="8:8" ht="16.3">
      <c r="A14" s="18">
        <v>10.0</v>
      </c>
      <c r="B14" s="6" t="s">
        <v>924</v>
      </c>
      <c r="C14" s="6" t="s">
        <v>925</v>
      </c>
      <c r="D14" s="7">
        <v>0.3333</v>
      </c>
      <c r="E14" s="7">
        <v>0.2</v>
      </c>
      <c r="F14" s="8"/>
      <c r="G14" s="8"/>
    </row>
    <row r="15" spans="8:8" ht="16.3">
      <c r="A15" s="18">
        <v>11.0</v>
      </c>
      <c r="B15" s="6" t="s">
        <v>926</v>
      </c>
      <c r="C15" s="6" t="s">
        <v>927</v>
      </c>
      <c r="D15" s="7">
        <v>0.3333</v>
      </c>
      <c r="E15" s="12">
        <v>0.0</v>
      </c>
      <c r="F15" s="8"/>
      <c r="G15" s="8"/>
    </row>
    <row r="16" spans="8:8" ht="16.3">
      <c r="A16" s="18">
        <v>12.0</v>
      </c>
      <c r="B16" s="6" t="s">
        <v>928</v>
      </c>
      <c r="C16" s="6" t="s">
        <v>929</v>
      </c>
      <c r="D16" s="7">
        <v>0.4286</v>
      </c>
      <c r="E16" s="12">
        <v>0.0</v>
      </c>
      <c r="F16" s="13"/>
      <c r="G16" s="13"/>
    </row>
    <row r="17" spans="8:8" ht="16.3">
      <c r="A17" s="18">
        <v>13.0</v>
      </c>
      <c r="B17" s="6" t="s">
        <v>930</v>
      </c>
      <c r="C17" s="6" t="s">
        <v>931</v>
      </c>
      <c r="D17" s="6" t="s">
        <v>932</v>
      </c>
      <c r="E17" s="6" t="s">
        <v>933</v>
      </c>
      <c r="F17" s="8"/>
      <c r="G17" s="8"/>
    </row>
    <row r="18" spans="8:8" ht="16.3">
      <c r="A18" s="18">
        <v>14.0</v>
      </c>
      <c r="B18" s="6" t="s">
        <v>934</v>
      </c>
      <c r="C18" s="6" t="s">
        <v>935</v>
      </c>
      <c r="D18" s="7">
        <v>0.2381</v>
      </c>
      <c r="E18" s="12">
        <v>0.0</v>
      </c>
      <c r="F18" s="8"/>
      <c r="G18" s="13"/>
    </row>
    <row r="19" spans="8:8" ht="16.3">
      <c r="A19" s="18">
        <v>15.0</v>
      </c>
      <c r="B19" s="6" t="s">
        <v>936</v>
      </c>
      <c r="C19" s="6" t="s">
        <v>937</v>
      </c>
      <c r="D19" s="7">
        <v>0.2857</v>
      </c>
      <c r="E19" s="12">
        <v>0.0</v>
      </c>
      <c r="F19" s="8"/>
      <c r="G19" s="8"/>
    </row>
    <row r="20" spans="8:8" ht="16.3">
      <c r="A20" s="18">
        <v>16.0</v>
      </c>
      <c r="B20" s="6" t="s">
        <v>938</v>
      </c>
      <c r="C20" s="6" t="s">
        <v>939</v>
      </c>
      <c r="D20" s="7">
        <v>0.6667</v>
      </c>
      <c r="E20" s="7">
        <v>0.2</v>
      </c>
      <c r="F20" s="8"/>
      <c r="G20" s="8"/>
    </row>
    <row r="21" spans="8:8" ht="16.3">
      <c r="A21" s="18">
        <v>17.0</v>
      </c>
      <c r="B21" s="6" t="s">
        <v>940</v>
      </c>
      <c r="C21" s="6" t="s">
        <v>941</v>
      </c>
      <c r="D21" s="7">
        <v>0.4286</v>
      </c>
      <c r="E21" s="7">
        <v>0.2</v>
      </c>
      <c r="F21" s="8"/>
      <c r="G21" s="8"/>
    </row>
    <row r="22" spans="8:8" ht="16.3">
      <c r="A22" s="18">
        <v>18.0</v>
      </c>
      <c r="B22" s="6" t="s">
        <v>942</v>
      </c>
      <c r="C22" s="6" t="s">
        <v>943</v>
      </c>
      <c r="D22" s="7">
        <v>0.381</v>
      </c>
      <c r="E22" s="12">
        <v>0.0</v>
      </c>
      <c r="F22" s="8"/>
      <c r="G22" s="8"/>
    </row>
    <row r="23" spans="8:8" ht="16.3">
      <c r="A23" s="18">
        <v>19.0</v>
      </c>
      <c r="B23" s="6" t="s">
        <v>944</v>
      </c>
      <c r="C23" s="6" t="s">
        <v>945</v>
      </c>
      <c r="D23" s="7">
        <v>0.4286</v>
      </c>
      <c r="E23" s="12">
        <v>0.0</v>
      </c>
      <c r="F23" s="13"/>
      <c r="G23" s="13"/>
    </row>
    <row r="24" spans="8:8" ht="16.3">
      <c r="A24" s="18">
        <v>20.0</v>
      </c>
      <c r="B24" s="6" t="s">
        <v>946</v>
      </c>
      <c r="C24" s="6" t="s">
        <v>947</v>
      </c>
      <c r="D24" s="7">
        <v>0.5714</v>
      </c>
      <c r="E24" s="12">
        <v>0.0</v>
      </c>
      <c r="F24" s="8"/>
      <c r="G24" s="8"/>
    </row>
    <row r="25" spans="8:8" ht="16.3">
      <c r="A25" s="18">
        <v>21.0</v>
      </c>
      <c r="B25" s="6" t="s">
        <v>948</v>
      </c>
      <c r="C25" s="6" t="s">
        <v>949</v>
      </c>
      <c r="D25" s="7">
        <v>0.381</v>
      </c>
      <c r="E25" s="12">
        <v>0.0</v>
      </c>
      <c r="F25" s="8"/>
      <c r="G25" s="13"/>
    </row>
    <row r="26" spans="8:8" ht="16.3">
      <c r="A26" s="18">
        <v>22.0</v>
      </c>
      <c r="B26" s="6" t="s">
        <v>950</v>
      </c>
      <c r="C26" s="6" t="s">
        <v>951</v>
      </c>
      <c r="D26" s="7">
        <v>0.5714</v>
      </c>
      <c r="E26" s="12">
        <v>0.0</v>
      </c>
      <c r="F26" s="8"/>
      <c r="G26" s="8"/>
    </row>
    <row r="27" spans="8:8" ht="16.3">
      <c r="A27" s="18">
        <v>23.0</v>
      </c>
      <c r="B27" s="6" t="s">
        <v>952</v>
      </c>
      <c r="C27" s="6" t="s">
        <v>953</v>
      </c>
      <c r="D27" s="7">
        <v>0.5238</v>
      </c>
      <c r="E27" s="12">
        <v>0.0</v>
      </c>
      <c r="F27" s="8"/>
      <c r="G27" s="8"/>
    </row>
    <row r="28" spans="8:8" ht="16.3">
      <c r="A28" s="18">
        <v>24.0</v>
      </c>
      <c r="B28" s="6" t="s">
        <v>954</v>
      </c>
      <c r="C28" s="6" t="s">
        <v>955</v>
      </c>
      <c r="D28" s="7">
        <v>0.4286</v>
      </c>
      <c r="E28" s="12">
        <v>0.0</v>
      </c>
      <c r="F28" s="8"/>
      <c r="G28" s="8"/>
    </row>
    <row r="29" spans="8:8" ht="16.3">
      <c r="A29" s="18">
        <v>25.0</v>
      </c>
      <c r="B29" s="6" t="s">
        <v>956</v>
      </c>
      <c r="C29" s="6" t="s">
        <v>957</v>
      </c>
      <c r="D29" s="7">
        <v>0.1905</v>
      </c>
      <c r="E29" s="12">
        <v>0.0</v>
      </c>
      <c r="F29" s="8"/>
      <c r="G29" s="8"/>
    </row>
    <row r="30" spans="8:8" ht="16.3">
      <c r="A30" s="18">
        <v>26.0</v>
      </c>
      <c r="B30" s="6" t="s">
        <v>958</v>
      </c>
      <c r="C30" s="6" t="s">
        <v>959</v>
      </c>
      <c r="D30" s="7">
        <v>0.5714</v>
      </c>
      <c r="E30" s="12">
        <v>0.0</v>
      </c>
      <c r="F30" s="8"/>
      <c r="G30" s="13"/>
    </row>
    <row r="31" spans="8:8" ht="16.3">
      <c r="A31" s="18">
        <v>27.0</v>
      </c>
      <c r="B31" s="6" t="s">
        <v>960</v>
      </c>
      <c r="C31" s="6" t="s">
        <v>961</v>
      </c>
      <c r="D31" s="6" t="s">
        <v>962</v>
      </c>
      <c r="E31" s="6" t="s">
        <v>963</v>
      </c>
      <c r="F31" s="13"/>
      <c r="G31" s="8"/>
    </row>
    <row r="32" spans="8:8" ht="16.3">
      <c r="A32" s="18">
        <v>28.0</v>
      </c>
      <c r="B32" s="6" t="s">
        <v>964</v>
      </c>
      <c r="C32" s="6" t="s">
        <v>965</v>
      </c>
      <c r="D32" s="7">
        <v>0.381</v>
      </c>
      <c r="E32" s="12">
        <v>0.0</v>
      </c>
      <c r="F32" s="8"/>
      <c r="G32" s="8"/>
    </row>
    <row r="33" spans="8:8" ht="16.3">
      <c r="A33" s="18">
        <v>29.0</v>
      </c>
      <c r="B33" s="6" t="s">
        <v>966</v>
      </c>
      <c r="C33" s="6" t="s">
        <v>967</v>
      </c>
      <c r="D33" s="7">
        <v>0.3333</v>
      </c>
      <c r="E33" s="12">
        <v>0.0</v>
      </c>
      <c r="F33" s="8"/>
      <c r="G33" s="8"/>
    </row>
    <row r="34" spans="8:8" ht="16.3">
      <c r="A34" s="18">
        <v>30.0</v>
      </c>
      <c r="B34" s="6" t="s">
        <v>968</v>
      </c>
      <c r="C34" s="6" t="s">
        <v>969</v>
      </c>
      <c r="D34" s="7">
        <v>0.5714</v>
      </c>
      <c r="E34" s="12">
        <v>0.0</v>
      </c>
      <c r="F34" s="8"/>
      <c r="G34" s="8"/>
    </row>
    <row r="35" spans="8:8">
      <c r="A35" s="18"/>
      <c r="B35" s="19"/>
      <c r="C35" s="19"/>
      <c r="D35" s="8"/>
      <c r="E35" s="8"/>
      <c r="F35" s="8"/>
      <c r="G35" s="8"/>
    </row>
    <row r="36" spans="8:8">
      <c r="A36" s="18"/>
      <c r="B36" s="19"/>
      <c r="C36" s="19"/>
      <c r="D36" s="8"/>
      <c r="E36" s="8"/>
      <c r="F36" s="8"/>
      <c r="G36" s="8"/>
    </row>
    <row r="37" spans="8:8">
      <c r="A37" s="18"/>
      <c r="B37" s="19"/>
      <c r="C37" s="19"/>
      <c r="D37" s="8"/>
      <c r="E37" s="8"/>
      <c r="F37" s="8"/>
      <c r="G37" s="8"/>
    </row>
    <row r="38" spans="8:8">
      <c r="A38" s="18"/>
      <c r="B38" s="19"/>
      <c r="C38" s="19"/>
      <c r="D38" s="8"/>
      <c r="E38" s="8"/>
      <c r="F38" s="8"/>
      <c r="G38" s="8"/>
    </row>
    <row r="39" spans="8:8">
      <c r="A39" s="18"/>
      <c r="B39" s="19"/>
      <c r="C39" s="19"/>
      <c r="D39" s="8"/>
      <c r="E39" s="8"/>
      <c r="F39" s="8"/>
      <c r="G39" s="13"/>
    </row>
    <row r="40" spans="8:8">
      <c r="A40" s="18"/>
      <c r="B40" s="19"/>
      <c r="C40" s="19"/>
      <c r="D40" s="8"/>
      <c r="E40" s="8"/>
      <c r="F40" s="8"/>
      <c r="G40" s="13"/>
    </row>
    <row r="41" spans="8:8">
      <c r="A41" s="18"/>
      <c r="B41" s="19"/>
      <c r="C41" s="19"/>
      <c r="D41" s="8"/>
      <c r="E41" s="8"/>
      <c r="F41" s="8"/>
      <c r="G41" s="8"/>
    </row>
    <row r="42" spans="8:8">
      <c r="A42" s="18"/>
      <c r="B42" s="19"/>
      <c r="C42" s="19"/>
      <c r="D42" s="8"/>
      <c r="E42" s="8"/>
      <c r="F42" s="8"/>
      <c r="G42" s="8"/>
    </row>
    <row r="43" spans="8:8">
      <c r="A43" s="18"/>
      <c r="B43" s="19"/>
      <c r="C43" s="19"/>
      <c r="D43" s="8"/>
      <c r="E43" s="8"/>
      <c r="F43" s="8"/>
      <c r="G43" s="13"/>
    </row>
    <row r="44" spans="8:8">
      <c r="A44" s="20"/>
      <c r="B44" s="19"/>
      <c r="C44" s="19"/>
      <c r="D44" s="8"/>
      <c r="E44" s="8"/>
      <c r="F44" s="8"/>
      <c r="G44" s="8"/>
    </row>
    <row r="45" spans="8:8">
      <c r="A45" s="21"/>
      <c r="B45" s="22"/>
      <c r="C45" s="19"/>
      <c r="D45" s="8"/>
      <c r="E45" s="8"/>
      <c r="F45" s="8"/>
      <c r="G45" s="8"/>
    </row>
    <row r="46" spans="8:8">
      <c r="A46" s="21"/>
      <c r="B46" s="22"/>
      <c r="C46" s="19"/>
      <c r="D46" s="8"/>
      <c r="E46" s="8"/>
      <c r="F46" s="8"/>
      <c r="G46" s="8"/>
    </row>
    <row r="279" spans="8:8" ht="18.0" customHeight="1"/>
    <row r="280" spans="8:8">
      <c r="B280" t="s">
        <v>48</v>
      </c>
      <c r="C280">
        <f>COUNT(A1:A278)</f>
        <v>30.0</v>
      </c>
      <c r="D280">
        <f>_xlfn.COUNTIFS(D1:D279,"&gt;=60%")</f>
        <v>2.0</v>
      </c>
      <c r="E280">
        <f>_xlfn.COUNTIFS(D5:D199,"&gt;=50%",D5:D199,"&lt;60%")</f>
        <v>5.0</v>
      </c>
      <c r="F280">
        <f>_xlfn.COUNTIFS(D5:D199,"&gt;=40%",D5:D199,"&lt;50%")</f>
        <v>4.0</v>
      </c>
      <c r="G280">
        <f>_xlfn.COUNTIFS(G1:G279,"&gt;=60%")</f>
        <v>0.0</v>
      </c>
      <c r="H280">
        <f>SUM(D280:G280)</f>
        <v>11.0</v>
      </c>
      <c r="J280">
        <f>SUM(D280:H280)</f>
        <v>22.0</v>
      </c>
    </row>
    <row r="281" spans="8:8">
      <c r="B281" t="s">
        <v>49</v>
      </c>
      <c r="C281">
        <f t="shared" si="0" ref="C281:C282">COUNT(A2:A279)</f>
        <v>30.0</v>
      </c>
      <c r="D281">
        <f>_xlfn.COUNTIFS(E85:E279,"&gt;=60%")</f>
        <v>0.0</v>
      </c>
      <c r="E281">
        <f>_xlfn.COUNTIFS(E85:E279,"&gt;=50%",E85:E279,"&lt;60%")</f>
        <v>0.0</v>
      </c>
      <c r="F281">
        <f>_xlfn.COUNTIFS(E85:E279,"&gt;=40%",E85:E279,"&lt;50%")</f>
        <v>0.0</v>
      </c>
      <c r="G281">
        <f>_xlfn.COUNTIFS(E5:E199,"&lt;40%")</f>
        <v>26.0</v>
      </c>
      <c r="H281">
        <f>SUM(D281:G281)</f>
        <v>26.0</v>
      </c>
      <c r="J281">
        <f>SUM(D281:H281)</f>
        <v>52.0</v>
      </c>
    </row>
    <row r="282" spans="8:8">
      <c r="B282" t="s">
        <v>51</v>
      </c>
      <c r="C282">
        <f t="shared" si="0"/>
        <v>30.0</v>
      </c>
      <c r="D282">
        <f>_xlfn.COUNTIFS(D85:D279,"&gt;=60%",E85:E279,"&gt;=60%")</f>
        <v>0.0</v>
      </c>
      <c r="E282">
        <f>_xlfn.COUNTIFS(D85:D279,"&gt;=50%",E85:E279,"&gt;=50%")-D282</f>
        <v>0.0</v>
      </c>
      <c r="F282">
        <f>_xlfn.COUNTIFS(D85:D279,"&gt;=40%",E85:E279,"&gt;=40%")-D282-E282</f>
        <v>0.0</v>
      </c>
      <c r="G282">
        <f>C282-D282-E282</f>
        <v>30.0</v>
      </c>
      <c r="H282">
        <f>SUM(D282:G282)</f>
        <v>30.0</v>
      </c>
    </row>
  </sheetData>
  <mergeCells count="3">
    <mergeCell ref="A1:G1"/>
    <mergeCell ref="A2:G2"/>
    <mergeCell ref="A3:G3"/>
  </mergeCells>
  <conditionalFormatting sqref="B3">
    <cfRule type="duplicateValues" priority="802" dxfId="1231"/>
    <cfRule type="duplicateValues" priority="825" dxfId="1232"/>
    <cfRule type="duplicateValues" priority="1220" dxfId="1233"/>
    <cfRule type="duplicateValues" priority="1092" dxfId="1234"/>
    <cfRule type="duplicateValues" priority="917" dxfId="1235"/>
    <cfRule type="duplicateValues" priority="632" dxfId="1236"/>
    <cfRule type="duplicateValues" priority="975" dxfId="1237"/>
    <cfRule type="duplicateValues" priority="1039" dxfId="1238"/>
    <cfRule type="duplicateValues" priority="1129" dxfId="1239"/>
    <cfRule type="duplicateValues" priority="1031" dxfId="1240"/>
    <cfRule type="duplicateValues" priority="1075" dxfId="1241"/>
    <cfRule type="duplicateValues" priority="777" dxfId="1242"/>
    <cfRule type="duplicateValues" priority="1124" dxfId="1243"/>
    <cfRule type="duplicateValues" priority="934" dxfId="1244"/>
    <cfRule type="duplicateValues" priority="625" dxfId="1245"/>
    <cfRule type="duplicateValues" priority="830" dxfId="1246"/>
    <cfRule type="duplicateValues" priority="701" dxfId="1247"/>
    <cfRule type="duplicateValues" priority="1126" dxfId="1248"/>
    <cfRule type="duplicateValues" priority="941" dxfId="1249"/>
    <cfRule type="duplicateValues" priority="856" dxfId="1250"/>
    <cfRule type="duplicateValues" priority="931" dxfId="1251"/>
    <cfRule type="duplicateValues" priority="922" dxfId="1252"/>
    <cfRule type="duplicateValues" priority="1200" dxfId="1253"/>
    <cfRule type="duplicateValues" priority="1177" dxfId="1254"/>
    <cfRule type="duplicateValues" priority="778" dxfId="1255"/>
    <cfRule type="duplicateValues" priority="1111" dxfId="1256"/>
    <cfRule type="duplicateValues" priority="925" dxfId="1257"/>
    <cfRule type="duplicateValues" priority="915" dxfId="1258"/>
    <cfRule type="duplicateValues" priority="671" dxfId="1259"/>
    <cfRule type="duplicateValues" priority="628" dxfId="1260"/>
    <cfRule type="duplicateValues" priority="751" dxfId="1261"/>
    <cfRule type="duplicateValues" priority="906" dxfId="1262"/>
    <cfRule type="duplicateValues" priority="876" dxfId="1263"/>
    <cfRule type="duplicateValues" priority="1176" dxfId="1264"/>
    <cfRule type="duplicateValues" priority="642" dxfId="1265"/>
    <cfRule type="duplicateValues" priority="1064" dxfId="1266"/>
    <cfRule type="duplicateValues" priority="950" dxfId="1267"/>
    <cfRule type="duplicateValues" priority="724" dxfId="1268"/>
    <cfRule type="duplicateValues" priority="1083" dxfId="1269"/>
    <cfRule type="duplicateValues" priority="1209" dxfId="1270"/>
    <cfRule type="duplicateValues" priority="879" dxfId="1271"/>
    <cfRule type="duplicateValues" priority="883" dxfId="1272"/>
    <cfRule type="duplicateValues" priority="637" dxfId="1273"/>
    <cfRule type="duplicateValues" priority="1035" dxfId="1274"/>
    <cfRule type="duplicateValues" priority="1108" dxfId="1275"/>
    <cfRule type="duplicateValues" priority="1106" dxfId="1276"/>
    <cfRule type="duplicateValues" priority="1090" dxfId="1277"/>
    <cfRule type="duplicateValues" priority="1225" dxfId="1278"/>
    <cfRule type="duplicateValues" priority="949" dxfId="1279"/>
    <cfRule type="duplicateValues" priority="1218" dxfId="1280"/>
    <cfRule type="duplicateValues" priority="1068" dxfId="1281"/>
    <cfRule type="duplicateValues" priority="708" dxfId="1282"/>
    <cfRule type="duplicateValues" priority="1158" dxfId="1283"/>
    <cfRule type="duplicateValues" priority="630" dxfId="1284"/>
    <cfRule type="duplicateValues" priority="880" dxfId="1285"/>
    <cfRule type="duplicateValues" priority="738" dxfId="1286"/>
    <cfRule type="duplicateValues" priority="1011" dxfId="1287"/>
    <cfRule type="duplicateValues" priority="826" dxfId="1288"/>
    <cfRule type="duplicateValues" priority="1002" dxfId="1289"/>
    <cfRule type="duplicateValues" priority="815" dxfId="1290"/>
    <cfRule type="duplicateValues" priority="622" dxfId="1291"/>
    <cfRule type="duplicateValues" priority="905" dxfId="1292"/>
    <cfRule type="duplicateValues" priority="685" dxfId="1293"/>
    <cfRule type="duplicateValues" priority="1153" dxfId="1294"/>
    <cfRule type="duplicateValues" priority="1008" dxfId="1295"/>
    <cfRule type="duplicateValues" priority="923" dxfId="1296"/>
    <cfRule type="duplicateValues" priority="978" dxfId="1297"/>
    <cfRule type="duplicateValues" priority="782" dxfId="1298"/>
    <cfRule type="duplicateValues" priority="1164" dxfId="1299"/>
    <cfRule type="duplicateValues" priority="1212" dxfId="1300"/>
    <cfRule type="duplicateValues" priority="877" dxfId="1301"/>
    <cfRule type="duplicateValues" priority="1033" dxfId="1302"/>
    <cfRule type="duplicateValues" priority="837" dxfId="1303"/>
    <cfRule type="duplicateValues" priority="819" dxfId="1304"/>
    <cfRule type="duplicateValues" priority="948" dxfId="1305"/>
    <cfRule type="duplicateValues" priority="810" dxfId="1306"/>
    <cfRule type="duplicateValues" priority="958" dxfId="1307"/>
    <cfRule type="duplicateValues" priority="874" dxfId="1308"/>
    <cfRule type="duplicateValues" priority="748" dxfId="1309"/>
    <cfRule type="duplicateValues" priority="1180" dxfId="1310"/>
    <cfRule type="duplicateValues" priority="891" dxfId="1311"/>
    <cfRule type="duplicateValues" priority="869" dxfId="1312"/>
    <cfRule type="duplicateValues" priority="1098" dxfId="1313"/>
    <cfRule type="duplicateValues" priority="820" dxfId="1314"/>
    <cfRule type="duplicateValues" priority="794" dxfId="1315"/>
    <cfRule type="duplicateValues" priority="1174" dxfId="1316"/>
    <cfRule type="duplicateValues" priority="647" dxfId="1317"/>
    <cfRule type="duplicateValues" priority="783" dxfId="1318"/>
    <cfRule type="duplicateValues" priority="818" dxfId="1319"/>
    <cfRule type="duplicateValues" priority="792" dxfId="1320"/>
    <cfRule type="duplicateValues" priority="668" dxfId="1321"/>
    <cfRule type="duplicateValues" priority="970" dxfId="1322"/>
    <cfRule type="duplicateValues" priority="832" dxfId="1323"/>
    <cfRule type="duplicateValues" priority="1047" dxfId="1324"/>
    <cfRule type="duplicateValues" priority="761" dxfId="1325"/>
    <cfRule type="duplicateValues" priority="1005" dxfId="1326"/>
    <cfRule type="duplicateValues" priority="649" dxfId="1327"/>
    <cfRule type="duplicateValues" priority="627" dxfId="1328"/>
    <cfRule type="duplicateValues" priority="843" dxfId="1329"/>
    <cfRule type="duplicateValues" priority="1178" dxfId="1330"/>
    <cfRule type="duplicateValues" priority="913" dxfId="1331"/>
    <cfRule type="duplicateValues" priority="767" dxfId="1332"/>
    <cfRule type="duplicateValues" priority="1050" dxfId="1333"/>
    <cfRule type="duplicateValues" priority="656" dxfId="1334"/>
    <cfRule type="duplicateValues" priority="661" dxfId="1335"/>
    <cfRule type="duplicateValues" priority="626" dxfId="1336"/>
    <cfRule type="duplicateValues" priority="857" dxfId="1337"/>
    <cfRule type="duplicateValues" priority="687" dxfId="1338"/>
    <cfRule type="duplicateValues" priority="1038" dxfId="1339"/>
    <cfRule type="duplicateValues" priority="1048" dxfId="1340"/>
    <cfRule type="duplicateValues" priority="993" dxfId="1341"/>
    <cfRule type="duplicateValues" priority="1081" dxfId="1342"/>
    <cfRule type="duplicateValues" priority="1071" dxfId="1343"/>
    <cfRule type="duplicateValues" priority="937" dxfId="1344"/>
    <cfRule type="duplicateValues" priority="780" dxfId="1345"/>
    <cfRule type="duplicateValues" priority="1044" dxfId="1346"/>
    <cfRule type="duplicateValues" priority="989" dxfId="1347"/>
    <cfRule type="duplicateValues" priority="951" dxfId="1348"/>
    <cfRule type="duplicateValues" priority="921" dxfId="1349"/>
    <cfRule type="duplicateValues" priority="696" dxfId="1350"/>
    <cfRule type="duplicateValues" priority="1198" dxfId="1351"/>
    <cfRule type="duplicateValues" priority="982" dxfId="1352"/>
    <cfRule type="duplicateValues" priority="997" dxfId="1353"/>
    <cfRule type="duplicateValues" priority="995" dxfId="1354"/>
    <cfRule type="duplicateValues" priority="1088" dxfId="1355"/>
    <cfRule type="duplicateValues" priority="1061" dxfId="1356"/>
    <cfRule type="duplicateValues" priority="617" dxfId="1357"/>
    <cfRule type="duplicateValues" priority="640" dxfId="1358"/>
    <cfRule type="duplicateValues" priority="939" dxfId="1359"/>
    <cfRule type="duplicateValues" priority="1026" dxfId="1360"/>
    <cfRule type="duplicateValues" priority="833" dxfId="1361"/>
    <cfRule type="duplicateValues" priority="1173" dxfId="1362"/>
    <cfRule type="duplicateValues" priority="659" dxfId="1363"/>
    <cfRule type="duplicateValues" priority="717" dxfId="1364"/>
    <cfRule type="duplicateValues" priority="709" dxfId="1365"/>
    <cfRule type="duplicateValues" priority="1224" dxfId="1366"/>
    <cfRule type="duplicateValues" priority="1016" dxfId="1367"/>
    <cfRule type="duplicateValues" priority="776" dxfId="1368"/>
    <cfRule type="duplicateValues" priority="1017" dxfId="1369"/>
    <cfRule type="duplicateValues" priority="1189" dxfId="1370"/>
    <cfRule type="duplicateValues" priority="885" dxfId="1371"/>
    <cfRule type="duplicateValues" priority="1133" dxfId="1372"/>
    <cfRule type="duplicateValues" priority="1147" dxfId="1373"/>
    <cfRule type="duplicateValues" priority="1168" dxfId="1374"/>
    <cfRule type="duplicateValues" priority="737" dxfId="1375"/>
    <cfRule type="duplicateValues" priority="947" dxfId="1376"/>
    <cfRule type="duplicateValues" priority="805" dxfId="1377"/>
    <cfRule type="duplicateValues" priority="1128" dxfId="1378"/>
    <cfRule type="duplicateValues" priority="694" dxfId="1379"/>
    <cfRule type="duplicateValues" priority="849" dxfId="1380"/>
    <cfRule type="duplicateValues" priority="888" dxfId="1381"/>
    <cfRule type="duplicateValues" priority="734" dxfId="1382"/>
    <cfRule type="duplicateValues" priority="1227" dxfId="1383"/>
    <cfRule type="duplicateValues" priority="1078" dxfId="1384"/>
    <cfRule type="duplicateValues" priority="730" dxfId="1385"/>
    <cfRule type="duplicateValues" priority="762" dxfId="1386"/>
    <cfRule type="duplicateValues" priority="1197" dxfId="1387"/>
    <cfRule type="duplicateValues" priority="1193" dxfId="1388"/>
    <cfRule type="duplicateValues" priority="750" dxfId="1389"/>
    <cfRule type="duplicateValues" priority="657" dxfId="1390"/>
    <cfRule type="duplicateValues" priority="1095" dxfId="1391"/>
    <cfRule type="duplicateValues" priority="674" dxfId="1392"/>
    <cfRule type="duplicateValues" priority="1089" dxfId="1393"/>
    <cfRule type="duplicateValues" priority="679" dxfId="1394"/>
    <cfRule type="duplicateValues" priority="1027" dxfId="1395"/>
    <cfRule type="duplicateValues" priority="772" dxfId="1396"/>
    <cfRule type="duplicateValues" priority="946" dxfId="1397"/>
    <cfRule type="duplicateValues" priority="1105" dxfId="1398"/>
    <cfRule type="duplicateValues" priority="960" dxfId="1399"/>
    <cfRule type="duplicateValues" priority="660" dxfId="1400"/>
    <cfRule type="duplicateValues" priority="1160" dxfId="1401"/>
    <cfRule type="duplicateValues" priority="787" dxfId="1402"/>
    <cfRule type="duplicateValues" priority="964" dxfId="1403"/>
    <cfRule type="duplicateValues" priority="1115" dxfId="1404"/>
    <cfRule type="duplicateValues" priority="1155" dxfId="1405"/>
    <cfRule type="duplicateValues" priority="899" dxfId="1406"/>
    <cfRule type="duplicateValues" priority="1150" dxfId="1407"/>
    <cfRule type="duplicateValues" priority="1187" dxfId="1408"/>
    <cfRule type="duplicateValues" priority="898" dxfId="1409"/>
    <cfRule type="duplicateValues" priority="1065" dxfId="1410"/>
    <cfRule type="duplicateValues" priority="918" dxfId="1411"/>
    <cfRule type="duplicateValues" priority="1143" dxfId="1412"/>
    <cfRule type="duplicateValues" priority="1055" dxfId="1413"/>
    <cfRule type="duplicateValues" priority="926" dxfId="1414"/>
    <cfRule type="duplicateValues" priority="1229" dxfId="1415"/>
    <cfRule type="duplicateValues" priority="1170" dxfId="1416"/>
    <cfRule type="duplicateValues" priority="719" dxfId="1417"/>
    <cfRule type="duplicateValues" priority="733" dxfId="1418"/>
    <cfRule type="duplicateValues" priority="1097" dxfId="1419"/>
    <cfRule type="duplicateValues" priority="855" dxfId="1420"/>
    <cfRule type="duplicateValues" priority="1029" dxfId="1421"/>
    <cfRule type="duplicateValues" priority="813" dxfId="1422"/>
    <cfRule type="duplicateValues" priority="1036" dxfId="1423"/>
    <cfRule type="duplicateValues" priority="1140" dxfId="1424"/>
    <cfRule type="duplicateValues" priority="635" dxfId="1425"/>
    <cfRule type="duplicateValues" priority="1091" dxfId="1426"/>
    <cfRule type="duplicateValues" priority="968" dxfId="1427"/>
    <cfRule type="duplicateValues" priority="1046" dxfId="1428"/>
    <cfRule type="duplicateValues" priority="1051" dxfId="1429"/>
    <cfRule type="duplicateValues" priority="698" dxfId="1430"/>
    <cfRule type="duplicateValues" priority="1172" dxfId="1431"/>
    <cfRule type="duplicateValues" priority="707" dxfId="1432"/>
    <cfRule type="duplicateValues" priority="924" dxfId="1433"/>
    <cfRule type="duplicateValues" priority="752" dxfId="1434"/>
    <cfRule type="duplicateValues" priority="893" dxfId="1435"/>
    <cfRule type="duplicateValues" priority="749" dxfId="1436"/>
    <cfRule type="duplicateValues" priority="725" dxfId="1437"/>
    <cfRule type="duplicateValues" priority="914" dxfId="1438"/>
    <cfRule type="duplicateValues" priority="1073" dxfId="1439"/>
    <cfRule type="duplicateValues" priority="771" dxfId="1440"/>
    <cfRule type="duplicateValues" priority="1217" dxfId="1441"/>
    <cfRule type="duplicateValues" priority="943" dxfId="1442"/>
    <cfRule type="duplicateValues" priority="959" dxfId="1443"/>
    <cfRule type="duplicateValues" priority="1208" dxfId="1444"/>
    <cfRule type="duplicateValues" priority="678" dxfId="1445"/>
    <cfRule type="duplicateValues" priority="641" dxfId="1446"/>
    <cfRule type="duplicateValues" priority="670" dxfId="1447"/>
    <cfRule type="duplicateValues" priority="823" dxfId="1448"/>
    <cfRule type="duplicateValues" priority="814" dxfId="1449"/>
    <cfRule type="duplicateValues" priority="689" dxfId="1450"/>
    <cfRule type="duplicateValues" priority="683" dxfId="1451"/>
    <cfRule type="duplicateValues" priority="773" dxfId="1452"/>
    <cfRule type="duplicateValues" priority="1067" dxfId="1453"/>
    <cfRule type="duplicateValues" priority="775" dxfId="1454"/>
    <cfRule type="duplicateValues" priority="693" dxfId="1455"/>
    <cfRule type="duplicateValues" priority="757" dxfId="1456"/>
    <cfRule type="duplicateValues" priority="1006" dxfId="1457"/>
    <cfRule type="duplicateValues" priority="932" dxfId="1458"/>
    <cfRule type="duplicateValues" priority="1074" dxfId="1459"/>
    <cfRule type="duplicateValues" priority="990" dxfId="1460"/>
    <cfRule type="duplicateValues" priority="664" dxfId="1461"/>
    <cfRule type="duplicateValues" priority="796" dxfId="1462"/>
    <cfRule type="duplicateValues" priority="1199" dxfId="1463"/>
    <cfRule type="duplicateValues" priority="710" dxfId="1464"/>
    <cfRule type="duplicateValues" priority="904" dxfId="1465"/>
    <cfRule type="duplicateValues" priority="703" dxfId="1466"/>
    <cfRule type="duplicateValues" priority="965" dxfId="1467"/>
    <cfRule type="duplicateValues" priority="1040" dxfId="1468"/>
    <cfRule type="duplicateValues" priority="634" dxfId="1469"/>
    <cfRule type="duplicateValues" priority="952" dxfId="1470"/>
    <cfRule type="duplicateValues" priority="1102" dxfId="1471"/>
    <cfRule type="duplicateValues" priority="897" dxfId="1472"/>
    <cfRule type="duplicateValues" priority="859" dxfId="1473"/>
    <cfRule type="duplicateValues" priority="884" dxfId="1474"/>
    <cfRule type="duplicateValues" priority="781" dxfId="1475"/>
    <cfRule type="duplicateValues" priority="1213" dxfId="1476"/>
    <cfRule type="duplicateValues" priority="739" dxfId="1477"/>
    <cfRule type="duplicateValues" priority="1018" dxfId="1478"/>
    <cfRule type="duplicateValues" priority="1021" dxfId="1479"/>
    <cfRule type="duplicateValues" priority="1179" dxfId="1480"/>
    <cfRule type="duplicateValues" priority="972" dxfId="1481"/>
    <cfRule type="duplicateValues" priority="624" dxfId="1482"/>
    <cfRule type="duplicateValues" priority="908" dxfId="1483"/>
    <cfRule type="duplicateValues" priority="852" dxfId="1484"/>
    <cfRule type="duplicateValues" priority="644" dxfId="1485"/>
    <cfRule type="duplicateValues" priority="902" dxfId="1486"/>
    <cfRule type="duplicateValues" priority="1181" dxfId="1487"/>
    <cfRule type="duplicateValues" priority="895" dxfId="1488"/>
    <cfRule type="duplicateValues" priority="744" dxfId="1489"/>
    <cfRule type="duplicateValues" priority="984" dxfId="1490"/>
    <cfRule type="duplicateValues" priority="620" dxfId="1491"/>
    <cfRule type="duplicateValues" priority="735" dxfId="1492"/>
    <cfRule type="duplicateValues" priority="1211" dxfId="1493"/>
    <cfRule type="duplicateValues" priority="770" dxfId="1494"/>
    <cfRule type="duplicateValues" priority="848" dxfId="1495"/>
    <cfRule type="duplicateValues" priority="1032" dxfId="1496"/>
    <cfRule type="duplicateValues" priority="996" dxfId="1497"/>
    <cfRule type="duplicateValues" priority="1230" dxfId="1498"/>
    <cfRule type="duplicateValues" priority="1052" dxfId="1499"/>
    <cfRule type="duplicateValues" priority="1045" dxfId="1500"/>
    <cfRule type="duplicateValues" priority="1157" dxfId="1501"/>
    <cfRule type="duplicateValues" priority="756" dxfId="1502"/>
    <cfRule type="duplicateValues" priority="974" dxfId="1503"/>
    <cfRule type="duplicateValues" priority="1216" dxfId="1504"/>
    <cfRule type="duplicateValues" priority="1103" dxfId="1505"/>
    <cfRule type="duplicateValues" priority="677" dxfId="1506"/>
    <cfRule type="duplicateValues" priority="1109" dxfId="1507"/>
    <cfRule type="duplicateValues" priority="803" dxfId="1508"/>
    <cfRule type="duplicateValues" priority="688" dxfId="1509"/>
    <cfRule type="duplicateValues" priority="758" dxfId="1510"/>
    <cfRule type="duplicateValues" priority="1043" dxfId="1511"/>
    <cfRule type="duplicateValues" priority="1070" dxfId="1512"/>
    <cfRule type="duplicateValues" priority="639" dxfId="1513"/>
    <cfRule type="duplicateValues" priority="896" dxfId="1514"/>
    <cfRule type="duplicateValues" priority="983" dxfId="1515"/>
    <cfRule type="duplicateValues" priority="731" dxfId="1516"/>
    <cfRule type="duplicateValues" priority="973" dxfId="1517"/>
    <cfRule type="duplicateValues" priority="944" dxfId="1518"/>
    <cfRule type="duplicateValues" priority="980" dxfId="1519"/>
    <cfRule type="duplicateValues" priority="714" dxfId="1520"/>
    <cfRule type="duplicateValues" priority="702" dxfId="1521"/>
    <cfRule type="duplicateValues" priority="878" dxfId="1522"/>
    <cfRule type="duplicateValues" priority="930" dxfId="1523"/>
    <cfRule type="duplicateValues" priority="1014" dxfId="1524"/>
    <cfRule type="duplicateValues" priority="1210" dxfId="1525"/>
    <cfRule type="duplicateValues" priority="920" dxfId="1526"/>
    <cfRule type="duplicateValues" priority="692" dxfId="1527"/>
    <cfRule type="duplicateValues" priority="824" dxfId="1528"/>
    <cfRule type="duplicateValues" priority="1041" dxfId="1529"/>
    <cfRule type="duplicateValues" priority="901" dxfId="1530"/>
    <cfRule type="duplicateValues" priority="865" dxfId="1531"/>
    <cfRule type="duplicateValues" priority="979" dxfId="1532"/>
    <cfRule type="duplicateValues" priority="1066" dxfId="1533"/>
    <cfRule type="duplicateValues" priority="1135" dxfId="1534"/>
    <cfRule type="duplicateValues" priority="1101" dxfId="1535"/>
    <cfRule type="duplicateValues" priority="1116" dxfId="1536"/>
    <cfRule type="duplicateValues" priority="705" dxfId="1537"/>
    <cfRule type="duplicateValues" priority="667" dxfId="1538"/>
    <cfRule type="duplicateValues" priority="988" dxfId="1539"/>
    <cfRule type="duplicateValues" priority="763" dxfId="1540"/>
    <cfRule type="duplicateValues" priority="900" dxfId="1541"/>
    <cfRule type="duplicateValues" priority="715" dxfId="1542"/>
    <cfRule type="duplicateValues" priority="1149" dxfId="1543"/>
    <cfRule type="duplicateValues" priority="1192" dxfId="1544"/>
    <cfRule type="duplicateValues" priority="798" dxfId="1545"/>
    <cfRule type="duplicateValues" priority="1165" dxfId="1546"/>
    <cfRule type="duplicateValues" priority="1195" dxfId="1547"/>
    <cfRule type="duplicateValues" priority="789" dxfId="1548"/>
    <cfRule type="duplicateValues" priority="716" dxfId="1549"/>
    <cfRule type="duplicateValues" priority="1134" dxfId="1550"/>
    <cfRule type="duplicateValues" priority="886" dxfId="1551"/>
    <cfRule type="duplicateValues" priority="638" dxfId="1552"/>
    <cfRule type="duplicateValues" priority="945" dxfId="1553"/>
    <cfRule type="duplicateValues" priority="809" dxfId="1554"/>
    <cfRule type="duplicateValues" priority="961" dxfId="1555"/>
    <cfRule type="duplicateValues" priority="646" dxfId="1556"/>
    <cfRule type="duplicateValues" priority="768" dxfId="1557"/>
    <cfRule type="duplicateValues" priority="942" dxfId="1558"/>
    <cfRule type="duplicateValues" priority="1122" dxfId="1559"/>
    <cfRule type="duplicateValues" priority="1084" dxfId="1560"/>
    <cfRule type="duplicateValues" priority="1003" dxfId="1561"/>
    <cfRule type="duplicateValues" priority="1042" dxfId="1562"/>
    <cfRule type="duplicateValues" priority="936" dxfId="1563"/>
    <cfRule type="duplicateValues" priority="1054" dxfId="1564"/>
    <cfRule type="duplicateValues" priority="1" dxfId="1565"/>
    <cfRule type="duplicateValues" priority="928" dxfId="1566"/>
    <cfRule type="duplicateValues" priority="1190" dxfId="1567"/>
    <cfRule type="duplicateValues" priority="1034" dxfId="1568"/>
    <cfRule type="duplicateValues" priority="1113" dxfId="1569"/>
    <cfRule type="duplicateValues" priority="1096" dxfId="1570"/>
    <cfRule type="duplicateValues" priority="633" dxfId="1571"/>
    <cfRule type="duplicateValues" priority="1019" dxfId="1572"/>
    <cfRule type="duplicateValues" priority="850" dxfId="1573"/>
    <cfRule type="duplicateValues" priority="1130" dxfId="1574"/>
    <cfRule type="duplicateValues" priority="1022" dxfId="1575"/>
    <cfRule type="duplicateValues" priority="619" dxfId="1576"/>
    <cfRule type="duplicateValues" priority="828" dxfId="1577"/>
    <cfRule type="duplicateValues" priority="1219" dxfId="1578"/>
    <cfRule type="duplicateValues" priority="881" dxfId="1579"/>
    <cfRule type="duplicateValues" priority="867" dxfId="1580"/>
    <cfRule type="duplicateValues" priority="650" dxfId="1581"/>
    <cfRule type="duplicateValues" priority="1020" dxfId="1582"/>
    <cfRule type="duplicateValues" priority="1056" dxfId="1583"/>
    <cfRule type="duplicateValues" priority="784" dxfId="1584"/>
    <cfRule type="duplicateValues" priority="912" dxfId="1585"/>
    <cfRule type="duplicateValues" priority="933" dxfId="1586"/>
    <cfRule type="duplicateValues" priority="1093" dxfId="1587"/>
    <cfRule type="duplicateValues" priority="994" dxfId="1588"/>
    <cfRule type="duplicateValues" priority="1049" dxfId="1589"/>
    <cfRule type="duplicateValues" priority="851" dxfId="1590"/>
    <cfRule type="duplicateValues" priority="1120" dxfId="1591"/>
    <cfRule type="duplicateValues" priority="1171" dxfId="1592"/>
    <cfRule type="duplicateValues" priority="788" dxfId="1593"/>
    <cfRule type="duplicateValues" priority="648" dxfId="1594"/>
    <cfRule type="duplicateValues" priority="1156" dxfId="1595"/>
    <cfRule type="duplicateValues" priority="1136" dxfId="1596"/>
    <cfRule type="duplicateValues" priority="629" dxfId="1597"/>
    <cfRule type="duplicateValues" priority="1004" dxfId="1598"/>
    <cfRule type="duplicateValues" priority="699" dxfId="1599"/>
    <cfRule type="duplicateValues" priority="962" dxfId="1600"/>
    <cfRule type="duplicateValues" priority="1053" dxfId="1601"/>
    <cfRule type="duplicateValues" priority="743" dxfId="1602"/>
    <cfRule type="duplicateValues" priority="987" dxfId="1603"/>
    <cfRule type="duplicateValues" priority="1062" dxfId="1604"/>
    <cfRule type="duplicateValues" priority="736" dxfId="1605"/>
    <cfRule type="duplicateValues" priority="836" dxfId="1606"/>
    <cfRule type="duplicateValues" priority="669" dxfId="1607"/>
    <cfRule type="duplicateValues" priority="829" dxfId="1608"/>
    <cfRule type="duplicateValues" priority="1119" dxfId="1609"/>
    <cfRule type="duplicateValues" priority="1185" dxfId="1610"/>
    <cfRule type="duplicateValues" priority="791" dxfId="1611"/>
    <cfRule type="duplicateValues" priority="1094" dxfId="1612"/>
    <cfRule type="duplicateValues" priority="1204" dxfId="1613"/>
    <cfRule type="duplicateValues" priority="1167" dxfId="1614"/>
    <cfRule type="duplicateValues" priority="956" dxfId="1615"/>
    <cfRule type="duplicateValues" priority="682" dxfId="1616"/>
    <cfRule type="duplicateValues" priority="1123" dxfId="1617"/>
    <cfRule type="duplicateValues" priority="652" dxfId="1618"/>
    <cfRule type="duplicateValues" priority="822" dxfId="1619"/>
    <cfRule type="duplicateValues" priority="769" dxfId="1620"/>
    <cfRule type="duplicateValues" priority="680" dxfId="1621"/>
    <cfRule type="duplicateValues" priority="1072" dxfId="1622"/>
    <cfRule type="duplicateValues" priority="800" dxfId="1623"/>
    <cfRule type="duplicateValues" priority="991" dxfId="1624"/>
    <cfRule type="duplicateValues" priority="969" dxfId="1625"/>
    <cfRule type="duplicateValues" priority="1188" dxfId="1626"/>
    <cfRule type="duplicateValues" priority="729" dxfId="1627"/>
    <cfRule type="duplicateValues" priority="740" dxfId="1628"/>
    <cfRule type="duplicateValues" priority="1131" dxfId="1629"/>
    <cfRule type="duplicateValues" priority="1205" dxfId="1630"/>
    <cfRule type="duplicateValues" priority="1100" dxfId="1631"/>
    <cfRule type="duplicateValues" priority="919" dxfId="1632"/>
    <cfRule type="duplicateValues" priority="1191" dxfId="1633"/>
    <cfRule type="duplicateValues" priority="981" dxfId="1634"/>
    <cfRule type="duplicateValues" priority="910" dxfId="1635"/>
    <cfRule type="duplicateValues" priority="1146" dxfId="1636"/>
    <cfRule type="duplicateValues" priority="766" dxfId="1637"/>
    <cfRule type="duplicateValues" priority="854" dxfId="1638"/>
    <cfRule type="duplicateValues" priority="807" dxfId="1639"/>
    <cfRule type="duplicateValues" priority="1015" dxfId="1640"/>
    <cfRule type="duplicateValues" priority="954" dxfId="1641"/>
    <cfRule type="duplicateValues" priority="618" dxfId="1642"/>
    <cfRule type="duplicateValues" priority="887" dxfId="1643"/>
    <cfRule type="duplicateValues" priority="1076" dxfId="1644"/>
    <cfRule type="duplicateValues" priority="935" dxfId="1645"/>
    <cfRule type="duplicateValues" priority="889" dxfId="1646"/>
    <cfRule type="duplicateValues" priority="1214" dxfId="1647"/>
    <cfRule type="duplicateValues" priority="1099" dxfId="1648"/>
    <cfRule type="duplicateValues" priority="1013" dxfId="1649"/>
    <cfRule type="duplicateValues" priority="665" dxfId="1650"/>
    <cfRule type="duplicateValues" priority="844" dxfId="1651"/>
    <cfRule type="duplicateValues" priority="697" dxfId="1652"/>
    <cfRule type="duplicateValues" priority="1079" dxfId="1653"/>
    <cfRule type="duplicateValues" priority="655" dxfId="1654"/>
    <cfRule type="duplicateValues" priority="711" dxfId="1655"/>
    <cfRule type="duplicateValues" priority="842" dxfId="1656"/>
    <cfRule type="duplicateValues" priority="864" dxfId="1657"/>
    <cfRule type="duplicateValues" priority="1010" dxfId="1658"/>
    <cfRule type="duplicateValues" priority="704" dxfId="1659"/>
    <cfRule type="duplicateValues" priority="732" dxfId="1660"/>
    <cfRule type="duplicateValues" priority="1023" dxfId="1661"/>
    <cfRule type="duplicateValues" priority="1196" dxfId="1662"/>
    <cfRule type="duplicateValues" priority="713" dxfId="1663"/>
    <cfRule type="duplicateValues" priority="1175" dxfId="1664"/>
    <cfRule type="duplicateValues" priority="873" dxfId="1665"/>
    <cfRule type="duplicateValues" priority="722" dxfId="1666"/>
    <cfRule type="duplicateValues" priority="916" dxfId="1667"/>
    <cfRule type="duplicateValues" priority="1206" dxfId="1668"/>
    <cfRule type="duplicateValues" priority="801" dxfId="1669"/>
    <cfRule type="duplicateValues" priority="903" dxfId="1670"/>
    <cfRule type="duplicateValues" priority="1009" dxfId="1671"/>
    <cfRule type="duplicateValues" priority="841" dxfId="1672"/>
    <cfRule type="duplicateValues" priority="1121" dxfId="1673"/>
    <cfRule type="duplicateValues" priority="985" dxfId="1674"/>
    <cfRule type="duplicateValues" priority="953" dxfId="1675"/>
    <cfRule type="duplicateValues" priority="1194" dxfId="1676"/>
    <cfRule type="duplicateValues" priority="977" dxfId="1677"/>
    <cfRule type="duplicateValues" priority="675" dxfId="1678"/>
    <cfRule type="duplicateValues" priority="998" dxfId="1679"/>
    <cfRule type="duplicateValues" priority="1025" dxfId="1680"/>
    <cfRule type="duplicateValues" priority="1215" dxfId="1681"/>
    <cfRule type="duplicateValues" priority="808" dxfId="1682"/>
    <cfRule type="duplicateValues" priority="1059" dxfId="1683"/>
    <cfRule type="duplicateValues" priority="1161" dxfId="1684"/>
    <cfRule type="duplicateValues" priority="1228" dxfId="1685"/>
    <cfRule type="duplicateValues" priority="1110" dxfId="1686"/>
    <cfRule type="duplicateValues" priority="1086" dxfId="1687"/>
    <cfRule type="duplicateValues" priority="1223" dxfId="1688"/>
    <cfRule type="duplicateValues" priority="940" dxfId="1689"/>
    <cfRule type="duplicateValues" priority="1007" dxfId="1690"/>
    <cfRule type="duplicateValues" priority="1112" dxfId="1691"/>
    <cfRule type="duplicateValues" priority="1142" dxfId="1692"/>
    <cfRule type="duplicateValues" priority="1139" dxfId="1693"/>
    <cfRule type="duplicateValues" priority="754" dxfId="1694"/>
    <cfRule type="duplicateValues" priority="1069" dxfId="1695"/>
    <cfRule type="duplicateValues" priority="890" dxfId="1696"/>
    <cfRule type="duplicateValues" priority="1221" dxfId="1697"/>
    <cfRule type="duplicateValues" priority="643" dxfId="1698"/>
    <cfRule type="duplicateValues" priority="1183" dxfId="1699"/>
    <cfRule type="duplicateValues" priority="1184" dxfId="1700"/>
    <cfRule type="duplicateValues" priority="840" dxfId="1701"/>
    <cfRule type="duplicateValues" priority="654" dxfId="1702"/>
    <cfRule type="duplicateValues" priority="712" dxfId="1703"/>
    <cfRule type="duplicateValues" priority="1012" dxfId="1704"/>
    <cfRule type="duplicateValues" priority="871" dxfId="1705"/>
    <cfRule type="duplicateValues" priority="760" dxfId="1706"/>
    <cfRule type="duplicateValues" priority="909" dxfId="1707"/>
    <cfRule type="duplicateValues" priority="764" dxfId="1708"/>
    <cfRule type="duplicateValues" priority="723" dxfId="1709"/>
    <cfRule type="duplicateValues" priority="700" dxfId="1710"/>
    <cfRule type="duplicateValues" priority="741" dxfId="1711"/>
    <cfRule type="duplicateValues" priority="1201" dxfId="1712"/>
    <cfRule type="duplicateValues" priority="1141" dxfId="1713"/>
    <cfRule type="duplicateValues" priority="894" dxfId="1714"/>
    <cfRule type="duplicateValues" priority="662" dxfId="1715"/>
    <cfRule type="duplicateValues" priority="1107" dxfId="1716"/>
    <cfRule type="duplicateValues" priority="1118" dxfId="1717"/>
    <cfRule type="duplicateValues" priority="1166" dxfId="1718"/>
    <cfRule type="duplicateValues" priority="1144" dxfId="1719"/>
    <cfRule type="duplicateValues" priority="753" dxfId="1720"/>
    <cfRule type="duplicateValues" priority="690" dxfId="1721"/>
    <cfRule type="duplicateValues" priority="720" dxfId="1722"/>
    <cfRule type="duplicateValues" priority="967" dxfId="1723"/>
    <cfRule type="duplicateValues" priority="718" dxfId="1724"/>
    <cfRule type="duplicateValues" priority="1203" dxfId="1725"/>
    <cfRule type="duplicateValues" priority="1154" dxfId="1726"/>
    <cfRule type="duplicateValues" priority="1024" dxfId="1727"/>
    <cfRule type="duplicateValues" priority="779" dxfId="1728"/>
    <cfRule type="duplicateValues" priority="821" dxfId="1729"/>
    <cfRule type="duplicateValues" priority="831" dxfId="1730"/>
    <cfRule type="duplicateValues" priority="927" dxfId="1731"/>
    <cfRule type="duplicateValues" priority="755" dxfId="1732"/>
    <cfRule type="duplicateValues" priority="645" dxfId="1733"/>
    <cfRule type="duplicateValues" priority="1202" dxfId="1734"/>
    <cfRule type="duplicateValues" priority="804" dxfId="1735"/>
    <cfRule type="duplicateValues" priority="816" dxfId="1736"/>
    <cfRule type="duplicateValues" priority="1151" dxfId="1737"/>
    <cfRule type="duplicateValues" priority="986" dxfId="1738"/>
    <cfRule type="duplicateValues" priority="691" dxfId="1739"/>
    <cfRule type="duplicateValues" priority="1226" dxfId="1740"/>
    <cfRule type="duplicateValues" priority="721" dxfId="1741"/>
    <cfRule type="duplicateValues" priority="706" dxfId="1742"/>
    <cfRule type="duplicateValues" priority="774" dxfId="1743"/>
    <cfRule type="duplicateValues" priority="1162" dxfId="1744"/>
    <cfRule type="duplicateValues" priority="742" dxfId="1745"/>
    <cfRule type="duplicateValues" priority="827" dxfId="1746"/>
    <cfRule type="duplicateValues" priority="806" dxfId="1747"/>
    <cfRule type="duplicateValues" priority="1152" dxfId="1748"/>
    <cfRule type="duplicateValues" priority="929" dxfId="1749"/>
    <cfRule type="duplicateValues" priority="1125" dxfId="1750"/>
    <cfRule type="duplicateValues" priority="811" dxfId="1751"/>
    <cfRule type="duplicateValues" priority="658" dxfId="1752"/>
    <cfRule type="duplicateValues" priority="999" dxfId="1753"/>
    <cfRule type="duplicateValues" priority="892" dxfId="1754"/>
    <cfRule type="duplicateValues" priority="1145" dxfId="1755"/>
    <cfRule type="duplicateValues" priority="907" dxfId="1756"/>
    <cfRule type="duplicateValues" priority="853" dxfId="1757"/>
    <cfRule type="duplicateValues" priority="673" dxfId="1758"/>
    <cfRule type="duplicateValues" priority="1077" dxfId="1759"/>
    <cfRule type="duplicateValues" priority="636" dxfId="1760"/>
    <cfRule type="duplicateValues" priority="746" dxfId="1761"/>
    <cfRule type="duplicateValues" priority="1085" dxfId="1762"/>
    <cfRule type="duplicateValues" priority="726" dxfId="1763"/>
    <cfRule type="duplicateValues" priority="1163" dxfId="1764"/>
    <cfRule type="duplicateValues" priority="862" dxfId="1765"/>
    <cfRule type="duplicateValues" priority="835" dxfId="1766"/>
    <cfRule type="duplicateValues" priority="1169" dxfId="1767"/>
    <cfRule type="duplicateValues" priority="1087" dxfId="1768"/>
    <cfRule type="duplicateValues" priority="786" dxfId="1769"/>
    <cfRule type="duplicateValues" priority="1001" dxfId="1770"/>
    <cfRule type="duplicateValues" priority="653" dxfId="1771"/>
    <cfRule type="duplicateValues" priority="838" dxfId="1772"/>
    <cfRule type="duplicateValues" priority="1117" dxfId="1773"/>
    <cfRule type="duplicateValues" priority="1000" dxfId="1774"/>
    <cfRule type="duplicateValues" priority="793" dxfId="1775"/>
    <cfRule type="duplicateValues" priority="747" dxfId="1776"/>
    <cfRule type="duplicateValues" priority="1148" dxfId="1777"/>
    <cfRule type="duplicateValues" priority="727" dxfId="1778"/>
    <cfRule type="duplicateValues" priority="976" dxfId="1779"/>
    <cfRule type="duplicateValues" priority="1182" dxfId="1780"/>
    <cfRule type="duplicateValues" priority="1114" dxfId="1781"/>
    <cfRule type="duplicateValues" priority="858" dxfId="1782"/>
    <cfRule type="duplicateValues" priority="861" dxfId="1783"/>
    <cfRule type="duplicateValues" priority="1058" dxfId="1784"/>
    <cfRule type="duplicateValues" priority="1080" dxfId="1785"/>
    <cfRule type="duplicateValues" priority="1127" dxfId="1786"/>
    <cfRule type="duplicateValues" priority="651" dxfId="1787"/>
    <cfRule type="duplicateValues" priority="1222" dxfId="1788"/>
    <cfRule type="duplicateValues" priority="799" dxfId="1789"/>
    <cfRule type="duplicateValues" priority="672" dxfId="1790"/>
    <cfRule type="duplicateValues" priority="785" dxfId="1791"/>
    <cfRule type="duplicateValues" priority="872" dxfId="1792"/>
    <cfRule type="duplicateValues" priority="992" dxfId="1793"/>
    <cfRule type="duplicateValues" priority="623" dxfId="1794"/>
    <cfRule type="duplicateValues" priority="847" dxfId="1795"/>
    <cfRule type="duplicateValues" priority="955" dxfId="1796"/>
    <cfRule type="duplicateValues" priority="846" dxfId="1797"/>
    <cfRule type="duplicateValues" priority="1104" dxfId="1798"/>
    <cfRule type="duplicateValues" priority="795" dxfId="1799"/>
    <cfRule type="duplicateValues" priority="745" dxfId="1800"/>
    <cfRule type="duplicateValues" priority="812" dxfId="1801"/>
    <cfRule type="duplicateValues" priority="966" dxfId="1802"/>
    <cfRule type="duplicateValues" priority="882" dxfId="1803"/>
    <cfRule type="duplicateValues" priority="834" dxfId="1804"/>
    <cfRule type="duplicateValues" priority="868" dxfId="1805"/>
    <cfRule type="duplicateValues" priority="1137" dxfId="1806"/>
    <cfRule type="duplicateValues" priority="663" dxfId="1807"/>
    <cfRule type="duplicateValues" priority="1132" dxfId="1808"/>
    <cfRule type="duplicateValues" priority="957" dxfId="1809"/>
    <cfRule type="duplicateValues" priority="971" dxfId="1810"/>
    <cfRule type="duplicateValues" priority="1060" dxfId="1811"/>
    <cfRule type="duplicateValues" priority="797" dxfId="1812"/>
    <cfRule type="duplicateValues" priority="866" dxfId="1813"/>
    <cfRule type="duplicateValues" priority="1186" dxfId="1814"/>
    <cfRule type="duplicateValues" priority="686" dxfId="1815"/>
    <cfRule type="duplicateValues" priority="1082" dxfId="1816"/>
    <cfRule type="duplicateValues" priority="790" dxfId="1817"/>
    <cfRule type="duplicateValues" priority="863" dxfId="1818"/>
    <cfRule type="duplicateValues" priority="911" dxfId="1819"/>
    <cfRule type="duplicateValues" priority="1063" dxfId="1820"/>
    <cfRule type="duplicateValues" priority="870" dxfId="1821"/>
    <cfRule type="duplicateValues" priority="1037" dxfId="1822"/>
    <cfRule type="duplicateValues" priority="684" dxfId="1823"/>
    <cfRule type="duplicateValues" priority="681" dxfId="1824"/>
    <cfRule type="duplicateValues" priority="1028" dxfId="1825"/>
    <cfRule type="duplicateValues" priority="845" dxfId="1826"/>
    <cfRule type="duplicateValues" priority="676" dxfId="1827"/>
    <cfRule type="duplicateValues" priority="695" dxfId="1828"/>
    <cfRule type="duplicateValues" priority="1207" dxfId="1829"/>
    <cfRule type="duplicateValues" priority="759" dxfId="1830"/>
    <cfRule type="duplicateValues" priority="631" dxfId="1831"/>
    <cfRule type="duplicateValues" priority="860" dxfId="1832"/>
    <cfRule type="duplicateValues" priority="666" dxfId="1833"/>
    <cfRule type="duplicateValues" priority="817" dxfId="1834"/>
    <cfRule type="duplicateValues" priority="1057" dxfId="1835"/>
    <cfRule type="duplicateValues" priority="839" dxfId="1836"/>
    <cfRule type="duplicateValues" priority="1030" dxfId="1837"/>
    <cfRule type="duplicateValues" priority="1138" dxfId="1838"/>
    <cfRule type="duplicateValues" priority="765" dxfId="1839"/>
    <cfRule type="duplicateValues" priority="963" dxfId="1840"/>
    <cfRule type="duplicateValues" priority="621" dxfId="1841"/>
    <cfRule type="duplicateValues" priority="875" dxfId="1842"/>
    <cfRule type="duplicateValues" priority="1159" dxfId="1843"/>
    <cfRule type="duplicateValues" priority="938" dxfId="1844"/>
    <cfRule type="duplicateValues" priority="728" dxfId="1845"/>
  </conditionalFormatting>
  <conditionalFormatting sqref="B1:B3">
    <cfRule type="duplicateValues" priority="616" dxfId="1846"/>
  </conditionalFormatting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N227"/>
  <sheetViews>
    <sheetView workbookViewId="0">
      <selection activeCell="B232" sqref="B232:D246"/>
    </sheetView>
  </sheetViews>
  <sheetFormatPr defaultRowHeight="15.75" defaultColWidth="10"/>
  <cols>
    <col min="2" max="2" customWidth="1" bestFit="1" width="21.75" style="0"/>
    <col min="4" max="4" customWidth="1" width="17.0" style="0"/>
    <col min="5" max="5" customWidth="1" width="11.25" style="0"/>
  </cols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ht="47.25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</row>
    <row r="5" spans="8:8" ht="16.3">
      <c r="A5" s="18">
        <v>1.0</v>
      </c>
      <c r="B5" s="6" t="s">
        <v>970</v>
      </c>
      <c r="C5" s="6" t="s">
        <v>971</v>
      </c>
      <c r="D5" s="7">
        <v>0.4286</v>
      </c>
      <c r="E5" s="12">
        <v>0.0</v>
      </c>
      <c r="F5" s="8"/>
      <c r="G5" s="8"/>
    </row>
    <row r="6" spans="8:8" ht="16.3">
      <c r="A6" s="18">
        <v>2.0</v>
      </c>
      <c r="B6" s="6" t="s">
        <v>972</v>
      </c>
      <c r="C6" s="6" t="s">
        <v>973</v>
      </c>
      <c r="D6" s="7">
        <v>0.3333</v>
      </c>
      <c r="E6" s="12">
        <v>0.0</v>
      </c>
      <c r="F6" s="8"/>
      <c r="G6" s="8"/>
    </row>
    <row r="7" spans="8:8" ht="16.3">
      <c r="A7" s="18">
        <v>3.0</v>
      </c>
      <c r="B7" s="6" t="s">
        <v>974</v>
      </c>
      <c r="C7" s="6" t="s">
        <v>975</v>
      </c>
      <c r="D7" s="7">
        <v>0.3333</v>
      </c>
      <c r="E7" s="12">
        <v>0.0</v>
      </c>
      <c r="F7" s="8"/>
      <c r="G7" s="8"/>
    </row>
    <row r="8" spans="8:8" ht="16.3">
      <c r="A8" s="18">
        <v>4.0</v>
      </c>
      <c r="B8" s="6" t="s">
        <v>976</v>
      </c>
      <c r="C8" s="6" t="s">
        <v>977</v>
      </c>
      <c r="D8" s="7">
        <v>0.1905</v>
      </c>
      <c r="E8" s="12">
        <v>0.0</v>
      </c>
      <c r="F8" s="13"/>
      <c r="G8" s="13"/>
    </row>
    <row r="9" spans="8:8" ht="16.3">
      <c r="A9" s="18">
        <v>5.0</v>
      </c>
      <c r="B9" s="6" t="s">
        <v>978</v>
      </c>
      <c r="C9" s="6" t="s">
        <v>979</v>
      </c>
      <c r="D9" s="7">
        <v>0.2857</v>
      </c>
      <c r="E9" s="12">
        <v>0.0</v>
      </c>
      <c r="F9" s="8"/>
      <c r="G9" s="8"/>
    </row>
    <row r="10" spans="8:8" ht="16.3">
      <c r="A10" s="18">
        <v>6.0</v>
      </c>
      <c r="B10" s="6" t="s">
        <v>980</v>
      </c>
      <c r="C10" s="6" t="s">
        <v>981</v>
      </c>
      <c r="D10" s="7">
        <v>0.381</v>
      </c>
      <c r="E10" s="12">
        <v>0.0</v>
      </c>
      <c r="F10" s="8"/>
      <c r="G10" s="8"/>
    </row>
    <row r="11" spans="8:8" ht="16.3">
      <c r="A11" s="18">
        <v>7.0</v>
      </c>
      <c r="B11" s="6" t="s">
        <v>982</v>
      </c>
      <c r="C11" s="6" t="s">
        <v>983</v>
      </c>
      <c r="D11" s="7">
        <v>0.4286</v>
      </c>
      <c r="E11" s="12">
        <v>0.0</v>
      </c>
      <c r="F11" s="8"/>
      <c r="G11" s="8"/>
    </row>
    <row r="12" spans="8:8" ht="16.3">
      <c r="A12" s="18">
        <v>8.0</v>
      </c>
      <c r="B12" s="6" t="s">
        <v>984</v>
      </c>
      <c r="C12" s="6" t="s">
        <v>985</v>
      </c>
      <c r="D12" s="7">
        <v>0.381</v>
      </c>
      <c r="E12" s="12">
        <v>0.0</v>
      </c>
      <c r="F12" s="8"/>
      <c r="G12" s="13"/>
    </row>
    <row r="13" spans="8:8" ht="16.3">
      <c r="A13" s="18">
        <v>9.0</v>
      </c>
      <c r="B13" s="6" t="s">
        <v>986</v>
      </c>
      <c r="C13" s="6" t="s">
        <v>987</v>
      </c>
      <c r="D13" s="7">
        <v>0.2857</v>
      </c>
      <c r="E13" s="12">
        <v>0.0</v>
      </c>
      <c r="F13" s="13"/>
      <c r="G13" s="8"/>
    </row>
    <row r="14" spans="8:8" ht="16.3">
      <c r="A14" s="18">
        <v>10.0</v>
      </c>
      <c r="B14" s="6" t="s">
        <v>988</v>
      </c>
      <c r="C14" s="6" t="s">
        <v>989</v>
      </c>
      <c r="D14" s="7">
        <v>0.619</v>
      </c>
      <c r="E14" s="7">
        <v>1.0</v>
      </c>
      <c r="F14" s="8"/>
      <c r="G14" s="8"/>
    </row>
    <row r="15" spans="8:8" ht="16.3">
      <c r="A15" s="18">
        <v>11.0</v>
      </c>
      <c r="B15" s="6" t="s">
        <v>990</v>
      </c>
      <c r="C15" s="6" t="s">
        <v>991</v>
      </c>
      <c r="D15" s="6" t="s">
        <v>992</v>
      </c>
      <c r="E15" s="6" t="s">
        <v>993</v>
      </c>
      <c r="F15" s="8"/>
      <c r="G15" s="8"/>
    </row>
    <row r="16" spans="8:8" ht="16.3">
      <c r="A16" s="18">
        <v>12.0</v>
      </c>
      <c r="B16" s="6" t="s">
        <v>994</v>
      </c>
      <c r="C16" s="6" t="s">
        <v>995</v>
      </c>
      <c r="D16" s="7">
        <v>0.2381</v>
      </c>
      <c r="E16" s="12">
        <v>0.0</v>
      </c>
      <c r="F16" s="13"/>
      <c r="G16" s="13"/>
    </row>
    <row r="17" spans="8:8" ht="16.3">
      <c r="A17" s="18">
        <v>13.0</v>
      </c>
      <c r="B17" s="6" t="s">
        <v>996</v>
      </c>
      <c r="C17" s="6" t="s">
        <v>997</v>
      </c>
      <c r="D17" s="7">
        <v>0.4286</v>
      </c>
      <c r="E17" s="12">
        <v>0.0</v>
      </c>
      <c r="F17" s="8"/>
      <c r="G17" s="8"/>
    </row>
    <row r="18" spans="8:8" ht="16.3">
      <c r="A18" s="18">
        <v>14.0</v>
      </c>
      <c r="B18" s="6" t="s">
        <v>998</v>
      </c>
      <c r="C18" s="6" t="s">
        <v>999</v>
      </c>
      <c r="D18" s="7">
        <v>0.1429</v>
      </c>
      <c r="E18" s="12">
        <v>0.0</v>
      </c>
      <c r="F18" s="8"/>
      <c r="G18" s="13"/>
    </row>
    <row r="19" spans="8:8" ht="16.3">
      <c r="A19" s="18">
        <v>15.0</v>
      </c>
      <c r="B19" s="6" t="s">
        <v>1000</v>
      </c>
      <c r="C19" s="6" t="s">
        <v>1001</v>
      </c>
      <c r="D19" s="6" t="s">
        <v>1002</v>
      </c>
      <c r="E19" s="6" t="s">
        <v>1003</v>
      </c>
      <c r="F19" s="8"/>
      <c r="G19" s="8"/>
    </row>
    <row r="20" spans="8:8" ht="16.3">
      <c r="A20" s="18">
        <v>16.0</v>
      </c>
      <c r="B20" s="6" t="s">
        <v>1004</v>
      </c>
      <c r="C20" s="6" t="s">
        <v>1005</v>
      </c>
      <c r="D20" s="7">
        <v>0.3333</v>
      </c>
      <c r="E20" s="12">
        <v>0.0</v>
      </c>
      <c r="F20" s="8"/>
      <c r="G20" s="8"/>
    </row>
    <row r="21" spans="8:8" ht="16.3">
      <c r="A21" s="18">
        <v>17.0</v>
      </c>
      <c r="B21" s="6" t="s">
        <v>1006</v>
      </c>
      <c r="C21" s="6" t="s">
        <v>1007</v>
      </c>
      <c r="D21" s="7">
        <v>0.4286</v>
      </c>
      <c r="E21" s="12">
        <v>0.0</v>
      </c>
      <c r="F21" s="8"/>
      <c r="G21" s="8"/>
    </row>
    <row r="22" spans="8:8" ht="16.3">
      <c r="A22" s="18">
        <v>18.0</v>
      </c>
      <c r="B22" s="6" t="s">
        <v>1008</v>
      </c>
      <c r="C22" s="6" t="s">
        <v>1009</v>
      </c>
      <c r="D22" s="7">
        <v>0.4762</v>
      </c>
      <c r="E22" s="12">
        <v>0.0</v>
      </c>
      <c r="F22" s="8"/>
      <c r="G22" s="8"/>
    </row>
    <row r="23" spans="8:8" ht="16.3">
      <c r="A23" s="18">
        <v>19.0</v>
      </c>
      <c r="B23" s="6" t="s">
        <v>1010</v>
      </c>
      <c r="C23" s="6" t="s">
        <v>1011</v>
      </c>
      <c r="D23" s="7">
        <v>0.4762</v>
      </c>
      <c r="E23" s="12">
        <v>0.0</v>
      </c>
      <c r="F23" s="13"/>
      <c r="G23" s="13"/>
    </row>
    <row r="24" spans="8:8" ht="16.3">
      <c r="A24" s="18">
        <v>20.0</v>
      </c>
      <c r="B24" s="6" t="s">
        <v>1012</v>
      </c>
      <c r="C24" s="6" t="s">
        <v>1013</v>
      </c>
      <c r="D24" s="7">
        <v>0.1905</v>
      </c>
      <c r="E24" s="12">
        <v>0.0</v>
      </c>
      <c r="F24" s="8"/>
      <c r="G24" s="8"/>
    </row>
    <row r="25" spans="8:8" ht="16.3">
      <c r="A25" s="18">
        <v>21.0</v>
      </c>
      <c r="B25" s="6" t="s">
        <v>1014</v>
      </c>
      <c r="C25" s="6" t="s">
        <v>1015</v>
      </c>
      <c r="D25" s="7">
        <v>0.5238</v>
      </c>
      <c r="E25" s="12">
        <v>0.0</v>
      </c>
      <c r="F25" s="8"/>
      <c r="G25" s="13"/>
    </row>
    <row r="26" spans="8:8" ht="16.3">
      <c r="A26" s="18">
        <v>22.0</v>
      </c>
      <c r="B26" s="6" t="s">
        <v>1016</v>
      </c>
      <c r="C26" s="6" t="s">
        <v>1017</v>
      </c>
      <c r="D26" s="7">
        <v>0.5714</v>
      </c>
      <c r="E26" s="12">
        <v>0.0</v>
      </c>
      <c r="F26" s="8"/>
      <c r="G26" s="8"/>
    </row>
    <row r="27" spans="8:8" ht="16.3">
      <c r="A27" s="18">
        <v>23.0</v>
      </c>
      <c r="B27" s="6" t="s">
        <v>1018</v>
      </c>
      <c r="C27" s="6" t="s">
        <v>1019</v>
      </c>
      <c r="D27" s="7">
        <v>0.1429</v>
      </c>
      <c r="E27" s="12">
        <v>0.0</v>
      </c>
      <c r="F27" s="8"/>
      <c r="G27" s="8"/>
    </row>
    <row r="28" spans="8:8">
      <c r="A28" s="8"/>
      <c r="B28" s="8"/>
    </row>
    <row r="29" spans="8:8">
      <c r="A29" s="8"/>
      <c r="B29" s="8"/>
    </row>
    <row r="30" spans="8:8">
      <c r="A30" s="8"/>
      <c r="B30" s="13"/>
    </row>
    <row r="31" spans="8:8">
      <c r="A31" s="13"/>
      <c r="B31" s="8"/>
    </row>
    <row r="32" spans="8:8">
      <c r="A32" s="8"/>
      <c r="B32" s="8"/>
    </row>
    <row r="33" spans="8:8">
      <c r="A33" s="8"/>
      <c r="B33" s="8"/>
    </row>
    <row r="34" spans="8:8">
      <c r="A34" s="8"/>
      <c r="B34" s="8"/>
    </row>
    <row r="35" spans="8:8">
      <c r="A35" s="8"/>
      <c r="B35" s="8"/>
    </row>
    <row r="36" spans="8:8">
      <c r="A36" s="8"/>
      <c r="B36" s="8"/>
    </row>
    <row r="37" spans="8:8">
      <c r="A37" s="8"/>
      <c r="B37" s="8"/>
    </row>
    <row r="38" spans="8:8">
      <c r="A38" s="8"/>
      <c r="B38" s="8"/>
    </row>
    <row r="39" spans="8:8">
      <c r="A39" s="8"/>
      <c r="B39" s="13"/>
    </row>
    <row r="40" spans="8:8">
      <c r="A40" s="8"/>
      <c r="B40" s="13"/>
    </row>
    <row r="41" spans="8:8">
      <c r="A41" s="8"/>
      <c r="B41" s="8"/>
    </row>
    <row r="42" spans="8:8">
      <c r="A42" s="8"/>
      <c r="B42" s="8"/>
    </row>
    <row r="43" spans="8:8">
      <c r="A43" s="8"/>
      <c r="B43" s="13"/>
    </row>
    <row r="44" spans="8:8">
      <c r="A44" s="8"/>
      <c r="B44" s="8"/>
    </row>
    <row r="45" spans="8:8">
      <c r="A45" s="8"/>
      <c r="B45" s="8"/>
    </row>
    <row r="46" spans="8:8">
      <c r="A46" s="8"/>
      <c r="B46" s="8"/>
    </row>
    <row r="225" spans="8:8" ht="16.6">
      <c r="B225" t="s">
        <v>48</v>
      </c>
      <c r="C225">
        <f>COUNT(A1:A278)</f>
        <v>23.0</v>
      </c>
      <c r="D225">
        <f>_xlfn.COUNTIFS(D1:D279,"&gt;=60%")</f>
        <v>2.0</v>
      </c>
      <c r="E225">
        <f>_xlfn.COUNTIFS(D5:D199,"&gt;=50%",D5:D199,"&lt;60%")</f>
        <v>2.0</v>
      </c>
      <c r="F225">
        <f>_xlfn.COUNTIFS(D5:D199,"&gt;=40%",D5:D199,"&lt;50%")</f>
        <v>6.0</v>
      </c>
      <c r="G225">
        <f>_xlfn.COUNTIFS(G1:G279,"&gt;=60%")</f>
        <v>3.0</v>
      </c>
      <c r="H225">
        <f>SUM(D280:G280)</f>
        <v>0.0</v>
      </c>
    </row>
    <row r="226" spans="8:8" ht="16.6">
      <c r="B226" t="s">
        <v>49</v>
      </c>
      <c r="C226">
        <f>COUNT(A2:A279)</f>
        <v>23.0</v>
      </c>
      <c r="D226">
        <f>_xlfn.COUNTIFS(E27:E221,"&gt;=60%")</f>
        <v>0.0</v>
      </c>
      <c r="E226">
        <f>_xlfn.COUNTIFS(E27:E221,"&gt;=50%",E27:E221,"&lt;60%")</f>
        <v>0.0</v>
      </c>
      <c r="F226">
        <f>_xlfn.COUNTIFS(E27:E221,"&gt;=40%",E27:E221,"&lt;50%")</f>
        <v>0.0</v>
      </c>
      <c r="G226">
        <f>_xlfn.COUNTIFS(E5:E199,"&lt;40%")</f>
        <v>20.0</v>
      </c>
      <c r="H226">
        <f>SUM(D226:G226)</f>
        <v>20.0</v>
      </c>
    </row>
    <row r="227" spans="8:8" ht="16.6">
      <c r="B227" t="s">
        <v>51</v>
      </c>
      <c r="C227">
        <f>COUNT(A3:A280)</f>
        <v>23.0</v>
      </c>
      <c r="D227">
        <f>_xlfn.COUNTIFS(D27:D221,"&gt;=60%",E27:E221,"&gt;=60%")</f>
        <v>0.0</v>
      </c>
      <c r="E227">
        <f>_xlfn.COUNTIFS(D27:D221,"&gt;=50%",E27:E221,"&gt;=50%")-D227</f>
        <v>0.0</v>
      </c>
      <c r="F227" s="17">
        <f>_xlfn.COUNTIFS(D27:D221,"&gt;=40%",E27:E221,"&gt;=40%")-D227-E227</f>
        <v>0.0</v>
      </c>
      <c r="G227">
        <f>C227-D227-E227</f>
        <v>23.0</v>
      </c>
      <c r="H227">
        <f>SUM(D227:G227)</f>
        <v>23.0</v>
      </c>
    </row>
  </sheetData>
  <mergeCells count="3">
    <mergeCell ref="A1:G1"/>
    <mergeCell ref="A2:G2"/>
    <mergeCell ref="A3:G3"/>
  </mergeCells>
  <conditionalFormatting sqref="B3">
    <cfRule type="duplicateValues" priority="1140" dxfId="1847"/>
    <cfRule type="duplicateValues" priority="340" dxfId="1848"/>
    <cfRule type="duplicateValues" priority="999" dxfId="1849"/>
    <cfRule type="duplicateValues" priority="714" dxfId="1850"/>
    <cfRule type="duplicateValues" priority="739" dxfId="1851"/>
    <cfRule type="duplicateValues" priority="307" dxfId="1852"/>
    <cfRule type="duplicateValues" priority="512" dxfId="1853"/>
    <cfRule type="duplicateValues" priority="790" dxfId="1854"/>
    <cfRule type="duplicateValues" priority="529" dxfId="1855"/>
    <cfRule type="duplicateValues" priority="497" dxfId="1856"/>
    <cfRule type="duplicateValues" priority="1007" dxfId="1857"/>
    <cfRule type="duplicateValues" priority="209" dxfId="1858"/>
    <cfRule type="duplicateValues" priority="887" dxfId="1859"/>
    <cfRule type="duplicateValues" priority="90" dxfId="1860"/>
    <cfRule type="duplicateValues" priority="446" dxfId="1861"/>
    <cfRule type="duplicateValues" priority="544" dxfId="1862"/>
    <cfRule type="duplicateValues" priority="909" dxfId="1863"/>
    <cfRule type="duplicateValues" priority="316" dxfId="1864"/>
    <cfRule type="duplicateValues" priority="563" dxfId="1865"/>
    <cfRule type="duplicateValues" priority="1030" dxfId="1866"/>
    <cfRule type="duplicateValues" priority="786" dxfId="1867"/>
    <cfRule type="duplicateValues" priority="926" dxfId="1868"/>
    <cfRule type="duplicateValues" priority="442" dxfId="1869"/>
    <cfRule type="duplicateValues" priority="271" dxfId="1870"/>
    <cfRule type="duplicateValues" priority="342" dxfId="1871"/>
    <cfRule type="duplicateValues" priority="1167" dxfId="1872"/>
    <cfRule type="duplicateValues" priority="1202" dxfId="1873"/>
    <cfRule type="duplicateValues" priority="9" dxfId="1874"/>
    <cfRule type="duplicateValues" priority="636" dxfId="1875"/>
    <cfRule type="duplicateValues" priority="1013" dxfId="1876"/>
    <cfRule type="duplicateValues" priority="984" dxfId="1877"/>
    <cfRule type="duplicateValues" priority="914" dxfId="1878"/>
    <cfRule type="duplicateValues" priority="129" dxfId="1879"/>
    <cfRule type="duplicateValues" priority="1093" dxfId="1880"/>
    <cfRule type="duplicateValues" priority="906" dxfId="1881"/>
    <cfRule type="duplicateValues" priority="531" dxfId="1882"/>
    <cfRule type="duplicateValues" priority="709" dxfId="1883"/>
    <cfRule type="duplicateValues" priority="635" dxfId="1884"/>
    <cfRule type="duplicateValues" priority="260" dxfId="1885"/>
    <cfRule type="duplicateValues" priority="28" dxfId="1886"/>
    <cfRule type="duplicateValues" priority="300" dxfId="1887"/>
    <cfRule type="duplicateValues" priority="845" dxfId="1888"/>
    <cfRule type="duplicateValues" priority="489" dxfId="1889"/>
    <cfRule type="duplicateValues" priority="368" dxfId="1890"/>
    <cfRule type="duplicateValues" priority="896" dxfId="1891"/>
    <cfRule type="duplicateValues" priority="311" dxfId="1892"/>
    <cfRule type="duplicateValues" priority="67" dxfId="1893"/>
    <cfRule type="duplicateValues" priority="74" dxfId="1894"/>
    <cfRule type="duplicateValues" priority="543" dxfId="1895"/>
    <cfRule type="duplicateValues" priority="728" dxfId="1896"/>
    <cfRule type="duplicateValues" priority="215" dxfId="1897"/>
    <cfRule type="duplicateValues" priority="801" dxfId="1898"/>
    <cfRule type="duplicateValues" priority="804" dxfId="1899"/>
    <cfRule type="duplicateValues" priority="1110" dxfId="1900"/>
    <cfRule type="duplicateValues" priority="765" dxfId="1901"/>
    <cfRule type="duplicateValues" priority="1152" dxfId="1902"/>
    <cfRule type="duplicateValues" priority="686" dxfId="1903"/>
    <cfRule type="duplicateValues" priority="108" dxfId="1904"/>
    <cfRule type="duplicateValues" priority="380" dxfId="1905"/>
    <cfRule type="duplicateValues" priority="490" dxfId="1906"/>
    <cfRule type="duplicateValues" priority="977" dxfId="1907"/>
    <cfRule type="duplicateValues" priority="655" dxfId="1908"/>
    <cfRule type="duplicateValues" priority="1224" dxfId="1909"/>
    <cfRule type="duplicateValues" priority="534" dxfId="1910"/>
    <cfRule type="duplicateValues" priority="392" dxfId="1911"/>
    <cfRule type="duplicateValues" priority="738" dxfId="1912"/>
    <cfRule type="duplicateValues" priority="509" dxfId="1913"/>
    <cfRule type="duplicateValues" priority="850" dxfId="1914"/>
    <cfRule type="duplicateValues" priority="1027" dxfId="1915"/>
    <cfRule type="duplicateValues" priority="242" dxfId="1916"/>
    <cfRule type="duplicateValues" priority="829" dxfId="1917"/>
    <cfRule type="duplicateValues" priority="535" dxfId="1918"/>
    <cfRule type="duplicateValues" priority="478" dxfId="1919"/>
    <cfRule type="duplicateValues" priority="746" dxfId="1920"/>
    <cfRule type="duplicateValues" priority="1051" dxfId="1921"/>
    <cfRule type="duplicateValues" priority="269" dxfId="1922"/>
    <cfRule type="duplicateValues" priority="775" dxfId="1923"/>
    <cfRule type="duplicateValues" priority="590" dxfId="1924"/>
    <cfRule type="duplicateValues" priority="363" dxfId="1925"/>
    <cfRule type="duplicateValues" priority="304" dxfId="1926"/>
    <cfRule type="duplicateValues" priority="422" dxfId="1927"/>
    <cfRule type="duplicateValues" priority="184" dxfId="1928"/>
    <cfRule type="duplicateValues" priority="608" dxfId="1929"/>
    <cfRule type="duplicateValues" priority="665" dxfId="1930"/>
    <cfRule type="duplicateValues" priority="549" dxfId="1931"/>
    <cfRule type="duplicateValues" priority="418" dxfId="1932"/>
    <cfRule type="duplicateValues" priority="911" dxfId="1933"/>
    <cfRule type="duplicateValues" priority="597" dxfId="1934"/>
    <cfRule type="duplicateValues" priority="944" dxfId="1935"/>
    <cfRule type="duplicateValues" priority="22" dxfId="1936"/>
    <cfRule type="duplicateValues" priority="908" dxfId="1937"/>
    <cfRule type="duplicateValues" priority="229" dxfId="1938"/>
    <cfRule type="duplicateValues" priority="1195" dxfId="1939"/>
    <cfRule type="duplicateValues" priority="298" dxfId="1940"/>
    <cfRule type="duplicateValues" priority="818" dxfId="1941"/>
    <cfRule type="duplicateValues" priority="114" dxfId="1942"/>
    <cfRule type="duplicateValues" priority="476" dxfId="1943"/>
    <cfRule type="duplicateValues" priority="468" dxfId="1944"/>
    <cfRule type="duplicateValues" priority="838" dxfId="1945"/>
    <cfRule type="duplicateValues" priority="1106" dxfId="1946"/>
    <cfRule type="duplicateValues" priority="932" dxfId="1947"/>
    <cfRule type="duplicateValues" priority="1009" dxfId="1948"/>
    <cfRule type="duplicateValues" priority="995" dxfId="1949"/>
    <cfRule type="duplicateValues" priority="1089" dxfId="1950"/>
    <cfRule type="duplicateValues" priority="227" dxfId="1951"/>
    <cfRule type="duplicateValues" priority="575" dxfId="1952"/>
    <cfRule type="duplicateValues" priority="579" dxfId="1953"/>
    <cfRule type="duplicateValues" priority="1170" dxfId="1954"/>
    <cfRule type="duplicateValues" priority="682" dxfId="1955"/>
    <cfRule type="duplicateValues" priority="708" dxfId="1956"/>
    <cfRule type="duplicateValues" priority="1196" dxfId="1957"/>
    <cfRule type="duplicateValues" priority="1146" dxfId="1958"/>
    <cfRule type="duplicateValues" priority="1172" dxfId="1959"/>
    <cfRule type="duplicateValues" priority="691" dxfId="1960"/>
    <cfRule type="duplicateValues" priority="1197" dxfId="1961"/>
    <cfRule type="duplicateValues" priority="643" dxfId="1962"/>
    <cfRule type="duplicateValues" priority="130" dxfId="1963"/>
    <cfRule type="duplicateValues" priority="195" dxfId="1964"/>
    <cfRule type="duplicateValues" priority="907" dxfId="1965"/>
    <cfRule type="duplicateValues" priority="72" dxfId="1966"/>
    <cfRule type="duplicateValues" priority="320" dxfId="1967"/>
    <cfRule type="duplicateValues" priority="173" dxfId="1968"/>
    <cfRule type="duplicateValues" priority="685" dxfId="1969"/>
    <cfRule type="duplicateValues" priority="34" dxfId="1970"/>
    <cfRule type="duplicateValues" priority="587" dxfId="1971"/>
    <cfRule type="duplicateValues" priority="360" dxfId="1972"/>
    <cfRule type="duplicateValues" priority="869" dxfId="1973"/>
    <cfRule type="duplicateValues" priority="707" dxfId="1974"/>
    <cfRule type="duplicateValues" priority="755" dxfId="1975"/>
    <cfRule type="duplicateValues" priority="1117" dxfId="1976"/>
    <cfRule type="duplicateValues" priority="486" dxfId="1977"/>
    <cfRule type="duplicateValues" priority="669" dxfId="1978"/>
    <cfRule type="duplicateValues" priority="953" dxfId="1979"/>
    <cfRule type="duplicateValues" priority="299" dxfId="1980"/>
    <cfRule type="duplicateValues" priority="1071" dxfId="1981"/>
    <cfRule type="duplicateValues" priority="1217" dxfId="1982"/>
    <cfRule type="duplicateValues" priority="1080" dxfId="1983"/>
    <cfRule type="duplicateValues" priority="493" dxfId="1984"/>
    <cfRule type="duplicateValues" priority="849" dxfId="1985"/>
    <cfRule type="duplicateValues" priority="128" dxfId="1986"/>
    <cfRule type="duplicateValues" priority="1" dxfId="1987"/>
    <cfRule type="duplicateValues" priority="548" dxfId="1988"/>
    <cfRule type="duplicateValues" priority="123" dxfId="1989"/>
    <cfRule type="duplicateValues" priority="811" dxfId="1990"/>
    <cfRule type="duplicateValues" priority="842" dxfId="1991"/>
    <cfRule type="duplicateValues" priority="809" dxfId="1992"/>
    <cfRule type="duplicateValues" priority="986" dxfId="1993"/>
    <cfRule type="duplicateValues" priority="1115" dxfId="1994"/>
    <cfRule type="duplicateValues" priority="1221" dxfId="1995"/>
    <cfRule type="duplicateValues" priority="723" dxfId="1996"/>
    <cfRule type="duplicateValues" priority="330" dxfId="1997"/>
    <cfRule type="duplicateValues" priority="964" dxfId="1998"/>
    <cfRule type="duplicateValues" priority="1006" dxfId="1999"/>
    <cfRule type="duplicateValues" priority="569" dxfId="2000"/>
    <cfRule type="duplicateValues" priority="448" dxfId="2001"/>
    <cfRule type="duplicateValues" priority="929" dxfId="2002"/>
    <cfRule type="duplicateValues" priority="111" dxfId="2003"/>
    <cfRule type="duplicateValues" priority="479" dxfId="2004"/>
    <cfRule type="duplicateValues" priority="547" dxfId="2005"/>
    <cfRule type="duplicateValues" priority="191" dxfId="2006"/>
    <cfRule type="duplicateValues" priority="960" dxfId="2007"/>
    <cfRule type="duplicateValues" priority="1055" dxfId="2008"/>
    <cfRule type="duplicateValues" priority="696" dxfId="2009"/>
    <cfRule type="duplicateValues" priority="1169" dxfId="2010"/>
    <cfRule type="duplicateValues" priority="624" dxfId="2011"/>
    <cfRule type="duplicateValues" priority="940" dxfId="2012"/>
    <cfRule type="duplicateValues" priority="553" dxfId="2013"/>
    <cfRule type="duplicateValues" priority="40" dxfId="2014"/>
    <cfRule type="duplicateValues" priority="430" dxfId="2015"/>
    <cfRule type="duplicateValues" priority="877" dxfId="2016"/>
    <cfRule type="duplicateValues" priority="754" dxfId="2017"/>
    <cfRule type="duplicateValues" priority="484" dxfId="2018"/>
    <cfRule type="duplicateValues" priority="445" dxfId="2019"/>
    <cfRule type="duplicateValues" priority="402" dxfId="2020"/>
    <cfRule type="duplicateValues" priority="11" dxfId="2021"/>
    <cfRule type="duplicateValues" priority="326" dxfId="2022"/>
    <cfRule type="duplicateValues" priority="1181" dxfId="2023"/>
    <cfRule type="duplicateValues" priority="782" dxfId="2024"/>
    <cfRule type="duplicateValues" priority="776" dxfId="2025"/>
    <cfRule type="duplicateValues" priority="141" dxfId="2026"/>
    <cfRule type="duplicateValues" priority="232" dxfId="2027"/>
    <cfRule type="duplicateValues" priority="539" dxfId="2028"/>
    <cfRule type="duplicateValues" priority="285" dxfId="2029"/>
    <cfRule type="duplicateValues" priority="1226" dxfId="2030"/>
    <cfRule type="duplicateValues" priority="762" dxfId="2031"/>
    <cfRule type="duplicateValues" priority="1137" dxfId="2032"/>
    <cfRule type="duplicateValues" priority="1135" dxfId="2033"/>
    <cfRule type="duplicateValues" priority="483" dxfId="2034"/>
    <cfRule type="duplicateValues" priority="1042" dxfId="2035"/>
    <cfRule type="duplicateValues" priority="638" dxfId="2036"/>
    <cfRule type="duplicateValues" priority="182" dxfId="2037"/>
    <cfRule type="duplicateValues" priority="345" dxfId="2038"/>
    <cfRule type="duplicateValues" priority="482" dxfId="2039"/>
    <cfRule type="duplicateValues" priority="918" dxfId="2040"/>
    <cfRule type="duplicateValues" priority="890" dxfId="2041"/>
    <cfRule type="duplicateValues" priority="741" dxfId="2042"/>
    <cfRule type="duplicateValues" priority="923" dxfId="2043"/>
    <cfRule type="duplicateValues" priority="371" dxfId="2044"/>
    <cfRule type="duplicateValues" priority="1199" dxfId="2045"/>
    <cfRule type="duplicateValues" priority="551" dxfId="2046"/>
    <cfRule type="duplicateValues" priority="1204" dxfId="2047"/>
    <cfRule type="duplicateValues" priority="789" dxfId="2048"/>
    <cfRule type="duplicateValues" priority="138" dxfId="2049"/>
    <cfRule type="duplicateValues" priority="37" dxfId="2050"/>
    <cfRule type="duplicateValues" priority="443" dxfId="2051"/>
    <cfRule type="duplicateValues" priority="1015" dxfId="2052"/>
    <cfRule type="duplicateValues" priority="474" dxfId="2053"/>
    <cfRule type="duplicateValues" priority="417" dxfId="2054"/>
    <cfRule type="duplicateValues" priority="1094" dxfId="2055"/>
    <cfRule type="duplicateValues" priority="460" dxfId="2056"/>
    <cfRule type="duplicateValues" priority="1133" dxfId="2057"/>
    <cfRule type="duplicateValues" priority="492" dxfId="2058"/>
    <cfRule type="duplicateValues" priority="281" dxfId="2059"/>
    <cfRule type="duplicateValues" priority="828" dxfId="2060"/>
    <cfRule type="duplicateValues" priority="308" dxfId="2061"/>
    <cfRule type="duplicateValues" priority="631" dxfId="2062"/>
    <cfRule type="duplicateValues" priority="675" dxfId="2063"/>
    <cfRule type="duplicateValues" priority="52" dxfId="2064"/>
    <cfRule type="duplicateValues" priority="710" dxfId="2065"/>
    <cfRule type="duplicateValues" priority="827" dxfId="2066"/>
    <cfRule type="duplicateValues" priority="1091" dxfId="2067"/>
    <cfRule type="duplicateValues" priority="336" dxfId="2068"/>
    <cfRule type="duplicateValues" priority="987" dxfId="2069"/>
    <cfRule type="duplicateValues" priority="88" dxfId="2070"/>
    <cfRule type="duplicateValues" priority="1132" dxfId="2071"/>
    <cfRule type="duplicateValues" priority="848" dxfId="2072"/>
    <cfRule type="duplicateValues" priority="540" dxfId="2073"/>
    <cfRule type="duplicateValues" priority="292" dxfId="2074"/>
    <cfRule type="duplicateValues" priority="125" dxfId="2075"/>
    <cfRule type="duplicateValues" priority="1157" dxfId="2076"/>
    <cfRule type="duplicateValues" priority="679" dxfId="2077"/>
    <cfRule type="duplicateValues" priority="693" dxfId="2078"/>
    <cfRule type="duplicateValues" priority="860" dxfId="2079"/>
    <cfRule type="duplicateValues" priority="700" dxfId="2080"/>
    <cfRule type="duplicateValues" priority="1192" dxfId="2081"/>
    <cfRule type="duplicateValues" priority="306" dxfId="2082"/>
    <cfRule type="duplicateValues" priority="1102" dxfId="2083"/>
    <cfRule type="duplicateValues" priority="592" dxfId="2084"/>
    <cfRule type="duplicateValues" priority="676" dxfId="2085"/>
    <cfRule type="duplicateValues" priority="980" dxfId="2086"/>
    <cfRule type="duplicateValues" priority="795" dxfId="2087"/>
    <cfRule type="duplicateValues" priority="200" dxfId="2088"/>
    <cfRule type="duplicateValues" priority="438" dxfId="2089"/>
    <cfRule type="duplicateValues" priority="1062" dxfId="2090"/>
    <cfRule type="duplicateValues" priority="1228" dxfId="2091"/>
    <cfRule type="duplicateValues" priority="470" dxfId="2092"/>
    <cfRule type="duplicateValues" priority="703" dxfId="2093"/>
    <cfRule type="duplicateValues" priority="105" dxfId="2094"/>
    <cfRule type="duplicateValues" priority="975" dxfId="2095"/>
    <cfRule type="duplicateValues" priority="609" dxfId="2096"/>
    <cfRule type="duplicateValues" priority="1061" dxfId="2097"/>
    <cfRule type="duplicateValues" priority="222" dxfId="2098"/>
    <cfRule type="duplicateValues" priority="605" dxfId="2099"/>
    <cfRule type="duplicateValues" priority="433" dxfId="2100"/>
    <cfRule type="duplicateValues" priority="1000" dxfId="2101"/>
    <cfRule type="duplicateValues" priority="1085" dxfId="2102"/>
    <cfRule type="duplicateValues" priority="506" dxfId="2103"/>
    <cfRule type="duplicateValues" priority="681" dxfId="2104"/>
    <cfRule type="duplicateValues" priority="1100" dxfId="2105"/>
    <cfRule type="duplicateValues" priority="302" dxfId="2106"/>
    <cfRule type="duplicateValues" priority="879" dxfId="2107"/>
    <cfRule type="duplicateValues" priority="80" dxfId="2108"/>
    <cfRule type="duplicateValues" priority="957" dxfId="2109"/>
    <cfRule type="duplicateValues" priority="680" dxfId="2110"/>
    <cfRule type="duplicateValues" priority="495" dxfId="2111"/>
    <cfRule type="duplicateValues" priority="1161" dxfId="2112"/>
    <cfRule type="duplicateValues" priority="353" dxfId="2113"/>
    <cfRule type="duplicateValues" priority="997" dxfId="2114"/>
    <cfRule type="duplicateValues" priority="770" dxfId="2115"/>
    <cfRule type="duplicateValues" priority="581" dxfId="2116"/>
    <cfRule type="duplicateValues" priority="261" dxfId="2117"/>
    <cfRule type="duplicateValues" priority="187" dxfId="2118"/>
    <cfRule type="duplicateValues" priority="865" dxfId="2119"/>
    <cfRule type="duplicateValues" priority="1022" dxfId="2120"/>
    <cfRule type="duplicateValues" priority="248" dxfId="2121"/>
    <cfRule type="duplicateValues" priority="403" dxfId="2122"/>
    <cfRule type="duplicateValues" priority="1171" dxfId="2123"/>
    <cfRule type="duplicateValues" priority="868" dxfId="2124"/>
    <cfRule type="duplicateValues" priority="702" dxfId="2125"/>
    <cfRule type="duplicateValues" priority="487" dxfId="2126"/>
    <cfRule type="duplicateValues" priority="253" dxfId="2127"/>
    <cfRule type="duplicateValues" priority="1050" dxfId="2128"/>
    <cfRule type="duplicateValues" priority="43" dxfId="2129"/>
    <cfRule type="duplicateValues" priority="620" dxfId="2130"/>
    <cfRule type="duplicateValues" priority="35" dxfId="2131"/>
    <cfRule type="duplicateValues" priority="372" dxfId="2132"/>
    <cfRule type="duplicateValues" priority="891" dxfId="2133"/>
    <cfRule type="duplicateValues" priority="732" dxfId="2134"/>
    <cfRule type="duplicateValues" priority="517" dxfId="2135"/>
    <cfRule type="duplicateValues" priority="541" dxfId="2136"/>
    <cfRule type="duplicateValues" priority="317" dxfId="2137"/>
    <cfRule type="duplicateValues" priority="1054" dxfId="2138"/>
    <cfRule type="duplicateValues" priority="103" dxfId="2139"/>
    <cfRule type="duplicateValues" priority="275" dxfId="2140"/>
    <cfRule type="duplicateValues" priority="694" dxfId="2141"/>
    <cfRule type="duplicateValues" priority="777" dxfId="2142"/>
    <cfRule type="duplicateValues" priority="573" dxfId="2143"/>
    <cfRule type="duplicateValues" priority="78" dxfId="2144"/>
    <cfRule type="duplicateValues" priority="289" dxfId="2145"/>
    <cfRule type="duplicateValues" priority="1227" dxfId="2146"/>
    <cfRule type="duplicateValues" priority="824" dxfId="2147"/>
    <cfRule type="duplicateValues" priority="526" dxfId="2148"/>
    <cfRule type="duplicateValues" priority="1057" dxfId="2149"/>
    <cfRule type="duplicateValues" priority="147" dxfId="2150"/>
    <cfRule type="duplicateValues" priority="122" dxfId="2151"/>
    <cfRule type="duplicateValues" priority="16" dxfId="2152"/>
    <cfRule type="duplicateValues" priority="600" dxfId="2153"/>
    <cfRule type="duplicateValues" priority="1038" dxfId="2154"/>
    <cfRule type="duplicateValues" priority="33" dxfId="2155"/>
    <cfRule type="duplicateValues" priority="1122" dxfId="2156"/>
    <cfRule type="duplicateValues" priority="287" dxfId="2157"/>
    <cfRule type="duplicateValues" priority="116" dxfId="2158"/>
    <cfRule type="duplicateValues" priority="574" dxfId="2159"/>
    <cfRule type="duplicateValues" priority="426" dxfId="2160"/>
    <cfRule type="duplicateValues" priority="715" dxfId="2161"/>
    <cfRule type="duplicateValues" priority="1056" dxfId="2162"/>
    <cfRule type="duplicateValues" priority="576" dxfId="2163"/>
    <cfRule type="duplicateValues" priority="812" dxfId="2164"/>
    <cfRule type="duplicateValues" priority="211" dxfId="2165"/>
    <cfRule type="duplicateValues" priority="603" dxfId="2166"/>
    <cfRule type="duplicateValues" priority="1149" dxfId="2167"/>
    <cfRule type="duplicateValues" priority="951" dxfId="2168"/>
    <cfRule type="duplicateValues" priority="783" dxfId="2169"/>
    <cfRule type="duplicateValues" priority="44" dxfId="2170"/>
    <cfRule type="duplicateValues" priority="1175" dxfId="2171"/>
    <cfRule type="duplicateValues" priority="5" dxfId="2172"/>
    <cfRule type="duplicateValues" priority="207" dxfId="2173"/>
    <cfRule type="duplicateValues" priority="233" dxfId="2174"/>
    <cfRule type="duplicateValues" priority="393" dxfId="2175"/>
    <cfRule type="duplicateValues" priority="1003" dxfId="2176"/>
    <cfRule type="duplicateValues" priority="663" dxfId="2177"/>
    <cfRule type="duplicateValues" priority="788" dxfId="2178"/>
    <cfRule type="duplicateValues" priority="394" dxfId="2179"/>
    <cfRule type="duplicateValues" priority="405" dxfId="2180"/>
    <cfRule type="duplicateValues" priority="583" dxfId="2181"/>
    <cfRule type="duplicateValues" priority="1081" dxfId="2182"/>
    <cfRule type="duplicateValues" priority="30" dxfId="2183"/>
    <cfRule type="duplicateValues" priority="800" dxfId="2184"/>
    <cfRule type="duplicateValues" priority="556" dxfId="2185"/>
    <cfRule type="duplicateValues" priority="46" dxfId="2186"/>
    <cfRule type="duplicateValues" priority="841" dxfId="2187"/>
    <cfRule type="duplicateValues" priority="862" dxfId="2188"/>
    <cfRule type="duplicateValues" priority="475" dxfId="2189"/>
    <cfRule type="duplicateValues" priority="859" dxfId="2190"/>
    <cfRule type="duplicateValues" priority="1063" dxfId="2191"/>
    <cfRule type="duplicateValues" priority="998" dxfId="2192"/>
    <cfRule type="duplicateValues" priority="339" dxfId="2193"/>
    <cfRule type="duplicateValues" priority="396" dxfId="2194"/>
    <cfRule type="duplicateValues" priority="589" dxfId="2195"/>
    <cfRule type="duplicateValues" priority="806" dxfId="2196"/>
    <cfRule type="duplicateValues" priority="892" dxfId="2197"/>
    <cfRule type="duplicateValues" priority="181" dxfId="2198"/>
    <cfRule type="duplicateValues" priority="70" dxfId="2199"/>
    <cfRule type="duplicateValues" priority="436" dxfId="2200"/>
    <cfRule type="duplicateValues" priority="962" dxfId="2201"/>
    <cfRule type="duplicateValues" priority="1049" dxfId="2202"/>
    <cfRule type="duplicateValues" priority="1155" dxfId="2203"/>
    <cfRule type="duplicateValues" priority="1186" dxfId="2204"/>
    <cfRule type="duplicateValues" priority="1112" dxfId="2205"/>
    <cfRule type="duplicateValues" priority="1163" dxfId="2206"/>
    <cfRule type="duplicateValues" priority="519" dxfId="2207"/>
    <cfRule type="duplicateValues" priority="251" dxfId="2208"/>
    <cfRule type="duplicateValues" priority="98" dxfId="2209"/>
    <cfRule type="duplicateValues" priority="866" dxfId="2210"/>
    <cfRule type="duplicateValues" priority="1043" dxfId="2211"/>
    <cfRule type="duplicateValues" priority="567" dxfId="2212"/>
    <cfRule type="duplicateValues" priority="112" dxfId="2213"/>
    <cfRule type="duplicateValues" priority="873" dxfId="2214"/>
    <cfRule type="duplicateValues" priority="660" dxfId="2215"/>
    <cfRule type="duplicateValues" priority="419" dxfId="2216"/>
    <cfRule type="duplicateValues" priority="524" dxfId="2217"/>
    <cfRule type="duplicateValues" priority="1121" dxfId="2218"/>
    <cfRule type="duplicateValues" priority="729" dxfId="2219"/>
    <cfRule type="duplicateValues" priority="633" dxfId="2220"/>
    <cfRule type="duplicateValues" priority="189" dxfId="2221"/>
    <cfRule type="duplicateValues" priority="772" dxfId="2222"/>
    <cfRule type="duplicateValues" priority="1048" dxfId="2223"/>
    <cfRule type="duplicateValues" priority="642" dxfId="2224"/>
    <cfRule type="duplicateValues" priority="721" dxfId="2225"/>
    <cfRule type="duplicateValues" priority="667" dxfId="2226"/>
    <cfRule type="duplicateValues" priority="580" dxfId="2227"/>
    <cfRule type="duplicateValues" priority="1052" dxfId="2228"/>
    <cfRule type="duplicateValues" priority="66" dxfId="2229"/>
    <cfRule type="duplicateValues" priority="1131" dxfId="2230"/>
    <cfRule type="duplicateValues" priority="725" dxfId="2231"/>
    <cfRule type="duplicateValues" priority="21" dxfId="2232"/>
    <cfRule type="duplicateValues" priority="807" dxfId="2233"/>
    <cfRule type="duplicateValues" priority="989" dxfId="2234"/>
    <cfRule type="duplicateValues" priority="825" dxfId="2235"/>
    <cfRule type="duplicateValues" priority="379" dxfId="2236"/>
    <cfRule type="duplicateValues" priority="174" dxfId="2237"/>
    <cfRule type="duplicateValues" priority="1223" dxfId="2238"/>
    <cfRule type="duplicateValues" priority="594" dxfId="2239"/>
    <cfRule type="duplicateValues" priority="634" dxfId="2240"/>
    <cfRule type="duplicateValues" priority="435" dxfId="2241"/>
    <cfRule type="duplicateValues" priority="662" dxfId="2242"/>
    <cfRule type="duplicateValues" priority="373" dxfId="2243"/>
    <cfRule type="duplicateValues" priority="661" dxfId="2244"/>
    <cfRule type="duplicateValues" priority="628" dxfId="2245"/>
    <cfRule type="duplicateValues" priority="318" dxfId="2246"/>
    <cfRule type="duplicateValues" priority="297" dxfId="2247"/>
    <cfRule type="duplicateValues" priority="645" dxfId="2248"/>
    <cfRule type="duplicateValues" priority="578" dxfId="2249"/>
    <cfRule type="duplicateValues" priority="970" dxfId="2250"/>
    <cfRule type="duplicateValues" priority="769" dxfId="2251"/>
    <cfRule type="duplicateValues" priority="1067" dxfId="2252"/>
    <cfRule type="duplicateValues" priority="480" dxfId="2253"/>
    <cfRule type="duplicateValues" priority="367" dxfId="2254"/>
    <cfRule type="duplicateValues" priority="75" dxfId="2255"/>
    <cfRule type="duplicateValues" priority="1182" dxfId="2256"/>
    <cfRule type="duplicateValues" priority="338" dxfId="2257"/>
    <cfRule type="duplicateValues" priority="936" dxfId="2258"/>
    <cfRule type="duplicateValues" priority="1200" dxfId="2259"/>
    <cfRule type="duplicateValues" priority="901" dxfId="2260"/>
    <cfRule type="duplicateValues" priority="1090" dxfId="2261"/>
    <cfRule type="duplicateValues" priority="856" dxfId="2262"/>
    <cfRule type="duplicateValues" priority="853" dxfId="2263"/>
    <cfRule type="duplicateValues" priority="843" dxfId="2264"/>
    <cfRule type="duplicateValues" priority="1077" dxfId="2265"/>
    <cfRule type="duplicateValues" priority="3" dxfId="2266"/>
    <cfRule type="duplicateValues" priority="1002" dxfId="2267"/>
    <cfRule type="duplicateValues" priority="749" dxfId="2268"/>
    <cfRule type="duplicateValues" priority="823" dxfId="2269"/>
    <cfRule type="duplicateValues" priority="756" dxfId="2270"/>
    <cfRule type="duplicateValues" priority="212" dxfId="2271"/>
    <cfRule type="duplicateValues" priority="356" dxfId="2272"/>
    <cfRule type="duplicateValues" priority="991" dxfId="2273"/>
    <cfRule type="duplicateValues" priority="36" dxfId="2274"/>
    <cfRule type="duplicateValues" priority="73" dxfId="2275"/>
    <cfRule type="duplicateValues" priority="965" dxfId="2276"/>
    <cfRule type="duplicateValues" priority="928" dxfId="2277"/>
    <cfRule type="duplicateValues" priority="1076" dxfId="2278"/>
    <cfRule type="duplicateValues" priority="875" dxfId="2279"/>
    <cfRule type="duplicateValues" priority="1087" dxfId="2280"/>
    <cfRule type="duplicateValues" priority="1011" dxfId="2281"/>
    <cfRule type="duplicateValues" priority="115" dxfId="2282"/>
    <cfRule type="duplicateValues" priority="1033" dxfId="2283"/>
    <cfRule type="duplicateValues" priority="186" dxfId="2284"/>
    <cfRule type="duplicateValues" priority="588" dxfId="2285"/>
    <cfRule type="duplicateValues" priority="813" dxfId="2286"/>
    <cfRule type="duplicateValues" priority="272" dxfId="2287"/>
    <cfRule type="duplicateValues" priority="805" dxfId="2288"/>
    <cfRule type="duplicateValues" priority="201" dxfId="2289"/>
    <cfRule type="duplicateValues" priority="334" dxfId="2290"/>
    <cfRule type="duplicateValues" priority="537" dxfId="2291"/>
    <cfRule type="duplicateValues" priority="1107" dxfId="2292"/>
    <cfRule type="duplicateValues" priority="930" dxfId="2293"/>
    <cfRule type="duplicateValues" priority="354" dxfId="2294"/>
    <cfRule type="duplicateValues" priority="1016" dxfId="2295"/>
    <cfRule type="duplicateValues" priority="1165" dxfId="2296"/>
    <cfRule type="duplicateValues" priority="375" dxfId="2297"/>
    <cfRule type="duplicateValues" priority="915" dxfId="2298"/>
    <cfRule type="duplicateValues" priority="942" dxfId="2299"/>
    <cfRule type="duplicateValues" priority="584" dxfId="2300"/>
    <cfRule type="duplicateValues" priority="238" dxfId="2301"/>
    <cfRule type="duplicateValues" priority="319" dxfId="2302"/>
    <cfRule type="duplicateValues" priority="731" dxfId="2303"/>
    <cfRule type="duplicateValues" priority="903" dxfId="2304"/>
    <cfRule type="duplicateValues" priority="1120" dxfId="2305"/>
    <cfRule type="duplicateValues" priority="355" dxfId="2306"/>
    <cfRule type="duplicateValues" priority="743" dxfId="2307"/>
    <cfRule type="duplicateValues" priority="1193" dxfId="2308"/>
    <cfRule type="duplicateValues" priority="347" dxfId="2309"/>
    <cfRule type="duplicateValues" priority="831" dxfId="2310"/>
    <cfRule type="duplicateValues" priority="140" dxfId="2311"/>
    <cfRule type="duplicateValues" priority="1020" dxfId="2312"/>
    <cfRule type="duplicateValues" priority="621" dxfId="2313"/>
    <cfRule type="duplicateValues" priority="283" dxfId="2314"/>
    <cfRule type="duplicateValues" priority="1219" dxfId="2315"/>
    <cfRule type="duplicateValues" priority="718" dxfId="2316"/>
    <cfRule type="duplicateValues" priority="666" dxfId="2317"/>
    <cfRule type="duplicateValues" priority="126" dxfId="2318"/>
    <cfRule type="duplicateValues" priority="1187" dxfId="2319"/>
    <cfRule type="duplicateValues" priority="13" dxfId="2320"/>
    <cfRule type="duplicateValues" priority="968" dxfId="2321"/>
    <cfRule type="duplicateValues" priority="1142" dxfId="2322"/>
    <cfRule type="duplicateValues" priority="692" dxfId="2323"/>
    <cfRule type="duplicateValues" priority="1035" dxfId="2324"/>
    <cfRule type="duplicateValues" priority="408" dxfId="2325"/>
    <cfRule type="duplicateValues" priority="398" dxfId="2326"/>
    <cfRule type="duplicateValues" priority="649" dxfId="2327"/>
    <cfRule type="duplicateValues" priority="855" dxfId="2328"/>
    <cfRule type="duplicateValues" priority="288" dxfId="2329"/>
    <cfRule type="duplicateValues" priority="757" dxfId="2330"/>
    <cfRule type="duplicateValues" priority="1143" dxfId="2331"/>
    <cfRule type="duplicateValues" priority="199" dxfId="2332"/>
    <cfRule type="duplicateValues" priority="142" dxfId="2333"/>
    <cfRule type="duplicateValues" priority="1138" dxfId="2334"/>
    <cfRule type="duplicateValues" priority="157" dxfId="2335"/>
    <cfRule type="duplicateValues" priority="668" dxfId="2336"/>
    <cfRule type="duplicateValues" priority="607" dxfId="2337"/>
    <cfRule type="duplicateValues" priority="198" dxfId="2338"/>
    <cfRule type="duplicateValues" priority="10" dxfId="2339"/>
    <cfRule type="duplicateValues" priority="872" dxfId="2340"/>
    <cfRule type="duplicateValues" priority="820" dxfId="2341"/>
    <cfRule type="duplicateValues" priority="12" dxfId="2342"/>
    <cfRule type="duplicateValues" priority="523" dxfId="2343"/>
    <cfRule type="duplicateValues" priority="427" dxfId="2344"/>
    <cfRule type="duplicateValues" priority="622" dxfId="2345"/>
    <cfRule type="duplicateValues" priority="1130" dxfId="2346"/>
    <cfRule type="duplicateValues" priority="1210" dxfId="2347"/>
    <cfRule type="duplicateValues" priority="335" dxfId="2348"/>
    <cfRule type="duplicateValues" priority="485" dxfId="2349"/>
    <cfRule type="duplicateValues" priority="833" dxfId="2350"/>
    <cfRule type="duplicateValues" priority="1060" dxfId="2351"/>
    <cfRule type="duplicateValues" priority="23" dxfId="2352"/>
    <cfRule type="duplicateValues" priority="1066" dxfId="2353"/>
    <cfRule type="duplicateValues" priority="68" dxfId="2354"/>
    <cfRule type="duplicateValues" priority="585" dxfId="2355"/>
    <cfRule type="duplicateValues" priority="888" dxfId="2356"/>
    <cfRule type="duplicateValues" priority="678" dxfId="2357"/>
    <cfRule type="duplicateValues" priority="1178" dxfId="2358"/>
    <cfRule type="duplicateValues" priority="154" dxfId="2359"/>
    <cfRule type="duplicateValues" priority="109" dxfId="2360"/>
    <cfRule type="duplicateValues" priority="449" dxfId="2361"/>
    <cfRule type="duplicateValues" priority="167" dxfId="2362"/>
    <cfRule type="duplicateValues" priority="214" dxfId="2363"/>
    <cfRule type="duplicateValues" priority="670" dxfId="2364"/>
    <cfRule type="duplicateValues" priority="26" dxfId="2365"/>
    <cfRule type="duplicateValues" priority="1098" dxfId="2366"/>
    <cfRule type="duplicateValues" priority="94" dxfId="2367"/>
    <cfRule type="duplicateValues" priority="1114" dxfId="2368"/>
    <cfRule type="duplicateValues" priority="357" dxfId="2369"/>
    <cfRule type="duplicateValues" priority="58" dxfId="2370"/>
    <cfRule type="duplicateValues" priority="383" dxfId="2371"/>
    <cfRule type="duplicateValues" priority="613" dxfId="2372"/>
    <cfRule type="duplicateValues" priority="205" dxfId="2373"/>
    <cfRule type="duplicateValues" priority="596" dxfId="2374"/>
    <cfRule type="duplicateValues" priority="1215" dxfId="2375"/>
    <cfRule type="duplicateValues" priority="726" dxfId="2376"/>
    <cfRule type="duplicateValues" priority="447" dxfId="2377"/>
    <cfRule type="duplicateValues" priority="1088" dxfId="2378"/>
    <cfRule type="duplicateValues" priority="47" dxfId="2379"/>
    <cfRule type="duplicateValues" priority="836" dxfId="2380"/>
    <cfRule type="duplicateValues" priority="559" dxfId="2381"/>
    <cfRule type="duplicateValues" priority="496" dxfId="2382"/>
    <cfRule type="duplicateValues" priority="1220" dxfId="2383"/>
    <cfRule type="duplicateValues" priority="904" dxfId="2384"/>
    <cfRule type="duplicateValues" priority="488" dxfId="2385"/>
    <cfRule type="duplicateValues" priority="190" dxfId="2386"/>
    <cfRule type="duplicateValues" priority="1218" dxfId="2387"/>
    <cfRule type="duplicateValues" priority="441" dxfId="2388"/>
    <cfRule type="duplicateValues" priority="323" dxfId="2389"/>
    <cfRule type="duplicateValues" priority="282" dxfId="2390"/>
    <cfRule type="duplicateValues" priority="1053" dxfId="2391"/>
    <cfRule type="duplicateValues" priority="925" dxfId="2392"/>
    <cfRule type="duplicateValues" priority="156" dxfId="2393"/>
    <cfRule type="duplicateValues" priority="416" dxfId="2394"/>
    <cfRule type="duplicateValues" priority="753" dxfId="2395"/>
    <cfRule type="duplicateValues" priority="1207" dxfId="2396"/>
    <cfRule type="duplicateValues" priority="409" dxfId="2397"/>
    <cfRule type="duplicateValues" priority="791" dxfId="2398"/>
    <cfRule type="duplicateValues" priority="29" dxfId="2399"/>
    <cfRule type="duplicateValues" priority="59" dxfId="2400"/>
    <cfRule type="duplicateValues" priority="69" dxfId="2401"/>
    <cfRule type="duplicateValues" priority="871" dxfId="2402"/>
    <cfRule type="duplicateValues" priority="863" dxfId="2403"/>
    <cfRule type="duplicateValues" priority="854" dxfId="2404"/>
    <cfRule type="duplicateValues" priority="1183" dxfId="2405"/>
    <cfRule type="duplicateValues" priority="106" dxfId="2406"/>
    <cfRule type="duplicateValues" priority="1082" dxfId="2407"/>
    <cfRule type="duplicateValues" priority="45" dxfId="2408"/>
    <cfRule type="duplicateValues" priority="1230" dxfId="2409"/>
    <cfRule type="duplicateValues" priority="1072" dxfId="2410"/>
    <cfRule type="duplicateValues" priority="428" dxfId="2411"/>
    <cfRule type="duplicateValues" priority="604" dxfId="2412"/>
    <cfRule type="duplicateValues" priority="874" dxfId="2413"/>
    <cfRule type="duplicateValues" priority="779" dxfId="2414"/>
    <cfRule type="duplicateValues" priority="378" dxfId="2415"/>
    <cfRule type="duplicateValues" priority="941" dxfId="2416"/>
    <cfRule type="duplicateValues" priority="672" dxfId="2417"/>
    <cfRule type="duplicateValues" priority="411" dxfId="2418"/>
    <cfRule type="duplicateValues" priority="955" dxfId="2419"/>
    <cfRule type="duplicateValues" priority="897" dxfId="2420"/>
    <cfRule type="duplicateValues" priority="821" dxfId="2421"/>
    <cfRule type="duplicateValues" priority="158" dxfId="2422"/>
    <cfRule type="duplicateValues" priority="291" dxfId="2423"/>
    <cfRule type="duplicateValues" priority="1123" dxfId="2424"/>
    <cfRule type="duplicateValues" priority="690" dxfId="2425"/>
    <cfRule type="duplicateValues" priority="1185" dxfId="2426"/>
    <cfRule type="duplicateValues" priority="1083" dxfId="2427"/>
    <cfRule type="duplicateValues" priority="163" dxfId="2428"/>
    <cfRule type="duplicateValues" priority="626" dxfId="2429"/>
    <cfRule type="duplicateValues" priority="697" dxfId="2430"/>
    <cfRule type="duplicateValues" priority="617" dxfId="2431"/>
    <cfRule type="duplicateValues" priority="465" dxfId="2432"/>
    <cfRule type="duplicateValues" priority="817" dxfId="2433"/>
    <cfRule type="duplicateValues" priority="348" dxfId="2434"/>
    <cfRule type="duplicateValues" priority="656" dxfId="2435"/>
    <cfRule type="duplicateValues" priority="745" dxfId="2436"/>
    <cfRule type="duplicateValues" priority="467" dxfId="2437"/>
    <cfRule type="duplicateValues" priority="133" dxfId="2438"/>
    <cfRule type="duplicateValues" priority="265" dxfId="2439"/>
    <cfRule type="duplicateValues" priority="900" dxfId="2440"/>
    <cfRule type="duplicateValues" priority="1180" dxfId="2441"/>
    <cfRule type="duplicateValues" priority="203" dxfId="2442"/>
    <cfRule type="duplicateValues" priority="671" dxfId="2443"/>
    <cfRule type="duplicateValues" priority="49" dxfId="2444"/>
    <cfRule type="duplicateValues" priority="322" dxfId="2445"/>
    <cfRule type="duplicateValues" priority="41" dxfId="2446"/>
    <cfRule type="duplicateValues" priority="864" dxfId="2447"/>
    <cfRule type="duplicateValues" priority="565" dxfId="2448"/>
    <cfRule type="duplicateValues" priority="922" dxfId="2449"/>
    <cfRule type="duplicateValues" priority="792" dxfId="2450"/>
    <cfRule type="duplicateValues" priority="724" dxfId="2451"/>
    <cfRule type="duplicateValues" priority="1078" dxfId="2452"/>
    <cfRule type="duplicateValues" priority="882" dxfId="2453"/>
    <cfRule type="duplicateValues" priority="255" dxfId="2454"/>
    <cfRule type="duplicateValues" priority="546" dxfId="2455"/>
    <cfRule type="duplicateValues" priority="313" dxfId="2456"/>
    <cfRule type="duplicateValues" priority="884" dxfId="2457"/>
    <cfRule type="duplicateValues" priority="870" dxfId="2458"/>
    <cfRule type="duplicateValues" priority="876" dxfId="2459"/>
    <cfRule type="duplicateValues" priority="1041" dxfId="2460"/>
    <cfRule type="duplicateValues" priority="1206" dxfId="2461"/>
    <cfRule type="duplicateValues" priority="550" dxfId="2462"/>
    <cfRule type="duplicateValues" priority="586" dxfId="2463"/>
    <cfRule type="duplicateValues" priority="981" dxfId="2464"/>
    <cfRule type="duplicateValues" priority="760" dxfId="2465"/>
    <cfRule type="duplicateValues" priority="734" dxfId="2466"/>
    <cfRule type="duplicateValues" priority="1032" dxfId="2467"/>
    <cfRule type="duplicateValues" priority="830" dxfId="2468"/>
    <cfRule type="duplicateValues" priority="698" dxfId="2469"/>
    <cfRule type="duplicateValues" priority="252" dxfId="2470"/>
    <cfRule type="duplicateValues" priority="1176" dxfId="2471"/>
    <cfRule type="duplicateValues" priority="614" dxfId="2472"/>
    <cfRule type="duplicateValues" priority="223" dxfId="2473"/>
    <cfRule type="duplicateValues" priority="121" dxfId="2474"/>
    <cfRule type="duplicateValues" priority="1177" dxfId="2475"/>
    <cfRule type="duplicateValues" priority="399" dxfId="2476"/>
    <cfRule type="duplicateValues" priority="267" dxfId="2477"/>
    <cfRule type="duplicateValues" priority="952" dxfId="2478"/>
    <cfRule type="duplicateValues" priority="118" dxfId="2479"/>
    <cfRule type="duplicateValues" priority="973" dxfId="2480"/>
    <cfRule type="duplicateValues" priority="477" dxfId="2481"/>
    <cfRule type="duplicateValues" priority="1058" dxfId="2482"/>
    <cfRule type="duplicateValues" priority="566" dxfId="2483"/>
    <cfRule type="duplicateValues" priority="766" dxfId="2484"/>
    <cfRule type="duplicateValues" priority="170" dxfId="2485"/>
    <cfRule type="duplicateValues" priority="950" dxfId="2486"/>
    <cfRule type="duplicateValues" priority="385" dxfId="2487"/>
    <cfRule type="duplicateValues" priority="365" dxfId="2488"/>
    <cfRule type="duplicateValues" priority="343" dxfId="2489"/>
    <cfRule type="duplicateValues" priority="32" dxfId="2490"/>
    <cfRule type="duplicateValues" priority="796" dxfId="2491"/>
    <cfRule type="duplicateValues" priority="990" dxfId="2492"/>
    <cfRule type="duplicateValues" priority="1092" dxfId="2493"/>
    <cfRule type="duplicateValues" priority="602" dxfId="2494"/>
    <cfRule type="duplicateValues" priority="202" dxfId="2495"/>
    <cfRule type="duplicateValues" priority="1141" dxfId="2496"/>
    <cfRule type="duplicateValues" priority="414" dxfId="2497"/>
    <cfRule type="duplicateValues" priority="434" dxfId="2498"/>
    <cfRule type="duplicateValues" priority="39" dxfId="2499"/>
    <cfRule type="duplicateValues" priority="14" dxfId="2500"/>
    <cfRule type="duplicateValues" priority="629" dxfId="2501"/>
    <cfRule type="duplicateValues" priority="727" dxfId="2502"/>
    <cfRule type="duplicateValues" priority="938" dxfId="2503"/>
    <cfRule type="duplicateValues" priority="794" dxfId="2504"/>
    <cfRule type="duplicateValues" priority="62" dxfId="2505"/>
    <cfRule type="duplicateValues" priority="814" dxfId="2506"/>
    <cfRule type="duplicateValues" priority="501" dxfId="2507"/>
    <cfRule type="duplicateValues" priority="748" dxfId="2508"/>
    <cfRule type="duplicateValues" priority="464" dxfId="2509"/>
    <cfRule type="duplicateValues" priority="278" dxfId="2510"/>
    <cfRule type="duplicateValues" priority="305" dxfId="2511"/>
    <cfRule type="duplicateValues" priority="935" dxfId="2512"/>
    <cfRule type="duplicateValues" priority="1198" dxfId="2513"/>
    <cfRule type="duplicateValues" priority="767" dxfId="2514"/>
    <cfRule type="duplicateValues" priority="25" dxfId="2515"/>
    <cfRule type="duplicateValues" priority="234" dxfId="2516"/>
    <cfRule type="duplicateValues" priority="716" dxfId="2517"/>
    <cfRule type="duplicateValues" priority="107" dxfId="2518"/>
    <cfRule type="duplicateValues" priority="1213" dxfId="2519"/>
    <cfRule type="duplicateValues" priority="61" dxfId="2520"/>
    <cfRule type="duplicateValues" priority="362" dxfId="2521"/>
    <cfRule type="duplicateValues" priority="1086" dxfId="2522"/>
    <cfRule type="duplicateValues" priority="407" dxfId="2523"/>
    <cfRule type="duplicateValues" priority="664" dxfId="2524"/>
    <cfRule type="duplicateValues" priority="6" dxfId="2525"/>
    <cfRule type="duplicateValues" priority="577" dxfId="2526"/>
    <cfRule type="duplicateValues" priority="1159" dxfId="2527"/>
    <cfRule type="duplicateValues" priority="982" dxfId="2528"/>
    <cfRule type="duplicateValues" priority="19" dxfId="2529"/>
    <cfRule type="duplicateValues" priority="699" dxfId="2530"/>
    <cfRule type="duplicateValues" priority="240" dxfId="2531"/>
    <cfRule type="duplicateValues" priority="677" dxfId="2532"/>
    <cfRule type="duplicateValues" priority="798" dxfId="2533"/>
    <cfRule type="duplicateValues" priority="466" dxfId="2534"/>
    <cfRule type="duplicateValues" priority="916" dxfId="2535"/>
    <cfRule type="duplicateValues" priority="1044" dxfId="2536"/>
    <cfRule type="duplicateValues" priority="1104" dxfId="2537"/>
    <cfRule type="duplicateValues" priority="1205" dxfId="2538"/>
    <cfRule type="duplicateValues" priority="815" dxfId="2539"/>
    <cfRule type="duplicateValues" priority="197" dxfId="2540"/>
    <cfRule type="duplicateValues" priority="390" dxfId="2541"/>
    <cfRule type="duplicateValues" priority="124" dxfId="2542"/>
    <cfRule type="duplicateValues" priority="1010" dxfId="2543"/>
    <cfRule type="duplicateValues" priority="172" dxfId="2544"/>
    <cfRule type="duplicateValues" priority="384" dxfId="2545"/>
    <cfRule type="duplicateValues" priority="1119" dxfId="2546"/>
    <cfRule type="duplicateValues" priority="595" dxfId="2547"/>
    <cfRule type="duplicateValues" priority="99" dxfId="2548"/>
    <cfRule type="duplicateValues" priority="42" dxfId="2549"/>
    <cfRule type="duplicateValues" priority="382" dxfId="2550"/>
    <cfRule type="duplicateValues" priority="259" dxfId="2551"/>
    <cfRule type="duplicateValues" priority="880" dxfId="2552"/>
    <cfRule type="duplicateValues" priority="180" dxfId="2553"/>
    <cfRule type="duplicateValues" priority="803" dxfId="2554"/>
    <cfRule type="duplicateValues" priority="527" dxfId="2555"/>
    <cfRule type="duplicateValues" priority="787" dxfId="2556"/>
    <cfRule type="duplicateValues" priority="640" dxfId="2557"/>
    <cfRule type="duplicateValues" priority="967" dxfId="2558"/>
    <cfRule type="duplicateValues" priority="221" dxfId="2559"/>
    <cfRule type="duplicateValues" priority="155" dxfId="2560"/>
    <cfRule type="duplicateValues" priority="1191" dxfId="2561"/>
    <cfRule type="duplicateValues" priority="410" dxfId="2562"/>
    <cfRule type="duplicateValues" priority="196" dxfId="2563"/>
    <cfRule type="duplicateValues" priority="400" dxfId="2564"/>
    <cfRule type="duplicateValues" priority="630" dxfId="2565"/>
    <cfRule type="duplicateValues" priority="412" dxfId="2566"/>
    <cfRule type="duplicateValues" priority="321" dxfId="2567"/>
    <cfRule type="duplicateValues" priority="406" dxfId="2568"/>
    <cfRule type="duplicateValues" priority="898" dxfId="2569"/>
    <cfRule type="duplicateValues" priority="56" dxfId="2570"/>
    <cfRule type="duplicateValues" priority="1074" dxfId="2571"/>
    <cfRule type="duplicateValues" priority="1190" dxfId="2572"/>
    <cfRule type="duplicateValues" priority="735" dxfId="2573"/>
    <cfRule type="duplicateValues" priority="747" dxfId="2574"/>
    <cfRule type="duplicateValues" priority="861" dxfId="2575"/>
    <cfRule type="duplicateValues" priority="216" dxfId="2576"/>
    <cfRule type="duplicateValues" priority="1209" dxfId="2577"/>
    <cfRule type="duplicateValues" priority="606" dxfId="2578"/>
    <cfRule type="duplicateValues" priority="1037" dxfId="2579"/>
    <cfRule type="duplicateValues" priority="931" dxfId="2580"/>
    <cfRule type="duplicateValues" priority="758" dxfId="2581"/>
    <cfRule type="duplicateValues" priority="832" dxfId="2582"/>
    <cfRule type="duplicateValues" priority="778" dxfId="2583"/>
    <cfRule type="duplicateValues" priority="18" dxfId="2584"/>
    <cfRule type="duplicateValues" priority="159" dxfId="2585"/>
    <cfRule type="duplicateValues" priority="1111" dxfId="2586"/>
    <cfRule type="duplicateValues" priority="472" dxfId="2587"/>
    <cfRule type="duplicateValues" priority="1095" dxfId="2588"/>
    <cfRule type="duplicateValues" priority="450" dxfId="2589"/>
    <cfRule type="duplicateValues" priority="1118" dxfId="2590"/>
    <cfRule type="duplicateValues" priority="810" dxfId="2591"/>
    <cfRule type="duplicateValues" priority="1189" dxfId="2592"/>
    <cfRule type="duplicateValues" priority="420" dxfId="2593"/>
    <cfRule type="duplicateValues" priority="971" dxfId="2594"/>
    <cfRule type="duplicateValues" priority="759" dxfId="2595"/>
    <cfRule type="duplicateValues" priority="1045" dxfId="2596"/>
    <cfRule type="duplicateValues" priority="895" dxfId="2597"/>
    <cfRule type="duplicateValues" priority="502" dxfId="2598"/>
    <cfRule type="duplicateValues" priority="1173" dxfId="2599"/>
    <cfRule type="duplicateValues" priority="623" dxfId="2600"/>
    <cfRule type="duplicateValues" priority="881" dxfId="2601"/>
    <cfRule type="duplicateValues" priority="455" dxfId="2602"/>
    <cfRule type="duplicateValues" priority="1116" dxfId="2603"/>
    <cfRule type="duplicateValues" priority="993" dxfId="2604"/>
    <cfRule type="duplicateValues" priority="761" dxfId="2605"/>
    <cfRule type="duplicateValues" priority="554" dxfId="2606"/>
    <cfRule type="duplicateValues" priority="1151" dxfId="2607"/>
    <cfRule type="duplicateValues" priority="192" dxfId="2608"/>
    <cfRule type="duplicateValues" priority="79" dxfId="2609"/>
    <cfRule type="duplicateValues" priority="150" dxfId="2610"/>
    <cfRule type="duplicateValues" priority="1014" dxfId="2611"/>
    <cfRule type="duplicateValues" priority="188" dxfId="2612"/>
    <cfRule type="duplicateValues" priority="956" dxfId="2613"/>
    <cfRule type="duplicateValues" priority="54" dxfId="2614"/>
    <cfRule type="duplicateValues" priority="701" dxfId="2615"/>
    <cfRule type="duplicateValues" priority="1046" dxfId="2616"/>
    <cfRule type="duplicateValues" priority="1012" dxfId="2617"/>
    <cfRule type="duplicateValues" priority="284" dxfId="2618"/>
    <cfRule type="duplicateValues" priority="555" dxfId="2619"/>
    <cfRule type="duplicateValues" priority="71" dxfId="2620"/>
    <cfRule type="duplicateValues" priority="774" dxfId="2621"/>
    <cfRule type="duplicateValues" priority="38" dxfId="2622"/>
    <cfRule type="duplicateValues" priority="256" dxfId="2623"/>
    <cfRule type="duplicateValues" priority="134" dxfId="2624"/>
    <cfRule type="duplicateValues" priority="688" dxfId="2625"/>
    <cfRule type="duplicateValues" priority="175" dxfId="2626"/>
    <cfRule type="duplicateValues" priority="8" dxfId="2627"/>
    <cfRule type="duplicateValues" priority="974" dxfId="2628"/>
    <cfRule type="duplicateValues" priority="31" dxfId="2629"/>
    <cfRule type="duplicateValues" priority="246" dxfId="2630"/>
    <cfRule type="duplicateValues" priority="82" dxfId="2631"/>
    <cfRule type="duplicateValues" priority="1040" dxfId="2632"/>
    <cfRule type="duplicateValues" priority="48" dxfId="2633"/>
    <cfRule type="duplicateValues" priority="1229" dxfId="2634"/>
    <cfRule type="duplicateValues" priority="1201" dxfId="2635"/>
    <cfRule type="duplicateValues" priority="93" dxfId="2636"/>
    <cfRule type="duplicateValues" priority="644" dxfId="2637"/>
    <cfRule type="duplicateValues" priority="646" dxfId="2638"/>
    <cfRule type="duplicateValues" priority="231" dxfId="2639"/>
    <cfRule type="duplicateValues" priority="266" dxfId="2640"/>
    <cfRule type="duplicateValues" priority="1153" dxfId="2641"/>
    <cfRule type="duplicateValues" priority="610" dxfId="2642"/>
    <cfRule type="duplicateValues" priority="437" dxfId="2643"/>
    <cfRule type="duplicateValues" priority="1026" dxfId="2644"/>
    <cfRule type="duplicateValues" priority="704" dxfId="2645"/>
    <cfRule type="duplicateValues" priority="611" dxfId="2646"/>
    <cfRule type="duplicateValues" priority="1075" dxfId="2647"/>
    <cfRule type="duplicateValues" priority="808" dxfId="2648"/>
    <cfRule type="duplicateValues" priority="771" dxfId="2649"/>
    <cfRule type="duplicateValues" priority="206" dxfId="2650"/>
    <cfRule type="duplicateValues" priority="822" dxfId="2651"/>
    <cfRule type="duplicateValues" priority="346" dxfId="2652"/>
    <cfRule type="duplicateValues" priority="328" dxfId="2653"/>
    <cfRule type="duplicateValues" priority="165" dxfId="2654"/>
    <cfRule type="duplicateValues" priority="344" dxfId="2655"/>
    <cfRule type="duplicateValues" priority="562" dxfId="2656"/>
    <cfRule type="duplicateValues" priority="327" dxfId="2657"/>
    <cfRule type="duplicateValues" priority="744" dxfId="2658"/>
    <cfRule type="duplicateValues" priority="60" dxfId="2659"/>
    <cfRule type="duplicateValues" priority="1212" dxfId="2660"/>
    <cfRule type="duplicateValues" priority="687" dxfId="2661"/>
    <cfRule type="duplicateValues" priority="730" dxfId="2662"/>
    <cfRule type="duplicateValues" priority="593" dxfId="2663"/>
    <cfRule type="duplicateValues" priority="230" dxfId="2664"/>
    <cfRule type="duplicateValues" priority="639" dxfId="2665"/>
    <cfRule type="duplicateValues" priority="226" dxfId="2666"/>
    <cfRule type="duplicateValues" priority="921" dxfId="2667"/>
    <cfRule type="duplicateValues" priority="294" dxfId="2668"/>
    <cfRule type="duplicateValues" priority="424" dxfId="2669"/>
    <cfRule type="duplicateValues" priority="389" dxfId="2670"/>
    <cfRule type="duplicateValues" priority="148" dxfId="2671"/>
    <cfRule type="duplicateValues" priority="277" dxfId="2672"/>
    <cfRule type="duplicateValues" priority="627" dxfId="2673"/>
    <cfRule type="duplicateValues" priority="954" dxfId="2674"/>
    <cfRule type="duplicateValues" priority="469" dxfId="2675"/>
    <cfRule type="duplicateValues" priority="473" dxfId="2676"/>
    <cfRule type="duplicateValues" priority="1019" dxfId="2677"/>
    <cfRule type="duplicateValues" priority="456" dxfId="2678"/>
    <cfRule type="duplicateValues" priority="530" dxfId="2679"/>
    <cfRule type="duplicateValues" priority="1031" dxfId="2680"/>
    <cfRule type="duplicateValues" priority="706" dxfId="2681"/>
    <cfRule type="duplicateValues" priority="717" dxfId="2682"/>
    <cfRule type="duplicateValues" priority="515" dxfId="2683"/>
    <cfRule type="duplicateValues" priority="1097" dxfId="2684"/>
    <cfRule type="duplicateValues" priority="397" dxfId="2685"/>
    <cfRule type="duplicateValues" priority="598" dxfId="2686"/>
    <cfRule type="duplicateValues" priority="1203" dxfId="2687"/>
    <cfRule type="duplicateValues" priority="591" dxfId="2688"/>
    <cfRule type="duplicateValues" priority="194" dxfId="2689"/>
    <cfRule type="duplicateValues" priority="552" dxfId="2690"/>
    <cfRule type="duplicateValues" priority="659" dxfId="2691"/>
    <cfRule type="duplicateValues" priority="224" dxfId="2692"/>
    <cfRule type="duplicateValues" priority="802" dxfId="2693"/>
    <cfRule type="duplicateValues" priority="1164" dxfId="2694"/>
    <cfRule type="duplicateValues" priority="65" dxfId="2695"/>
    <cfRule type="duplicateValues" priority="366" dxfId="2696"/>
    <cfRule type="duplicateValues" priority="1105" dxfId="2697"/>
    <cfRule type="duplicateValues" priority="571" dxfId="2698"/>
    <cfRule type="duplicateValues" priority="536" dxfId="2699"/>
    <cfRule type="duplicateValues" priority="570" dxfId="2700"/>
    <cfRule type="duplicateValues" priority="169" dxfId="2701"/>
    <cfRule type="duplicateValues" priority="494" dxfId="2702"/>
    <cfRule type="duplicateValues" priority="711" dxfId="2703"/>
    <cfRule type="duplicateValues" priority="258" dxfId="2704"/>
    <cfRule type="duplicateValues" priority="768" dxfId="2705"/>
    <cfRule type="duplicateValues" priority="96" dxfId="2706"/>
    <cfRule type="duplicateValues" priority="463" dxfId="2707"/>
    <cfRule type="duplicateValues" priority="274" dxfId="2708"/>
    <cfRule type="duplicateValues" priority="1070" dxfId="2709"/>
    <cfRule type="duplicateValues" priority="784" dxfId="2710"/>
    <cfRule type="duplicateValues" priority="1001" dxfId="2711"/>
    <cfRule type="duplicateValues" priority="388" dxfId="2712"/>
    <cfRule type="duplicateValues" priority="934" dxfId="2713"/>
    <cfRule type="duplicateValues" priority="164" dxfId="2714"/>
    <cfRule type="duplicateValues" priority="564" dxfId="2715"/>
    <cfRule type="duplicateValues" priority="773" dxfId="2716"/>
    <cfRule type="duplicateValues" priority="91" dxfId="2717"/>
    <cfRule type="duplicateValues" priority="27" dxfId="2718"/>
    <cfRule type="duplicateValues" priority="740" dxfId="2719"/>
    <cfRule type="duplicateValues" priority="149" dxfId="2720"/>
    <cfRule type="duplicateValues" priority="969" dxfId="2721"/>
    <cfRule type="duplicateValues" priority="504" dxfId="2722"/>
    <cfRule type="duplicateValues" priority="144" dxfId="2723"/>
    <cfRule type="duplicateValues" priority="451" dxfId="2724"/>
    <cfRule type="duplicateValues" priority="359" dxfId="2725"/>
    <cfRule type="duplicateValues" priority="657" dxfId="2726"/>
    <cfRule type="duplicateValues" priority="837" dxfId="2727"/>
    <cfRule type="duplicateValues" priority="225" dxfId="2728"/>
    <cfRule type="duplicateValues" priority="92" dxfId="2729"/>
    <cfRule type="duplicateValues" priority="177" dxfId="2730"/>
    <cfRule type="duplicateValues" priority="1148" dxfId="2731"/>
    <cfRule type="duplicateValues" priority="329" dxfId="2732"/>
    <cfRule type="duplicateValues" priority="20" dxfId="2733"/>
    <cfRule type="duplicateValues" priority="532" dxfId="2734"/>
    <cfRule type="duplicateValues" priority="454" dxfId="2735"/>
    <cfRule type="duplicateValues" priority="102" dxfId="2736"/>
    <cfRule type="duplicateValues" priority="513" dxfId="2737"/>
    <cfRule type="duplicateValues" priority="1099" dxfId="2738"/>
    <cfRule type="duplicateValues" priority="927" dxfId="2739"/>
    <cfRule type="duplicateValues" priority="87" dxfId="2740"/>
    <cfRule type="duplicateValues" priority="499" dxfId="2741"/>
    <cfRule type="duplicateValues" priority="1208" dxfId="2742"/>
    <cfRule type="duplicateValues" priority="894" dxfId="2743"/>
    <cfRule type="duplicateValues" priority="139" dxfId="2744"/>
    <cfRule type="duplicateValues" priority="236" dxfId="2745"/>
    <cfRule type="duplicateValues" priority="185" dxfId="2746"/>
    <cfRule type="duplicateValues" priority="295" dxfId="2747"/>
    <cfRule type="duplicateValues" priority="1101" dxfId="2748"/>
    <cfRule type="duplicateValues" priority="889" dxfId="2749"/>
    <cfRule type="duplicateValues" priority="386" dxfId="2750"/>
    <cfRule type="duplicateValues" priority="204" dxfId="2751"/>
    <cfRule type="duplicateValues" priority="883" dxfId="2752"/>
    <cfRule type="duplicateValues" priority="51" dxfId="2753"/>
    <cfRule type="duplicateValues" priority="415" dxfId="2754"/>
    <cfRule type="duplicateValues" priority="834" dxfId="2755"/>
    <cfRule type="duplicateValues" priority="533" dxfId="2756"/>
    <cfRule type="duplicateValues" priority="992" dxfId="2757"/>
    <cfRule type="duplicateValues" priority="1166" dxfId="2758"/>
    <cfRule type="duplicateValues" priority="208" dxfId="2759"/>
    <cfRule type="duplicateValues" priority="315" dxfId="2760"/>
    <cfRule type="duplicateValues" priority="268" dxfId="2761"/>
    <cfRule type="duplicateValues" priority="839" dxfId="2762"/>
    <cfRule type="duplicateValues" priority="1150" dxfId="2763"/>
    <cfRule type="duplicateValues" priority="561" dxfId="2764"/>
    <cfRule type="duplicateValues" priority="1034" dxfId="2765"/>
    <cfRule type="duplicateValues" priority="1160" dxfId="2766"/>
    <cfRule type="duplicateValues" priority="391" dxfId="2767"/>
    <cfRule type="duplicateValues" priority="84" dxfId="2768"/>
    <cfRule type="duplicateValues" priority="333" dxfId="2769"/>
    <cfRule type="duplicateValues" priority="325" dxfId="2770"/>
    <cfRule type="duplicateValues" priority="601" dxfId="2771"/>
    <cfRule type="duplicateValues" priority="557" dxfId="2772"/>
    <cfRule type="duplicateValues" priority="1079" dxfId="2773"/>
    <cfRule type="duplicateValues" priority="237" dxfId="2774"/>
    <cfRule type="duplicateValues" priority="1039" dxfId="2775"/>
    <cfRule type="duplicateValues" priority="1184" dxfId="2776"/>
    <cfRule type="duplicateValues" priority="689" dxfId="2777"/>
    <cfRule type="duplicateValues" priority="510" dxfId="2778"/>
    <cfRule type="duplicateValues" priority="924" dxfId="2779"/>
    <cfRule type="duplicateValues" priority="15" dxfId="2780"/>
    <cfRule type="duplicateValues" priority="55" dxfId="2781"/>
    <cfRule type="duplicateValues" priority="1144" dxfId="2782"/>
    <cfRule type="duplicateValues" priority="279" dxfId="2783"/>
    <cfRule type="duplicateValues" priority="1004" dxfId="2784"/>
    <cfRule type="duplicateValues" priority="1126" dxfId="2785"/>
    <cfRule type="duplicateValues" priority="312" dxfId="2786"/>
    <cfRule type="duplicateValues" priority="171" dxfId="2787"/>
    <cfRule type="duplicateValues" priority="374" dxfId="2788"/>
    <cfRule type="duplicateValues" priority="86" dxfId="2789"/>
    <cfRule type="duplicateValues" priority="262" dxfId="2790"/>
    <cfRule type="duplicateValues" priority="713" dxfId="2791"/>
    <cfRule type="duplicateValues" priority="290" dxfId="2792"/>
    <cfRule type="duplicateValues" priority="458" dxfId="2793"/>
    <cfRule type="duplicateValues" priority="1005" dxfId="2794"/>
    <cfRule type="duplicateValues" priority="712" dxfId="2795"/>
    <cfRule type="duplicateValues" priority="946" dxfId="2796"/>
    <cfRule type="duplicateValues" priority="1064" dxfId="2797"/>
    <cfRule type="duplicateValues" priority="958" dxfId="2798"/>
    <cfRule type="duplicateValues" priority="168" dxfId="2799"/>
    <cfRule type="duplicateValues" priority="683" dxfId="2800"/>
    <cfRule type="duplicateValues" priority="351" dxfId="2801"/>
    <cfRule type="duplicateValues" priority="117" dxfId="2802"/>
    <cfRule type="duplicateValues" priority="1194" dxfId="2803"/>
    <cfRule type="duplicateValues" priority="1216" dxfId="2804"/>
    <cfRule type="duplicateValues" priority="522" dxfId="2805"/>
    <cfRule type="duplicateValues" priority="1109" dxfId="2806"/>
    <cfRule type="duplicateValues" priority="219" dxfId="2807"/>
    <cfRule type="duplicateValues" priority="913" dxfId="2808"/>
    <cfRule type="duplicateValues" priority="314" dxfId="2809"/>
    <cfRule type="duplicateValues" priority="912" dxfId="2810"/>
    <cfRule type="duplicateValues" priority="1222" dxfId="2811"/>
    <cfRule type="duplicateValues" priority="785" dxfId="2812"/>
    <cfRule type="duplicateValues" priority="514" dxfId="2813"/>
    <cfRule type="duplicateValues" priority="1128" dxfId="2814"/>
    <cfRule type="duplicateValues" priority="719" dxfId="2815"/>
    <cfRule type="duplicateValues" priority="737" dxfId="2816"/>
    <cfRule type="duplicateValues" priority="1069" dxfId="2817"/>
    <cfRule type="duplicateValues" priority="50" dxfId="2818"/>
    <cfRule type="duplicateValues" priority="902" dxfId="2819"/>
    <cfRule type="duplicateValues" priority="878" dxfId="2820"/>
    <cfRule type="duplicateValues" priority="1158" dxfId="2821"/>
    <cfRule type="duplicateValues" priority="1156" dxfId="2822"/>
    <cfRule type="duplicateValues" priority="249" dxfId="2823"/>
    <cfRule type="duplicateValues" priority="457" dxfId="2824"/>
    <cfRule type="duplicateValues" priority="243" dxfId="2825"/>
    <cfRule type="duplicateValues" priority="162" dxfId="2826"/>
    <cfRule type="duplicateValues" priority="658" dxfId="2827"/>
    <cfRule type="duplicateValues" priority="491" dxfId="2828"/>
    <cfRule type="duplicateValues" priority="910" dxfId="2829"/>
    <cfRule type="duplicateValues" priority="905" dxfId="2830"/>
    <cfRule type="duplicateValues" priority="1018" dxfId="2831"/>
    <cfRule type="duplicateValues" priority="152" dxfId="2832"/>
    <cfRule type="duplicateValues" priority="425" dxfId="2833"/>
    <cfRule type="duplicateValues" priority="1139" dxfId="2834"/>
    <cfRule type="duplicateValues" priority="89" dxfId="2835"/>
    <cfRule type="duplicateValues" priority="525" dxfId="2836"/>
    <cfRule type="duplicateValues" priority="95" dxfId="2837"/>
    <cfRule type="duplicateValues" priority="966" dxfId="2838"/>
    <cfRule type="duplicateValues" priority="978" dxfId="2839"/>
    <cfRule type="duplicateValues" priority="293" dxfId="2840"/>
    <cfRule type="duplicateValues" priority="979" dxfId="2841"/>
    <cfRule type="duplicateValues" priority="459" dxfId="2842"/>
    <cfRule type="duplicateValues" priority="369" dxfId="2843"/>
    <cfRule type="duplicateValues" priority="632" dxfId="2844"/>
    <cfRule type="duplicateValues" priority="341" dxfId="2845"/>
    <cfRule type="duplicateValues" priority="1029" dxfId="2846"/>
    <cfRule type="duplicateValues" priority="1154" dxfId="2847"/>
    <cfRule type="duplicateValues" priority="947" dxfId="2848"/>
    <cfRule type="duplicateValues" priority="1179" dxfId="2849"/>
    <cfRule type="duplicateValues" priority="846" dxfId="2850"/>
    <cfRule type="duplicateValues" priority="851" dxfId="2851"/>
    <cfRule type="duplicateValues" priority="572" dxfId="2852"/>
    <cfRule type="duplicateValues" priority="310" dxfId="2853"/>
    <cfRule type="duplicateValues" priority="933" dxfId="2854"/>
    <cfRule type="duplicateValues" priority="1047" dxfId="2855"/>
    <cfRule type="duplicateValues" priority="264" dxfId="2856"/>
    <cfRule type="duplicateValues" priority="178" dxfId="2857"/>
    <cfRule type="duplicateValues" priority="254" dxfId="2858"/>
    <cfRule type="duplicateValues" priority="985" dxfId="2859"/>
    <cfRule type="duplicateValues" priority="943" dxfId="2860"/>
    <cfRule type="duplicateValues" priority="104" dxfId="2861"/>
    <cfRule type="duplicateValues" priority="1028" dxfId="2862"/>
    <cfRule type="duplicateValues" priority="2" dxfId="2863"/>
    <cfRule type="duplicateValues" priority="857" dxfId="2864"/>
    <cfRule type="duplicateValues" priority="210" dxfId="2865"/>
    <cfRule type="duplicateValues" priority="542" dxfId="2866"/>
    <cfRule type="duplicateValues" priority="160" dxfId="2867"/>
    <cfRule type="duplicateValues" priority="245" dxfId="2868"/>
    <cfRule type="duplicateValues" priority="64" dxfId="2869"/>
    <cfRule type="duplicateValues" priority="558" dxfId="2870"/>
    <cfRule type="duplicateValues" priority="352" dxfId="2871"/>
    <cfRule type="duplicateValues" priority="77" dxfId="2872"/>
    <cfRule type="duplicateValues" priority="431" dxfId="2873"/>
    <cfRule type="duplicateValues" priority="228" dxfId="2874"/>
    <cfRule type="duplicateValues" priority="220" dxfId="2875"/>
    <cfRule type="duplicateValues" priority="193" dxfId="2876"/>
    <cfRule type="duplicateValues" priority="57" dxfId="2877"/>
    <cfRule type="duplicateValues" priority="244" dxfId="2878"/>
    <cfRule type="duplicateValues" priority="637" dxfId="2879"/>
    <cfRule type="duplicateValues" priority="364" dxfId="2880"/>
    <cfRule type="duplicateValues" priority="996" dxfId="2881"/>
    <cfRule type="duplicateValues" priority="1065" dxfId="2882"/>
    <cfRule type="duplicateValues" priority="444" dxfId="2883"/>
    <cfRule type="duplicateValues" priority="652" dxfId="2884"/>
    <cfRule type="duplicateValues" priority="324" dxfId="2885"/>
    <cfRule type="duplicateValues" priority="270" dxfId="2886"/>
    <cfRule type="duplicateValues" priority="1008" dxfId="2887"/>
    <cfRule type="duplicateValues" priority="97" dxfId="2888"/>
    <cfRule type="duplicateValues" priority="919" dxfId="2889"/>
    <cfRule type="duplicateValues" priority="1073" dxfId="2890"/>
    <cfRule type="duplicateValues" priority="404" dxfId="2891"/>
    <cfRule type="duplicateValues" priority="844" dxfId="2892"/>
    <cfRule type="duplicateValues" priority="858" dxfId="2893"/>
    <cfRule type="duplicateValues" priority="381" dxfId="2894"/>
    <cfRule type="duplicateValues" priority="1211" dxfId="2895"/>
    <cfRule type="duplicateValues" priority="1021" dxfId="2896"/>
    <cfRule type="duplicateValues" priority="101" dxfId="2897"/>
    <cfRule type="duplicateValues" priority="213" dxfId="2898"/>
    <cfRule type="duplicateValues" priority="963" dxfId="2899"/>
    <cfRule type="duplicateValues" priority="653" dxfId="2900"/>
    <cfRule type="duplicateValues" priority="976" dxfId="2901"/>
    <cfRule type="duplicateValues" priority="76" dxfId="2902"/>
    <cfRule type="duplicateValues" priority="151" dxfId="2903"/>
    <cfRule type="duplicateValues" priority="673" dxfId="2904"/>
    <cfRule type="duplicateValues" priority="481" dxfId="2905"/>
    <cfRule type="duplicateValues" priority="1127" dxfId="2906"/>
    <cfRule type="duplicateValues" priority="145" dxfId="2907"/>
    <cfRule type="duplicateValues" priority="599" dxfId="2908"/>
    <cfRule type="duplicateValues" priority="650" dxfId="2909"/>
    <cfRule type="duplicateValues" priority="840" dxfId="2910"/>
    <cfRule type="duplicateValues" priority="959" dxfId="2911"/>
    <cfRule type="duplicateValues" priority="1136" dxfId="2912"/>
    <cfRule type="duplicateValues" priority="439" dxfId="2913"/>
    <cfRule type="duplicateValues" priority="937" dxfId="2914"/>
    <cfRule type="duplicateValues" priority="423" dxfId="2915"/>
    <cfRule type="duplicateValues" priority="85" dxfId="2916"/>
    <cfRule type="duplicateValues" priority="733" dxfId="2917"/>
    <cfRule type="duplicateValues" priority="498" dxfId="2918"/>
    <cfRule type="duplicateValues" priority="453" dxfId="2919"/>
    <cfRule type="duplicateValues" priority="127" dxfId="2920"/>
    <cfRule type="duplicateValues" priority="885" dxfId="2921"/>
    <cfRule type="duplicateValues" priority="647" dxfId="2922"/>
    <cfRule type="duplicateValues" priority="471" dxfId="2923"/>
    <cfRule type="duplicateValues" priority="899" dxfId="2924"/>
    <cfRule type="duplicateValues" priority="516" dxfId="2925"/>
    <cfRule type="duplicateValues" priority="520" dxfId="2926"/>
    <cfRule type="duplicateValues" priority="1214" dxfId="2927"/>
    <cfRule type="duplicateValues" priority="867" dxfId="2928"/>
    <cfRule type="duplicateValues" priority="538" dxfId="2929"/>
    <cfRule type="duplicateValues" priority="83" dxfId="2930"/>
    <cfRule type="duplicateValues" priority="53" dxfId="2931"/>
    <cfRule type="duplicateValues" priority="110" dxfId="2932"/>
    <cfRule type="duplicateValues" priority="1017" dxfId="2933"/>
    <cfRule type="duplicateValues" priority="819" dxfId="2934"/>
    <cfRule type="duplicateValues" priority="7" dxfId="2935"/>
    <cfRule type="duplicateValues" priority="1168" dxfId="2936"/>
    <cfRule type="duplicateValues" priority="695" dxfId="2937"/>
    <cfRule type="duplicateValues" priority="560" dxfId="2938"/>
    <cfRule type="duplicateValues" priority="988" dxfId="2939"/>
    <cfRule type="duplicateValues" priority="63" dxfId="2940"/>
    <cfRule type="duplicateValues" priority="241" dxfId="2941"/>
    <cfRule type="duplicateValues" priority="852" dxfId="2942"/>
    <cfRule type="duplicateValues" priority="131" dxfId="2943"/>
    <cfRule type="duplicateValues" priority="742" dxfId="2944"/>
    <cfRule type="duplicateValues" priority="1108" dxfId="2945"/>
    <cfRule type="duplicateValues" priority="507" dxfId="2946"/>
    <cfRule type="duplicateValues" priority="401" dxfId="2947"/>
    <cfRule type="duplicateValues" priority="945" dxfId="2948"/>
    <cfRule type="duplicateValues" priority="421" dxfId="2949"/>
    <cfRule type="duplicateValues" priority="280" dxfId="2950"/>
    <cfRule type="duplicateValues" priority="648" dxfId="2951"/>
    <cfRule type="duplicateValues" priority="146" dxfId="2952"/>
    <cfRule type="duplicateValues" priority="376" dxfId="2953"/>
    <cfRule type="duplicateValues" priority="161" dxfId="2954"/>
    <cfRule type="duplicateValues" priority="1225" dxfId="2955"/>
    <cfRule type="duplicateValues" priority="135" dxfId="2956"/>
    <cfRule type="duplicateValues" priority="1023" dxfId="2957"/>
    <cfRule type="duplicateValues" priority="948" dxfId="2958"/>
    <cfRule type="duplicateValues" priority="120" dxfId="2959"/>
    <cfRule type="duplicateValues" priority="641" dxfId="2960"/>
    <cfRule type="duplicateValues" priority="239" dxfId="2961"/>
    <cfRule type="duplicateValues" priority="503" dxfId="2962"/>
    <cfRule type="duplicateValues" priority="684" dxfId="2963"/>
    <cfRule type="duplicateValues" priority="179" dxfId="2964"/>
    <cfRule type="duplicateValues" priority="331" dxfId="2965"/>
    <cfRule type="duplicateValues" priority="387" dxfId="2966"/>
    <cfRule type="duplicateValues" priority="764" dxfId="2967"/>
    <cfRule type="duplicateValues" priority="722" dxfId="2968"/>
    <cfRule type="duplicateValues" priority="273" dxfId="2969"/>
    <cfRule type="duplicateValues" priority="332" dxfId="2970"/>
    <cfRule type="duplicateValues" priority="1084" dxfId="2971"/>
    <cfRule type="duplicateValues" priority="1145" dxfId="2972"/>
    <cfRule type="duplicateValues" priority="301" dxfId="2973"/>
    <cfRule type="duplicateValues" priority="705" dxfId="2974"/>
    <cfRule type="duplicateValues" priority="612" dxfId="2975"/>
    <cfRule type="duplicateValues" priority="568" dxfId="2976"/>
    <cfRule type="duplicateValues" priority="1096" dxfId="2977"/>
    <cfRule type="duplicateValues" priority="983" dxfId="2978"/>
    <cfRule type="duplicateValues" priority="17" dxfId="2979"/>
    <cfRule type="duplicateValues" priority="625" dxfId="2980"/>
    <cfRule type="duplicateValues" priority="1125" dxfId="2981"/>
    <cfRule type="duplicateValues" priority="545" dxfId="2982"/>
    <cfRule type="duplicateValues" priority="337" dxfId="2983"/>
    <cfRule type="duplicateValues" priority="413" dxfId="2984"/>
    <cfRule type="duplicateValues" priority="100" dxfId="2985"/>
    <cfRule type="duplicateValues" priority="781" dxfId="2986"/>
    <cfRule type="duplicateValues" priority="797" dxfId="2987"/>
    <cfRule type="duplicateValues" priority="917" dxfId="2988"/>
    <cfRule type="duplicateValues" priority="619" dxfId="2989"/>
    <cfRule type="duplicateValues" priority="218" dxfId="2990"/>
    <cfRule type="duplicateValues" priority="1103" dxfId="2991"/>
    <cfRule type="duplicateValues" priority="799" dxfId="2992"/>
    <cfRule type="duplicateValues" priority="1124" dxfId="2993"/>
    <cfRule type="duplicateValues" priority="461" dxfId="2994"/>
    <cfRule type="duplicateValues" priority="1134" dxfId="2995"/>
    <cfRule type="duplicateValues" priority="1129" dxfId="2996"/>
    <cfRule type="duplicateValues" priority="303" dxfId="2997"/>
    <cfRule type="duplicateValues" priority="521" dxfId="2998"/>
    <cfRule type="duplicateValues" priority="395" dxfId="2999"/>
    <cfRule type="duplicateValues" priority="674" dxfId="3000"/>
    <cfRule type="duplicateValues" priority="615" dxfId="3001"/>
    <cfRule type="duplicateValues" priority="370" dxfId="3002"/>
    <cfRule type="duplicateValues" priority="752" dxfId="3003"/>
    <cfRule type="duplicateValues" priority="309" dxfId="3004"/>
    <cfRule type="duplicateValues" priority="377" dxfId="3005"/>
    <cfRule type="duplicateValues" priority="500" dxfId="3006"/>
    <cfRule type="duplicateValues" priority="358" dxfId="3007"/>
    <cfRule type="duplicateValues" priority="440" dxfId="3008"/>
    <cfRule type="duplicateValues" priority="432" dxfId="3009"/>
    <cfRule type="duplicateValues" priority="429" dxfId="3010"/>
    <cfRule type="duplicateValues" priority="452" dxfId="3011"/>
    <cfRule type="duplicateValues" priority="276" dxfId="3012"/>
    <cfRule type="duplicateValues" priority="528" dxfId="3013"/>
    <cfRule type="duplicateValues" priority="1188" dxfId="3014"/>
    <cfRule type="duplicateValues" priority="793" dxfId="3015"/>
    <cfRule type="duplicateValues" priority="886" dxfId="3016"/>
    <cfRule type="duplicateValues" priority="751" dxfId="3017"/>
    <cfRule type="duplicateValues" priority="176" dxfId="3018"/>
    <cfRule type="duplicateValues" priority="972" dxfId="3019"/>
    <cfRule type="duplicateValues" priority="136" dxfId="3020"/>
    <cfRule type="duplicateValues" priority="949" dxfId="3021"/>
    <cfRule type="duplicateValues" priority="137" dxfId="3022"/>
    <cfRule type="duplicateValues" priority="847" dxfId="3023"/>
    <cfRule type="duplicateValues" priority="462" dxfId="3024"/>
    <cfRule type="duplicateValues" priority="217" dxfId="3025"/>
    <cfRule type="duplicateValues" priority="505" dxfId="3026"/>
    <cfRule type="duplicateValues" priority="1025" dxfId="3027"/>
    <cfRule type="duplicateValues" priority="736" dxfId="3028"/>
    <cfRule type="duplicateValues" priority="350" dxfId="3029"/>
    <cfRule type="duplicateValues" priority="132" dxfId="3030"/>
    <cfRule type="duplicateValues" priority="250" dxfId="3031"/>
    <cfRule type="duplicateValues" priority="826" dxfId="3032"/>
    <cfRule type="duplicateValues" priority="361" dxfId="3033"/>
    <cfRule type="duplicateValues" priority="24" dxfId="3034"/>
    <cfRule type="duplicateValues" priority="247" dxfId="3035"/>
    <cfRule type="duplicateValues" priority="1068" dxfId="3036"/>
    <cfRule type="duplicateValues" priority="618" dxfId="3037"/>
    <cfRule type="duplicateValues" priority="1174" dxfId="3038"/>
    <cfRule type="duplicateValues" priority="4" dxfId="3039"/>
    <cfRule type="duplicateValues" priority="257" dxfId="3040"/>
    <cfRule type="duplicateValues" priority="518" dxfId="3041"/>
    <cfRule type="duplicateValues" priority="1147" dxfId="3042"/>
    <cfRule type="duplicateValues" priority="349" dxfId="3043"/>
    <cfRule type="duplicateValues" priority="651" dxfId="3044"/>
    <cfRule type="duplicateValues" priority="780" dxfId="3045"/>
    <cfRule type="duplicateValues" priority="1036" dxfId="3046"/>
    <cfRule type="duplicateValues" priority="153" dxfId="3047"/>
    <cfRule type="duplicateValues" priority="119" dxfId="3048"/>
    <cfRule type="duplicateValues" priority="582" dxfId="3049"/>
    <cfRule type="duplicateValues" priority="1162" dxfId="3050"/>
    <cfRule type="duplicateValues" priority="296" dxfId="3051"/>
    <cfRule type="duplicateValues" priority="511" dxfId="3052"/>
    <cfRule type="duplicateValues" priority="143" dxfId="3053"/>
    <cfRule type="duplicateValues" priority="1059" dxfId="3054"/>
    <cfRule type="duplicateValues" priority="654" dxfId="3055"/>
    <cfRule type="duplicateValues" priority="183" dxfId="3056"/>
    <cfRule type="duplicateValues" priority="81" dxfId="3057"/>
    <cfRule type="duplicateValues" priority="235" dxfId="3058"/>
    <cfRule type="duplicateValues" priority="994" dxfId="3059"/>
    <cfRule type="duplicateValues" priority="286" dxfId="3060"/>
    <cfRule type="duplicateValues" priority="835" dxfId="3061"/>
    <cfRule type="duplicateValues" priority="763" dxfId="3062"/>
    <cfRule type="duplicateValues" priority="1024" dxfId="3063"/>
    <cfRule type="duplicateValues" priority="508" dxfId="3064"/>
    <cfRule type="duplicateValues" priority="263" dxfId="3065"/>
    <cfRule type="duplicateValues" priority="720" dxfId="3066"/>
    <cfRule type="duplicateValues" priority="750" dxfId="3067"/>
    <cfRule type="duplicateValues" priority="961" dxfId="3068"/>
    <cfRule type="duplicateValues" priority="816" dxfId="3069"/>
    <cfRule type="duplicateValues" priority="920" dxfId="3070"/>
    <cfRule type="duplicateValues" priority="939" dxfId="3071"/>
    <cfRule type="duplicateValues" priority="893" dxfId="3072"/>
    <cfRule type="duplicateValues" priority="1113" dxfId="3073"/>
    <cfRule type="duplicateValues" priority="166" dxfId="3074"/>
    <cfRule type="duplicateValues" priority="113" dxfId="3075"/>
  </conditionalFormatting>
  <conditionalFormatting sqref="B1:B3">
    <cfRule type="duplicateValues" priority="616" dxfId="3076"/>
  </conditionalFormatting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N162"/>
  <sheetViews>
    <sheetView workbookViewId="0">
      <selection activeCell="D161" sqref="D161:H161"/>
    </sheetView>
  </sheetViews>
  <sheetFormatPr defaultRowHeight="15.75" defaultColWidth="10"/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ht="63.0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</row>
    <row r="5" spans="8:8" ht="16.3">
      <c r="A5" s="18">
        <v>1.0</v>
      </c>
      <c r="B5" s="6" t="s">
        <v>1020</v>
      </c>
      <c r="C5" s="6" t="s">
        <v>1021</v>
      </c>
      <c r="D5" s="7">
        <v>0.5238</v>
      </c>
      <c r="E5" s="12">
        <v>0.0</v>
      </c>
      <c r="F5" s="8"/>
      <c r="G5" s="8"/>
    </row>
    <row r="6" spans="8:8" ht="16.3">
      <c r="A6" s="18">
        <v>2.0</v>
      </c>
      <c r="B6" s="6" t="s">
        <v>1022</v>
      </c>
      <c r="C6" s="6" t="s">
        <v>1023</v>
      </c>
      <c r="D6" s="7">
        <v>0.4762</v>
      </c>
      <c r="E6" s="7">
        <v>0.8</v>
      </c>
      <c r="F6" s="8"/>
      <c r="G6" s="8"/>
    </row>
    <row r="7" spans="8:8" ht="16.3">
      <c r="A7" s="18">
        <v>3.0</v>
      </c>
      <c r="B7" s="6" t="s">
        <v>1024</v>
      </c>
      <c r="C7" s="6" t="s">
        <v>1025</v>
      </c>
      <c r="D7" s="7">
        <v>0.7619</v>
      </c>
      <c r="E7" s="7">
        <v>0.8</v>
      </c>
      <c r="F7" s="8"/>
      <c r="G7" s="8"/>
    </row>
    <row r="8" spans="8:8" ht="16.3">
      <c r="A8" s="18">
        <v>4.0</v>
      </c>
      <c r="B8" s="6" t="s">
        <v>1026</v>
      </c>
      <c r="C8" s="6" t="s">
        <v>1027</v>
      </c>
      <c r="D8" s="7">
        <v>0.619</v>
      </c>
      <c r="E8" s="7">
        <v>0.4</v>
      </c>
      <c r="F8" s="13"/>
      <c r="G8" s="13"/>
    </row>
    <row r="9" spans="8:8" ht="16.3">
      <c r="A9" s="18">
        <v>5.0</v>
      </c>
      <c r="B9" s="6" t="s">
        <v>1028</v>
      </c>
      <c r="C9" s="6" t="s">
        <v>1029</v>
      </c>
      <c r="D9" s="7">
        <v>0.3333</v>
      </c>
      <c r="E9" s="12">
        <v>0.0</v>
      </c>
      <c r="F9" s="8"/>
      <c r="G9" s="8"/>
    </row>
    <row r="10" spans="8:8" ht="16.3">
      <c r="A10" s="18">
        <v>6.0</v>
      </c>
      <c r="B10" s="6" t="s">
        <v>1030</v>
      </c>
      <c r="C10" s="6" t="s">
        <v>1031</v>
      </c>
      <c r="D10" s="7">
        <v>0.619</v>
      </c>
      <c r="E10" s="7">
        <v>0.6</v>
      </c>
      <c r="F10" s="8"/>
      <c r="G10" s="8"/>
    </row>
    <row r="11" spans="8:8" ht="16.3">
      <c r="A11" s="18">
        <v>7.0</v>
      </c>
      <c r="B11" s="6" t="s">
        <v>1032</v>
      </c>
      <c r="C11" s="6" t="s">
        <v>1033</v>
      </c>
      <c r="D11" s="7">
        <v>0.4286</v>
      </c>
      <c r="E11" s="7">
        <v>1.0</v>
      </c>
      <c r="F11" s="8"/>
      <c r="G11" s="8"/>
    </row>
    <row r="12" spans="8:8" ht="16.3">
      <c r="A12" s="18">
        <v>8.0</v>
      </c>
      <c r="B12" s="6" t="s">
        <v>1034</v>
      </c>
      <c r="C12" s="6" t="s">
        <v>1035</v>
      </c>
      <c r="D12" s="7">
        <v>0.8095</v>
      </c>
      <c r="E12" s="12">
        <v>0.0</v>
      </c>
      <c r="F12" s="8"/>
      <c r="G12" s="13"/>
    </row>
    <row r="13" spans="8:8" ht="16.3">
      <c r="A13" s="18">
        <v>9.0</v>
      </c>
      <c r="B13" s="6" t="s">
        <v>1036</v>
      </c>
      <c r="C13" s="6" t="s">
        <v>1037</v>
      </c>
      <c r="D13" s="7">
        <v>0.7143</v>
      </c>
      <c r="E13" s="12">
        <v>0.0</v>
      </c>
      <c r="F13" s="13"/>
      <c r="G13" s="8"/>
    </row>
    <row r="14" spans="8:8" ht="16.3">
      <c r="A14" s="18">
        <v>10.0</v>
      </c>
      <c r="B14" s="6" t="s">
        <v>1038</v>
      </c>
      <c r="C14" s="6" t="s">
        <v>1039</v>
      </c>
      <c r="D14" s="7">
        <v>0.4762</v>
      </c>
      <c r="E14" s="12">
        <v>0.0</v>
      </c>
      <c r="F14" s="8"/>
      <c r="G14" s="8"/>
    </row>
    <row r="15" spans="8:8" ht="16.3">
      <c r="A15" s="18">
        <v>11.0</v>
      </c>
      <c r="B15" s="6" t="s">
        <v>1040</v>
      </c>
      <c r="C15" s="6" t="s">
        <v>1041</v>
      </c>
      <c r="D15" s="7">
        <v>0.4762</v>
      </c>
      <c r="E15" s="7">
        <v>0.4</v>
      </c>
      <c r="F15" s="8"/>
      <c r="G15" s="8"/>
    </row>
    <row r="16" spans="8:8" ht="16.3">
      <c r="A16" s="18">
        <v>12.0</v>
      </c>
      <c r="B16" s="6" t="s">
        <v>1042</v>
      </c>
      <c r="C16" s="6" t="s">
        <v>1043</v>
      </c>
      <c r="D16" s="7">
        <v>0.4762</v>
      </c>
      <c r="E16" s="7">
        <v>0.6</v>
      </c>
      <c r="F16" s="13"/>
      <c r="G16" s="13"/>
    </row>
    <row r="17" spans="8:8" ht="16.3">
      <c r="A17" s="18">
        <v>13.0</v>
      </c>
      <c r="B17" s="6" t="s">
        <v>1044</v>
      </c>
      <c r="C17" s="6" t="s">
        <v>1045</v>
      </c>
      <c r="D17" s="7">
        <v>0.7143</v>
      </c>
      <c r="E17" s="7">
        <v>0.2</v>
      </c>
      <c r="F17" s="8"/>
      <c r="G17" s="8"/>
    </row>
    <row r="18" spans="8:8" ht="16.3">
      <c r="A18" s="18">
        <v>14.0</v>
      </c>
      <c r="B18" s="6" t="s">
        <v>1046</v>
      </c>
      <c r="C18" s="6" t="s">
        <v>1047</v>
      </c>
      <c r="D18" s="7">
        <v>0.381</v>
      </c>
      <c r="E18" s="7">
        <v>0.82</v>
      </c>
      <c r="F18" s="8"/>
      <c r="G18" s="13"/>
    </row>
    <row r="19" spans="8:8" ht="16.3">
      <c r="A19" s="18">
        <v>15.0</v>
      </c>
      <c r="B19" s="6" t="s">
        <v>1048</v>
      </c>
      <c r="C19" s="6" t="s">
        <v>1049</v>
      </c>
      <c r="D19" s="6" t="s">
        <v>1050</v>
      </c>
      <c r="E19" s="6" t="s">
        <v>1051</v>
      </c>
      <c r="F19" s="8"/>
      <c r="G19" s="8"/>
    </row>
    <row r="20" spans="8:8" ht="16.3">
      <c r="A20" s="18">
        <v>16.0</v>
      </c>
      <c r="B20" s="6" t="s">
        <v>1052</v>
      </c>
      <c r="C20" s="6" t="s">
        <v>1053</v>
      </c>
      <c r="D20" s="7">
        <v>0.2381</v>
      </c>
      <c r="E20" s="7">
        <v>0.6</v>
      </c>
      <c r="F20" s="8"/>
      <c r="G20" s="8"/>
    </row>
    <row r="21" spans="8:8" ht="16.3">
      <c r="A21" s="18">
        <v>17.0</v>
      </c>
      <c r="B21" s="6" t="s">
        <v>1054</v>
      </c>
      <c r="C21" s="6" t="s">
        <v>1055</v>
      </c>
      <c r="D21" s="7">
        <v>0.381</v>
      </c>
      <c r="E21" s="12">
        <v>0.0</v>
      </c>
      <c r="F21" s="8"/>
      <c r="G21" s="8"/>
    </row>
    <row r="22" spans="8:8" ht="16.3">
      <c r="A22" s="18">
        <v>18.0</v>
      </c>
      <c r="B22" s="6" t="s">
        <v>1056</v>
      </c>
      <c r="C22" s="6" t="s">
        <v>1057</v>
      </c>
      <c r="D22" s="7">
        <v>0.381</v>
      </c>
      <c r="E22" s="12">
        <v>0.0</v>
      </c>
      <c r="F22" s="8"/>
      <c r="G22" s="8"/>
    </row>
    <row r="23" spans="8:8" ht="16.3">
      <c r="A23" s="18">
        <v>19.0</v>
      </c>
      <c r="B23" s="6" t="s">
        <v>1058</v>
      </c>
      <c r="C23" s="6" t="s">
        <v>1059</v>
      </c>
      <c r="D23" s="7">
        <v>0.4286</v>
      </c>
      <c r="E23" s="7">
        <v>0.42</v>
      </c>
      <c r="F23" s="13"/>
      <c r="G23" s="13"/>
    </row>
    <row r="24" spans="8:8" ht="16.3">
      <c r="A24" s="18">
        <v>20.0</v>
      </c>
      <c r="B24" s="6" t="s">
        <v>1060</v>
      </c>
      <c r="C24" s="6" t="s">
        <v>1061</v>
      </c>
      <c r="D24" s="7">
        <v>0.6667</v>
      </c>
      <c r="E24" s="7">
        <v>0.6</v>
      </c>
      <c r="F24" s="8"/>
      <c r="G24" s="8"/>
    </row>
    <row r="25" spans="8:8" ht="16.3">
      <c r="A25" s="18">
        <v>21.0</v>
      </c>
      <c r="B25" s="6" t="s">
        <v>1062</v>
      </c>
      <c r="C25" s="6" t="s">
        <v>1063</v>
      </c>
      <c r="D25" s="7">
        <v>0.5714</v>
      </c>
      <c r="E25" s="7">
        <v>0.8</v>
      </c>
      <c r="F25" s="8"/>
      <c r="G25" s="13"/>
    </row>
    <row r="26" spans="8:8" ht="16.3">
      <c r="A26" s="18">
        <v>22.0</v>
      </c>
      <c r="B26" s="6" t="s">
        <v>1064</v>
      </c>
      <c r="C26" s="6" t="s">
        <v>1065</v>
      </c>
      <c r="D26" s="7">
        <v>0.8095</v>
      </c>
      <c r="E26" s="7">
        <v>1.0</v>
      </c>
      <c r="F26" s="8"/>
      <c r="G26" s="8"/>
    </row>
    <row r="27" spans="8:8" ht="16.3">
      <c r="A27" s="18">
        <v>23.0</v>
      </c>
      <c r="B27" s="6" t="s">
        <v>1066</v>
      </c>
      <c r="C27" s="6" t="s">
        <v>1067</v>
      </c>
      <c r="D27" s="7">
        <v>0.619</v>
      </c>
      <c r="E27" s="7">
        <v>0.4</v>
      </c>
      <c r="F27" s="8"/>
      <c r="G27" s="8"/>
    </row>
    <row r="28" spans="8:8" ht="16.3">
      <c r="A28" s="18">
        <v>24.0</v>
      </c>
      <c r="B28" s="6" t="s">
        <v>1068</v>
      </c>
      <c r="C28" s="6" t="s">
        <v>1069</v>
      </c>
      <c r="D28" s="7">
        <v>0.8095</v>
      </c>
      <c r="E28" s="7">
        <v>1.0</v>
      </c>
      <c r="F28" s="8"/>
      <c r="G28" s="8"/>
    </row>
    <row r="29" spans="8:8">
      <c r="A29" s="8"/>
      <c r="B29" s="8"/>
    </row>
    <row r="30" spans="8:8">
      <c r="A30" s="8"/>
      <c r="B30" s="13"/>
    </row>
    <row r="31" spans="8:8">
      <c r="A31" s="13"/>
      <c r="B31" s="8"/>
    </row>
    <row r="32" spans="8:8">
      <c r="A32" s="8"/>
      <c r="B32" s="8"/>
    </row>
    <row r="33" spans="8:8">
      <c r="A33" s="8"/>
      <c r="B33" s="8"/>
    </row>
    <row r="34" spans="8:8">
      <c r="A34" s="8"/>
      <c r="B34" s="8"/>
    </row>
    <row r="35" spans="8:8">
      <c r="A35" s="8"/>
      <c r="B35" s="8"/>
    </row>
    <row r="36" spans="8:8">
      <c r="A36" s="8"/>
      <c r="B36" s="8"/>
    </row>
    <row r="37" spans="8:8">
      <c r="A37" s="8"/>
      <c r="B37" s="8"/>
    </row>
    <row r="38" spans="8:8">
      <c r="A38" s="8"/>
      <c r="B38" s="8"/>
    </row>
    <row r="39" spans="8:8">
      <c r="A39" s="8"/>
      <c r="B39" s="13"/>
    </row>
    <row r="40" spans="8:8">
      <c r="A40" s="8"/>
      <c r="B40" s="13"/>
    </row>
    <row r="41" spans="8:8">
      <c r="A41" s="8"/>
      <c r="B41" s="8"/>
    </row>
    <row r="42" spans="8:8">
      <c r="A42" s="8"/>
      <c r="B42" s="8"/>
    </row>
    <row r="43" spans="8:8">
      <c r="A43" s="8"/>
      <c r="B43" s="13"/>
    </row>
    <row r="44" spans="8:8">
      <c r="A44" s="8"/>
      <c r="B44" s="8"/>
    </row>
    <row r="45" spans="8:8">
      <c r="A45" s="8"/>
      <c r="B45" s="8"/>
    </row>
    <row r="46" spans="8:8">
      <c r="A46" s="8"/>
      <c r="B46" s="8"/>
    </row>
    <row r="160" spans="8:8">
      <c r="B160" t="s">
        <v>48</v>
      </c>
      <c r="C160">
        <f>COUNT(A1:A278)</f>
        <v>24.0</v>
      </c>
      <c r="D160">
        <f>_xlfn.COUNTIFS(D1:D279,"&gt;=60%")</f>
        <v>13.0</v>
      </c>
      <c r="E160">
        <f>_xlfn.COUNTIFS(D5:D199,"&gt;=50%",D5:D199,"&lt;60%")</f>
        <v>2.0</v>
      </c>
      <c r="F160">
        <f>_xlfn.COUNTIFS(D5:D199,"&gt;=40%",D5:D199,"&lt;50%")</f>
        <v>6.0</v>
      </c>
      <c r="G160">
        <f>_xlfn.COUNTIFS(G1:G279,"&gt;=60%")</f>
        <v>2.0</v>
      </c>
      <c r="H160">
        <f>SUM(D218:G218)</f>
        <v>0.0</v>
      </c>
    </row>
    <row r="161" spans="8:8">
      <c r="B161" t="s">
        <v>49</v>
      </c>
      <c r="C161">
        <f>COUNT(A2:A279)</f>
        <v>24.0</v>
      </c>
      <c r="D161">
        <f>_xlfn.COUNTIFS(E27:E221,"&gt;=60%")</f>
        <v>3.0</v>
      </c>
      <c r="E161">
        <f>_xlfn.COUNTIFS(E27:E221,"&gt;=50%",E27:E221,"&lt;60%")</f>
        <v>0.0</v>
      </c>
      <c r="F161">
        <f>_xlfn.COUNTIFS(E27:E221,"&gt;=40%",E27:E221,"&lt;50%")</f>
        <v>1.0</v>
      </c>
      <c r="G161">
        <f>_xlfn.COUNTIFS(E5:E199,"&lt;40%")</f>
        <v>9.0</v>
      </c>
      <c r="H161">
        <f>SUM(D161:G161)</f>
        <v>13.0</v>
      </c>
    </row>
    <row r="162" spans="8:8">
      <c r="B162" t="s">
        <v>51</v>
      </c>
      <c r="C162">
        <f>COUNT(A3:A280)</f>
        <v>24.0</v>
      </c>
      <c r="D162">
        <f>_xlfn.COUNTIFS(D85:D279,"&gt;=60%",E85:E279,"&gt;=60%")</f>
        <v>2.0</v>
      </c>
      <c r="E162">
        <f>_xlfn.COUNTIFS(D85:D279,"&gt;=50%",E85:E279,"&gt;=50%")-D282</f>
        <v>2.0</v>
      </c>
      <c r="F162" s="17">
        <f>_xlfn.COUNTIFS(D27:D221,"&gt;=40%",E27:E221,"&gt;=40%")-D162-E162</f>
        <v>0.0</v>
      </c>
      <c r="G162">
        <f>C282-D282-E282</f>
        <v>0.0</v>
      </c>
      <c r="H162">
        <f>SUM(D162:G162)</f>
        <v>4.0</v>
      </c>
    </row>
  </sheetData>
  <mergeCells count="3">
    <mergeCell ref="A1:G1"/>
    <mergeCell ref="A2:G2"/>
    <mergeCell ref="A3:G3"/>
  </mergeCells>
  <conditionalFormatting sqref="B3">
    <cfRule type="duplicateValues" priority="836" dxfId="3077"/>
    <cfRule type="duplicateValues" priority="545" dxfId="3078"/>
    <cfRule type="duplicateValues" priority="201" dxfId="3079"/>
    <cfRule type="duplicateValues" priority="961" dxfId="3080"/>
    <cfRule type="duplicateValues" priority="1055" dxfId="3081"/>
    <cfRule type="duplicateValues" priority="388" dxfId="3082"/>
    <cfRule type="duplicateValues" priority="718" dxfId="3083"/>
    <cfRule type="duplicateValues" priority="366" dxfId="3084"/>
    <cfRule type="duplicateValues" priority="28" dxfId="3085"/>
    <cfRule type="duplicateValues" priority="699" dxfId="3086"/>
    <cfRule type="duplicateValues" priority="1032" dxfId="3087"/>
    <cfRule type="duplicateValues" priority="878" dxfId="3088"/>
    <cfRule type="duplicateValues" priority="60" dxfId="3089"/>
    <cfRule type="duplicateValues" priority="596" dxfId="3090"/>
    <cfRule type="duplicateValues" priority="1169" dxfId="3091"/>
    <cfRule type="duplicateValues" priority="357" dxfId="3092"/>
    <cfRule type="duplicateValues" priority="421" dxfId="3093"/>
    <cfRule type="duplicateValues" priority="482" dxfId="3094"/>
    <cfRule type="duplicateValues" priority="352" dxfId="3095"/>
    <cfRule type="duplicateValues" priority="584" dxfId="3096"/>
    <cfRule type="duplicateValues" priority="384" dxfId="3097"/>
    <cfRule type="duplicateValues" priority="286" dxfId="3098"/>
    <cfRule type="duplicateValues" priority="883" dxfId="3099"/>
    <cfRule type="duplicateValues" priority="774" dxfId="3100"/>
    <cfRule type="duplicateValues" priority="1203" dxfId="3101"/>
    <cfRule type="duplicateValues" priority="361" dxfId="3102"/>
    <cfRule type="duplicateValues" priority="999" dxfId="3103"/>
    <cfRule type="duplicateValues" priority="215" dxfId="3104"/>
    <cfRule type="duplicateValues" priority="261" dxfId="3105"/>
    <cfRule type="duplicateValues" priority="3" dxfId="3106"/>
    <cfRule type="duplicateValues" priority="1197" dxfId="3107"/>
    <cfRule type="duplicateValues" priority="47" dxfId="3108"/>
    <cfRule type="duplicateValues" priority="362" dxfId="3109"/>
    <cfRule type="duplicateValues" priority="374" dxfId="3110"/>
    <cfRule type="duplicateValues" priority="1205" dxfId="3111"/>
    <cfRule type="duplicateValues" priority="1129" dxfId="3112"/>
    <cfRule type="duplicateValues" priority="1159" dxfId="3113"/>
    <cfRule type="duplicateValues" priority="989" dxfId="3114"/>
    <cfRule type="duplicateValues" priority="681" dxfId="3115"/>
    <cfRule type="duplicateValues" priority="1162" dxfId="3116"/>
    <cfRule type="duplicateValues" priority="319" dxfId="3117"/>
    <cfRule type="duplicateValues" priority="863" dxfId="3118"/>
    <cfRule type="duplicateValues" priority="1006" dxfId="3119"/>
    <cfRule type="duplicateValues" priority="272" dxfId="3120"/>
    <cfRule type="duplicateValues" priority="254" dxfId="3121"/>
    <cfRule type="duplicateValues" priority="557" dxfId="3122"/>
    <cfRule type="duplicateValues" priority="410" dxfId="3123"/>
    <cfRule type="duplicateValues" priority="579" dxfId="3124"/>
    <cfRule type="duplicateValues" priority="417" dxfId="3125"/>
    <cfRule type="duplicateValues" priority="95" dxfId="3126"/>
    <cfRule type="duplicateValues" priority="567" dxfId="3127"/>
    <cfRule type="duplicateValues" priority="754" dxfId="3128"/>
    <cfRule type="duplicateValues" priority="1132" dxfId="3129"/>
    <cfRule type="duplicateValues" priority="414" dxfId="3130"/>
    <cfRule type="duplicateValues" priority="318" dxfId="3131"/>
    <cfRule type="duplicateValues" priority="555" dxfId="3132"/>
    <cfRule type="duplicateValues" priority="436" dxfId="3133"/>
    <cfRule type="duplicateValues" priority="746" dxfId="3134"/>
    <cfRule type="duplicateValues" priority="1037" dxfId="3135"/>
    <cfRule type="duplicateValues" priority="815" dxfId="3136"/>
    <cfRule type="duplicateValues" priority="563" dxfId="3137"/>
    <cfRule type="duplicateValues" priority="830" dxfId="3138"/>
    <cfRule type="duplicateValues" priority="8" dxfId="3139"/>
    <cfRule type="duplicateValues" priority="915" dxfId="3140"/>
    <cfRule type="duplicateValues" priority="664" dxfId="3141"/>
    <cfRule type="duplicateValues" priority="365" dxfId="3142"/>
    <cfRule type="duplicateValues" priority="1052" dxfId="3143"/>
    <cfRule type="duplicateValues" priority="133" dxfId="3144"/>
    <cfRule type="duplicateValues" priority="127" dxfId="3145"/>
    <cfRule type="duplicateValues" priority="1074" dxfId="3146"/>
    <cfRule type="duplicateValues" priority="749" dxfId="3147"/>
    <cfRule type="duplicateValues" priority="831" dxfId="3148"/>
    <cfRule type="duplicateValues" priority="857" dxfId="3149"/>
    <cfRule type="duplicateValues" priority="291" dxfId="3150"/>
    <cfRule type="duplicateValues" priority="1059" dxfId="3151"/>
    <cfRule type="duplicateValues" priority="489" dxfId="3152"/>
    <cfRule type="duplicateValues" priority="258" dxfId="3153"/>
    <cfRule type="duplicateValues" priority="263" dxfId="3154"/>
    <cfRule type="duplicateValues" priority="255" dxfId="3155"/>
    <cfRule type="duplicateValues" priority="959" dxfId="3156"/>
    <cfRule type="duplicateValues" priority="1117" dxfId="3157"/>
    <cfRule type="duplicateValues" priority="316" dxfId="3158"/>
    <cfRule type="duplicateValues" priority="935" dxfId="3159"/>
    <cfRule type="duplicateValues" priority="251" dxfId="3160"/>
    <cfRule type="duplicateValues" priority="717" dxfId="3161"/>
    <cfRule type="duplicateValues" priority="159" dxfId="3162"/>
    <cfRule type="duplicateValues" priority="1122" dxfId="3163"/>
    <cfRule type="duplicateValues" priority="1108" dxfId="3164"/>
    <cfRule type="duplicateValues" priority="23" dxfId="3165"/>
    <cfRule type="duplicateValues" priority="268" dxfId="3166"/>
    <cfRule type="duplicateValues" priority="1149" dxfId="3167"/>
    <cfRule type="duplicateValues" priority="753" dxfId="3168"/>
    <cfRule type="duplicateValues" priority="864" dxfId="3169"/>
    <cfRule type="duplicateValues" priority="523" dxfId="3170"/>
    <cfRule type="duplicateValues" priority="41" dxfId="3171"/>
    <cfRule type="duplicateValues" priority="1098" dxfId="3172"/>
    <cfRule type="duplicateValues" priority="282" dxfId="3173"/>
    <cfRule type="duplicateValues" priority="156" dxfId="3174"/>
    <cfRule type="duplicateValues" priority="597" dxfId="3175"/>
    <cfRule type="duplicateValues" priority="83" dxfId="3176"/>
    <cfRule type="duplicateValues" priority="758" dxfId="3177"/>
    <cfRule type="duplicateValues" priority="822" dxfId="3178"/>
    <cfRule type="duplicateValues" priority="181" dxfId="3179"/>
    <cfRule type="duplicateValues" priority="1106" dxfId="3180"/>
    <cfRule type="duplicateValues" priority="1182" dxfId="3181"/>
    <cfRule type="duplicateValues" priority="828" dxfId="3182"/>
    <cfRule type="duplicateValues" priority="848" dxfId="3183"/>
    <cfRule type="duplicateValues" priority="239" dxfId="3184"/>
    <cfRule type="duplicateValues" priority="88" dxfId="3185"/>
    <cfRule type="duplicateValues" priority="308" dxfId="3186"/>
    <cfRule type="duplicateValues" priority="674" dxfId="3187"/>
    <cfRule type="duplicateValues" priority="591" dxfId="3188"/>
    <cfRule type="duplicateValues" priority="455" dxfId="3189"/>
    <cfRule type="duplicateValues" priority="623" dxfId="3190"/>
    <cfRule type="duplicateValues" priority="1209" dxfId="3191"/>
    <cfRule type="duplicateValues" priority="948" dxfId="3192"/>
    <cfRule type="duplicateValues" priority="313" dxfId="3193"/>
    <cfRule type="duplicateValues" priority="22" dxfId="3194"/>
    <cfRule type="duplicateValues" priority="662" dxfId="3195"/>
    <cfRule type="duplicateValues" priority="385" dxfId="3196"/>
    <cfRule type="duplicateValues" priority="262" dxfId="3197"/>
    <cfRule type="duplicateValues" priority="768" dxfId="3198"/>
    <cfRule type="duplicateValues" priority="972" dxfId="3199"/>
    <cfRule type="duplicateValues" priority="531" dxfId="3200"/>
    <cfRule type="duplicateValues" priority="94" dxfId="3201"/>
    <cfRule type="duplicateValues" priority="918" dxfId="3202"/>
    <cfRule type="duplicateValues" priority="650" dxfId="3203"/>
    <cfRule type="duplicateValues" priority="1229" dxfId="3204"/>
    <cfRule type="duplicateValues" priority="37" dxfId="3205"/>
    <cfRule type="duplicateValues" priority="96" dxfId="3206"/>
    <cfRule type="duplicateValues" priority="1111" dxfId="3207"/>
    <cfRule type="duplicateValues" priority="668" dxfId="3208"/>
    <cfRule type="duplicateValues" priority="1178" dxfId="3209"/>
    <cfRule type="duplicateValues" priority="735" dxfId="3210"/>
    <cfRule type="duplicateValues" priority="1066" dxfId="3211"/>
    <cfRule type="duplicateValues" priority="238" dxfId="3212"/>
    <cfRule type="duplicateValues" priority="285" dxfId="3213"/>
    <cfRule type="duplicateValues" priority="480" dxfId="3214"/>
    <cfRule type="duplicateValues" priority="364" dxfId="3215"/>
    <cfRule type="duplicateValues" priority="775" dxfId="3216"/>
    <cfRule type="duplicateValues" priority="450" dxfId="3217"/>
    <cfRule type="duplicateValues" priority="1097" dxfId="3218"/>
    <cfRule type="duplicateValues" priority="726" dxfId="3219"/>
    <cfRule type="duplicateValues" priority="327" dxfId="3220"/>
    <cfRule type="duplicateValues" priority="930" dxfId="3221"/>
    <cfRule type="duplicateValues" priority="1002" dxfId="3222"/>
    <cfRule type="duplicateValues" priority="608" dxfId="3223"/>
    <cfRule type="duplicateValues" priority="1087" dxfId="3224"/>
    <cfRule type="duplicateValues" priority="14" dxfId="3225"/>
    <cfRule type="duplicateValues" priority="1090" dxfId="3226"/>
    <cfRule type="duplicateValues" priority="100" dxfId="3227"/>
    <cfRule type="duplicateValues" priority="942" dxfId="3228"/>
    <cfRule type="duplicateValues" priority="680" dxfId="3229"/>
    <cfRule type="duplicateValues" priority="177" dxfId="3230"/>
    <cfRule type="duplicateValues" priority="756" dxfId="3231"/>
    <cfRule type="duplicateValues" priority="922" dxfId="3232"/>
    <cfRule type="duplicateValues" priority="709" dxfId="3233"/>
    <cfRule type="duplicateValues" priority="1084" dxfId="3234"/>
    <cfRule type="duplicateValues" priority="1062" dxfId="3235"/>
    <cfRule type="duplicateValues" priority="582" dxfId="3236"/>
    <cfRule type="duplicateValues" priority="462" dxfId="3237"/>
    <cfRule type="duplicateValues" priority="1039" dxfId="3238"/>
    <cfRule type="duplicateValues" priority="246" dxfId="3239"/>
    <cfRule type="duplicateValues" priority="910" dxfId="3240"/>
    <cfRule type="duplicateValues" priority="949" dxfId="3241"/>
    <cfRule type="duplicateValues" priority="200" dxfId="3242"/>
    <cfRule type="duplicateValues" priority="336" dxfId="3243"/>
    <cfRule type="duplicateValues" priority="738" dxfId="3244"/>
    <cfRule type="duplicateValues" priority="1040" dxfId="3245"/>
    <cfRule type="duplicateValues" priority="395" dxfId="3246"/>
    <cfRule type="duplicateValues" priority="45" dxfId="3247"/>
    <cfRule type="duplicateValues" priority="58" dxfId="3248"/>
    <cfRule type="duplicateValues" priority="509" dxfId="3249"/>
    <cfRule type="duplicateValues" priority="695" dxfId="3250"/>
    <cfRule type="duplicateValues" priority="423" dxfId="3251"/>
    <cfRule type="duplicateValues" priority="349" dxfId="3252"/>
    <cfRule type="duplicateValues" priority="953" dxfId="3253"/>
    <cfRule type="duplicateValues" priority="833" dxfId="3254"/>
    <cfRule type="duplicateValues" priority="654" dxfId="3255"/>
    <cfRule type="duplicateValues" priority="312" dxfId="3256"/>
    <cfRule type="duplicateValues" priority="161" dxfId="3257"/>
    <cfRule type="duplicateValues" priority="698" dxfId="3258"/>
    <cfRule type="duplicateValues" priority="770" dxfId="3259"/>
    <cfRule type="duplicateValues" priority="711" dxfId="3260"/>
    <cfRule type="duplicateValues" priority="909" dxfId="3261"/>
    <cfRule type="duplicateValues" priority="997" dxfId="3262"/>
    <cfRule type="duplicateValues" priority="743" dxfId="3263"/>
    <cfRule type="duplicateValues" priority="501" dxfId="3264"/>
    <cfRule type="duplicateValues" priority="451" dxfId="3265"/>
    <cfRule type="duplicateValues" priority="1157" dxfId="3266"/>
    <cfRule type="duplicateValues" priority="174" dxfId="3267"/>
    <cfRule type="duplicateValues" priority="111" dxfId="3268"/>
    <cfRule type="duplicateValues" priority="275" dxfId="3269"/>
    <cfRule type="duplicateValues" priority="847" dxfId="3270"/>
    <cfRule type="duplicateValues" priority="574" dxfId="3271"/>
    <cfRule type="duplicateValues" priority="493" dxfId="3272"/>
    <cfRule type="duplicateValues" priority="941" dxfId="3273"/>
    <cfRule type="duplicateValues" priority="202" dxfId="3274"/>
    <cfRule type="duplicateValues" priority="969" dxfId="3275"/>
    <cfRule type="duplicateValues" priority="420" dxfId="3276"/>
    <cfRule type="duplicateValues" priority="1194" dxfId="3277"/>
    <cfRule type="duplicateValues" priority="525" dxfId="3278"/>
    <cfRule type="duplicateValues" priority="218" dxfId="3279"/>
    <cfRule type="duplicateValues" priority="300" dxfId="3280"/>
    <cfRule type="duplicateValues" priority="234" dxfId="3281"/>
    <cfRule type="duplicateValues" priority="26" dxfId="3282"/>
    <cfRule type="duplicateValues" priority="209" dxfId="3283"/>
    <cfRule type="duplicateValues" priority="1198" dxfId="3284"/>
    <cfRule type="duplicateValues" priority="855" dxfId="3285"/>
    <cfRule type="duplicateValues" priority="763" dxfId="3286"/>
    <cfRule type="duplicateValues" priority="107" dxfId="3287"/>
    <cfRule type="duplicateValues" priority="137" dxfId="3288"/>
    <cfRule type="duplicateValues" priority="477" dxfId="3289"/>
    <cfRule type="duplicateValues" priority="534" dxfId="3290"/>
    <cfRule type="duplicateValues" priority="1107" dxfId="3291"/>
    <cfRule type="duplicateValues" priority="494" dxfId="3292"/>
    <cfRule type="duplicateValues" priority="304" dxfId="3293"/>
    <cfRule type="duplicateValues" priority="484" dxfId="3294"/>
    <cfRule type="duplicateValues" priority="1042" dxfId="3295"/>
    <cfRule type="duplicateValues" priority="125" dxfId="3296"/>
    <cfRule type="duplicateValues" priority="75" dxfId="3297"/>
    <cfRule type="duplicateValues" priority="1099" dxfId="3298"/>
    <cfRule type="duplicateValues" priority="491" dxfId="3299"/>
    <cfRule type="duplicateValues" priority="341" dxfId="3300"/>
    <cfRule type="duplicateValues" priority="163" dxfId="3301"/>
    <cfRule type="duplicateValues" priority="970" dxfId="3302"/>
    <cfRule type="duplicateValues" priority="1166" dxfId="3303"/>
    <cfRule type="duplicateValues" priority="331" dxfId="3304"/>
    <cfRule type="duplicateValues" priority="937" dxfId="3305"/>
    <cfRule type="duplicateValues" priority="170" dxfId="3306"/>
    <cfRule type="duplicateValues" priority="1223" dxfId="3307"/>
    <cfRule type="duplicateValues" priority="1219" dxfId="3308"/>
    <cfRule type="duplicateValues" priority="296" dxfId="3309"/>
    <cfRule type="duplicateValues" priority="724" dxfId="3310"/>
    <cfRule type="duplicateValues" priority="1038" dxfId="3311"/>
    <cfRule type="duplicateValues" priority="475" dxfId="3312"/>
    <cfRule type="duplicateValues" priority="155" dxfId="3313"/>
    <cfRule type="duplicateValues" priority="180" dxfId="3314"/>
    <cfRule type="duplicateValues" priority="76" dxfId="3315"/>
    <cfRule type="duplicateValues" priority="888" dxfId="3316"/>
    <cfRule type="duplicateValues" priority="488" dxfId="3317"/>
    <cfRule type="duplicateValues" priority="782" dxfId="3318"/>
    <cfRule type="duplicateValues" priority="946" dxfId="3319"/>
    <cfRule type="duplicateValues" priority="21" dxfId="3320"/>
    <cfRule type="duplicateValues" priority="1016" dxfId="3321"/>
    <cfRule type="duplicateValues" priority="944" dxfId="3322"/>
    <cfRule type="duplicateValues" priority="684" dxfId="3323"/>
    <cfRule type="duplicateValues" priority="906" dxfId="3324"/>
    <cfRule type="duplicateValues" priority="1131" dxfId="3325"/>
    <cfRule type="duplicateValues" priority="773" dxfId="3326"/>
    <cfRule type="duplicateValues" priority="760" dxfId="3327"/>
    <cfRule type="duplicateValues" priority="496" dxfId="3328"/>
    <cfRule type="duplicateValues" priority="606" dxfId="3329"/>
    <cfRule type="duplicateValues" priority="463" dxfId="3330"/>
    <cfRule type="duplicateValues" priority="310" dxfId="3331"/>
    <cfRule type="duplicateValues" priority="565" dxfId="3332"/>
    <cfRule type="duplicateValues" priority="114" dxfId="3333"/>
    <cfRule type="duplicateValues" priority="736" dxfId="3334"/>
    <cfRule type="duplicateValues" priority="333" dxfId="3335"/>
    <cfRule type="duplicateValues" priority="929" dxfId="3336"/>
    <cfRule type="duplicateValues" priority="868" dxfId="3337"/>
    <cfRule type="duplicateValues" priority="52" dxfId="3338"/>
    <cfRule type="duplicateValues" priority="803" dxfId="3339"/>
    <cfRule type="duplicateValues" priority="306" dxfId="3340"/>
    <cfRule type="duplicateValues" priority="810" dxfId="3341"/>
    <cfRule type="duplicateValues" priority="562" dxfId="3342"/>
    <cfRule type="duplicateValues" priority="101" dxfId="3343"/>
    <cfRule type="duplicateValues" priority="294" dxfId="3344"/>
    <cfRule type="duplicateValues" priority="1206" dxfId="3345"/>
    <cfRule type="duplicateValues" priority="274" dxfId="3346"/>
    <cfRule type="duplicateValues" priority="415" dxfId="3347"/>
    <cfRule type="duplicateValues" priority="453" dxfId="3348"/>
    <cfRule type="duplicateValues" priority="354" dxfId="3349"/>
    <cfRule type="duplicateValues" priority="950" dxfId="3350"/>
    <cfRule type="duplicateValues" priority="469" dxfId="3351"/>
    <cfRule type="duplicateValues" priority="980" dxfId="3352"/>
    <cfRule type="duplicateValues" priority="154" dxfId="3353"/>
    <cfRule type="duplicateValues" priority="1073" dxfId="3354"/>
    <cfRule type="duplicateValues" priority="853" dxfId="3355"/>
    <cfRule type="duplicateValues" priority="457" dxfId="3356"/>
    <cfRule type="duplicateValues" priority="84" dxfId="3357"/>
    <cfRule type="duplicateValues" priority="293" dxfId="3358"/>
    <cfRule type="duplicateValues" priority="122" dxfId="3359"/>
    <cfRule type="duplicateValues" priority="595" dxfId="3360"/>
    <cfRule type="duplicateValues" priority="669" dxfId="3361"/>
    <cfRule type="duplicateValues" priority="305" dxfId="3362"/>
    <cfRule type="duplicateValues" priority="1183" dxfId="3363"/>
    <cfRule type="duplicateValues" priority="532" dxfId="3364"/>
    <cfRule type="duplicateValues" priority="975" dxfId="3365"/>
    <cfRule type="duplicateValues" priority="917" dxfId="3366"/>
    <cfRule type="duplicateValues" priority="653" dxfId="3367"/>
    <cfRule type="duplicateValues" priority="144" dxfId="3368"/>
    <cfRule type="duplicateValues" priority="474" dxfId="3369"/>
    <cfRule type="duplicateValues" priority="1034" dxfId="3370"/>
    <cfRule type="duplicateValues" priority="222" dxfId="3371"/>
    <cfRule type="duplicateValues" priority="528" dxfId="3372"/>
    <cfRule type="duplicateValues" priority="1156" dxfId="3373"/>
    <cfRule type="duplicateValues" priority="1126" dxfId="3374"/>
    <cfRule type="duplicateValues" priority="530" dxfId="3375"/>
    <cfRule type="duplicateValues" priority="243" dxfId="3376"/>
    <cfRule type="duplicateValues" priority="411" dxfId="3377"/>
    <cfRule type="duplicateValues" priority="551" dxfId="3378"/>
    <cfRule type="duplicateValues" priority="38" dxfId="3379"/>
    <cfRule type="duplicateValues" priority="914" dxfId="3380"/>
    <cfRule type="duplicateValues" priority="428" dxfId="3381"/>
    <cfRule type="duplicateValues" priority="544" dxfId="3382"/>
    <cfRule type="duplicateValues" priority="860" dxfId="3383"/>
    <cfRule type="duplicateValues" priority="1033" dxfId="3384"/>
    <cfRule type="duplicateValues" priority="1124" dxfId="3385"/>
    <cfRule type="duplicateValues" priority="1130" dxfId="3386"/>
    <cfRule type="duplicateValues" priority="401" dxfId="3387"/>
    <cfRule type="duplicateValues" priority="478" dxfId="3388"/>
    <cfRule type="duplicateValues" priority="16" dxfId="3389"/>
    <cfRule type="duplicateValues" priority="792" dxfId="3390"/>
    <cfRule type="duplicateValues" priority="981" dxfId="3391"/>
    <cfRule type="duplicateValues" priority="12" dxfId="3392"/>
    <cfRule type="duplicateValues" priority="116" dxfId="3393"/>
    <cfRule type="duplicateValues" priority="788" dxfId="3394"/>
    <cfRule type="duplicateValues" priority="17" dxfId="3395"/>
    <cfRule type="duplicateValues" priority="661" dxfId="3396"/>
    <cfRule type="duplicateValues" priority="1208" dxfId="3397"/>
    <cfRule type="duplicateValues" priority="601" dxfId="3398"/>
    <cfRule type="duplicateValues" priority="697" dxfId="3399"/>
    <cfRule type="duplicateValues" priority="495" dxfId="3400"/>
    <cfRule type="duplicateValues" priority="195" dxfId="3401"/>
    <cfRule type="duplicateValues" priority="1181" dxfId="3402"/>
    <cfRule type="duplicateValues" priority="1089" dxfId="3403"/>
    <cfRule type="duplicateValues" priority="7" dxfId="3404"/>
    <cfRule type="duplicateValues" priority="988" dxfId="3405"/>
    <cfRule type="duplicateValues" priority="543" dxfId="3406"/>
    <cfRule type="duplicateValues" priority="1225" dxfId="3407"/>
    <cfRule type="duplicateValues" priority="897" dxfId="3408"/>
    <cfRule type="duplicateValues" priority="887" dxfId="3409"/>
    <cfRule type="duplicateValues" priority="679" dxfId="3410"/>
    <cfRule type="duplicateValues" priority="214" dxfId="3411"/>
    <cfRule type="duplicateValues" priority="569" dxfId="3412"/>
    <cfRule type="duplicateValues" priority="1035" dxfId="3413"/>
    <cfRule type="duplicateValues" priority="57" dxfId="3414"/>
    <cfRule type="duplicateValues" priority="504" dxfId="3415"/>
    <cfRule type="duplicateValues" priority="1056" dxfId="3416"/>
    <cfRule type="duplicateValues" priority="885" dxfId="3417"/>
    <cfRule type="duplicateValues" priority="996" dxfId="3418"/>
    <cfRule type="duplicateValues" priority="1041" dxfId="3419"/>
    <cfRule type="duplicateValues" priority="438" dxfId="3420"/>
    <cfRule type="duplicateValues" priority="452" dxfId="3421"/>
    <cfRule type="duplicateValues" priority="518" dxfId="3422"/>
    <cfRule type="duplicateValues" priority="617" dxfId="3423"/>
    <cfRule type="duplicateValues" priority="928" dxfId="3424"/>
    <cfRule type="duplicateValues" priority="172" dxfId="3425"/>
    <cfRule type="duplicateValues" priority="581" dxfId="3426"/>
    <cfRule type="duplicateValues" priority="602" dxfId="3427"/>
    <cfRule type="duplicateValues" priority="404" dxfId="3428"/>
    <cfRule type="duplicateValues" priority="808" dxfId="3429"/>
    <cfRule type="duplicateValues" priority="343" dxfId="3430"/>
    <cfRule type="duplicateValues" priority="92" dxfId="3431"/>
    <cfRule type="duplicateValues" priority="541" dxfId="3432"/>
    <cfRule type="duplicateValues" priority="377" dxfId="3433"/>
    <cfRule type="duplicateValues" priority="1014" dxfId="3434"/>
    <cfRule type="duplicateValues" priority="164" dxfId="3435"/>
    <cfRule type="duplicateValues" priority="502" dxfId="3436"/>
    <cfRule type="duplicateValues" priority="1021" dxfId="3437"/>
    <cfRule type="duplicateValues" priority="44" dxfId="3438"/>
    <cfRule type="duplicateValues" priority="932" dxfId="3439"/>
    <cfRule type="duplicateValues" priority="513" dxfId="3440"/>
    <cfRule type="duplicateValues" priority="113" dxfId="3441"/>
    <cfRule type="duplicateValues" priority="512" dxfId="3442"/>
    <cfRule type="duplicateValues" priority="240" dxfId="3443"/>
    <cfRule type="duplicateValues" priority="110" dxfId="3444"/>
    <cfRule type="duplicateValues" priority="439" dxfId="3445"/>
    <cfRule type="duplicateValues" priority="467" dxfId="3446"/>
    <cfRule type="duplicateValues" priority="1047" dxfId="3447"/>
    <cfRule type="duplicateValues" priority="353" dxfId="3448"/>
    <cfRule type="duplicateValues" priority="890" dxfId="3449"/>
    <cfRule type="duplicateValues" priority="881" dxfId="3450"/>
    <cfRule type="duplicateValues" priority="1227" dxfId="3451"/>
    <cfRule type="duplicateValues" priority="1186" dxfId="3452"/>
    <cfRule type="duplicateValues" priority="49" dxfId="3453"/>
    <cfRule type="duplicateValues" priority="301" dxfId="3454"/>
    <cfRule type="duplicateValues" priority="383" dxfId="3455"/>
    <cfRule type="duplicateValues" priority="379" dxfId="3456"/>
    <cfRule type="duplicateValues" priority="1082" dxfId="3457"/>
    <cfRule type="duplicateValues" priority="1141" dxfId="3458"/>
    <cfRule type="duplicateValues" priority="1174" dxfId="3459"/>
    <cfRule type="duplicateValues" priority="732" dxfId="3460"/>
    <cfRule type="duplicateValues" priority="856" dxfId="3461"/>
    <cfRule type="duplicateValues" priority="344" dxfId="3462"/>
    <cfRule type="duplicateValues" priority="905" dxfId="3463"/>
    <cfRule type="duplicateValues" priority="689" dxfId="3464"/>
    <cfRule type="duplicateValues" priority="1224" dxfId="3465"/>
    <cfRule type="duplicateValues" priority="1199" dxfId="3466"/>
    <cfRule type="duplicateValues" priority="1216" dxfId="3467"/>
    <cfRule type="duplicateValues" priority="514" dxfId="3468"/>
    <cfRule type="duplicateValues" priority="4" dxfId="3469"/>
    <cfRule type="duplicateValues" priority="769" dxfId="3470"/>
    <cfRule type="duplicateValues" priority="1077" dxfId="3471"/>
    <cfRule type="duplicateValues" priority="1019" dxfId="3472"/>
    <cfRule type="duplicateValues" priority="103" dxfId="3473"/>
    <cfRule type="duplicateValues" priority="1212" dxfId="3474"/>
    <cfRule type="duplicateValues" priority="1069" dxfId="3475"/>
    <cfRule type="duplicateValues" priority="805" dxfId="3476"/>
    <cfRule type="duplicateValues" priority="607" dxfId="3477"/>
    <cfRule type="duplicateValues" priority="690" dxfId="3478"/>
    <cfRule type="duplicateValues" priority="871" dxfId="3479"/>
    <cfRule type="duplicateValues" priority="330" dxfId="3480"/>
    <cfRule type="duplicateValues" priority="190" dxfId="3481"/>
    <cfRule type="duplicateValues" priority="64" dxfId="3482"/>
    <cfRule type="duplicateValues" priority="604" dxfId="3483"/>
    <cfRule type="duplicateValues" priority="416" dxfId="3484"/>
    <cfRule type="duplicateValues" priority="118" dxfId="3485"/>
    <cfRule type="duplicateValues" priority="461" dxfId="3486"/>
    <cfRule type="duplicateValues" priority="363" dxfId="3487"/>
    <cfRule type="duplicateValues" priority="1048" dxfId="3488"/>
    <cfRule type="duplicateValues" priority="1213" dxfId="3489"/>
    <cfRule type="duplicateValues" priority="861" dxfId="3490"/>
    <cfRule type="duplicateValues" priority="99" dxfId="3491"/>
    <cfRule type="duplicateValues" priority="629" dxfId="3492"/>
    <cfRule type="duplicateValues" priority="108" dxfId="3493"/>
    <cfRule type="duplicateValues" priority="549" dxfId="3494"/>
    <cfRule type="duplicateValues" priority="193" dxfId="3495"/>
    <cfRule type="duplicateValues" priority="716" dxfId="3496"/>
    <cfRule type="duplicateValues" priority="236" dxfId="3497"/>
    <cfRule type="duplicateValues" priority="299" dxfId="3498"/>
    <cfRule type="duplicateValues" priority="704" dxfId="3499"/>
    <cfRule type="duplicateValues" priority="325" dxfId="3500"/>
    <cfRule type="duplicateValues" priority="27" dxfId="3501"/>
    <cfRule type="duplicateValues" priority="725" dxfId="3502"/>
    <cfRule type="duplicateValues" priority="252" dxfId="3503"/>
    <cfRule type="duplicateValues" priority="115" dxfId="3504"/>
    <cfRule type="duplicateValues" priority="821" dxfId="3505"/>
    <cfRule type="duplicateValues" priority="644" dxfId="3506"/>
    <cfRule type="duplicateValues" priority="671" dxfId="3507"/>
    <cfRule type="duplicateValues" priority="1113" dxfId="3508"/>
    <cfRule type="duplicateValues" priority="1204" dxfId="3509"/>
    <cfRule type="duplicateValues" priority="701" dxfId="3510"/>
    <cfRule type="duplicateValues" priority="991" dxfId="3511"/>
    <cfRule type="duplicateValues" priority="403" dxfId="3512"/>
    <cfRule type="duplicateValues" priority="594" dxfId="3513"/>
    <cfRule type="duplicateValues" priority="1168" dxfId="3514"/>
    <cfRule type="duplicateValues" priority="211" dxfId="3515"/>
    <cfRule type="duplicateValues" priority="270" dxfId="3516"/>
    <cfRule type="duplicateValues" priority="356" dxfId="3517"/>
    <cfRule type="duplicateValues" priority="320" dxfId="3518"/>
    <cfRule type="duplicateValues" priority="762" dxfId="3519"/>
    <cfRule type="duplicateValues" priority="1163" dxfId="3520"/>
    <cfRule type="duplicateValues" priority="529" dxfId="3521"/>
    <cfRule type="duplicateValues" priority="485" dxfId="3522"/>
    <cfRule type="duplicateValues" priority="392" dxfId="3523"/>
    <cfRule type="duplicateValues" priority="189" dxfId="3524"/>
    <cfRule type="duplicateValues" priority="772" dxfId="3525"/>
    <cfRule type="duplicateValues" priority="1092" dxfId="3526"/>
    <cfRule type="duplicateValues" priority="465" dxfId="3527"/>
    <cfRule type="duplicateValues" priority="130" dxfId="3528"/>
    <cfRule type="duplicateValues" priority="600" dxfId="3529"/>
    <cfRule type="duplicateValues" priority="976" dxfId="3530"/>
    <cfRule type="duplicateValues" priority="613" dxfId="3531"/>
    <cfRule type="duplicateValues" priority="289" dxfId="3532"/>
    <cfRule type="duplicateValues" priority="247" dxfId="3533"/>
    <cfRule type="duplicateValues" priority="1114" dxfId="3534"/>
    <cfRule type="duplicateValues" priority="219" dxfId="3535"/>
    <cfRule type="duplicateValues" priority="443" dxfId="3536"/>
    <cfRule type="duplicateValues" priority="123" dxfId="3537"/>
    <cfRule type="duplicateValues" priority="858" dxfId="3538"/>
    <cfRule type="duplicateValues" priority="806" dxfId="3539"/>
    <cfRule type="duplicateValues" priority="342" dxfId="3540"/>
    <cfRule type="duplicateValues" priority="593" dxfId="3541"/>
    <cfRule type="duplicateValues" priority="1196" dxfId="3542"/>
    <cfRule type="duplicateValues" priority="691" dxfId="3543"/>
    <cfRule type="duplicateValues" priority="1027" dxfId="3544"/>
    <cfRule type="duplicateValues" priority="747" dxfId="3545"/>
    <cfRule type="duplicateValues" priority="537" dxfId="3546"/>
    <cfRule type="duplicateValues" priority="1049" dxfId="3547"/>
    <cfRule type="duplicateValues" priority="348" dxfId="3548"/>
    <cfRule type="duplicateValues" priority="188" dxfId="3549"/>
    <cfRule type="duplicateValues" priority="612" dxfId="3550"/>
    <cfRule type="duplicateValues" priority="933" dxfId="3551"/>
    <cfRule type="duplicateValues" priority="854" dxfId="3552"/>
    <cfRule type="duplicateValues" priority="683" dxfId="3553"/>
    <cfRule type="duplicateValues" priority="745" dxfId="3554"/>
    <cfRule type="duplicateValues" priority="266" dxfId="3555"/>
    <cfRule type="duplicateValues" priority="389" dxfId="3556"/>
    <cfRule type="duplicateValues" priority="741" dxfId="3557"/>
    <cfRule type="duplicateValues" priority="839" dxfId="3558"/>
    <cfRule type="duplicateValues" priority="86" dxfId="3559"/>
    <cfRule type="duplicateValues" priority="399" dxfId="3560"/>
    <cfRule type="duplicateValues" priority="68" dxfId="3561"/>
    <cfRule type="duplicateValues" priority="880" dxfId="3562"/>
    <cfRule type="duplicateValues" priority="85" dxfId="3563"/>
    <cfRule type="duplicateValues" priority="1153" dxfId="3564"/>
    <cfRule type="duplicateValues" priority="1116" dxfId="3565"/>
    <cfRule type="duplicateValues" priority="1221" dxfId="3566"/>
    <cfRule type="duplicateValues" priority="1031" dxfId="3567"/>
    <cfRule type="duplicateValues" priority="780" dxfId="3568"/>
    <cfRule type="duplicateValues" priority="587" dxfId="3569"/>
    <cfRule type="duplicateValues" priority="817" dxfId="3570"/>
    <cfRule type="duplicateValues" priority="840" dxfId="3571"/>
    <cfRule type="duplicateValues" priority="572" dxfId="3572"/>
    <cfRule type="duplicateValues" priority="722" dxfId="3573"/>
    <cfRule type="duplicateValues" priority="538" dxfId="3574"/>
    <cfRule type="duplicateValues" priority="1070" dxfId="3575"/>
    <cfRule type="duplicateValues" priority="1121" dxfId="3576"/>
    <cfRule type="duplicateValues" priority="1102" dxfId="3577"/>
    <cfRule type="duplicateValues" priority="625" dxfId="3578"/>
    <cfRule type="duplicateValues" priority="994" dxfId="3579"/>
    <cfRule type="duplicateValues" priority="548" dxfId="3580"/>
    <cfRule type="duplicateValues" priority="984" dxfId="3581"/>
    <cfRule type="duplicateValues" priority="573" dxfId="3582"/>
    <cfRule type="duplicateValues" priority="179" dxfId="3583"/>
    <cfRule type="duplicateValues" priority="11" dxfId="3584"/>
    <cfRule type="duplicateValues" priority="1120" dxfId="3585"/>
    <cfRule type="duplicateValues" priority="694" dxfId="3586"/>
    <cfRule type="duplicateValues" priority="1028" dxfId="3587"/>
    <cfRule type="duplicateValues" priority="577" dxfId="3588"/>
    <cfRule type="duplicateValues" priority="146" dxfId="3589"/>
    <cfRule type="duplicateValues" priority="1210" dxfId="3590"/>
    <cfRule type="duplicateValues" priority="198" dxfId="3591"/>
    <cfRule type="duplicateValues" priority="1214" dxfId="3592"/>
    <cfRule type="duplicateValues" priority="812" dxfId="3593"/>
    <cfRule type="duplicateValues" priority="500" dxfId="3594"/>
    <cfRule type="duplicateValues" priority="422" dxfId="3595"/>
    <cfRule type="duplicateValues" priority="1096" dxfId="3596"/>
    <cfRule type="duplicateValues" priority="256" dxfId="3597"/>
    <cfRule type="duplicateValues" priority="498" dxfId="3598"/>
    <cfRule type="duplicateValues" priority="1112" dxfId="3599"/>
    <cfRule type="duplicateValues" priority="678" dxfId="3600"/>
    <cfRule type="duplicateValues" priority="1110" dxfId="3601"/>
    <cfRule type="duplicateValues" priority="993" dxfId="3602"/>
    <cfRule type="duplicateValues" priority="80" dxfId="3603"/>
    <cfRule type="duplicateValues" priority="77" dxfId="3604"/>
    <cfRule type="duplicateValues" priority="1180" dxfId="3605"/>
    <cfRule type="duplicateValues" priority="375" dxfId="3606"/>
    <cfRule type="duplicateValues" priority="93" dxfId="3607"/>
    <cfRule type="duplicateValues" priority="734" dxfId="3608"/>
    <cfRule type="duplicateValues" priority="605" dxfId="3609"/>
    <cfRule type="duplicateValues" priority="990" dxfId="3610"/>
    <cfRule type="duplicateValues" priority="199" dxfId="3611"/>
    <cfRule type="duplicateValues" priority="231" dxfId="3612"/>
    <cfRule type="duplicateValues" priority="700" dxfId="3613"/>
    <cfRule type="duplicateValues" priority="1164" dxfId="3614"/>
    <cfRule type="duplicateValues" priority="1057" dxfId="3615"/>
    <cfRule type="duplicateValues" priority="66" dxfId="3616"/>
    <cfRule type="duplicateValues" priority="429" dxfId="3617"/>
    <cfRule type="duplicateValues" priority="338" dxfId="3618"/>
    <cfRule type="duplicateValues" priority="112" dxfId="3619"/>
    <cfRule type="duplicateValues" priority="737" dxfId="3620"/>
    <cfRule type="duplicateValues" priority="1004" dxfId="3621"/>
    <cfRule type="duplicateValues" priority="129" dxfId="3622"/>
    <cfRule type="duplicateValues" priority="1151" dxfId="3623"/>
    <cfRule type="duplicateValues" priority="288" dxfId="3624"/>
    <cfRule type="duplicateValues" priority="337" dxfId="3625"/>
    <cfRule type="duplicateValues" priority="437" dxfId="3626"/>
    <cfRule type="duplicateValues" priority="552" dxfId="3627"/>
    <cfRule type="duplicateValues" priority="217" dxfId="3628"/>
    <cfRule type="duplicateValues" priority="583" dxfId="3629"/>
    <cfRule type="duplicateValues" priority="755" dxfId="3630"/>
    <cfRule type="duplicateValues" priority="104" dxfId="3631"/>
    <cfRule type="duplicateValues" priority="533" dxfId="3632"/>
    <cfRule type="duplicateValues" priority="952" dxfId="3633"/>
    <cfRule type="duplicateValues" priority="809" dxfId="3634"/>
    <cfRule type="duplicateValues" priority="487" dxfId="3635"/>
    <cfRule type="duplicateValues" priority="816" dxfId="3636"/>
    <cfRule type="duplicateValues" priority="257" dxfId="3637"/>
    <cfRule type="duplicateValues" priority="637" dxfId="3638"/>
    <cfRule type="duplicateValues" priority="396" dxfId="3639"/>
    <cfRule type="duplicateValues" priority="643" dxfId="3640"/>
    <cfRule type="duplicateValues" priority="124" dxfId="3641"/>
    <cfRule type="duplicateValues" priority="553" dxfId="3642"/>
    <cfRule type="duplicateValues" priority="6" dxfId="3643"/>
    <cfRule type="duplicateValues" priority="527" dxfId="3644"/>
    <cfRule type="duplicateValues" priority="43" dxfId="3645"/>
    <cfRule type="duplicateValues" priority="297" dxfId="3646"/>
    <cfRule type="duplicateValues" priority="627" dxfId="3647"/>
    <cfRule type="duplicateValues" priority="807" dxfId="3648"/>
    <cfRule type="duplicateValues" priority="598" dxfId="3649"/>
    <cfRule type="duplicateValues" priority="974" dxfId="3650"/>
    <cfRule type="duplicateValues" priority="24" dxfId="3651"/>
    <cfRule type="duplicateValues" priority="561" dxfId="3652"/>
    <cfRule type="duplicateValues" priority="826" dxfId="3653"/>
    <cfRule type="duplicateValues" priority="249" dxfId="3654"/>
    <cfRule type="duplicateValues" priority="213" dxfId="3655"/>
    <cfRule type="duplicateValues" priority="20" dxfId="3656"/>
    <cfRule type="duplicateValues" priority="526" dxfId="3657"/>
    <cfRule type="duplicateValues" priority="63" dxfId="3658"/>
    <cfRule type="duplicateValues" priority="298" dxfId="3659"/>
    <cfRule type="duplicateValues" priority="1068" dxfId="3660"/>
    <cfRule type="duplicateValues" priority="143" dxfId="3661"/>
    <cfRule type="duplicateValues" priority="229" dxfId="3662"/>
    <cfRule type="duplicateValues" priority="971" dxfId="3663"/>
    <cfRule type="duplicateValues" priority="765" dxfId="3664"/>
    <cfRule type="duplicateValues" priority="820" dxfId="3665"/>
    <cfRule type="duplicateValues" priority="603" dxfId="3666"/>
    <cfRule type="duplicateValues" priority="1202" dxfId="3667"/>
    <cfRule type="duplicateValues" priority="767" dxfId="3668"/>
    <cfRule type="duplicateValues" priority="907" dxfId="3669"/>
    <cfRule type="duplicateValues" priority="178" dxfId="3670"/>
    <cfRule type="duplicateValues" priority="923" dxfId="3671"/>
    <cfRule type="duplicateValues" priority="89" dxfId="3672"/>
    <cfRule type="duplicateValues" priority="157" dxfId="3673"/>
    <cfRule type="duplicateValues" priority="865" dxfId="3674"/>
    <cfRule type="duplicateValues" priority="752" dxfId="3675"/>
    <cfRule type="duplicateValues" priority="131" dxfId="3676"/>
    <cfRule type="duplicateValues" priority="893" dxfId="3677"/>
    <cfRule type="duplicateValues" priority="1136" dxfId="3678"/>
    <cfRule type="duplicateValues" priority="197" dxfId="3679"/>
    <cfRule type="duplicateValues" priority="1230" dxfId="3680"/>
    <cfRule type="duplicateValues" priority="967" dxfId="3681"/>
    <cfRule type="duplicateValues" priority="1013" dxfId="3682"/>
    <cfRule type="duplicateValues" priority="5" dxfId="3683"/>
    <cfRule type="duplicateValues" priority="225" dxfId="3684"/>
    <cfRule type="duplicateValues" priority="869" dxfId="3685"/>
    <cfRule type="duplicateValues" priority="713" dxfId="3686"/>
    <cfRule type="duplicateValues" priority="1044" dxfId="3687"/>
    <cfRule type="duplicateValues" priority="902" dxfId="3688"/>
    <cfRule type="duplicateValues" priority="42" dxfId="3689"/>
    <cfRule type="duplicateValues" priority="207" dxfId="3690"/>
    <cfRule type="duplicateValues" priority="962" dxfId="3691"/>
    <cfRule type="duplicateValues" priority="575" dxfId="3692"/>
    <cfRule type="duplicateValues" priority="65" dxfId="3693"/>
    <cfRule type="duplicateValues" priority="1072" dxfId="3694"/>
    <cfRule type="duplicateValues" priority="419" dxfId="3695"/>
    <cfRule type="duplicateValues" priority="50" dxfId="3696"/>
    <cfRule type="duplicateValues" priority="536" dxfId="3697"/>
    <cfRule type="duplicateValues" priority="1022" dxfId="3698"/>
    <cfRule type="duplicateValues" priority="589" dxfId="3699"/>
    <cfRule type="duplicateValues" priority="499" dxfId="3700"/>
    <cfRule type="duplicateValues" priority="40" dxfId="3701"/>
    <cfRule type="duplicateValues" priority="585" dxfId="3702"/>
    <cfRule type="duplicateValues" priority="978" dxfId="3703"/>
    <cfRule type="duplicateValues" priority="985" dxfId="3704"/>
    <cfRule type="duplicateValues" priority="1127" dxfId="3705"/>
    <cfRule type="duplicateValues" priority="652" dxfId="3706"/>
    <cfRule type="duplicateValues" priority="599" dxfId="3707"/>
    <cfRule type="duplicateValues" priority="441" dxfId="3708"/>
    <cfRule type="duplicateValues" priority="1161" dxfId="3709"/>
    <cfRule type="duplicateValues" priority="1195" dxfId="3710"/>
    <cfRule type="duplicateValues" priority="486" dxfId="3711"/>
    <cfRule type="duplicateValues" priority="158" dxfId="3712"/>
    <cfRule type="duplicateValues" priority="33" dxfId="3713"/>
    <cfRule type="duplicateValues" priority="687" dxfId="3714"/>
    <cfRule type="duplicateValues" priority="405" dxfId="3715"/>
    <cfRule type="duplicateValues" priority="245" dxfId="3716"/>
    <cfRule type="duplicateValues" priority="898" dxfId="3717"/>
    <cfRule type="duplicateValues" priority="183" dxfId="3718"/>
    <cfRule type="duplicateValues" priority="1025" dxfId="3719"/>
    <cfRule type="duplicateValues" priority="324" dxfId="3720"/>
    <cfRule type="duplicateValues" priority="649" dxfId="3721"/>
    <cfRule type="duplicateValues" priority="621" dxfId="3722"/>
    <cfRule type="duplicateValues" priority="524" dxfId="3723"/>
    <cfRule type="duplicateValues" priority="109" dxfId="3724"/>
    <cfRule type="duplicateValues" priority="798" dxfId="3725"/>
    <cfRule type="duplicateValues" priority="173" dxfId="3726"/>
    <cfRule type="duplicateValues" priority="204" dxfId="3727"/>
    <cfRule type="duplicateValues" priority="954" dxfId="3728"/>
    <cfRule type="duplicateValues" priority="824" dxfId="3729"/>
    <cfRule type="duplicateValues" priority="369" dxfId="3730"/>
    <cfRule type="duplicateValues" priority="1064" dxfId="3731"/>
    <cfRule type="duplicateValues" priority="402" dxfId="3732"/>
    <cfRule type="duplicateValues" priority="913" dxfId="3733"/>
    <cfRule type="duplicateValues" priority="1054" dxfId="3734"/>
    <cfRule type="duplicateValues" priority="1063" dxfId="3735"/>
    <cfRule type="duplicateValues" priority="825" dxfId="3736"/>
    <cfRule type="duplicateValues" priority="794" dxfId="3737"/>
    <cfRule type="duplicateValues" priority="459" dxfId="3738"/>
    <cfRule type="duplicateValues" priority="458" dxfId="3739"/>
    <cfRule type="duplicateValues" priority="659" dxfId="3740"/>
    <cfRule type="duplicateValues" priority="1123" dxfId="3741"/>
    <cfRule type="duplicateValues" priority="998" dxfId="3742"/>
    <cfRule type="duplicateValues" priority="912" dxfId="3743"/>
    <cfRule type="duplicateValues" priority="1109" dxfId="3744"/>
    <cfRule type="duplicateValues" priority="102" dxfId="3745"/>
    <cfRule type="duplicateValues" priority="631" dxfId="3746"/>
    <cfRule type="duplicateValues" priority="250" dxfId="3747"/>
    <cfRule type="duplicateValues" priority="1170" dxfId="3748"/>
    <cfRule type="duplicateValues" priority="564" dxfId="3749"/>
    <cfRule type="duplicateValues" priority="546" dxfId="3750"/>
    <cfRule type="duplicateValues" priority="1137" dxfId="3751"/>
    <cfRule type="duplicateValues" priority="919" dxfId="3752"/>
    <cfRule type="duplicateValues" priority="896" dxfId="3753"/>
    <cfRule type="duplicateValues" priority="412" dxfId="3754"/>
    <cfRule type="duplicateValues" priority="947" dxfId="3755"/>
    <cfRule type="duplicateValues" priority="1046" dxfId="3756"/>
    <cfRule type="duplicateValues" priority="685" dxfId="3757"/>
    <cfRule type="duplicateValues" priority="862" dxfId="3758"/>
    <cfRule type="duplicateValues" priority="1017" dxfId="3759"/>
    <cfRule type="duplicateValues" priority="36" dxfId="3760"/>
    <cfRule type="duplicateValues" priority="542" dxfId="3761"/>
    <cfRule type="duplicateValues" priority="295" dxfId="3762"/>
    <cfRule type="duplicateValues" priority="771" dxfId="3763"/>
    <cfRule type="duplicateValues" priority="393" dxfId="3764"/>
    <cfRule type="duplicateValues" priority="237" dxfId="3765"/>
    <cfRule type="duplicateValues" priority="71" dxfId="3766"/>
    <cfRule type="duplicateValues" priority="938" dxfId="3767"/>
    <cfRule type="duplicateValues" priority="1125" dxfId="3768"/>
    <cfRule type="duplicateValues" priority="358" dxfId="3769"/>
    <cfRule type="duplicateValues" priority="346" dxfId="3770"/>
    <cfRule type="duplicateValues" priority="278" dxfId="3771"/>
    <cfRule type="duplicateValues" priority="150" dxfId="3772"/>
    <cfRule type="duplicateValues" priority="895" dxfId="3773"/>
    <cfRule type="duplicateValues" priority="1060" dxfId="3774"/>
    <cfRule type="duplicateValues" priority="979" dxfId="3775"/>
    <cfRule type="duplicateValues" priority="1045" dxfId="3776"/>
    <cfRule type="duplicateValues" priority="850" dxfId="3777"/>
    <cfRule type="duplicateValues" priority="432" dxfId="3778"/>
    <cfRule type="duplicateValues" priority="264" dxfId="3779"/>
    <cfRule type="duplicateValues" priority="1105" dxfId="3780"/>
    <cfRule type="duplicateValues" priority="1003" dxfId="3781"/>
    <cfRule type="duplicateValues" priority="580" dxfId="3782"/>
    <cfRule type="duplicateValues" priority="764" dxfId="3783"/>
    <cfRule type="duplicateValues" priority="675" dxfId="3784"/>
    <cfRule type="duplicateValues" priority="34" dxfId="3785"/>
    <cfRule type="duplicateValues" priority="70" dxfId="3786"/>
    <cfRule type="duplicateValues" priority="635" dxfId="3787"/>
    <cfRule type="duplicateValues" priority="1142" dxfId="3788"/>
    <cfRule type="duplicateValues" priority="727" dxfId="3789"/>
    <cfRule type="duplicateValues" priority="280" dxfId="3790"/>
    <cfRule type="duplicateValues" priority="838" dxfId="3791"/>
    <cfRule type="duplicateValues" priority="638" dxfId="3792"/>
    <cfRule type="duplicateValues" priority="350" dxfId="3793"/>
    <cfRule type="duplicateValues" priority="321" dxfId="3794"/>
    <cfRule type="duplicateValues" priority="1201" dxfId="3795"/>
    <cfRule type="duplicateValues" priority="995" dxfId="3796"/>
    <cfRule type="duplicateValues" priority="696" dxfId="3797"/>
    <cfRule type="duplicateValues" priority="48" dxfId="3798"/>
    <cfRule type="duplicateValues" priority="511" dxfId="3799"/>
    <cfRule type="duplicateValues" priority="707" dxfId="3800"/>
    <cfRule type="duplicateValues" priority="1184" dxfId="3801"/>
    <cfRule type="duplicateValues" priority="1000" dxfId="3802"/>
    <cfRule type="duplicateValues" priority="208" dxfId="3803"/>
    <cfRule type="duplicateValues" priority="633" dxfId="3804"/>
    <cfRule type="duplicateValues" priority="986" dxfId="3805"/>
    <cfRule type="duplicateValues" priority="832" dxfId="3806"/>
    <cfRule type="duplicateValues" priority="232" dxfId="3807"/>
    <cfRule type="duplicateValues" priority="846" dxfId="3808"/>
    <cfRule type="duplicateValues" priority="25" dxfId="3809"/>
    <cfRule type="duplicateValues" priority="507" dxfId="3810"/>
    <cfRule type="duplicateValues" priority="359" dxfId="3811"/>
    <cfRule type="duplicateValues" priority="446" dxfId="3812"/>
    <cfRule type="duplicateValues" priority="733" dxfId="3813"/>
    <cfRule type="duplicateValues" priority="1171" dxfId="3814"/>
    <cfRule type="duplicateValues" priority="873" dxfId="3815"/>
    <cfRule type="duplicateValues" priority="672" dxfId="3816"/>
    <cfRule type="duplicateValues" priority="192" dxfId="3817"/>
    <cfRule type="duplicateValues" priority="827" dxfId="3818"/>
    <cfRule type="duplicateValues" priority="712" dxfId="3819"/>
    <cfRule type="duplicateValues" priority="1086" dxfId="3820"/>
    <cfRule type="duplicateValues" priority="206" dxfId="3821"/>
    <cfRule type="duplicateValues" priority="730" dxfId="3822"/>
    <cfRule type="duplicateValues" priority="228" dxfId="3823"/>
    <cfRule type="duplicateValues" priority="269" dxfId="3824"/>
    <cfRule type="duplicateValues" priority="692" dxfId="3825"/>
    <cfRule type="duplicateValues" priority="1133" dxfId="3826"/>
    <cfRule type="duplicateValues" priority="30" dxfId="3827"/>
    <cfRule type="duplicateValues" priority="1167" dxfId="3828"/>
    <cfRule type="duplicateValues" priority="151" dxfId="3829"/>
    <cfRule type="duplicateValues" priority="398" dxfId="3830"/>
    <cfRule type="duplicateValues" priority="535" dxfId="3831"/>
    <cfRule type="duplicateValues" priority="1075" dxfId="3832"/>
    <cfRule type="duplicateValues" priority="242" dxfId="3833"/>
    <cfRule type="duplicateValues" priority="81" dxfId="3834"/>
    <cfRule type="duplicateValues" priority="703" dxfId="3835"/>
    <cfRule type="duplicateValues" priority="670" dxfId="3836"/>
    <cfRule type="duplicateValues" priority="963" dxfId="3837"/>
    <cfRule type="duplicateValues" priority="276" dxfId="3838"/>
    <cfRule type="duplicateValues" priority="508" dxfId="3839"/>
    <cfRule type="duplicateValues" priority="35" dxfId="3840"/>
    <cfRule type="duplicateValues" priority="921" dxfId="3841"/>
    <cfRule type="duplicateValues" priority="667" dxfId="3842"/>
    <cfRule type="duplicateValues" priority="1023" dxfId="3843"/>
    <cfRule type="duplicateValues" priority="973" dxfId="3844"/>
    <cfRule type="duplicateValues" priority="314" dxfId="3845"/>
    <cfRule type="duplicateValues" priority="394" dxfId="3846"/>
    <cfRule type="duplicateValues" priority="168" dxfId="3847"/>
    <cfRule type="duplicateValues" priority="982" dxfId="3848"/>
    <cfRule type="duplicateValues" priority="1080" dxfId="3849"/>
    <cfRule type="duplicateValues" priority="787" dxfId="3850"/>
    <cfRule type="duplicateValues" priority="1115" dxfId="3851"/>
    <cfRule type="duplicateValues" priority="169" dxfId="3852"/>
    <cfRule type="duplicateValues" priority="859" dxfId="3853"/>
    <cfRule type="duplicateValues" priority="360" dxfId="3854"/>
    <cfRule type="duplicateValues" priority="615" dxfId="3855"/>
    <cfRule type="duplicateValues" priority="382" dxfId="3856"/>
    <cfRule type="duplicateValues" priority="1135" dxfId="3857"/>
    <cfRule type="duplicateValues" priority="521" dxfId="3858"/>
    <cfRule type="duplicateValues" priority="1095" dxfId="3859"/>
    <cfRule type="duplicateValues" priority="464" dxfId="3860"/>
    <cfRule type="duplicateValues" priority="1081" dxfId="3861"/>
    <cfRule type="duplicateValues" priority="1093" dxfId="3862"/>
    <cfRule type="duplicateValues" priority="425" dxfId="3863"/>
    <cfRule type="duplicateValues" priority="186" dxfId="3864"/>
    <cfRule type="duplicateValues" priority="852" dxfId="3865"/>
    <cfRule type="duplicateValues" priority="15" dxfId="3866"/>
    <cfRule type="duplicateValues" priority="1015" dxfId="3867"/>
    <cfRule type="duplicateValues" priority="32" dxfId="3868"/>
    <cfRule type="duplicateValues" priority="62" dxfId="3869"/>
    <cfRule type="duplicateValues" priority="56" dxfId="3870"/>
    <cfRule type="duplicateValues" priority="61" dxfId="3871"/>
    <cfRule type="duplicateValues" priority="611" dxfId="3872"/>
    <cfRule type="duplicateValues" priority="1228" dxfId="3873"/>
    <cfRule type="duplicateValues" priority="837" dxfId="3874"/>
    <cfRule type="duplicateValues" priority="1036" dxfId="3875"/>
    <cfRule type="duplicateValues" priority="165" dxfId="3876"/>
    <cfRule type="duplicateValues" priority="281" dxfId="3877"/>
    <cfRule type="duplicateValues" priority="776" dxfId="3878"/>
    <cfRule type="duplicateValues" priority="634" dxfId="3879"/>
    <cfRule type="duplicateValues" priority="332" dxfId="3880"/>
    <cfRule type="duplicateValues" priority="1140" dxfId="3881"/>
    <cfRule type="duplicateValues" priority="413" dxfId="3882"/>
    <cfRule type="duplicateValues" priority="1176" dxfId="3883"/>
    <cfRule type="duplicateValues" priority="702" dxfId="3884"/>
    <cfRule type="duplicateValues" priority="1058" dxfId="3885"/>
    <cfRule type="duplicateValues" priority="166" dxfId="3886"/>
    <cfRule type="duplicateValues" priority="875" dxfId="3887"/>
    <cfRule type="duplicateValues" priority="141" dxfId="3888"/>
    <cfRule type="duplicateValues" priority="924" dxfId="3889"/>
    <cfRule type="duplicateValues" priority="1010" dxfId="3890"/>
    <cfRule type="duplicateValues" priority="203" dxfId="3891"/>
    <cfRule type="duplicateValues" priority="610" dxfId="3892"/>
    <cfRule type="duplicateValues" priority="731" dxfId="3893"/>
    <cfRule type="duplicateValues" priority="813" dxfId="3894"/>
    <cfRule type="duplicateValues" priority="279" dxfId="3895"/>
    <cfRule type="duplicateValues" priority="651" dxfId="3896"/>
    <cfRule type="duplicateValues" priority="876" dxfId="3897"/>
    <cfRule type="duplicateValues" priority="152" dxfId="3898"/>
    <cfRule type="duplicateValues" priority="1147" dxfId="3899"/>
    <cfRule type="duplicateValues" priority="781" dxfId="3900"/>
    <cfRule type="duplicateValues" priority="622" dxfId="3901"/>
    <cfRule type="duplicateValues" priority="147" dxfId="3902"/>
    <cfRule type="duplicateValues" priority="433" dxfId="3903"/>
    <cfRule type="duplicateValues" priority="1146" dxfId="3904"/>
    <cfRule type="duplicateValues" priority="624" dxfId="3905"/>
    <cfRule type="duplicateValues" priority="1190" dxfId="3906"/>
    <cfRule type="duplicateValues" priority="1222" dxfId="3907"/>
    <cfRule type="duplicateValues" priority="427" dxfId="3908"/>
    <cfRule type="duplicateValues" priority="1018" dxfId="3909"/>
    <cfRule type="duplicateValues" priority="1193" dxfId="3910"/>
    <cfRule type="duplicateValues" priority="184" dxfId="3911"/>
    <cfRule type="duplicateValues" priority="960" dxfId="3912"/>
    <cfRule type="duplicateValues" priority="230" dxfId="3913"/>
    <cfRule type="duplicateValues" priority="335" dxfId="3914"/>
    <cfRule type="duplicateValues" priority="368" dxfId="3915"/>
    <cfRule type="duplicateValues" priority="799" dxfId="3916"/>
    <cfRule type="duplicateValues" priority="1104" dxfId="3917"/>
    <cfRule type="duplicateValues" priority="142" dxfId="3918"/>
    <cfRule type="duplicateValues" priority="628" dxfId="3919"/>
    <cfRule type="duplicateValues" priority="444" dxfId="3920"/>
    <cfRule type="duplicateValues" priority="136" dxfId="3921"/>
    <cfRule type="duplicateValues" priority="387" dxfId="3922"/>
    <cfRule type="duplicateValues" priority="1211" dxfId="3923"/>
    <cfRule type="duplicateValues" priority="9" dxfId="3924"/>
    <cfRule type="duplicateValues" priority="983" dxfId="3925"/>
    <cfRule type="duplicateValues" priority="373" dxfId="3926"/>
    <cfRule type="duplicateValues" priority="783" dxfId="3927"/>
    <cfRule type="duplicateValues" priority="1043" dxfId="3928"/>
    <cfRule type="duplicateValues" priority="267" dxfId="3929"/>
    <cfRule type="duplicateValues" priority="964" dxfId="3930"/>
    <cfRule type="duplicateValues" priority="761" dxfId="3931"/>
    <cfRule type="duplicateValues" priority="710" dxfId="3932"/>
    <cfRule type="duplicateValues" priority="1154" dxfId="3933"/>
    <cfRule type="duplicateValues" priority="558" dxfId="3934"/>
    <cfRule type="duplicateValues" priority="519" dxfId="3935"/>
    <cfRule type="duplicateValues" priority="191" dxfId="3936"/>
    <cfRule type="duplicateValues" priority="867" dxfId="3937"/>
    <cfRule type="duplicateValues" priority="886" dxfId="3938"/>
    <cfRule type="duplicateValues" priority="1179" dxfId="3939"/>
    <cfRule type="duplicateValues" priority="566" dxfId="3940"/>
    <cfRule type="duplicateValues" priority="253" dxfId="3941"/>
    <cfRule type="duplicateValues" priority="248" dxfId="3942"/>
    <cfRule type="duplicateValues" priority="757" dxfId="3943"/>
    <cfRule type="duplicateValues" priority="194" dxfId="3944"/>
    <cfRule type="duplicateValues" priority="97" dxfId="3945"/>
    <cfRule type="duplicateValues" priority="515" dxfId="3946"/>
    <cfRule type="duplicateValues" priority="435" dxfId="3947"/>
    <cfRule type="duplicateValues" priority="835" dxfId="3948"/>
    <cfRule type="duplicateValues" priority="556" dxfId="3949"/>
    <cfRule type="duplicateValues" priority="1152" dxfId="3950"/>
    <cfRule type="duplicateValues" priority="175" dxfId="3951"/>
    <cfRule type="duplicateValues" priority="663" dxfId="3952"/>
    <cfRule type="duplicateValues" priority="10" dxfId="3953"/>
    <cfRule type="duplicateValues" priority="303" dxfId="3954"/>
    <cfRule type="duplicateValues" priority="145" dxfId="3955"/>
    <cfRule type="duplicateValues" priority="473" dxfId="3956"/>
    <cfRule type="duplicateValues" priority="311" dxfId="3957"/>
    <cfRule type="duplicateValues" priority="646" dxfId="3958"/>
    <cfRule type="duplicateValues" priority="715" dxfId="3959"/>
    <cfRule type="duplicateValues" priority="448" dxfId="3960"/>
    <cfRule type="duplicateValues" priority="1185" dxfId="3961"/>
    <cfRule type="duplicateValues" priority="592" dxfId="3962"/>
    <cfRule type="duplicateValues" priority="645" dxfId="3963"/>
    <cfRule type="duplicateValues" priority="176" dxfId="3964"/>
    <cfRule type="duplicateValues" priority="347" dxfId="3965"/>
    <cfRule type="duplicateValues" priority="968" dxfId="3966"/>
    <cfRule type="duplicateValues" priority="729" dxfId="3967"/>
    <cfRule type="duplicateValues" priority="290" dxfId="3968"/>
    <cfRule type="duplicateValues" priority="492" dxfId="3969"/>
    <cfRule type="duplicateValues" priority="505" dxfId="3970"/>
    <cfRule type="duplicateValues" priority="677" dxfId="3971"/>
    <cfRule type="duplicateValues" priority="1175" dxfId="3972"/>
    <cfRule type="duplicateValues" priority="426" dxfId="3973"/>
    <cfRule type="duplicateValues" priority="69" dxfId="3974"/>
    <cfRule type="duplicateValues" priority="1088" dxfId="3975"/>
    <cfRule type="duplicateValues" priority="78" dxfId="3976"/>
    <cfRule type="duplicateValues" priority="708" dxfId="3977"/>
    <cfRule type="duplicateValues" priority="59" dxfId="3978"/>
    <cfRule type="duplicateValues" priority="940" dxfId="3979"/>
    <cfRule type="duplicateValues" priority="72" dxfId="3980"/>
    <cfRule type="duplicateValues" priority="216" dxfId="3981"/>
    <cfRule type="duplicateValues" priority="844" dxfId="3982"/>
    <cfRule type="duplicateValues" priority="660" dxfId="3983"/>
    <cfRule type="duplicateValues" priority="466" dxfId="3984"/>
    <cfRule type="duplicateValues" priority="786" dxfId="3985"/>
    <cfRule type="duplicateValues" priority="1100" dxfId="3986"/>
    <cfRule type="duplicateValues" priority="706" dxfId="3987"/>
    <cfRule type="duplicateValues" priority="834" dxfId="3988"/>
    <cfRule type="duplicateValues" priority="1065" dxfId="3989"/>
    <cfRule type="duplicateValues" priority="784" dxfId="3990"/>
    <cfRule type="duplicateValues" priority="517" dxfId="3991"/>
    <cfRule type="duplicateValues" priority="966" dxfId="3992"/>
    <cfRule type="duplicateValues" priority="148" dxfId="3993"/>
    <cfRule type="duplicateValues" priority="223" dxfId="3994"/>
    <cfRule type="duplicateValues" priority="945" dxfId="3995"/>
    <cfRule type="duplicateValues" priority="666" dxfId="3996"/>
    <cfRule type="duplicateValues" priority="171" dxfId="3997"/>
    <cfRule type="duplicateValues" priority="1220" dxfId="3998"/>
    <cfRule type="duplicateValues" priority="795" dxfId="3999"/>
    <cfRule type="duplicateValues" priority="1007" dxfId="4000"/>
    <cfRule type="duplicateValues" priority="723" dxfId="4001"/>
    <cfRule type="duplicateValues" priority="793" dxfId="4002"/>
    <cfRule type="duplicateValues" priority="140" dxfId="4003"/>
    <cfRule type="duplicateValues" priority="1148" dxfId="4004"/>
    <cfRule type="duplicateValues" priority="1215" dxfId="4005"/>
    <cfRule type="duplicateValues" priority="1101" dxfId="4006"/>
    <cfRule type="duplicateValues" priority="292" dxfId="4007"/>
    <cfRule type="duplicateValues" priority="705" dxfId="4008"/>
    <cfRule type="duplicateValues" priority="29" dxfId="4009"/>
    <cfRule type="duplicateValues" priority="1160" dxfId="4010"/>
    <cfRule type="duplicateValues" priority="340" dxfId="4011"/>
    <cfRule type="duplicateValues" priority="655" dxfId="4012"/>
    <cfRule type="duplicateValues" priority="874" dxfId="4013"/>
    <cfRule type="duplicateValues" priority="1165" dxfId="4014"/>
    <cfRule type="duplicateValues" priority="870" dxfId="4015"/>
    <cfRule type="duplicateValues" priority="656" dxfId="4016"/>
    <cfRule type="duplicateValues" priority="241" dxfId="4017"/>
    <cfRule type="duplicateValues" priority="618" dxfId="4018"/>
    <cfRule type="duplicateValues" priority="329" dxfId="4019"/>
    <cfRule type="duplicateValues" priority="1091" dxfId="4020"/>
    <cfRule type="duplicateValues" priority="355" dxfId="4021"/>
    <cfRule type="duplicateValues" priority="1158" dxfId="4022"/>
    <cfRule type="duplicateValues" priority="899" dxfId="4023"/>
    <cfRule type="duplicateValues" priority="128" dxfId="4024"/>
    <cfRule type="duplicateValues" priority="851" dxfId="4025"/>
    <cfRule type="duplicateValues" priority="720" dxfId="4026"/>
    <cfRule type="duplicateValues" priority="1085" dxfId="4027"/>
    <cfRule type="duplicateValues" priority="468" dxfId="4028"/>
    <cfRule type="duplicateValues" priority="742" dxfId="4029"/>
    <cfRule type="duplicateValues" priority="901" dxfId="4030"/>
    <cfRule type="duplicateValues" priority="31" dxfId="4031"/>
    <cfRule type="duplicateValues" priority="87" dxfId="4032"/>
    <cfRule type="duplicateValues" priority="105" dxfId="4033"/>
    <cfRule type="duplicateValues" priority="378" dxfId="4034"/>
    <cfRule type="duplicateValues" priority="751" dxfId="4035"/>
    <cfRule type="duplicateValues" priority="1103" dxfId="4036"/>
    <cfRule type="duplicateValues" priority="665" dxfId="4037"/>
    <cfRule type="duplicateValues" priority="367" dxfId="4038"/>
    <cfRule type="duplicateValues" priority="1173" dxfId="4039"/>
    <cfRule type="duplicateValues" priority="1005" dxfId="4040"/>
    <cfRule type="duplicateValues" priority="1029" dxfId="4041"/>
    <cfRule type="duplicateValues" priority="578" dxfId="4042"/>
    <cfRule type="duplicateValues" priority="381" dxfId="4043"/>
    <cfRule type="duplicateValues" priority="882" dxfId="4044"/>
    <cfRule type="duplicateValues" priority="936" dxfId="4045"/>
    <cfRule type="duplicateValues" priority="73" dxfId="4046"/>
    <cfRule type="duplicateValues" priority="302" dxfId="4047"/>
    <cfRule type="duplicateValues" priority="648" dxfId="4048"/>
    <cfRule type="duplicateValues" priority="877" dxfId="4049"/>
    <cfRule type="duplicateValues" priority="1020" dxfId="4050"/>
    <cfRule type="duplicateValues" priority="576" dxfId="4051"/>
    <cfRule type="duplicateValues" priority="51" dxfId="4052"/>
    <cfRule type="duplicateValues" priority="1155" dxfId="4053"/>
    <cfRule type="duplicateValues" priority="522" dxfId="4054"/>
    <cfRule type="duplicateValues" priority="376" dxfId="4055"/>
    <cfRule type="duplicateValues" priority="454" dxfId="4056"/>
    <cfRule type="duplicateValues" priority="1051" dxfId="4057"/>
    <cfRule type="duplicateValues" priority="818" dxfId="4058"/>
    <cfRule type="duplicateValues" priority="1172" dxfId="4059"/>
    <cfRule type="duplicateValues" priority="1012" dxfId="4060"/>
    <cfRule type="duplicateValues" priority="479" dxfId="4061"/>
    <cfRule type="duplicateValues" priority="397" dxfId="4062"/>
    <cfRule type="duplicateValues" priority="1071" dxfId="4063"/>
    <cfRule type="duplicateValues" priority="630" dxfId="4064"/>
    <cfRule type="duplicateValues" priority="185" dxfId="4065"/>
    <cfRule type="duplicateValues" priority="586" dxfId="4066"/>
    <cfRule type="duplicateValues" priority="550" dxfId="4067"/>
    <cfRule type="duplicateValues" priority="957" dxfId="4068"/>
    <cfRule type="duplicateValues" priority="777" dxfId="4069"/>
    <cfRule type="duplicateValues" priority="265" dxfId="4070"/>
    <cfRule type="duplicateValues" priority="139" dxfId="4071"/>
    <cfRule type="duplicateValues" priority="2" dxfId="4072"/>
    <cfRule type="duplicateValues" priority="326" dxfId="4073"/>
    <cfRule type="duplicateValues" priority="442" dxfId="4074"/>
    <cfRule type="duplicateValues" priority="1026" dxfId="4075"/>
    <cfRule type="duplicateValues" priority="460" dxfId="4076"/>
    <cfRule type="duplicateValues" priority="823" dxfId="4077"/>
    <cfRule type="duplicateValues" priority="284" dxfId="4078"/>
    <cfRule type="duplicateValues" priority="779" dxfId="4079"/>
    <cfRule type="duplicateValues" priority="1061" dxfId="4080"/>
    <cfRule type="duplicateValues" priority="1118" dxfId="4081"/>
    <cfRule type="duplicateValues" priority="1008" dxfId="4082"/>
    <cfRule type="duplicateValues" priority="226" dxfId="4083"/>
    <cfRule type="duplicateValues" priority="891" dxfId="4084"/>
    <cfRule type="duplicateValues" priority="46" dxfId="4085"/>
    <cfRule type="duplicateValues" priority="138" dxfId="4086"/>
    <cfRule type="duplicateValues" priority="721" dxfId="4087"/>
    <cfRule type="duplicateValues" priority="925" dxfId="4088"/>
    <cfRule type="duplicateValues" priority="424" dxfId="4089"/>
    <cfRule type="duplicateValues" priority="1076" dxfId="4090"/>
    <cfRule type="duplicateValues" priority="884" dxfId="4091"/>
    <cfRule type="duplicateValues" priority="894" dxfId="4092"/>
    <cfRule type="duplicateValues" priority="220" dxfId="4093"/>
    <cfRule type="duplicateValues" priority="82" dxfId="4094"/>
    <cfRule type="duplicateValues" priority="1128" dxfId="4095"/>
    <cfRule type="duplicateValues" priority="121" dxfId="4096"/>
    <cfRule type="duplicateValues" priority="626" dxfId="4097"/>
    <cfRule type="duplicateValues" priority="642" dxfId="4098"/>
    <cfRule type="duplicateValues" priority="560" dxfId="4099"/>
    <cfRule type="duplicateValues" priority="55" dxfId="4100"/>
    <cfRule type="duplicateValues" priority="1187" dxfId="4101"/>
    <cfRule type="duplicateValues" priority="766" dxfId="4102"/>
    <cfRule type="duplicateValues" priority="791" dxfId="4103"/>
    <cfRule type="duplicateValues" priority="134" dxfId="4104"/>
    <cfRule type="duplicateValues" priority="1134" dxfId="4105"/>
    <cfRule type="duplicateValues" priority="1050" dxfId="4106"/>
    <cfRule type="duplicateValues" priority="1200" dxfId="4107"/>
    <cfRule type="duplicateValues" priority="119" dxfId="4108"/>
    <cfRule type="duplicateValues" priority="408" dxfId="4109"/>
    <cfRule type="duplicateValues" priority="53" dxfId="4110"/>
    <cfRule type="duplicateValues" priority="811" dxfId="4111"/>
    <cfRule type="duplicateValues" priority="904" dxfId="4112"/>
    <cfRule type="duplicateValues" priority="640" dxfId="4113"/>
    <cfRule type="duplicateValues" priority="235" dxfId="4114"/>
    <cfRule type="duplicateValues" priority="956" dxfId="4115"/>
    <cfRule type="duplicateValues" priority="744" dxfId="4116"/>
    <cfRule type="duplicateValues" priority="160" dxfId="4117"/>
    <cfRule type="duplicateValues" priority="380" dxfId="4118"/>
    <cfRule type="duplicateValues" priority="571" dxfId="4119"/>
    <cfRule type="duplicateValues" priority="1078" dxfId="4120"/>
    <cfRule type="duplicateValues" priority="1030" dxfId="4121"/>
    <cfRule type="duplicateValues" priority="1192" dxfId="4122"/>
    <cfRule type="duplicateValues" priority="1218" dxfId="4123"/>
    <cfRule type="duplicateValues" priority="908" dxfId="4124"/>
    <cfRule type="duplicateValues" priority="1144" dxfId="4125"/>
    <cfRule type="duplicateValues" priority="559" dxfId="4126"/>
    <cfRule type="duplicateValues" priority="759" dxfId="4127"/>
    <cfRule type="duplicateValues" priority="149" dxfId="4128"/>
    <cfRule type="duplicateValues" priority="483" dxfId="4129"/>
    <cfRule type="duplicateValues" priority="920" dxfId="4130"/>
    <cfRule type="duplicateValues" priority="951" dxfId="4131"/>
    <cfRule type="duplicateValues" priority="841" dxfId="4132"/>
    <cfRule type="duplicateValues" priority="74" dxfId="4133"/>
    <cfRule type="duplicateValues" priority="328" dxfId="4134"/>
    <cfRule type="duplicateValues" priority="797" dxfId="4135"/>
    <cfRule type="duplicateValues" priority="547" dxfId="4136"/>
    <cfRule type="duplicateValues" priority="842" dxfId="4137"/>
    <cfRule type="duplicateValues" priority="456" dxfId="4138"/>
    <cfRule type="duplicateValues" priority="259" dxfId="4139"/>
    <cfRule type="duplicateValues" priority="992" dxfId="4140"/>
    <cfRule type="duplicateValues" priority="98" dxfId="4141"/>
    <cfRule type="duplicateValues" priority="510" dxfId="4142"/>
    <cfRule type="duplicateValues" priority="977" dxfId="4143"/>
    <cfRule type="duplicateValues" priority="431" dxfId="4144"/>
    <cfRule type="duplicateValues" priority="445" dxfId="4145"/>
    <cfRule type="duplicateValues" priority="688" dxfId="4146"/>
    <cfRule type="duplicateValues" priority="106" dxfId="4147"/>
    <cfRule type="duplicateValues" priority="927" dxfId="4148"/>
    <cfRule type="duplicateValues" priority="802" dxfId="4149"/>
    <cfRule type="duplicateValues" priority="449" dxfId="4150"/>
    <cfRule type="duplicateValues" priority="632" dxfId="4151"/>
    <cfRule type="duplicateValues" priority="588" dxfId="4152"/>
    <cfRule type="duplicateValues" priority="849" dxfId="4153"/>
    <cfRule type="duplicateValues" priority="636" dxfId="4154"/>
    <cfRule type="duplicateValues" priority="943" dxfId="4155"/>
    <cfRule type="duplicateValues" priority="351" dxfId="4156"/>
    <cfRule type="duplicateValues" priority="800" dxfId="4157"/>
    <cfRule type="duplicateValues" priority="1083" dxfId="4158"/>
    <cfRule type="duplicateValues" priority="120" dxfId="4159"/>
    <cfRule type="duplicateValues" priority="801" dxfId="4160"/>
    <cfRule type="duplicateValues" priority="205" dxfId="4161"/>
    <cfRule type="duplicateValues" priority="879" dxfId="4162"/>
    <cfRule type="duplicateValues" priority="778" dxfId="4163"/>
    <cfRule type="duplicateValues" priority="307" dxfId="4164"/>
    <cfRule type="duplicateValues" priority="958" dxfId="4165"/>
    <cfRule type="duplicateValues" priority="676" dxfId="4166"/>
    <cfRule type="duplicateValues" priority="641" dxfId="4167"/>
    <cfRule type="duplicateValues" priority="372" dxfId="4168"/>
    <cfRule type="duplicateValues" priority="390" dxfId="4169"/>
    <cfRule type="duplicateValues" priority="939" dxfId="4170"/>
    <cfRule type="duplicateValues" priority="620" dxfId="4171"/>
    <cfRule type="duplicateValues" priority="407" dxfId="4172"/>
    <cfRule type="duplicateValues" priority="540" dxfId="4173"/>
    <cfRule type="duplicateValues" priority="79" dxfId="4174"/>
    <cfRule type="duplicateValues" priority="391" dxfId="4175"/>
    <cfRule type="duplicateValues" priority="609" dxfId="4176"/>
    <cfRule type="duplicateValues" priority="370" dxfId="4177"/>
    <cfRule type="duplicateValues" priority="1177" dxfId="4178"/>
    <cfRule type="duplicateValues" priority="244" dxfId="4179"/>
    <cfRule type="duplicateValues" priority="987" dxfId="4180"/>
    <cfRule type="duplicateValues" priority="1150" dxfId="4181"/>
    <cfRule type="duplicateValues" priority="728" dxfId="4182"/>
    <cfRule type="duplicateValues" priority="1009" dxfId="4183"/>
    <cfRule type="duplicateValues" priority="1011" dxfId="4184"/>
    <cfRule type="duplicateValues" priority="889" dxfId="4185"/>
    <cfRule type="duplicateValues" priority="1139" dxfId="4186"/>
    <cfRule type="duplicateValues" priority="18" dxfId="4187"/>
    <cfRule type="duplicateValues" priority="658" dxfId="4188"/>
    <cfRule type="duplicateValues" priority="440" dxfId="4189"/>
    <cfRule type="duplicateValues" priority="1226" dxfId="4190"/>
    <cfRule type="duplicateValues" priority="789" dxfId="4191"/>
    <cfRule type="duplicateValues" priority="1079" dxfId="4192"/>
    <cfRule type="duplicateValues" priority="1119" dxfId="4193"/>
    <cfRule type="duplicateValues" priority="900" dxfId="4194"/>
    <cfRule type="duplicateValues" priority="785" dxfId="4195"/>
    <cfRule type="duplicateValues" priority="224" dxfId="4196"/>
    <cfRule type="duplicateValues" priority="926" dxfId="4197"/>
    <cfRule type="duplicateValues" priority="804" dxfId="4198"/>
    <cfRule type="duplicateValues" priority="182" dxfId="4199"/>
    <cfRule type="duplicateValues" priority="934" dxfId="4200"/>
    <cfRule type="duplicateValues" priority="1053" dxfId="4201"/>
    <cfRule type="duplicateValues" priority="872" dxfId="4202"/>
    <cfRule type="duplicateValues" priority="1" dxfId="4203"/>
    <cfRule type="duplicateValues" priority="490" dxfId="4204"/>
    <cfRule type="duplicateValues" priority="845" dxfId="4205"/>
    <cfRule type="duplicateValues" priority="568" dxfId="4206"/>
    <cfRule type="duplicateValues" priority="406" dxfId="4207"/>
    <cfRule type="duplicateValues" priority="657" dxfId="4208"/>
    <cfRule type="duplicateValues" priority="1189" dxfId="4209"/>
    <cfRule type="duplicateValues" priority="497" dxfId="4210"/>
    <cfRule type="duplicateValues" priority="1024" dxfId="4211"/>
    <cfRule type="duplicateValues" priority="187" dxfId="4212"/>
    <cfRule type="duplicateValues" priority="719" dxfId="4213"/>
    <cfRule type="duplicateValues" priority="283" dxfId="4214"/>
    <cfRule type="duplicateValues" priority="892" dxfId="4215"/>
    <cfRule type="duplicateValues" priority="931" dxfId="4216"/>
    <cfRule type="duplicateValues" priority="1217" dxfId="4217"/>
    <cfRule type="duplicateValues" priority="503" dxfId="4218"/>
    <cfRule type="duplicateValues" priority="911" dxfId="4219"/>
    <cfRule type="duplicateValues" priority="309" dxfId="4220"/>
    <cfRule type="duplicateValues" priority="1191" dxfId="4221"/>
    <cfRule type="duplicateValues" priority="506" dxfId="4222"/>
    <cfRule type="duplicateValues" priority="271" dxfId="4223"/>
    <cfRule type="duplicateValues" priority="686" dxfId="4224"/>
    <cfRule type="duplicateValues" priority="1001" dxfId="4225"/>
    <cfRule type="duplicateValues" priority="400" dxfId="4226"/>
    <cfRule type="duplicateValues" priority="790" dxfId="4227"/>
    <cfRule type="duplicateValues" priority="167" dxfId="4228"/>
    <cfRule type="duplicateValues" priority="323" dxfId="4229"/>
    <cfRule type="duplicateValues" priority="1207" dxfId="4230"/>
    <cfRule type="duplicateValues" priority="345" dxfId="4231"/>
    <cfRule type="duplicateValues" priority="814" dxfId="4232"/>
    <cfRule type="duplicateValues" priority="639" dxfId="4233"/>
    <cfRule type="duplicateValues" priority="1067" dxfId="4234"/>
    <cfRule type="duplicateValues" priority="693" dxfId="4235"/>
    <cfRule type="duplicateValues" priority="334" dxfId="4236"/>
    <cfRule type="duplicateValues" priority="740" dxfId="4237"/>
    <cfRule type="duplicateValues" priority="619" dxfId="4238"/>
    <cfRule type="duplicateValues" priority="39" dxfId="4239"/>
    <cfRule type="duplicateValues" priority="647" dxfId="4240"/>
    <cfRule type="duplicateValues" priority="470" dxfId="4241"/>
    <cfRule type="duplicateValues" priority="739" dxfId="4242"/>
    <cfRule type="duplicateValues" priority="750" dxfId="4243"/>
    <cfRule type="duplicateValues" priority="516" dxfId="4244"/>
    <cfRule type="duplicateValues" priority="570" dxfId="4245"/>
    <cfRule type="duplicateValues" priority="287" dxfId="4246"/>
    <cfRule type="duplicateValues" priority="520" dxfId="4247"/>
    <cfRule type="duplicateValues" priority="418" dxfId="4248"/>
    <cfRule type="duplicateValues" priority="843" dxfId="4249"/>
    <cfRule type="duplicateValues" priority="916" dxfId="4250"/>
    <cfRule type="duplicateValues" priority="260" dxfId="4251"/>
    <cfRule type="duplicateValues" priority="1138" dxfId="4252"/>
    <cfRule type="duplicateValues" priority="476" dxfId="4253"/>
    <cfRule type="duplicateValues" priority="132" dxfId="4254"/>
    <cfRule type="duplicateValues" priority="409" dxfId="4255"/>
    <cfRule type="duplicateValues" priority="673" dxfId="4256"/>
    <cfRule type="duplicateValues" priority="472" dxfId="4257"/>
    <cfRule type="duplicateValues" priority="221" dxfId="4258"/>
    <cfRule type="duplicateValues" priority="126" dxfId="4259"/>
    <cfRule type="duplicateValues" priority="481" dxfId="4260"/>
    <cfRule type="duplicateValues" priority="714" dxfId="4261"/>
    <cfRule type="duplicateValues" priority="54" dxfId="4262"/>
    <cfRule type="duplicateValues" priority="386" dxfId="4263"/>
    <cfRule type="duplicateValues" priority="819" dxfId="4264"/>
    <cfRule type="duplicateValues" priority="955" dxfId="4265"/>
    <cfRule type="duplicateValues" priority="447" dxfId="4266"/>
    <cfRule type="duplicateValues" priority="554" dxfId="4267"/>
    <cfRule type="duplicateValues" priority="162" dxfId="4268"/>
    <cfRule type="duplicateValues" priority="90" dxfId="4269"/>
    <cfRule type="duplicateValues" priority="135" dxfId="4270"/>
    <cfRule type="duplicateValues" priority="67" dxfId="4271"/>
    <cfRule type="duplicateValues" priority="371" dxfId="4272"/>
    <cfRule type="duplicateValues" priority="829" dxfId="4273"/>
    <cfRule type="duplicateValues" priority="19" dxfId="4274"/>
    <cfRule type="duplicateValues" priority="866" dxfId="4275"/>
    <cfRule type="duplicateValues" priority="1188" dxfId="4276"/>
    <cfRule type="duplicateValues" priority="1094" dxfId="4277"/>
    <cfRule type="duplicateValues" priority="210" dxfId="4278"/>
    <cfRule type="duplicateValues" priority="339" dxfId="4279"/>
    <cfRule type="duplicateValues" priority="539" dxfId="4280"/>
    <cfRule type="duplicateValues" priority="322" dxfId="4281"/>
    <cfRule type="duplicateValues" priority="317" dxfId="4282"/>
    <cfRule type="duplicateValues" priority="273" dxfId="4283"/>
    <cfRule type="duplicateValues" priority="196" dxfId="4284"/>
    <cfRule type="duplicateValues" priority="233" dxfId="4285"/>
    <cfRule type="duplicateValues" priority="965" dxfId="4286"/>
    <cfRule type="duplicateValues" priority="682" dxfId="4287"/>
    <cfRule type="duplicateValues" priority="590" dxfId="4288"/>
    <cfRule type="duplicateValues" priority="227" dxfId="4289"/>
    <cfRule type="duplicateValues" priority="614" dxfId="4290"/>
    <cfRule type="duplicateValues" priority="212" dxfId="4291"/>
    <cfRule type="duplicateValues" priority="471" dxfId="4292"/>
    <cfRule type="duplicateValues" priority="748" dxfId="4293"/>
    <cfRule type="duplicateValues" priority="903" dxfId="4294"/>
    <cfRule type="duplicateValues" priority="315" dxfId="4295"/>
    <cfRule type="duplicateValues" priority="117" dxfId="4296"/>
    <cfRule type="duplicateValues" priority="277" dxfId="4297"/>
    <cfRule type="duplicateValues" priority="153" dxfId="4298"/>
    <cfRule type="duplicateValues" priority="1145" dxfId="4299"/>
    <cfRule type="duplicateValues" priority="1143" dxfId="4300"/>
    <cfRule type="duplicateValues" priority="796" dxfId="4301"/>
    <cfRule type="duplicateValues" priority="13" dxfId="4302"/>
    <cfRule type="duplicateValues" priority="434" dxfId="4303"/>
    <cfRule type="duplicateValues" priority="430" dxfId="4304"/>
    <cfRule type="duplicateValues" priority="91" dxfId="4305"/>
  </conditionalFormatting>
  <conditionalFormatting sqref="B1:B3">
    <cfRule type="duplicateValues" priority="616" dxfId="4306"/>
  </conditionalFormatting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M272"/>
  <sheetViews>
    <sheetView workbookViewId="0">
      <selection activeCell="C291" sqref="C291"/>
    </sheetView>
  </sheetViews>
  <sheetFormatPr defaultRowHeight="15.75" defaultColWidth="10"/>
  <cols>
    <col min="1" max="1" customWidth="1" bestFit="1" width="3.3164062" style="0"/>
    <col min="2" max="2" customWidth="1" bestFit="1" width="18.359375" style="0"/>
  </cols>
  <sheetData>
    <row r="1" spans="8:8" ht="16.6">
      <c r="A1" s="1"/>
      <c r="C1" s="1" t="s">
        <v>0</v>
      </c>
      <c r="D1" s="1"/>
      <c r="E1" s="1"/>
      <c r="F1" s="1"/>
      <c r="G1" s="1"/>
      <c r="H1" s="1"/>
      <c r="I1" s="1"/>
    </row>
    <row r="2" spans="8:8" ht="16.6">
      <c r="A2" s="1"/>
      <c r="C2" s="1" t="s">
        <v>1</v>
      </c>
      <c r="D2" s="1"/>
      <c r="E2" s="1"/>
      <c r="F2" s="1"/>
      <c r="G2" s="1"/>
      <c r="H2" s="1"/>
      <c r="I2" s="1"/>
    </row>
    <row r="3" spans="8:8" ht="16.6">
      <c r="A3" s="2"/>
      <c r="C3" s="1" t="s">
        <v>503</v>
      </c>
      <c r="D3" s="2"/>
      <c r="E3" s="2"/>
      <c r="F3" s="2"/>
      <c r="G3" s="2"/>
      <c r="H3" s="2"/>
      <c r="I3" s="2"/>
    </row>
    <row r="4" spans="8:8" ht="63.0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</row>
    <row r="5" spans="8:8" ht="16.3">
      <c r="A5" s="18">
        <v>1.0</v>
      </c>
      <c r="B5" s="6" t="s">
        <v>1070</v>
      </c>
      <c r="C5" s="6" t="s">
        <v>1071</v>
      </c>
      <c r="D5" s="7">
        <v>0.5238</v>
      </c>
      <c r="E5" s="12">
        <v>0.0</v>
      </c>
      <c r="F5" s="8"/>
      <c r="G5" s="8"/>
    </row>
    <row r="6" spans="8:8" ht="16.3">
      <c r="A6" s="18">
        <v>2.0</v>
      </c>
      <c r="B6" s="6" t="s">
        <v>1072</v>
      </c>
      <c r="C6" s="6" t="s">
        <v>1073</v>
      </c>
      <c r="D6" s="7">
        <v>0.381</v>
      </c>
      <c r="E6" s="12">
        <v>0.0</v>
      </c>
      <c r="F6" s="8"/>
      <c r="G6" s="8"/>
    </row>
    <row r="7" spans="8:8" ht="16.3">
      <c r="A7" s="18">
        <v>3.0</v>
      </c>
      <c r="B7" s="6" t="s">
        <v>1074</v>
      </c>
      <c r="C7" s="6" t="s">
        <v>1075</v>
      </c>
      <c r="D7" s="7">
        <v>0.2857</v>
      </c>
      <c r="E7" s="12">
        <v>0.0</v>
      </c>
      <c r="F7" s="8"/>
      <c r="G7" s="8"/>
    </row>
    <row r="8" spans="8:8" ht="16.3">
      <c r="A8" s="18">
        <v>4.0</v>
      </c>
      <c r="B8" s="6" t="s">
        <v>1076</v>
      </c>
      <c r="C8" s="6" t="s">
        <v>1077</v>
      </c>
      <c r="D8" s="7">
        <v>0.3333</v>
      </c>
      <c r="E8" s="7">
        <v>0.32</v>
      </c>
      <c r="F8" s="13"/>
      <c r="G8" s="13"/>
    </row>
    <row r="9" spans="8:8" ht="16.3">
      <c r="A9" s="18">
        <v>5.0</v>
      </c>
      <c r="B9" s="6" t="s">
        <v>1078</v>
      </c>
      <c r="C9" s="6" t="s">
        <v>1079</v>
      </c>
      <c r="D9" s="7">
        <v>0.381</v>
      </c>
      <c r="E9" s="12">
        <v>0.0</v>
      </c>
      <c r="F9" s="8"/>
      <c r="G9" s="8"/>
    </row>
    <row r="10" spans="8:8" ht="16.3">
      <c r="A10" s="18">
        <v>6.0</v>
      </c>
      <c r="B10" s="6" t="s">
        <v>1080</v>
      </c>
      <c r="C10" s="6" t="s">
        <v>1081</v>
      </c>
      <c r="D10" s="7">
        <v>0.3333</v>
      </c>
      <c r="E10" s="7">
        <v>0.2</v>
      </c>
      <c r="F10" s="8"/>
      <c r="G10" s="8"/>
    </row>
    <row r="11" spans="8:8" ht="16.3">
      <c r="A11" s="18">
        <v>7.0</v>
      </c>
      <c r="B11" s="6" t="s">
        <v>1082</v>
      </c>
      <c r="C11" s="6" t="s">
        <v>1083</v>
      </c>
      <c r="D11" s="7">
        <v>0.0952</v>
      </c>
      <c r="E11" s="12">
        <v>0.0</v>
      </c>
      <c r="F11" s="8"/>
      <c r="G11" s="8"/>
    </row>
    <row r="12" spans="8:8" ht="16.3">
      <c r="A12" s="18">
        <v>8.0</v>
      </c>
      <c r="B12" s="6" t="s">
        <v>1084</v>
      </c>
      <c r="C12" s="6" t="s">
        <v>1085</v>
      </c>
      <c r="D12" s="7">
        <v>0.381</v>
      </c>
      <c r="E12" s="12">
        <v>0.0</v>
      </c>
      <c r="F12" s="8"/>
      <c r="G12" s="13"/>
    </row>
    <row r="13" spans="8:8" ht="16.3">
      <c r="A13" s="18">
        <v>9.0</v>
      </c>
      <c r="B13" s="6" t="s">
        <v>1086</v>
      </c>
      <c r="C13" s="6" t="s">
        <v>1087</v>
      </c>
      <c r="D13" s="7">
        <v>0.5238</v>
      </c>
      <c r="E13" s="7">
        <v>0.8</v>
      </c>
      <c r="F13" s="13"/>
      <c r="G13" s="8"/>
    </row>
    <row r="14" spans="8:8" ht="16.3">
      <c r="A14" s="18">
        <v>10.0</v>
      </c>
      <c r="B14" s="6" t="s">
        <v>1088</v>
      </c>
      <c r="C14" s="6" t="s">
        <v>1089</v>
      </c>
      <c r="D14" s="7">
        <v>0.9048</v>
      </c>
      <c r="E14" s="7">
        <v>1.0</v>
      </c>
      <c r="F14" s="8"/>
      <c r="G14" s="8"/>
    </row>
    <row r="15" spans="8:8" ht="16.3">
      <c r="A15" s="18">
        <v>11.0</v>
      </c>
      <c r="B15" s="6" t="s">
        <v>1090</v>
      </c>
      <c r="C15" s="6" t="s">
        <v>1091</v>
      </c>
      <c r="D15" s="7">
        <v>0.5714</v>
      </c>
      <c r="E15" s="7">
        <v>0.2</v>
      </c>
      <c r="F15" s="8"/>
      <c r="G15" s="8"/>
    </row>
    <row r="16" spans="8:8" ht="16.3">
      <c r="A16" s="18">
        <v>12.0</v>
      </c>
      <c r="B16" s="6" t="s">
        <v>1092</v>
      </c>
      <c r="C16" s="6" t="s">
        <v>1093</v>
      </c>
      <c r="D16" s="7">
        <v>0.7143</v>
      </c>
      <c r="E16" s="7">
        <v>0.8</v>
      </c>
      <c r="F16" s="13"/>
      <c r="G16" s="13"/>
    </row>
    <row r="17" spans="8:8" ht="16.3">
      <c r="A17" s="18">
        <v>13.0</v>
      </c>
      <c r="B17" s="6" t="s">
        <v>1094</v>
      </c>
      <c r="C17" s="6" t="s">
        <v>1095</v>
      </c>
      <c r="D17" s="7">
        <v>0.2857</v>
      </c>
      <c r="E17" s="12">
        <v>0.0</v>
      </c>
      <c r="F17" s="8"/>
      <c r="G17" s="8"/>
    </row>
    <row r="18" spans="8:8" ht="16.3">
      <c r="A18" s="18">
        <v>14.0</v>
      </c>
      <c r="B18" s="6" t="s">
        <v>1096</v>
      </c>
      <c r="C18" s="6" t="s">
        <v>1097</v>
      </c>
      <c r="D18" s="7">
        <v>0.4762</v>
      </c>
      <c r="E18" s="7">
        <v>0.2</v>
      </c>
      <c r="F18" s="8"/>
      <c r="G18" s="13"/>
    </row>
    <row r="19" spans="8:8" ht="16.3">
      <c r="A19" s="18">
        <v>15.0</v>
      </c>
      <c r="B19" s="6" t="s">
        <v>1098</v>
      </c>
      <c r="C19" s="6" t="s">
        <v>1099</v>
      </c>
      <c r="D19" s="6" t="s">
        <v>1100</v>
      </c>
      <c r="E19" s="6" t="s">
        <v>1101</v>
      </c>
      <c r="F19" s="8"/>
      <c r="G19" s="8"/>
    </row>
    <row r="20" spans="8:8" ht="16.3">
      <c r="A20" s="18">
        <v>16.0</v>
      </c>
      <c r="B20" s="6" t="s">
        <v>1102</v>
      </c>
      <c r="C20" s="6" t="s">
        <v>1103</v>
      </c>
      <c r="D20" s="7">
        <v>0.2381</v>
      </c>
      <c r="E20" s="12">
        <v>0.0</v>
      </c>
      <c r="F20" s="8"/>
      <c r="G20" s="8"/>
    </row>
    <row r="21" spans="8:8" ht="16.3">
      <c r="A21" s="18">
        <v>17.0</v>
      </c>
      <c r="B21" s="6" t="s">
        <v>1104</v>
      </c>
      <c r="C21" s="6" t="s">
        <v>1105</v>
      </c>
      <c r="D21" s="7">
        <v>0.2857</v>
      </c>
      <c r="E21" s="12">
        <v>0.0</v>
      </c>
      <c r="F21" s="8"/>
      <c r="G21" s="8"/>
    </row>
    <row r="22" spans="8:8" ht="16.3">
      <c r="A22" s="18">
        <v>18.0</v>
      </c>
      <c r="B22" s="6" t="s">
        <v>1106</v>
      </c>
      <c r="C22" s="6" t="s">
        <v>1107</v>
      </c>
      <c r="D22" s="7">
        <v>0.4762</v>
      </c>
      <c r="E22" s="7">
        <v>0.4</v>
      </c>
      <c r="F22" s="8"/>
      <c r="G22" s="8"/>
    </row>
    <row r="23" spans="8:8" ht="16.3">
      <c r="A23" s="18">
        <v>19.0</v>
      </c>
      <c r="B23" s="6" t="s">
        <v>1108</v>
      </c>
      <c r="C23" s="6" t="s">
        <v>1109</v>
      </c>
      <c r="D23" s="7">
        <v>0.1905</v>
      </c>
      <c r="E23" s="12">
        <v>0.0</v>
      </c>
      <c r="F23" s="13"/>
      <c r="G23" s="13"/>
    </row>
    <row r="24" spans="8:8" ht="16.3">
      <c r="A24" s="18">
        <v>20.0</v>
      </c>
      <c r="B24" s="6" t="s">
        <v>1110</v>
      </c>
      <c r="C24" s="6" t="s">
        <v>1111</v>
      </c>
      <c r="D24" s="7">
        <v>0.3333</v>
      </c>
      <c r="E24" s="12">
        <v>0.0</v>
      </c>
      <c r="F24" s="8"/>
      <c r="G24" s="8"/>
    </row>
    <row r="25" spans="8:8" ht="16.3">
      <c r="A25" s="18">
        <v>21.0</v>
      </c>
      <c r="B25" s="6" t="s">
        <v>1112</v>
      </c>
      <c r="C25" s="6" t="s">
        <v>1113</v>
      </c>
      <c r="D25" s="7">
        <v>0.1429</v>
      </c>
      <c r="E25" s="7">
        <v>0.2</v>
      </c>
      <c r="F25" s="8"/>
      <c r="G25" s="13"/>
    </row>
    <row r="26" spans="8:8" ht="16.3">
      <c r="A26" s="18">
        <v>22.0</v>
      </c>
      <c r="B26" s="6" t="s">
        <v>1114</v>
      </c>
      <c r="C26" s="6" t="s">
        <v>1115</v>
      </c>
      <c r="D26" s="6" t="s">
        <v>1116</v>
      </c>
      <c r="E26" s="6" t="s">
        <v>1117</v>
      </c>
      <c r="F26" s="8"/>
      <c r="G26" s="8"/>
    </row>
    <row r="27" spans="8:8" ht="16.3">
      <c r="A27" s="18">
        <v>23.0</v>
      </c>
      <c r="B27" s="6" t="s">
        <v>1118</v>
      </c>
      <c r="C27" s="6" t="s">
        <v>1119</v>
      </c>
      <c r="D27" s="7">
        <v>0.5238</v>
      </c>
      <c r="E27" s="12">
        <v>0.0</v>
      </c>
      <c r="F27" s="8"/>
      <c r="G27" s="8"/>
    </row>
    <row r="28" spans="8:8" ht="16.3">
      <c r="A28" s="18">
        <v>24.0</v>
      </c>
      <c r="B28" s="6" t="s">
        <v>1120</v>
      </c>
      <c r="C28" s="6" t="s">
        <v>1121</v>
      </c>
      <c r="D28" s="7">
        <v>0.6667</v>
      </c>
      <c r="E28" s="7">
        <v>0.4</v>
      </c>
      <c r="F28" s="8"/>
      <c r="G28" s="8"/>
    </row>
    <row r="29" spans="8:8" ht="16.3">
      <c r="A29" s="18">
        <v>25.0</v>
      </c>
      <c r="B29" s="6" t="s">
        <v>1122</v>
      </c>
      <c r="C29" s="6" t="s">
        <v>1123</v>
      </c>
      <c r="D29" s="7">
        <v>0.7143</v>
      </c>
      <c r="E29" s="12">
        <v>0.0</v>
      </c>
      <c r="F29" s="8"/>
      <c r="G29" s="8"/>
    </row>
    <row r="30" spans="8:8" ht="16.3">
      <c r="A30" s="18">
        <v>26.0</v>
      </c>
      <c r="B30" s="6" t="s">
        <v>1124</v>
      </c>
      <c r="C30" s="6" t="s">
        <v>1125</v>
      </c>
      <c r="D30" s="7">
        <v>0.4762</v>
      </c>
      <c r="E30" s="7">
        <v>0.2</v>
      </c>
      <c r="F30" s="8"/>
      <c r="G30" s="13"/>
    </row>
    <row r="31" spans="8:8" ht="16.3">
      <c r="A31" s="18">
        <v>27.0</v>
      </c>
      <c r="B31" s="6" t="s">
        <v>1126</v>
      </c>
      <c r="C31" s="6" t="s">
        <v>1127</v>
      </c>
      <c r="D31" s="7">
        <v>0.1905</v>
      </c>
      <c r="E31" s="7">
        <v>1.0</v>
      </c>
      <c r="F31" s="13"/>
      <c r="G31" s="8"/>
    </row>
    <row r="32" spans="8:8" ht="16.3">
      <c r="A32" s="18">
        <v>28.0</v>
      </c>
      <c r="B32" s="6" t="s">
        <v>1128</v>
      </c>
      <c r="C32" s="6" t="s">
        <v>1129</v>
      </c>
      <c r="D32" s="6" t="s">
        <v>1130</v>
      </c>
      <c r="E32" s="6" t="s">
        <v>1131</v>
      </c>
      <c r="F32" s="8"/>
      <c r="G32" s="8"/>
    </row>
    <row r="33" spans="8:8" ht="16.3">
      <c r="A33" s="18">
        <v>29.0</v>
      </c>
      <c r="B33" s="6" t="s">
        <v>1132</v>
      </c>
      <c r="C33" s="6" t="s">
        <v>1133</v>
      </c>
      <c r="D33" s="7">
        <v>0.6667</v>
      </c>
      <c r="E33" s="7">
        <v>0.2</v>
      </c>
      <c r="F33" s="8"/>
      <c r="G33" s="8"/>
    </row>
    <row r="34" spans="8:8" ht="16.3">
      <c r="A34" s="18">
        <v>30.0</v>
      </c>
      <c r="B34" s="6" t="s">
        <v>1134</v>
      </c>
      <c r="C34" s="6" t="s">
        <v>1135</v>
      </c>
      <c r="D34" s="7">
        <v>0.5238</v>
      </c>
      <c r="E34" s="12">
        <v>0.0</v>
      </c>
      <c r="F34" s="8"/>
      <c r="G34" s="8"/>
    </row>
    <row r="35" spans="8:8" ht="16.3">
      <c r="A35" s="18">
        <v>31.0</v>
      </c>
      <c r="B35" s="6" t="s">
        <v>1136</v>
      </c>
      <c r="C35" s="6" t="s">
        <v>1137</v>
      </c>
      <c r="D35" s="7">
        <v>0.3333</v>
      </c>
      <c r="E35" s="7">
        <v>0.8</v>
      </c>
      <c r="F35" s="8"/>
      <c r="G35" s="8"/>
    </row>
    <row r="36" spans="8:8" ht="16.3">
      <c r="A36" s="18">
        <v>32.0</v>
      </c>
      <c r="B36" s="6" t="s">
        <v>1138</v>
      </c>
      <c r="C36" s="6" t="s">
        <v>1139</v>
      </c>
      <c r="D36" s="7">
        <v>0.3333</v>
      </c>
      <c r="E36" s="7">
        <v>1.0</v>
      </c>
      <c r="F36" s="8"/>
      <c r="G36" s="8"/>
    </row>
    <row r="37" spans="8:8" ht="16.3">
      <c r="A37" s="18">
        <v>33.0</v>
      </c>
      <c r="B37" s="6" t="s">
        <v>1140</v>
      </c>
      <c r="C37" s="6" t="s">
        <v>1141</v>
      </c>
      <c r="D37" s="7">
        <v>0.7619</v>
      </c>
      <c r="E37" s="12">
        <v>0.0</v>
      </c>
      <c r="F37" s="8"/>
      <c r="G37" s="8"/>
    </row>
    <row r="38" spans="8:8" ht="16.3">
      <c r="A38" s="18">
        <v>34.0</v>
      </c>
      <c r="B38" s="6" t="s">
        <v>1142</v>
      </c>
      <c r="C38" s="6" t="s">
        <v>1143</v>
      </c>
      <c r="D38" s="7">
        <v>0.381</v>
      </c>
      <c r="E38" s="7">
        <v>0.8</v>
      </c>
      <c r="F38" s="8"/>
      <c r="G38" s="8"/>
    </row>
    <row r="39" spans="8:8" ht="16.3">
      <c r="A39" s="18">
        <v>35.0</v>
      </c>
      <c r="B39" s="6" t="s">
        <v>1144</v>
      </c>
      <c r="C39" s="6" t="s">
        <v>1145</v>
      </c>
      <c r="D39" s="7">
        <v>0.2381</v>
      </c>
      <c r="E39" s="12">
        <v>0.0</v>
      </c>
      <c r="F39" s="8"/>
      <c r="G39" s="13"/>
    </row>
    <row r="40" spans="8:8" ht="16.3">
      <c r="A40" s="18">
        <v>36.0</v>
      </c>
      <c r="B40" s="6" t="s">
        <v>1146</v>
      </c>
      <c r="C40" s="6" t="s">
        <v>1147</v>
      </c>
      <c r="D40" s="7">
        <v>0.4762</v>
      </c>
      <c r="E40" s="7">
        <v>1.0</v>
      </c>
      <c r="F40" s="8"/>
      <c r="G40" s="13"/>
    </row>
    <row r="41" spans="8:8" ht="16.3">
      <c r="A41" s="18">
        <v>37.0</v>
      </c>
      <c r="B41" s="6" t="s">
        <v>1148</v>
      </c>
      <c r="C41" s="6" t="s">
        <v>1149</v>
      </c>
      <c r="D41" s="7">
        <v>0.6667</v>
      </c>
      <c r="E41" s="7">
        <v>1.0</v>
      </c>
      <c r="F41" s="8"/>
      <c r="G41" s="8"/>
    </row>
    <row r="42" spans="8:8" ht="16.3">
      <c r="A42" s="18">
        <v>38.0</v>
      </c>
      <c r="B42" s="6" t="s">
        <v>1150</v>
      </c>
      <c r="C42" s="6" t="s">
        <v>1151</v>
      </c>
      <c r="D42" s="7">
        <v>0.5238</v>
      </c>
      <c r="E42" s="7">
        <v>0.2</v>
      </c>
      <c r="F42" s="8"/>
      <c r="G42" s="8"/>
    </row>
    <row r="43" spans="8:8" ht="16.3">
      <c r="A43" s="18">
        <v>39.0</v>
      </c>
      <c r="B43" s="6" t="s">
        <v>1152</v>
      </c>
      <c r="C43" s="6" t="s">
        <v>1153</v>
      </c>
      <c r="D43" s="7">
        <v>0.5238</v>
      </c>
      <c r="E43" s="12">
        <v>0.0</v>
      </c>
      <c r="F43" s="8"/>
      <c r="G43" s="13"/>
    </row>
    <row r="44" spans="8:8" ht="16.3">
      <c r="A44" s="20">
        <v>40.0</v>
      </c>
      <c r="B44" s="6" t="s">
        <v>1154</v>
      </c>
      <c r="C44" s="6" t="s">
        <v>1155</v>
      </c>
      <c r="D44" s="7">
        <v>0.2857</v>
      </c>
      <c r="E44" s="12">
        <v>0.0</v>
      </c>
      <c r="F44" s="8"/>
      <c r="G44" s="8"/>
    </row>
    <row r="45" spans="8:8" ht="16.3">
      <c r="A45" s="21">
        <v>41.0</v>
      </c>
      <c r="B45" s="6" t="s">
        <v>1156</v>
      </c>
      <c r="C45" s="6" t="s">
        <v>1157</v>
      </c>
      <c r="D45" s="7">
        <v>0.6667</v>
      </c>
      <c r="E45" s="7">
        <v>0.6</v>
      </c>
      <c r="F45" s="8"/>
      <c r="G45" s="8"/>
    </row>
    <row r="46" spans="8:8" ht="16.3">
      <c r="A46" s="21">
        <v>42.0</v>
      </c>
      <c r="B46" s="6" t="s">
        <v>1158</v>
      </c>
      <c r="C46" s="6" t="s">
        <v>1159</v>
      </c>
      <c r="D46" s="7">
        <v>0.4762</v>
      </c>
      <c r="E46" s="7">
        <v>0.6</v>
      </c>
      <c r="F46" s="8"/>
      <c r="G46" s="8"/>
    </row>
    <row r="47" spans="8:8" ht="16.3">
      <c r="A47" s="5">
        <v>43.0</v>
      </c>
      <c r="B47" s="6" t="s">
        <v>1160</v>
      </c>
      <c r="C47" s="6" t="s">
        <v>1161</v>
      </c>
      <c r="D47" s="7">
        <v>0.5714</v>
      </c>
      <c r="E47" s="7">
        <v>0.2</v>
      </c>
    </row>
    <row r="48" spans="8:8" ht="16.3">
      <c r="A48" s="5">
        <v>44.0</v>
      </c>
      <c r="B48" s="6" t="s">
        <v>1162</v>
      </c>
      <c r="C48" s="6" t="s">
        <v>1163</v>
      </c>
      <c r="D48" s="7">
        <v>0.3333</v>
      </c>
      <c r="E48" s="12">
        <v>0.0</v>
      </c>
    </row>
    <row r="49" spans="8:8" ht="16.3">
      <c r="A49" s="5">
        <v>45.0</v>
      </c>
      <c r="B49" s="6" t="s">
        <v>1164</v>
      </c>
      <c r="C49" s="6" t="s">
        <v>1165</v>
      </c>
      <c r="D49" s="7">
        <v>0.5238</v>
      </c>
      <c r="E49" s="7">
        <v>0.4</v>
      </c>
    </row>
    <row r="50" spans="8:8" ht="16.3">
      <c r="A50" s="5">
        <v>46.0</v>
      </c>
      <c r="B50" s="6" t="s">
        <v>1166</v>
      </c>
      <c r="C50" s="6" t="s">
        <v>1167</v>
      </c>
      <c r="D50" s="6" t="s">
        <v>1168</v>
      </c>
      <c r="E50" s="6" t="s">
        <v>1169</v>
      </c>
    </row>
    <row r="51" spans="8:8" ht="16.3">
      <c r="A51" s="5">
        <v>47.0</v>
      </c>
      <c r="B51" s="6" t="s">
        <v>1170</v>
      </c>
      <c r="C51" s="6" t="s">
        <v>1171</v>
      </c>
      <c r="D51" s="7">
        <v>0.6667</v>
      </c>
      <c r="E51" s="12">
        <v>0.0</v>
      </c>
    </row>
    <row r="52" spans="8:8" ht="16.3">
      <c r="A52" s="5">
        <v>48.0</v>
      </c>
      <c r="B52" s="6" t="s">
        <v>1172</v>
      </c>
      <c r="C52" s="6" t="s">
        <v>1173</v>
      </c>
      <c r="D52" s="7">
        <v>0.619</v>
      </c>
      <c r="E52" s="12">
        <v>0.0</v>
      </c>
    </row>
    <row r="53" spans="8:8" ht="16.3">
      <c r="A53" s="5">
        <v>49.0</v>
      </c>
      <c r="B53" s="6" t="s">
        <v>1174</v>
      </c>
      <c r="C53" s="6" t="s">
        <v>1175</v>
      </c>
      <c r="D53" s="7">
        <v>0.2381</v>
      </c>
      <c r="E53" s="12">
        <v>0.0</v>
      </c>
    </row>
    <row r="54" spans="8:8" ht="16.3">
      <c r="A54" s="5">
        <v>50.0</v>
      </c>
      <c r="B54" s="6" t="s">
        <v>1176</v>
      </c>
      <c r="C54" s="6" t="s">
        <v>1177</v>
      </c>
      <c r="D54" s="7">
        <v>0.2857</v>
      </c>
      <c r="E54" s="12">
        <v>0.0</v>
      </c>
    </row>
    <row r="55" spans="8:8" ht="16.3">
      <c r="A55" s="5">
        <v>51.0</v>
      </c>
      <c r="B55" s="6" t="s">
        <v>1178</v>
      </c>
      <c r="C55" s="6" t="s">
        <v>1179</v>
      </c>
      <c r="D55" s="7">
        <v>0.4286</v>
      </c>
      <c r="E55" s="12">
        <v>0.0</v>
      </c>
    </row>
    <row r="270" spans="8:8" ht="16.6">
      <c r="B270" t="s">
        <v>48</v>
      </c>
      <c r="C270">
        <f>COUNT(A2:A279)</f>
        <v>51.0</v>
      </c>
      <c r="D270">
        <f>_xlfn.COUNTIFS(D6:D184,"&gt;=60%")</f>
        <v>10.0</v>
      </c>
      <c r="E270">
        <f>_xlfn.COUNTIFS(D6:D184,"&gt;=50%",D6:D184,"&lt;60%")</f>
        <v>8.0</v>
      </c>
      <c r="F270">
        <f>_xlfn.COUNTIFS(D6:D184,"&gt;=40%",D6:D184,"&lt;50%")</f>
        <v>6.0</v>
      </c>
      <c r="G270">
        <f>_xlfn.COUNTIFS(D6:D184,"&lt;40%")</f>
        <v>22.0</v>
      </c>
      <c r="H270">
        <f>SUM(D270:G270)</f>
        <v>46.0</v>
      </c>
      <c r="J270">
        <f>SUM(D270:H270)</f>
        <v>92.0</v>
      </c>
    </row>
    <row r="271" spans="8:8" ht="16.6">
      <c r="B271" t="s">
        <v>49</v>
      </c>
      <c r="C271">
        <f>COUNT(A2:A279)</f>
        <v>51.0</v>
      </c>
      <c r="D271">
        <v>3.0</v>
      </c>
      <c r="E271">
        <f>_xlfn.COUNTIFS(E75:E269,"&gt;=50%",E75:E269,"&lt;60%")</f>
        <v>0.0</v>
      </c>
      <c r="F271">
        <v>40.0</v>
      </c>
      <c r="G271">
        <f>_xlfn.COUNTIFS(E6:E184,"&gt;=40%",E6:E184,"&lt;50%")</f>
        <v>3.0</v>
      </c>
      <c r="H271">
        <f>SUM(D271:G271)</f>
        <v>46.0</v>
      </c>
      <c r="J271">
        <f>SUM(D271:H271)</f>
        <v>92.0</v>
      </c>
    </row>
    <row r="272" spans="8:8" ht="16.6">
      <c r="B272" t="s">
        <v>51</v>
      </c>
      <c r="C272">
        <f>COUNT(A2:A279)</f>
        <v>51.0</v>
      </c>
      <c r="D272">
        <f>_xlfn.COUNTIFS(D75:D269,"&gt;=60%",E75:E269,"&gt;=60%")</f>
        <v>0.0</v>
      </c>
      <c r="E272">
        <f>_xlfn.COUNTIFS(D75:D269,"&gt;=50%",E75:E269,"&gt;=50%")-D272</f>
        <v>0.0</v>
      </c>
      <c r="F272"/>
      <c r="G272">
        <f>C272-D272-E272</f>
        <v>51.0</v>
      </c>
      <c r="H272">
        <f>SUM(D272:G272)</f>
        <v>51.0</v>
      </c>
    </row>
  </sheetData>
  <conditionalFormatting sqref="D3">
    <cfRule type="duplicateValues" priority="1589" dxfId="4307"/>
    <cfRule type="duplicateValues" priority="1777" dxfId="4308"/>
    <cfRule type="duplicateValues" priority="1756" dxfId="4309"/>
    <cfRule type="duplicateValues" priority="1303" dxfId="4310"/>
    <cfRule type="duplicateValues" priority="2024" dxfId="4311"/>
    <cfRule type="duplicateValues" priority="1518" dxfId="4312"/>
    <cfRule type="duplicateValues" priority="2131" dxfId="4313"/>
    <cfRule type="duplicateValues" priority="1534" dxfId="4314"/>
    <cfRule type="duplicateValues" priority="1628" dxfId="4315"/>
    <cfRule type="duplicateValues" priority="2084" dxfId="4316"/>
    <cfRule type="duplicateValues" priority="2097" dxfId="4317"/>
    <cfRule type="duplicateValues" priority="2066" dxfId="4318"/>
    <cfRule type="duplicateValues" priority="1400" dxfId="4319"/>
    <cfRule type="duplicateValues" priority="2006" dxfId="4320"/>
    <cfRule type="duplicateValues" priority="1826" dxfId="4321"/>
    <cfRule type="duplicateValues" priority="1264" dxfId="4322"/>
    <cfRule type="duplicateValues" priority="2277" dxfId="4323"/>
    <cfRule type="duplicateValues" priority="2460" dxfId="4324"/>
    <cfRule type="duplicateValues" priority="1667" dxfId="4325"/>
    <cfRule type="duplicateValues" priority="1894" dxfId="4326"/>
    <cfRule type="duplicateValues" priority="2274" dxfId="4327"/>
    <cfRule type="duplicateValues" priority="2235" dxfId="4328"/>
    <cfRule type="duplicateValues" priority="1605" dxfId="4329"/>
    <cfRule type="duplicateValues" priority="1843" dxfId="4330"/>
    <cfRule type="duplicateValues" priority="1237" dxfId="4331"/>
    <cfRule type="duplicateValues" priority="1576" dxfId="4332"/>
    <cfRule type="duplicateValues" priority="2071" dxfId="4333"/>
    <cfRule type="duplicateValues" priority="1744" dxfId="4334"/>
    <cfRule type="duplicateValues" priority="1812" dxfId="4335"/>
    <cfRule type="duplicateValues" priority="1231" dxfId="4336"/>
    <cfRule type="duplicateValues" priority="1867" dxfId="4337"/>
    <cfRule type="duplicateValues" priority="2368" dxfId="4338"/>
    <cfRule type="duplicateValues" priority="1755" dxfId="4339"/>
    <cfRule type="duplicateValues" priority="1408" dxfId="4340"/>
    <cfRule type="duplicateValues" priority="1927" dxfId="4341"/>
    <cfRule type="duplicateValues" priority="1932" dxfId="4342"/>
    <cfRule type="duplicateValues" priority="1930" dxfId="4343"/>
    <cfRule type="duplicateValues" priority="2300" dxfId="4344"/>
    <cfRule type="duplicateValues" priority="1513" dxfId="4345"/>
    <cfRule type="duplicateValues" priority="2000" dxfId="4346"/>
    <cfRule type="duplicateValues" priority="1846" dxfId="4347"/>
    <cfRule type="duplicateValues" priority="1267" dxfId="4348"/>
    <cfRule type="duplicateValues" priority="1358" dxfId="4349"/>
    <cfRule type="duplicateValues" priority="1607" dxfId="4350"/>
    <cfRule type="duplicateValues" priority="1376" dxfId="4351"/>
    <cfRule type="duplicateValues" priority="1403" dxfId="4352"/>
    <cfRule type="duplicateValues" priority="2175" dxfId="4353"/>
    <cfRule type="duplicateValues" priority="1564" dxfId="4354"/>
    <cfRule type="duplicateValues" priority="2015" dxfId="4355"/>
    <cfRule type="duplicateValues" priority="1369" dxfId="4356"/>
    <cfRule type="duplicateValues" priority="1632" dxfId="4357"/>
    <cfRule type="duplicateValues" priority="2431" dxfId="4358"/>
    <cfRule type="duplicateValues" priority="1243" dxfId="4359"/>
    <cfRule type="duplicateValues" priority="1509" dxfId="4360"/>
    <cfRule type="duplicateValues" priority="2305" dxfId="4361"/>
    <cfRule type="duplicateValues" priority="2350" dxfId="4362"/>
    <cfRule type="duplicateValues" priority="2330" dxfId="4363"/>
    <cfRule type="duplicateValues" priority="2138" dxfId="4364"/>
    <cfRule type="duplicateValues" priority="1581" dxfId="4365"/>
    <cfRule type="duplicateValues" priority="1799" dxfId="4366"/>
    <cfRule type="duplicateValues" priority="1673" dxfId="4367"/>
    <cfRule type="duplicateValues" priority="1443" dxfId="4368"/>
    <cfRule type="duplicateValues" priority="2149" dxfId="4369"/>
    <cfRule type="duplicateValues" priority="1712" dxfId="4370"/>
    <cfRule type="duplicateValues" priority="1470" dxfId="4371"/>
    <cfRule type="duplicateValues" priority="1618" dxfId="4372"/>
    <cfRule type="duplicateValues" priority="1384" dxfId="4373"/>
    <cfRule type="duplicateValues" priority="1856" dxfId="4374"/>
    <cfRule type="duplicateValues" priority="1273" dxfId="4375"/>
    <cfRule type="duplicateValues" priority="1937" dxfId="4376"/>
    <cfRule type="duplicateValues" priority="2095" dxfId="4377"/>
    <cfRule type="duplicateValues" priority="1487" dxfId="4378"/>
    <cfRule type="duplicateValues" priority="1249" dxfId="4379"/>
    <cfRule type="duplicateValues" priority="2365" dxfId="4380"/>
    <cfRule type="duplicateValues" priority="2286" dxfId="4381"/>
    <cfRule type="duplicateValues" priority="1647" dxfId="4382"/>
    <cfRule type="duplicateValues" priority="2437" dxfId="4383"/>
    <cfRule type="duplicateValues" priority="1533" dxfId="4384"/>
    <cfRule type="duplicateValues" priority="1819" dxfId="4385"/>
    <cfRule type="duplicateValues" priority="1463" dxfId="4386"/>
    <cfRule type="duplicateValues" priority="2157" dxfId="4387"/>
    <cfRule type="duplicateValues" priority="1871" dxfId="4388"/>
    <cfRule type="duplicateValues" priority="1934" dxfId="4389"/>
    <cfRule type="duplicateValues" priority="2161" dxfId="4390"/>
    <cfRule type="duplicateValues" priority="1951" dxfId="4391"/>
    <cfRule type="duplicateValues" priority="1683" dxfId="4392"/>
    <cfRule type="duplicateValues" priority="1375" dxfId="4393"/>
    <cfRule type="duplicateValues" priority="1897" dxfId="4394"/>
    <cfRule type="duplicateValues" priority="1693" dxfId="4395"/>
    <cfRule type="duplicateValues" priority="2208" dxfId="4396"/>
    <cfRule type="duplicateValues" priority="2200" dxfId="4397"/>
    <cfRule type="duplicateValues" priority="1885" dxfId="4398"/>
    <cfRule type="duplicateValues" priority="2191" dxfId="4399"/>
    <cfRule type="duplicateValues" priority="2104" dxfId="4400"/>
    <cfRule type="duplicateValues" priority="1573" dxfId="4401"/>
    <cfRule type="duplicateValues" priority="1668" dxfId="4402"/>
    <cfRule type="duplicateValues" priority="1842" dxfId="4403"/>
    <cfRule type="duplicateValues" priority="1948" dxfId="4404"/>
    <cfRule type="duplicateValues" priority="1565" dxfId="4405"/>
    <cfRule type="duplicateValues" priority="1896" dxfId="4406"/>
    <cfRule type="duplicateValues" priority="1244" dxfId="4407"/>
    <cfRule type="duplicateValues" priority="1773" dxfId="4408"/>
    <cfRule type="duplicateValues" priority="2078" dxfId="4409"/>
    <cfRule type="duplicateValues" priority="2048" dxfId="4410"/>
    <cfRule type="duplicateValues" priority="1397" dxfId="4411"/>
    <cfRule type="duplicateValues" priority="1546" dxfId="4412"/>
    <cfRule type="duplicateValues" priority="2150" dxfId="4413"/>
    <cfRule type="duplicateValues" priority="1682" dxfId="4414"/>
    <cfRule type="duplicateValues" priority="2030" dxfId="4415"/>
    <cfRule type="duplicateValues" priority="2223" dxfId="4416"/>
    <cfRule type="duplicateValues" priority="1978" dxfId="4417"/>
    <cfRule type="duplicateValues" priority="1345" dxfId="4418"/>
    <cfRule type="duplicateValues" priority="1587" dxfId="4419"/>
    <cfRule type="duplicateValues" priority="2258" dxfId="4420"/>
    <cfRule type="duplicateValues" priority="1719" dxfId="4421"/>
    <cfRule type="duplicateValues" priority="1274" dxfId="4422"/>
    <cfRule type="duplicateValues" priority="1816" dxfId="4423"/>
    <cfRule type="duplicateValues" priority="1737" dxfId="4424"/>
    <cfRule type="duplicateValues" priority="1363" dxfId="4425"/>
    <cfRule type="duplicateValues" priority="1920" dxfId="4426"/>
    <cfRule type="duplicateValues" priority="1680" dxfId="4427"/>
    <cfRule type="duplicateValues" priority="1648" dxfId="4428"/>
    <cfRule type="duplicateValues" priority="1383" dxfId="4429"/>
    <cfRule type="duplicateValues" priority="1642" dxfId="4430"/>
    <cfRule type="duplicateValues" priority="1436" dxfId="4431"/>
    <cfRule type="duplicateValues" priority="1479" dxfId="4432"/>
    <cfRule type="duplicateValues" priority="2060" dxfId="4433"/>
    <cfRule type="duplicateValues" priority="1751" dxfId="4434"/>
    <cfRule type="duplicateValues" priority="1960" dxfId="4435"/>
    <cfRule type="duplicateValues" priority="1841" dxfId="4436"/>
    <cfRule type="duplicateValues" priority="2049" dxfId="4437"/>
    <cfRule type="duplicateValues" priority="1645" dxfId="4438"/>
    <cfRule type="duplicateValues" priority="2153" dxfId="4439"/>
    <cfRule type="duplicateValues" priority="1902" dxfId="4440"/>
    <cfRule type="duplicateValues" priority="2349" dxfId="4441"/>
    <cfRule type="duplicateValues" priority="1985" dxfId="4442"/>
    <cfRule type="duplicateValues" priority="1762" dxfId="4443"/>
    <cfRule type="duplicateValues" priority="1423" dxfId="4444"/>
    <cfRule type="duplicateValues" priority="1723" dxfId="4445"/>
    <cfRule type="duplicateValues" priority="1970" dxfId="4446"/>
    <cfRule type="duplicateValues" priority="1938" dxfId="4447"/>
    <cfRule type="duplicateValues" priority="2404" dxfId="4448"/>
    <cfRule type="duplicateValues" priority="2230" dxfId="4449"/>
    <cfRule type="duplicateValues" priority="1855" dxfId="4450"/>
    <cfRule type="duplicateValues" priority="2420" dxfId="4451"/>
    <cfRule type="duplicateValues" priority="1398" dxfId="4452"/>
    <cfRule type="duplicateValues" priority="1873" dxfId="4453"/>
    <cfRule type="duplicateValues" priority="2183" dxfId="4454"/>
    <cfRule type="duplicateValues" priority="1615" dxfId="4455"/>
    <cfRule type="duplicateValues" priority="1784" dxfId="4456"/>
    <cfRule type="duplicateValues" priority="1738" dxfId="4457"/>
    <cfRule type="duplicateValues" priority="2331" dxfId="4458"/>
    <cfRule type="duplicateValues" priority="1493" dxfId="4459"/>
    <cfRule type="duplicateValues" priority="1414" dxfId="4460"/>
    <cfRule type="duplicateValues" priority="1715" dxfId="4461"/>
    <cfRule type="duplicateValues" priority="1385" dxfId="4462"/>
    <cfRule type="duplicateValues" priority="2221" dxfId="4463"/>
    <cfRule type="duplicateValues" priority="2314" dxfId="4464"/>
    <cfRule type="duplicateValues" priority="2198" dxfId="4465"/>
    <cfRule type="duplicateValues" priority="1944" dxfId="4466"/>
    <cfRule type="duplicateValues" priority="2165" dxfId="4467"/>
    <cfRule type="duplicateValues" priority="2293" dxfId="4468"/>
    <cfRule type="duplicateValues" priority="2351" dxfId="4469"/>
    <cfRule type="duplicateValues" priority="1743" dxfId="4470"/>
    <cfRule type="duplicateValues" priority="2422" dxfId="4471"/>
    <cfRule type="duplicateValues" priority="1357" dxfId="4472"/>
    <cfRule type="duplicateValues" priority="1926" dxfId="4473"/>
    <cfRule type="duplicateValues" priority="1317" dxfId="4474"/>
    <cfRule type="duplicateValues" priority="1872" dxfId="4475"/>
    <cfRule type="duplicateValues" priority="1531" dxfId="4476"/>
    <cfRule type="duplicateValues" priority="1468" dxfId="4477"/>
    <cfRule type="duplicateValues" priority="2441" dxfId="4478"/>
    <cfRule type="duplicateValues" priority="1298" dxfId="4479"/>
    <cfRule type="duplicateValues" priority="1695" dxfId="4480"/>
    <cfRule type="duplicateValues" priority="1957" dxfId="4481"/>
    <cfRule type="duplicateValues" priority="2376" dxfId="4482"/>
    <cfRule type="duplicateValues" priority="1649" dxfId="4483"/>
    <cfRule type="duplicateValues" priority="2132" dxfId="4484"/>
    <cfRule type="duplicateValues" priority="2091" dxfId="4485"/>
    <cfRule type="duplicateValues" priority="2218" dxfId="4486"/>
    <cfRule type="duplicateValues" priority="1943" dxfId="4487"/>
    <cfRule type="duplicateValues" priority="2318" dxfId="4488"/>
    <cfRule type="duplicateValues" priority="2124" dxfId="4489"/>
    <cfRule type="duplicateValues" priority="1242" dxfId="4490"/>
    <cfRule type="duplicateValues" priority="1981" dxfId="4491"/>
    <cfRule type="duplicateValues" priority="1915" dxfId="4492"/>
    <cfRule type="duplicateValues" priority="1657" dxfId="4493"/>
    <cfRule type="duplicateValues" priority="2340" dxfId="4494"/>
    <cfRule type="duplicateValues" priority="1813" dxfId="4495"/>
    <cfRule type="duplicateValues" priority="2126" dxfId="4496"/>
    <cfRule type="duplicateValues" priority="1721" dxfId="4497"/>
    <cfRule type="duplicateValues" priority="2114" dxfId="4498"/>
    <cfRule type="duplicateValues" priority="1253" dxfId="4499"/>
    <cfRule type="duplicateValues" priority="1898" dxfId="4500"/>
    <cfRule type="duplicateValues" priority="2174" dxfId="4501"/>
    <cfRule type="duplicateValues" priority="2020" dxfId="4502"/>
    <cfRule type="duplicateValues" priority="2285" dxfId="4503"/>
    <cfRule type="duplicateValues" priority="1658" dxfId="4504"/>
    <cfRule type="duplicateValues" priority="1739" dxfId="4505"/>
    <cfRule type="duplicateValues" priority="2209" dxfId="4506"/>
    <cfRule type="duplicateValues" priority="2334" dxfId="4507"/>
    <cfRule type="duplicateValues" priority="2451" dxfId="4508"/>
    <cfRule type="duplicateValues" priority="1447" dxfId="4509"/>
    <cfRule type="duplicateValues" priority="2339" dxfId="4510"/>
    <cfRule type="duplicateValues" priority="2352" dxfId="4511"/>
    <cfRule type="duplicateValues" priority="1500" dxfId="4512"/>
    <cfRule type="duplicateValues" priority="1501" dxfId="4513"/>
    <cfRule type="duplicateValues" priority="2321" dxfId="4514"/>
    <cfRule type="duplicateValues" priority="1313" dxfId="4515"/>
    <cfRule type="duplicateValues" priority="1505" dxfId="4516"/>
    <cfRule type="duplicateValues" priority="2428" dxfId="4517"/>
    <cfRule type="duplicateValues" priority="1265" dxfId="4518"/>
    <cfRule type="duplicateValues" priority="1627" dxfId="4519"/>
    <cfRule type="duplicateValues" priority="2129" dxfId="4520"/>
    <cfRule type="duplicateValues" priority="1828" dxfId="4521"/>
    <cfRule type="duplicateValues" priority="1643" dxfId="4522"/>
    <cfRule type="duplicateValues" priority="1311" dxfId="4523"/>
    <cfRule type="duplicateValues" priority="1609" dxfId="4524"/>
    <cfRule type="duplicateValues" priority="2412" dxfId="4525"/>
    <cfRule type="duplicateValues" priority="2249" dxfId="4526"/>
    <cfRule type="duplicateValues" priority="2051" dxfId="4527"/>
    <cfRule type="duplicateValues" priority="1321" dxfId="4528"/>
    <cfRule type="duplicateValues" priority="1349" dxfId="4529"/>
    <cfRule type="duplicateValues" priority="1653" dxfId="4530"/>
    <cfRule type="duplicateValues" priority="1847" dxfId="4531"/>
    <cfRule type="duplicateValues" priority="2173" dxfId="4532"/>
    <cfRule type="duplicateValues" priority="1499" dxfId="4533"/>
    <cfRule type="duplicateValues" priority="2053" dxfId="4534"/>
    <cfRule type="duplicateValues" priority="1239" dxfId="4535"/>
    <cfRule type="duplicateValues" priority="1955" dxfId="4536"/>
    <cfRule type="duplicateValues" priority="2371" dxfId="4537"/>
    <cfRule type="duplicateValues" priority="1439" dxfId="4538"/>
    <cfRule type="duplicateValues" priority="2152" dxfId="4539"/>
    <cfRule type="duplicateValues" priority="1864" dxfId="4540"/>
    <cfRule type="duplicateValues" priority="1548" dxfId="4541"/>
    <cfRule type="duplicateValues" priority="1814" dxfId="4542"/>
    <cfRule type="duplicateValues" priority="2409" dxfId="4543"/>
    <cfRule type="duplicateValues" priority="1865" dxfId="4544"/>
    <cfRule type="duplicateValues" priority="1554" dxfId="4545"/>
    <cfRule type="duplicateValues" priority="1940" dxfId="4546"/>
    <cfRule type="duplicateValues" priority="1771" dxfId="4547"/>
    <cfRule type="duplicateValues" priority="1805" dxfId="4548"/>
    <cfRule type="duplicateValues" priority="1967" dxfId="4549"/>
    <cfRule type="duplicateValues" priority="1791" dxfId="4550"/>
    <cfRule type="duplicateValues" priority="1895" dxfId="4551"/>
    <cfRule type="duplicateValues" priority="1870" dxfId="4552"/>
    <cfRule type="duplicateValues" priority="1639" dxfId="4553"/>
    <cfRule type="duplicateValues" priority="1545" dxfId="4554"/>
    <cfRule type="duplicateValues" priority="2086" dxfId="4555"/>
    <cfRule type="duplicateValues" priority="1381" dxfId="4556"/>
    <cfRule type="duplicateValues" priority="2289" dxfId="4557"/>
    <cfRule type="duplicateValues" priority="2139" dxfId="4558"/>
    <cfRule type="duplicateValues" priority="1688" dxfId="4559"/>
    <cfRule type="duplicateValues" priority="1905" dxfId="4560"/>
    <cfRule type="duplicateValues" priority="2199" dxfId="4561"/>
    <cfRule type="duplicateValues" priority="1994" dxfId="4562"/>
    <cfRule type="duplicateValues" priority="1619" dxfId="4563"/>
    <cfRule type="duplicateValues" priority="2307" dxfId="4564"/>
    <cfRule type="duplicateValues" priority="1561" dxfId="4565"/>
    <cfRule type="duplicateValues" priority="1650" dxfId="4566"/>
    <cfRule type="duplicateValues" priority="1537" dxfId="4567"/>
    <cfRule type="duplicateValues" priority="1246" dxfId="4568"/>
    <cfRule type="duplicateValues" priority="1309" dxfId="4569"/>
    <cfRule type="duplicateValues" priority="1399" dxfId="4570"/>
    <cfRule type="duplicateValues" priority="1568" dxfId="4571"/>
    <cfRule type="duplicateValues" priority="2075" dxfId="4572"/>
    <cfRule type="duplicateValues" priority="2212" dxfId="4573"/>
    <cfRule type="duplicateValues" priority="1831" dxfId="4574"/>
    <cfRule type="duplicateValues" priority="1331" dxfId="4575"/>
    <cfRule type="duplicateValues" priority="1502" dxfId="4576"/>
    <cfRule type="duplicateValues" priority="1390" dxfId="4577"/>
    <cfRule type="duplicateValues" priority="1451" dxfId="4578"/>
    <cfRule type="duplicateValues" priority="2159" dxfId="4579"/>
    <cfRule type="duplicateValues" priority="1344" dxfId="4580"/>
    <cfRule type="duplicateValues" priority="2179" dxfId="4581"/>
    <cfRule type="duplicateValues" priority="1830" dxfId="4582"/>
    <cfRule type="duplicateValues" priority="1792" dxfId="4583"/>
    <cfRule type="duplicateValues" priority="1907" dxfId="4584"/>
    <cfRule type="duplicateValues" priority="2089" dxfId="4585"/>
    <cfRule type="duplicateValues" priority="1912" dxfId="4586"/>
    <cfRule type="duplicateValues" priority="1333" dxfId="4587"/>
    <cfRule type="duplicateValues" priority="1727" dxfId="4588"/>
    <cfRule type="duplicateValues" priority="1942" dxfId="4589"/>
    <cfRule type="duplicateValues" priority="1391" dxfId="4590"/>
    <cfRule type="duplicateValues" priority="2239" dxfId="4591"/>
    <cfRule type="duplicateValues" priority="1868" dxfId="4592"/>
    <cfRule type="duplicateValues" priority="1394" dxfId="4593"/>
    <cfRule type="duplicateValues" priority="2248" dxfId="4594"/>
    <cfRule type="duplicateValues" priority="1395" dxfId="4595"/>
    <cfRule type="duplicateValues" priority="2276" dxfId="4596"/>
    <cfRule type="duplicateValues" priority="2362" dxfId="4597"/>
    <cfRule type="duplicateValues" priority="2336" dxfId="4598"/>
    <cfRule type="duplicateValues" priority="1319" dxfId="4599"/>
    <cfRule type="duplicateValues" priority="1396" dxfId="4600"/>
    <cfRule type="duplicateValues" priority="1585" dxfId="4601"/>
    <cfRule type="duplicateValues" priority="2407" dxfId="4602"/>
    <cfRule type="duplicateValues" priority="2073" dxfId="4603"/>
    <cfRule type="duplicateValues" priority="2266" dxfId="4604"/>
    <cfRule type="duplicateValues" priority="2401" dxfId="4605"/>
    <cfRule type="duplicateValues" priority="1883" dxfId="4606"/>
    <cfRule type="duplicateValues" priority="1276" dxfId="4607"/>
    <cfRule type="duplicateValues" priority="1834" dxfId="4608"/>
    <cfRule type="duplicateValues" priority="1659" dxfId="4609"/>
    <cfRule type="duplicateValues" priority="2302" dxfId="4610"/>
    <cfRule type="duplicateValues" priority="1854" dxfId="4611"/>
    <cfRule type="duplicateValues" priority="2364" dxfId="4612"/>
    <cfRule type="duplicateValues" priority="1832" dxfId="4613"/>
    <cfRule type="duplicateValues" priority="2263" dxfId="4614"/>
    <cfRule type="duplicateValues" priority="1608" dxfId="4615"/>
    <cfRule type="duplicateValues" priority="2453" dxfId="4616"/>
    <cfRule type="duplicateValues" priority="1511" dxfId="4617"/>
    <cfRule type="duplicateValues" priority="2433" dxfId="4618"/>
    <cfRule type="duplicateValues" priority="1852" dxfId="4619"/>
    <cfRule type="duplicateValues" priority="2052" dxfId="4620"/>
    <cfRule type="duplicateValues" priority="2295" dxfId="4621"/>
    <cfRule type="duplicateValues" priority="1991" dxfId="4622"/>
    <cfRule type="duplicateValues" priority="2168" dxfId="4623"/>
    <cfRule type="duplicateValues" priority="1959" dxfId="4624"/>
    <cfRule type="duplicateValues" priority="1808" dxfId="4625"/>
    <cfRule type="duplicateValues" priority="2018" dxfId="4626"/>
    <cfRule type="duplicateValues" priority="2022" dxfId="4627"/>
    <cfRule type="duplicateValues" priority="1446" dxfId="4628"/>
    <cfRule type="duplicateValues" priority="1917" dxfId="4629"/>
    <cfRule type="duplicateValues" priority="2008" dxfId="4630"/>
    <cfRule type="duplicateValues" priority="2360" dxfId="4631"/>
    <cfRule type="duplicateValues" priority="1786" dxfId="4632"/>
    <cfRule type="duplicateValues" priority="2128" dxfId="4633"/>
    <cfRule type="duplicateValues" priority="2081" dxfId="4634"/>
    <cfRule type="duplicateValues" priority="1550" dxfId="4635"/>
    <cfRule type="duplicateValues" priority="2328" dxfId="4636"/>
    <cfRule type="duplicateValues" priority="2226" dxfId="4637"/>
    <cfRule type="duplicateValues" priority="1809" dxfId="4638"/>
    <cfRule type="duplicateValues" priority="1299" dxfId="4639"/>
    <cfRule type="duplicateValues" priority="1634" dxfId="4640"/>
    <cfRule type="duplicateValues" priority="2367" dxfId="4641"/>
    <cfRule type="duplicateValues" priority="2440" dxfId="4642"/>
    <cfRule type="duplicateValues" priority="1973" dxfId="4643"/>
    <cfRule type="duplicateValues" priority="2215" dxfId="4644"/>
    <cfRule type="duplicateValues" priority="1320" dxfId="4645"/>
    <cfRule type="duplicateValues" priority="2419" dxfId="4646"/>
    <cfRule type="duplicateValues" priority="1570" dxfId="4647"/>
    <cfRule type="duplicateValues" priority="2033" dxfId="4648"/>
    <cfRule type="duplicateValues" priority="1633" dxfId="4649"/>
    <cfRule type="duplicateValues" priority="2383" dxfId="4650"/>
    <cfRule type="duplicateValues" priority="1427" dxfId="4651"/>
    <cfRule type="duplicateValues" priority="1435" dxfId="4652"/>
    <cfRule type="duplicateValues" priority="1559" dxfId="4653"/>
    <cfRule type="duplicateValues" priority="1700" dxfId="4654"/>
    <cfRule type="duplicateValues" priority="1288" dxfId="4655"/>
    <cfRule type="duplicateValues" priority="2343" dxfId="4656"/>
    <cfRule type="duplicateValues" priority="1510" dxfId="4657"/>
    <cfRule type="duplicateValues" priority="1717" dxfId="4658"/>
    <cfRule type="duplicateValues" priority="1517" dxfId="4659"/>
    <cfRule type="duplicateValues" priority="1425" dxfId="4660"/>
    <cfRule type="duplicateValues" priority="2393" dxfId="4661"/>
    <cfRule type="duplicateValues" priority="1507" dxfId="4662"/>
    <cfRule type="duplicateValues" priority="1797" dxfId="4663"/>
    <cfRule type="duplicateValues" priority="2313" dxfId="4664"/>
    <cfRule type="duplicateValues" priority="1464" dxfId="4665"/>
    <cfRule type="duplicateValues" priority="1962" dxfId="4666"/>
    <cfRule type="duplicateValues" priority="2192" dxfId="4667"/>
    <cfRule type="duplicateValues" priority="2379" dxfId="4668"/>
    <cfRule type="duplicateValues" priority="1891" dxfId="4669"/>
    <cfRule type="duplicateValues" priority="2454" dxfId="4670"/>
    <cfRule type="duplicateValues" priority="2373" dxfId="4671"/>
    <cfRule type="duplicateValues" priority="1787" dxfId="4672"/>
    <cfRule type="duplicateValues" priority="1974" dxfId="4673"/>
    <cfRule type="duplicateValues" priority="1822" dxfId="4674"/>
    <cfRule type="duplicateValues" priority="2427" dxfId="4675"/>
    <cfRule type="duplicateValues" priority="2201" dxfId="4676"/>
    <cfRule type="duplicateValues" priority="1694" dxfId="4677"/>
    <cfRule type="duplicateValues" priority="1235" dxfId="4678"/>
    <cfRule type="duplicateValues" priority="2384" dxfId="4679"/>
    <cfRule type="duplicateValues" priority="1286" dxfId="4680"/>
    <cfRule type="duplicateValues" priority="1588" dxfId="4681"/>
    <cfRule type="duplicateValues" priority="1929" dxfId="4682"/>
    <cfRule type="duplicateValues" priority="1371" dxfId="4683"/>
    <cfRule type="duplicateValues" priority="2204" dxfId="4684"/>
    <cfRule type="duplicateValues" priority="1416" dxfId="4685"/>
    <cfRule type="duplicateValues" priority="1644" dxfId="4686"/>
    <cfRule type="duplicateValues" priority="2280" dxfId="4687"/>
    <cfRule type="duplicateValues" priority="2294" dxfId="4688"/>
    <cfRule type="duplicateValues" priority="2399" dxfId="4689"/>
    <cfRule type="duplicateValues" priority="1671" dxfId="4690"/>
    <cfRule type="duplicateValues" priority="2106" dxfId="4691"/>
    <cfRule type="duplicateValues" priority="1629" dxfId="4692"/>
    <cfRule type="duplicateValues" priority="1460" dxfId="4693"/>
    <cfRule type="duplicateValues" priority="2194" dxfId="4694"/>
    <cfRule type="duplicateValues" priority="1329" dxfId="4695"/>
    <cfRule type="duplicateValues" priority="1424" dxfId="4696"/>
    <cfRule type="duplicateValues" priority="2324" dxfId="4697"/>
    <cfRule type="duplicateValues" priority="1747" dxfId="4698"/>
    <cfRule type="duplicateValues" priority="1341" dxfId="4699"/>
    <cfRule type="duplicateValues" priority="2211" dxfId="4700"/>
    <cfRule type="duplicateValues" priority="1471" dxfId="4701"/>
    <cfRule type="duplicateValues" priority="2094" dxfId="4702"/>
    <cfRule type="duplicateValues" priority="1270" dxfId="4703"/>
    <cfRule type="duplicateValues" priority="1901" dxfId="4704"/>
    <cfRule type="duplicateValues" priority="1892" dxfId="4705"/>
    <cfRule type="duplicateValues" priority="2363" dxfId="4706"/>
    <cfRule type="duplicateValues" priority="1730" dxfId="4707"/>
    <cfRule type="duplicateValues" priority="2297" dxfId="4708"/>
    <cfRule type="duplicateValues" priority="1555" dxfId="4709"/>
    <cfRule type="duplicateValues" priority="1703" dxfId="4710"/>
    <cfRule type="duplicateValues" priority="1402" dxfId="4711"/>
    <cfRule type="duplicateValues" priority="2434" dxfId="4712"/>
    <cfRule type="duplicateValues" priority="1355" dxfId="4713"/>
    <cfRule type="duplicateValues" priority="1838" dxfId="4714"/>
    <cfRule type="duplicateValues" priority="2010" dxfId="4715"/>
    <cfRule type="duplicateValues" priority="2402" dxfId="4716"/>
    <cfRule type="duplicateValues" priority="1330" dxfId="4717"/>
    <cfRule type="duplicateValues" priority="1598" dxfId="4718"/>
    <cfRule type="duplicateValues" priority="1366" dxfId="4719"/>
    <cfRule type="duplicateValues" priority="2272" dxfId="4720"/>
    <cfRule type="duplicateValues" priority="2346" dxfId="4721"/>
    <cfRule type="duplicateValues" priority="2278" dxfId="4722"/>
    <cfRule type="duplicateValues" priority="1254" dxfId="4723"/>
    <cfRule type="duplicateValues" priority="2088" dxfId="4724"/>
    <cfRule type="duplicateValues" priority="2110" dxfId="4725"/>
    <cfRule type="duplicateValues" priority="1540" dxfId="4726"/>
    <cfRule type="duplicateValues" priority="2335" dxfId="4727"/>
    <cfRule type="duplicateValues" priority="1908" dxfId="4728"/>
    <cfRule type="duplicateValues" priority="1866" dxfId="4729"/>
    <cfRule type="duplicateValues" priority="1372" dxfId="4730"/>
    <cfRule type="duplicateValues" priority="1485" dxfId="4731"/>
    <cfRule type="duplicateValues" priority="2458" dxfId="4732"/>
    <cfRule type="duplicateValues" priority="2436" dxfId="4733"/>
    <cfRule type="duplicateValues" priority="2116" dxfId="4734"/>
    <cfRule type="duplicateValues" priority="2001" dxfId="4735"/>
    <cfRule type="duplicateValues" priority="1572" dxfId="4736"/>
    <cfRule type="duplicateValues" priority="1343" dxfId="4737"/>
    <cfRule type="duplicateValues" priority="1931" dxfId="4738"/>
    <cfRule type="duplicateValues" priority="1638" dxfId="4739"/>
    <cfRule type="duplicateValues" priority="2386" dxfId="4740"/>
    <cfRule type="duplicateValues" priority="2236" dxfId="4741"/>
    <cfRule type="duplicateValues" priority="1305" dxfId="4742"/>
    <cfRule type="duplicateValues" priority="1430" dxfId="4743"/>
    <cfRule type="duplicateValues" priority="1793" dxfId="4744"/>
    <cfRule type="duplicateValues" priority="1720" dxfId="4745"/>
    <cfRule type="duplicateValues" priority="1968" dxfId="4746"/>
    <cfRule type="duplicateValues" priority="2137" dxfId="4747"/>
    <cfRule type="duplicateValues" priority="1921" dxfId="4748"/>
    <cfRule type="duplicateValues" priority="1474" dxfId="4749"/>
    <cfRule type="duplicateValues" priority="1672" dxfId="4750"/>
    <cfRule type="duplicateValues" priority="1857" dxfId="4751"/>
    <cfRule type="duplicateValues" priority="2425" dxfId="4752"/>
    <cfRule type="duplicateValues" priority="2358" dxfId="4753"/>
    <cfRule type="duplicateValues" priority="1252" dxfId="4754"/>
    <cfRule type="duplicateValues" priority="1566" dxfId="4755"/>
    <cfRule type="duplicateValues" priority="2315" dxfId="4756"/>
    <cfRule type="duplicateValues" priority="2312" dxfId="4757"/>
    <cfRule type="duplicateValues" priority="1713" dxfId="4758"/>
    <cfRule type="duplicateValues" priority="1714" dxfId="4759"/>
    <cfRule type="duplicateValues" priority="2046" dxfId="4760"/>
    <cfRule type="duplicateValues" priority="1373" dxfId="4761"/>
    <cfRule type="duplicateValues" priority="1597" dxfId="4762"/>
    <cfRule type="duplicateValues" priority="2047" dxfId="4763"/>
    <cfRule type="duplicateValues" priority="2222" dxfId="4764"/>
    <cfRule type="duplicateValues" priority="2016" dxfId="4765"/>
    <cfRule type="duplicateValues" priority="1690" dxfId="4766"/>
    <cfRule type="duplicateValues" priority="1530" dxfId="4767"/>
    <cfRule type="duplicateValues" priority="1950" dxfId="4768"/>
    <cfRule type="duplicateValues" priority="1753" dxfId="4769"/>
    <cfRule type="duplicateValues" priority="1701" dxfId="4770"/>
    <cfRule type="duplicateValues" priority="1989" dxfId="4771"/>
    <cfRule type="duplicateValues" priority="1829" dxfId="4772"/>
    <cfRule type="duplicateValues" priority="1569" dxfId="4773"/>
    <cfRule type="duplicateValues" priority="1775" dxfId="4774"/>
    <cfRule type="duplicateValues" priority="2400" dxfId="4775"/>
    <cfRule type="duplicateValues" priority="1972" dxfId="4776"/>
    <cfRule type="duplicateValues" priority="2056" dxfId="4777"/>
    <cfRule type="duplicateValues" priority="1977" dxfId="4778"/>
    <cfRule type="duplicateValues" priority="2421" dxfId="4779"/>
    <cfRule type="duplicateValues" priority="1663" dxfId="4780"/>
    <cfRule type="duplicateValues" priority="1268" dxfId="4781"/>
    <cfRule type="duplicateValues" priority="1689" dxfId="4782"/>
    <cfRule type="duplicateValues" priority="1336" dxfId="4783"/>
    <cfRule type="duplicateValues" priority="2411" dxfId="4784"/>
    <cfRule type="duplicateValues" priority="2251" dxfId="4785"/>
    <cfRule type="duplicateValues" priority="1964" dxfId="4786"/>
    <cfRule type="duplicateValues" priority="1874" dxfId="4787"/>
    <cfRule type="duplicateValues" priority="1869" dxfId="4788"/>
    <cfRule type="duplicateValues" priority="1988" dxfId="4789"/>
    <cfRule type="duplicateValues" priority="1491" dxfId="4790"/>
    <cfRule type="duplicateValues" priority="1655" dxfId="4791"/>
    <cfRule type="duplicateValues" priority="2333" dxfId="4792"/>
    <cfRule type="duplicateValues" priority="1469" dxfId="4793"/>
    <cfRule type="duplicateValues" priority="1780" dxfId="4794"/>
    <cfRule type="duplicateValues" priority="1337" dxfId="4795"/>
    <cfRule type="duplicateValues" priority="1323" dxfId="4796"/>
    <cfRule type="duplicateValues" priority="2375" dxfId="4797"/>
    <cfRule type="duplicateValues" priority="1379" dxfId="4798"/>
    <cfRule type="duplicateValues" priority="1347" dxfId="4799"/>
    <cfRule type="duplicateValues" priority="2256" dxfId="4800"/>
    <cfRule type="duplicateValues" priority="2303" dxfId="4801"/>
    <cfRule type="duplicateValues" priority="1860" dxfId="4802"/>
    <cfRule type="duplicateValues" priority="1232" dxfId="4803"/>
    <cfRule type="duplicateValues" priority="1506" dxfId="4804"/>
    <cfRule type="duplicateValues" priority="2145" dxfId="4805"/>
    <cfRule type="duplicateValues" priority="2355" dxfId="4806"/>
    <cfRule type="duplicateValues" priority="1310" dxfId="4807"/>
    <cfRule type="duplicateValues" priority="1884" dxfId="4808"/>
    <cfRule type="duplicateValues" priority="2446" dxfId="4809"/>
    <cfRule type="duplicateValues" priority="1535" dxfId="4810"/>
    <cfRule type="duplicateValues" priority="1794" dxfId="4811"/>
    <cfRule type="duplicateValues" priority="2416" dxfId="4812"/>
    <cfRule type="duplicateValues" priority="1980" dxfId="4813"/>
    <cfRule type="duplicateValues" priority="2292" dxfId="4814"/>
    <cfRule type="duplicateValues" priority="2070" dxfId="4815"/>
    <cfRule type="duplicateValues" priority="1603" dxfId="4816"/>
    <cfRule type="duplicateValues" priority="2065" dxfId="4817"/>
    <cfRule type="duplicateValues" priority="2245" dxfId="4818"/>
    <cfRule type="duplicateValues" priority="1586" dxfId="4819"/>
    <cfRule type="duplicateValues" priority="1599" dxfId="4820"/>
    <cfRule type="duplicateValues" priority="1579" dxfId="4821"/>
    <cfRule type="duplicateValues" priority="2261" dxfId="4822"/>
    <cfRule type="duplicateValues" priority="1551" dxfId="4823"/>
    <cfRule type="duplicateValues" priority="2262" dxfId="4824"/>
    <cfRule type="duplicateValues" priority="1890" dxfId="4825"/>
    <cfRule type="duplicateValues" priority="2338" dxfId="4826"/>
    <cfRule type="duplicateValues" priority="1571" dxfId="4827"/>
    <cfRule type="duplicateValues" priority="2257" dxfId="4828"/>
    <cfRule type="duplicateValues" priority="1556" dxfId="4829"/>
    <cfRule type="duplicateValues" priority="1903" dxfId="4830"/>
    <cfRule type="duplicateValues" priority="2203" dxfId="4831"/>
    <cfRule type="duplicateValues" priority="2348" dxfId="4832"/>
    <cfRule type="duplicateValues" priority="1498" dxfId="4833"/>
    <cfRule type="duplicateValues" priority="2291" dxfId="4834"/>
    <cfRule type="duplicateValues" priority="1692" dxfId="4835"/>
    <cfRule type="duplicateValues" priority="1636" dxfId="4836"/>
    <cfRule type="duplicateValues" priority="2115" dxfId="4837"/>
    <cfRule type="duplicateValues" priority="2146" dxfId="4838"/>
    <cfRule type="duplicateValues" priority="1763" dxfId="4839"/>
    <cfRule type="duplicateValues" priority="1729" dxfId="4840"/>
    <cfRule type="duplicateValues" priority="1539" dxfId="4841"/>
    <cfRule type="duplicateValues" priority="1314" dxfId="4842"/>
    <cfRule type="duplicateValues" priority="2190" dxfId="4843"/>
    <cfRule type="duplicateValues" priority="1374" dxfId="4844"/>
    <cfRule type="duplicateValues" priority="2238" dxfId="4845"/>
    <cfRule type="duplicateValues" priority="1685" dxfId="4846"/>
    <cfRule type="duplicateValues" priority="2156" dxfId="4847"/>
    <cfRule type="duplicateValues" priority="1824" dxfId="4848"/>
    <cfRule type="duplicateValues" priority="2147" dxfId="4849"/>
    <cfRule type="duplicateValues" priority="1489" dxfId="4850"/>
    <cfRule type="duplicateValues" priority="2063" dxfId="4851"/>
    <cfRule type="duplicateValues" priority="1477" dxfId="4852"/>
    <cfRule type="duplicateValues" priority="1963" dxfId="4853"/>
    <cfRule type="duplicateValues" priority="2185" dxfId="4854"/>
    <cfRule type="duplicateValues" priority="1983" dxfId="4855"/>
    <cfRule type="duplicateValues" priority="1280" dxfId="4856"/>
    <cfRule type="duplicateValues" priority="1542" dxfId="4857"/>
    <cfRule type="duplicateValues" priority="1574" dxfId="4858"/>
    <cfRule type="duplicateValues" priority="1914" dxfId="4859"/>
    <cfRule type="duplicateValues" priority="1328" dxfId="4860"/>
    <cfRule type="duplicateValues" priority="1241" dxfId="4861"/>
    <cfRule type="duplicateValues" priority="1909" dxfId="4862"/>
    <cfRule type="duplicateValues" priority="2117" dxfId="4863"/>
    <cfRule type="duplicateValues" priority="2133" dxfId="4864"/>
    <cfRule type="duplicateValues" priority="2042" dxfId="4865"/>
    <cfRule type="duplicateValues" priority="2014" dxfId="4866"/>
    <cfRule type="duplicateValues" priority="1552" dxfId="4867"/>
    <cfRule type="duplicateValues" priority="1707" dxfId="4868"/>
    <cfRule type="duplicateValues" priority="1473" dxfId="4869"/>
    <cfRule type="duplicateValues" priority="1882" dxfId="4870"/>
    <cfRule type="duplicateValues" priority="1889" dxfId="4871"/>
    <cfRule type="duplicateValues" priority="1342" dxfId="4872"/>
    <cfRule type="duplicateValues" priority="1258" dxfId="4873"/>
    <cfRule type="duplicateValues" priority="1437" dxfId="4874"/>
    <cfRule type="duplicateValues" priority="2028" dxfId="4875"/>
    <cfRule type="duplicateValues" priority="1801" dxfId="4876"/>
    <cfRule type="duplicateValues" priority="1422" dxfId="4877"/>
    <cfRule type="duplicateValues" priority="1802" dxfId="4878"/>
    <cfRule type="duplicateValues" priority="1442" dxfId="4879"/>
    <cfRule type="duplicateValues" priority="1656" dxfId="4880"/>
    <cfRule type="duplicateValues" priority="1593" dxfId="4881"/>
    <cfRule type="duplicateValues" priority="1704" dxfId="4882"/>
    <cfRule type="duplicateValues" priority="1806" dxfId="4883"/>
    <cfRule type="duplicateValues" priority="1757" dxfId="4884"/>
    <cfRule type="duplicateValues" priority="2109" dxfId="4885"/>
    <cfRule type="duplicateValues" priority="1583" dxfId="4886"/>
    <cfRule type="duplicateValues" priority="2136" dxfId="4887"/>
    <cfRule type="duplicateValues" priority="2456" dxfId="4888"/>
    <cfRule type="duplicateValues" priority="2413" dxfId="4889"/>
    <cfRule type="duplicateValues" priority="1887" dxfId="4890"/>
    <cfRule type="duplicateValues" priority="1858" dxfId="4891"/>
    <cfRule type="duplicateValues" priority="1393" dxfId="4892"/>
    <cfRule type="duplicateValues" priority="2093" dxfId="4893"/>
    <cfRule type="duplicateValues" priority="1296" dxfId="4894"/>
    <cfRule type="duplicateValues" priority="1850" dxfId="4895"/>
    <cfRule type="duplicateValues" priority="1602" dxfId="4896"/>
    <cfRule type="duplicateValues" priority="2196" dxfId="4897"/>
    <cfRule type="duplicateValues" priority="1953" dxfId="4898"/>
    <cfRule type="duplicateValues" priority="2459" dxfId="4899"/>
    <cfRule type="duplicateValues" priority="2357" dxfId="4900"/>
    <cfRule type="duplicateValues" priority="2353" dxfId="4901"/>
    <cfRule type="duplicateValues" priority="1261" dxfId="4902"/>
    <cfRule type="duplicateValues" priority="2418" dxfId="4903"/>
    <cfRule type="duplicateValues" priority="1818" dxfId="4904"/>
    <cfRule type="duplicateValues" priority="1982" dxfId="4905"/>
    <cfRule type="duplicateValues" priority="1326" dxfId="4906"/>
    <cfRule type="duplicateValues" priority="1504" dxfId="4907"/>
    <cfRule type="duplicateValues" priority="1359" dxfId="4908"/>
    <cfRule type="duplicateValues" priority="1452" dxfId="4909"/>
    <cfRule type="duplicateValues" priority="2359" dxfId="4910"/>
    <cfRule type="duplicateValues" priority="1456" dxfId="4911"/>
    <cfRule type="duplicateValues" priority="2232" dxfId="4912"/>
    <cfRule type="duplicateValues" priority="1782" dxfId="4913"/>
    <cfRule type="duplicateValues" priority="1386" dxfId="4914"/>
    <cfRule type="duplicateValues" priority="1736" dxfId="4915"/>
    <cfRule type="duplicateValues" priority="2100" dxfId="4916"/>
    <cfRule type="duplicateValues" priority="2023" dxfId="4917"/>
    <cfRule type="duplicateValues" priority="2217" dxfId="4918"/>
    <cfRule type="duplicateValues" priority="2269" dxfId="4919"/>
    <cfRule type="duplicateValues" priority="1848" dxfId="4920"/>
    <cfRule type="duplicateValues" priority="2050" dxfId="4921"/>
    <cfRule type="duplicateValues" priority="1687" dxfId="4922"/>
    <cfRule type="duplicateValues" priority="1975" dxfId="4923"/>
    <cfRule type="duplicateValues" priority="1541" dxfId="4924"/>
    <cfRule type="duplicateValues" priority="1334" dxfId="4925"/>
    <cfRule type="duplicateValues" priority="1766" dxfId="4926"/>
    <cfRule type="duplicateValues" priority="2220" dxfId="4927"/>
    <cfRule type="duplicateValues" priority="1302" dxfId="4928"/>
    <cfRule type="duplicateValues" priority="2229" dxfId="4929"/>
    <cfRule type="duplicateValues" priority="1293" dxfId="4930"/>
    <cfRule type="duplicateValues" priority="2306" dxfId="4931"/>
    <cfRule type="duplicateValues" priority="2304" dxfId="4932"/>
    <cfRule type="duplicateValues" priority="2061" dxfId="4933"/>
    <cfRule type="duplicateValues" priority="1240" dxfId="4934"/>
    <cfRule type="duplicateValues" priority="1484" dxfId="4935"/>
    <cfRule type="duplicateValues" priority="2228" dxfId="4936"/>
    <cfRule type="duplicateValues" priority="2182" dxfId="4937"/>
    <cfRule type="duplicateValues" priority="1666" dxfId="4938"/>
    <cfRule type="duplicateValues" priority="1283" dxfId="4939"/>
    <cfRule type="duplicateValues" priority="1580" dxfId="4940"/>
    <cfRule type="duplicateValues" priority="1979" dxfId="4941"/>
    <cfRule type="duplicateValues" priority="2267" dxfId="4942"/>
    <cfRule type="duplicateValues" priority="1544" dxfId="4943"/>
    <cfRule type="duplicateValues" priority="2003" dxfId="4944"/>
    <cfRule type="duplicateValues" priority="1364" dxfId="4945"/>
    <cfRule type="duplicateValues" priority="1705" dxfId="4946"/>
    <cfRule type="duplicateValues" priority="2039" dxfId="4947"/>
    <cfRule type="duplicateValues" priority="1392" dxfId="4948"/>
    <cfRule type="duplicateValues" priority="1306" dxfId="4949"/>
    <cfRule type="duplicateValues" priority="2080" dxfId="4950"/>
    <cfRule type="duplicateValues" priority="1512" dxfId="4951"/>
    <cfRule type="duplicateValues" priority="1255" dxfId="4952"/>
    <cfRule type="duplicateValues" priority="1626" dxfId="4953"/>
    <cfRule type="duplicateValues" priority="2242" dxfId="4954"/>
    <cfRule type="duplicateValues" priority="2287" dxfId="4955"/>
    <cfRule type="duplicateValues" priority="1294" dxfId="4956"/>
    <cfRule type="duplicateValues" priority="2172" dxfId="4957"/>
    <cfRule type="duplicateValues" priority="2282" dxfId="4958"/>
    <cfRule type="duplicateValues" priority="1508" dxfId="4959"/>
    <cfRule type="duplicateValues" priority="1563" dxfId="4960"/>
    <cfRule type="duplicateValues" priority="2187" dxfId="4961"/>
    <cfRule type="duplicateValues" priority="1783" dxfId="4962"/>
    <cfRule type="duplicateValues" priority="2281" dxfId="4963"/>
    <cfRule type="duplicateValues" priority="2449" dxfId="4964"/>
    <cfRule type="duplicateValues" priority="2162" dxfId="4965"/>
    <cfRule type="duplicateValues" priority="1630" dxfId="4966"/>
    <cfRule type="duplicateValues" priority="1428" dxfId="4967"/>
    <cfRule type="duplicateValues" priority="2326" dxfId="4968"/>
    <cfRule type="duplicateValues" priority="1772" dxfId="4969"/>
    <cfRule type="duplicateValues" priority="1840" dxfId="4970"/>
    <cfRule type="duplicateValues" priority="1557" dxfId="4971"/>
    <cfRule type="duplicateValues" priority="1681" dxfId="4972"/>
    <cfRule type="duplicateValues" priority="2054" dxfId="4973"/>
    <cfRule type="duplicateValues" priority="1984" dxfId="4974"/>
    <cfRule type="duplicateValues" priority="1438" dxfId="4975"/>
    <cfRule type="duplicateValues" priority="1686" dxfId="4976"/>
    <cfRule type="duplicateValues" priority="1711" dxfId="4977"/>
    <cfRule type="duplicateValues" priority="2268" dxfId="4978"/>
    <cfRule type="duplicateValues" priority="2205" dxfId="4979"/>
    <cfRule type="duplicateValues" priority="1266" dxfId="4980"/>
    <cfRule type="duplicateValues" priority="1560" dxfId="4981"/>
    <cfRule type="duplicateValues" priority="1956" dxfId="4982"/>
    <cfRule type="duplicateValues" priority="1745" dxfId="4983"/>
    <cfRule type="duplicateValues" priority="1996" dxfId="4984"/>
    <cfRule type="duplicateValues" priority="1362" dxfId="4985"/>
    <cfRule type="duplicateValues" priority="2105" dxfId="4986"/>
    <cfRule type="duplicateValues" priority="1300" dxfId="4987"/>
    <cfRule type="duplicateValues" priority="2382" dxfId="4988"/>
    <cfRule type="duplicateValues" priority="1706" dxfId="4989"/>
    <cfRule type="duplicateValues" priority="1577" dxfId="4990"/>
    <cfRule type="duplicateValues" priority="2298" dxfId="4991"/>
    <cfRule type="duplicateValues" priority="2140" dxfId="4992"/>
    <cfRule type="duplicateValues" priority="1596" dxfId="4993"/>
    <cfRule type="duplicateValues" priority="1462" dxfId="4994"/>
    <cfRule type="duplicateValues" priority="1483" dxfId="4995"/>
    <cfRule type="duplicateValues" priority="1304" dxfId="4996"/>
    <cfRule type="duplicateValues" priority="1928" dxfId="4997"/>
    <cfRule type="duplicateValues" priority="1965" dxfId="4998"/>
    <cfRule type="duplicateValues" priority="1849" dxfId="4999"/>
    <cfRule type="duplicateValues" priority="2002" dxfId="5000"/>
    <cfRule type="duplicateValues" priority="2426" dxfId="5001"/>
    <cfRule type="duplicateValues" priority="2169" dxfId="5002"/>
    <cfRule type="duplicateValues" priority="2027" dxfId="5003"/>
    <cfRule type="duplicateValues" priority="1405" dxfId="5004"/>
    <cfRule type="duplicateValues" priority="1434" dxfId="5005"/>
    <cfRule type="duplicateValues" priority="1543" dxfId="5006"/>
    <cfRule type="duplicateValues" priority="2189" dxfId="5007"/>
    <cfRule type="duplicateValues" priority="2423" dxfId="5008"/>
    <cfRule type="duplicateValues" priority="1859" dxfId="5009"/>
    <cfRule type="duplicateValues" priority="2322" dxfId="5010"/>
    <cfRule type="duplicateValues" priority="1549" dxfId="5011"/>
    <cfRule type="duplicateValues" priority="2372" dxfId="5012"/>
    <cfRule type="duplicateValues" priority="2193" dxfId="5013"/>
    <cfRule type="duplicateValues" priority="1761" dxfId="5014"/>
    <cfRule type="duplicateValues" priority="1916" dxfId="5015"/>
    <cfRule type="duplicateValues" priority="1234" dxfId="5016"/>
    <cfRule type="duplicateValues" priority="1292" dxfId="5017"/>
    <cfRule type="duplicateValues" priority="1785" dxfId="5018"/>
    <cfRule type="duplicateValues" priority="1899" dxfId="5019"/>
    <cfRule type="duplicateValues" priority="2273" dxfId="5020"/>
    <cfRule type="duplicateValues" priority="2381" dxfId="5021"/>
    <cfRule type="duplicateValues" priority="1406" dxfId="5022"/>
    <cfRule type="duplicateValues" priority="1492" dxfId="5023"/>
    <cfRule type="duplicateValues" priority="1616" dxfId="5024"/>
    <cfRule type="duplicateValues" priority="1880" dxfId="5025"/>
    <cfRule type="duplicateValues" priority="1538" dxfId="5026"/>
    <cfRule type="duplicateValues" priority="1354" dxfId="5027"/>
    <cfRule type="duplicateValues" priority="1910" dxfId="5028"/>
    <cfRule type="duplicateValues" priority="1821" dxfId="5029"/>
    <cfRule type="duplicateValues" priority="1527" dxfId="5030"/>
    <cfRule type="duplicateValues" priority="1997" dxfId="5031"/>
    <cfRule type="duplicateValues" priority="2444" dxfId="5032"/>
    <cfRule type="duplicateValues" priority="1429" dxfId="5033"/>
    <cfRule type="duplicateValues" priority="1878" dxfId="5034"/>
    <cfRule type="duplicateValues" priority="1562" dxfId="5035"/>
    <cfRule type="duplicateValues" priority="2410" dxfId="5036"/>
    <cfRule type="duplicateValues" priority="1532" dxfId="5037"/>
    <cfRule type="duplicateValues" priority="2342" dxfId="5038"/>
    <cfRule type="duplicateValues" priority="1432" dxfId="5039"/>
    <cfRule type="duplicateValues" priority="2077" dxfId="5040"/>
    <cfRule type="duplicateValues" priority="2296" dxfId="5041"/>
    <cfRule type="duplicateValues" priority="1245" dxfId="5042"/>
    <cfRule type="duplicateValues" priority="1465" dxfId="5043"/>
    <cfRule type="duplicateValues" priority="1521" dxfId="5044"/>
    <cfRule type="duplicateValues" priority="2301" dxfId="5045"/>
    <cfRule type="duplicateValues" priority="2329" dxfId="5046"/>
    <cfRule type="duplicateValues" priority="2118" dxfId="5047"/>
    <cfRule type="duplicateValues" priority="1525" dxfId="5048"/>
    <cfRule type="duplicateValues" priority="2396" dxfId="5049"/>
    <cfRule type="duplicateValues" priority="1325" dxfId="5050"/>
    <cfRule type="duplicateValues" priority="2197" dxfId="5051"/>
    <cfRule type="duplicateValues" priority="1348" dxfId="5052"/>
    <cfRule type="duplicateValues" priority="1590" dxfId="5053"/>
    <cfRule type="duplicateValues" priority="1998" dxfId="5054"/>
    <cfRule type="duplicateValues" priority="1377" dxfId="5055"/>
    <cfRule type="duplicateValues" priority="1945" dxfId="5056"/>
    <cfRule type="duplicateValues" priority="2141" dxfId="5057"/>
    <cfRule type="duplicateValues" priority="2452" dxfId="5058"/>
    <cfRule type="duplicateValues" priority="1526" dxfId="5059"/>
    <cfRule type="duplicateValues" priority="1522" dxfId="5060"/>
    <cfRule type="duplicateValues" priority="2171" dxfId="5061"/>
    <cfRule type="duplicateValues" priority="2121" dxfId="5062"/>
    <cfRule type="duplicateValues" priority="2356" dxfId="5063"/>
    <cfRule type="duplicateValues" priority="1851" dxfId="5064"/>
    <cfRule type="duplicateValues" priority="1768" dxfId="5065"/>
    <cfRule type="duplicateValues" priority="1992" dxfId="5066"/>
    <cfRule type="duplicateValues" priority="1779" dxfId="5067"/>
    <cfRule type="duplicateValues" priority="2013" dxfId="5068"/>
    <cfRule type="duplicateValues" priority="1749" dxfId="5069"/>
    <cfRule type="duplicateValues" priority="1578" dxfId="5070"/>
    <cfRule type="duplicateValues" priority="2103" dxfId="5071"/>
    <cfRule type="duplicateValues" priority="2134" dxfId="5072"/>
    <cfRule type="duplicateValues" priority="2224" dxfId="5073"/>
    <cfRule type="duplicateValues" priority="2457" dxfId="5074"/>
    <cfRule type="duplicateValues" priority="2247" dxfId="5075"/>
    <cfRule type="duplicateValues" priority="1765" dxfId="5076"/>
    <cfRule type="duplicateValues" priority="1236" dxfId="5077"/>
    <cfRule type="duplicateValues" priority="1404" dxfId="5078"/>
    <cfRule type="duplicateValues" priority="1660" dxfId="5079"/>
    <cfRule type="duplicateValues" priority="1378" dxfId="5080"/>
    <cfRule type="duplicateValues" priority="2017" dxfId="5081"/>
    <cfRule type="duplicateValues" priority="1516" dxfId="5082"/>
    <cfRule type="duplicateValues" priority="1726" dxfId="5083"/>
    <cfRule type="duplicateValues" priority="1986" dxfId="5084"/>
    <cfRule type="duplicateValues" priority="2361" dxfId="5085"/>
    <cfRule type="duplicateValues" priority="1641" dxfId="5086"/>
    <cfRule type="duplicateValues" priority="1833" dxfId="5087"/>
    <cfRule type="duplicateValues" priority="1494" dxfId="5088"/>
    <cfRule type="duplicateValues" priority="1458" dxfId="5089"/>
    <cfRule type="duplicateValues" priority="1315" dxfId="5090"/>
    <cfRule type="duplicateValues" priority="1444" dxfId="5091"/>
    <cfRule type="duplicateValues" priority="1279" dxfId="5092"/>
    <cfRule type="duplicateValues" priority="1478" dxfId="5093"/>
    <cfRule type="duplicateValues" priority="1260" dxfId="5094"/>
    <cfRule type="duplicateValues" priority="1558" dxfId="5095"/>
    <cfRule type="duplicateValues" priority="1876" dxfId="5096"/>
    <cfRule type="duplicateValues" priority="1612" dxfId="5097"/>
    <cfRule type="duplicateValues" priority="1669" dxfId="5098"/>
    <cfRule type="duplicateValues" priority="1269" dxfId="5099"/>
    <cfRule type="duplicateValues" priority="2319" dxfId="5100"/>
    <cfRule type="duplicateValues" priority="1567" dxfId="5101"/>
    <cfRule type="duplicateValues" priority="1455" dxfId="5102"/>
    <cfRule type="duplicateValues" priority="2345" dxfId="5103"/>
    <cfRule type="duplicateValues" priority="1823" dxfId="5104"/>
    <cfRule type="duplicateValues" priority="1250" dxfId="5105"/>
    <cfRule type="duplicateValues" priority="2142" dxfId="5106"/>
    <cfRule type="duplicateValues" priority="1795" dxfId="5107"/>
    <cfRule type="duplicateValues" priority="2163" dxfId="5108"/>
    <cfRule type="duplicateValues" priority="1450" dxfId="5109"/>
    <cfRule type="duplicateValues" priority="2442" dxfId="5110"/>
    <cfRule type="duplicateValues" priority="1845" dxfId="5111"/>
    <cfRule type="duplicateValues" priority="1360" dxfId="5112"/>
    <cfRule type="duplicateValues" priority="1875" dxfId="5113"/>
    <cfRule type="duplicateValues" priority="1651" dxfId="5114"/>
    <cfRule type="duplicateValues" priority="2005" dxfId="5115"/>
    <cfRule type="duplicateValues" priority="1722" dxfId="5116"/>
    <cfRule type="duplicateValues" priority="1966" dxfId="5117"/>
    <cfRule type="duplicateValues" priority="1631" dxfId="5118"/>
    <cfRule type="duplicateValues" priority="2243" dxfId="5119"/>
    <cfRule type="duplicateValues" priority="1490" dxfId="5120"/>
    <cfRule type="duplicateValues" priority="2202" dxfId="5121"/>
    <cfRule type="duplicateValues" priority="2414" dxfId="5122"/>
    <cfRule type="duplicateValues" priority="2040" dxfId="5123"/>
    <cfRule type="duplicateValues" priority="1604" dxfId="5124"/>
    <cfRule type="duplicateValues" priority="1958" dxfId="5125"/>
    <cfRule type="duplicateValues" priority="1702" dxfId="5126"/>
    <cfRule type="duplicateValues" priority="2112" dxfId="5127"/>
    <cfRule type="duplicateValues" priority="1774" dxfId="5128"/>
    <cfRule type="duplicateValues" priority="2021" dxfId="5129"/>
    <cfRule type="duplicateValues" priority="1382" dxfId="5130"/>
    <cfRule type="duplicateValues" priority="1289" dxfId="5131"/>
    <cfRule type="duplicateValues" priority="2096" dxfId="5132"/>
    <cfRule type="duplicateValues" priority="1827" dxfId="5133"/>
    <cfRule type="duplicateValues" priority="1803" dxfId="5134"/>
    <cfRule type="duplicateValues" priority="1247" dxfId="5135"/>
    <cfRule type="duplicateValues" priority="2184" dxfId="5136"/>
    <cfRule type="duplicateValues" priority="2135" dxfId="5137"/>
    <cfRule type="duplicateValues" priority="2403" dxfId="5138"/>
    <cfRule type="duplicateValues" priority="1817" dxfId="5139"/>
    <cfRule type="duplicateValues" priority="1911" dxfId="5140"/>
    <cfRule type="duplicateValues" priority="2031" dxfId="5141"/>
    <cfRule type="duplicateValues" priority="1480" dxfId="5142"/>
    <cfRule type="duplicateValues" priority="2143" dxfId="5143"/>
    <cfRule type="duplicateValues" priority="1939" dxfId="5144"/>
    <cfRule type="duplicateValues" priority="1486" dxfId="5145"/>
    <cfRule type="duplicateValues" priority="2415" dxfId="5146"/>
    <cfRule type="duplicateValues" priority="1281" dxfId="5147"/>
    <cfRule type="duplicateValues" priority="1613" dxfId="5148"/>
    <cfRule type="duplicateValues" priority="1990" dxfId="5149"/>
    <cfRule type="duplicateValues" priority="2166" dxfId="5150"/>
    <cfRule type="duplicateValues" priority="1297" dxfId="5151"/>
    <cfRule type="duplicateValues" priority="1453" dxfId="5152"/>
    <cfRule type="duplicateValues" priority="1350" dxfId="5153"/>
    <cfRule type="duplicateValues" priority="2417" dxfId="5154"/>
    <cfRule type="duplicateValues" priority="1684" dxfId="5155"/>
    <cfRule type="duplicateValues" priority="2122" dxfId="5156"/>
    <cfRule type="duplicateValues" priority="2439" dxfId="5157"/>
    <cfRule type="duplicateValues" priority="2327" dxfId="5158"/>
    <cfRule type="duplicateValues" priority="2176" dxfId="5159"/>
    <cfRule type="duplicateValues" priority="1811" dxfId="5160"/>
    <cfRule type="duplicateValues" priority="1750" dxfId="5161"/>
    <cfRule type="duplicateValues" priority="2009" dxfId="5162"/>
    <cfRule type="duplicateValues" priority="1900" dxfId="5163"/>
    <cfRule type="duplicateValues" priority="1529" dxfId="5164"/>
    <cfRule type="duplicateValues" priority="1961" dxfId="5165"/>
    <cfRule type="duplicateValues" priority="1995" dxfId="5166"/>
    <cfRule type="duplicateValues" priority="1635" dxfId="5167"/>
    <cfRule type="duplicateValues" priority="2380" dxfId="5168"/>
    <cfRule type="duplicateValues" priority="1582" dxfId="5169"/>
    <cfRule type="duplicateValues" priority="1621" dxfId="5170"/>
    <cfRule type="duplicateValues" priority="2007" dxfId="5171"/>
    <cfRule type="duplicateValues" priority="1340" dxfId="5172"/>
    <cfRule type="duplicateValues" priority="1654" dxfId="5173"/>
    <cfRule type="duplicateValues" priority="2391" dxfId="5174"/>
    <cfRule type="duplicateValues" priority="2450" dxfId="5175"/>
    <cfRule type="duplicateValues" priority="1776" dxfId="5176"/>
    <cfRule type="duplicateValues" priority="1637" dxfId="5177"/>
    <cfRule type="duplicateValues" priority="2271" dxfId="5178"/>
    <cfRule type="duplicateValues" priority="1752" dxfId="5179"/>
    <cfRule type="duplicateValues" priority="1488" dxfId="5180"/>
    <cfRule type="duplicateValues" priority="1472" dxfId="5181"/>
    <cfRule type="duplicateValues" priority="1825" dxfId="5182"/>
    <cfRule type="duplicateValues" priority="1735" dxfId="5183"/>
    <cfRule type="duplicateValues" priority="1800" dxfId="5184"/>
    <cfRule type="duplicateValues" priority="1709" dxfId="5185"/>
    <cfRule type="duplicateValues" priority="1731" dxfId="5186"/>
    <cfRule type="duplicateValues" priority="2068" dxfId="5187"/>
    <cfRule type="duplicateValues" priority="1449" dxfId="5188"/>
    <cfRule type="duplicateValues" priority="1862" dxfId="5189"/>
    <cfRule type="duplicateValues" priority="2233" dxfId="5190"/>
    <cfRule type="duplicateValues" priority="2113" dxfId="5191"/>
    <cfRule type="duplicateValues" priority="1925" dxfId="5192"/>
    <cfRule type="duplicateValues" priority="1835" dxfId="5193"/>
    <cfRule type="duplicateValues" priority="2058" dxfId="5194"/>
    <cfRule type="duplicateValues" priority="1441" dxfId="5195"/>
    <cfRule type="duplicateValues" priority="1606" dxfId="5196"/>
    <cfRule type="duplicateValues" priority="1285" dxfId="5197"/>
    <cfRule type="duplicateValues" priority="2320" dxfId="5198"/>
    <cfRule type="duplicateValues" priority="1863" dxfId="5199"/>
    <cfRule type="duplicateValues" priority="2170" dxfId="5200"/>
    <cfRule type="duplicateValues" priority="1466" dxfId="5201"/>
    <cfRule type="duplicateValues" priority="1919" dxfId="5202"/>
    <cfRule type="duplicateValues" priority="2214" dxfId="5203"/>
    <cfRule type="duplicateValues" priority="1732" dxfId="5204"/>
    <cfRule type="duplicateValues" priority="2188" dxfId="5205"/>
    <cfRule type="duplicateValues" priority="2387" dxfId="5206"/>
    <cfRule type="duplicateValues" priority="1536" dxfId="5207"/>
    <cfRule type="duplicateValues" priority="1575" dxfId="5208"/>
    <cfRule type="duplicateValues" priority="2062" dxfId="5209"/>
    <cfRule type="duplicateValues" priority="1415" dxfId="5210"/>
    <cfRule type="duplicateValues" priority="1941" dxfId="5211"/>
    <cfRule type="duplicateValues" priority="2125" dxfId="5212"/>
    <cfRule type="duplicateValues" priority="2341" dxfId="5213"/>
    <cfRule type="duplicateValues" priority="1718" dxfId="5214"/>
    <cfRule type="duplicateValues" priority="2177" dxfId="5215"/>
    <cfRule type="duplicateValues" priority="1904" dxfId="5216"/>
    <cfRule type="duplicateValues" priority="2107" dxfId="5217"/>
    <cfRule type="duplicateValues" priority="1611" dxfId="5218"/>
    <cfRule type="duplicateValues" priority="1431" dxfId="5219"/>
    <cfRule type="duplicateValues" priority="1282" dxfId="5220"/>
    <cfRule type="duplicateValues" priority="2279" dxfId="5221"/>
    <cfRule type="duplicateValues" priority="1623" dxfId="5222"/>
    <cfRule type="duplicateValues" priority="1448" dxfId="5223"/>
    <cfRule type="duplicateValues" priority="1409" dxfId="5224"/>
    <cfRule type="duplicateValues" priority="2227" dxfId="5225"/>
    <cfRule type="duplicateValues" priority="1877" dxfId="5226"/>
    <cfRule type="duplicateValues" priority="1461" dxfId="5227"/>
    <cfRule type="duplicateValues" priority="1520" dxfId="5228"/>
    <cfRule type="duplicateValues" priority="2206" dxfId="5229"/>
    <cfRule type="duplicateValues" priority="1881" dxfId="5230"/>
    <cfRule type="duplicateValues" priority="1640" dxfId="5231"/>
    <cfRule type="duplicateValues" priority="2076" dxfId="5232"/>
    <cfRule type="duplicateValues" priority="2254" dxfId="5233"/>
    <cfRule type="duplicateValues" priority="2377" dxfId="5234"/>
    <cfRule type="duplicateValues" priority="1935" dxfId="5235"/>
    <cfRule type="duplicateValues" priority="1482" dxfId="5236"/>
    <cfRule type="duplicateValues" priority="1767" dxfId="5237"/>
    <cfRule type="duplicateValues" priority="1353" dxfId="5238"/>
    <cfRule type="duplicateValues" priority="1947" dxfId="5239"/>
    <cfRule type="duplicateValues" priority="2398" dxfId="5240"/>
    <cfRule type="duplicateValues" priority="1790" dxfId="5241"/>
    <cfRule type="duplicateValues" priority="1312" dxfId="5242"/>
    <cfRule type="duplicateValues" priority="1421" dxfId="5243"/>
    <cfRule type="duplicateValues" priority="1301" dxfId="5244"/>
    <cfRule type="duplicateValues" priority="2219" dxfId="5245"/>
    <cfRule type="duplicateValues" priority="1759" dxfId="5246"/>
    <cfRule type="duplicateValues" priority="2323" dxfId="5247"/>
    <cfRule type="duplicateValues" priority="1287" dxfId="5248"/>
    <cfRule type="duplicateValues" priority="1971" dxfId="5249"/>
    <cfRule type="duplicateValues" priority="1798" dxfId="5250"/>
    <cfRule type="duplicateValues" priority="2424" dxfId="5251"/>
    <cfRule type="duplicateValues" priority="2429" dxfId="5252"/>
    <cfRule type="duplicateValues" priority="1708" dxfId="5253"/>
    <cfRule type="duplicateValues" priority="1365" dxfId="5254"/>
    <cfRule type="duplicateValues" priority="2019" dxfId="5255"/>
    <cfRule type="duplicateValues" priority="2151" dxfId="5256"/>
    <cfRule type="duplicateValues" priority="2099" dxfId="5257"/>
    <cfRule type="duplicateValues" priority="2317" dxfId="5258"/>
    <cfRule type="duplicateValues" priority="1844" dxfId="5259"/>
    <cfRule type="duplicateValues" priority="1308" dxfId="5260"/>
    <cfRule type="duplicateValues" priority="1433" dxfId="5261"/>
    <cfRule type="duplicateValues" priority="1740" dxfId="5262"/>
    <cfRule type="duplicateValues" priority="2337" dxfId="5263"/>
    <cfRule type="duplicateValues" priority="1949" dxfId="5264"/>
    <cfRule type="duplicateValues" priority="2167" dxfId="5265"/>
    <cfRule type="duplicateValues" priority="2388" dxfId="5266"/>
    <cfRule type="duplicateValues" priority="2448" dxfId="5267"/>
    <cfRule type="duplicateValues" priority="1445" dxfId="5268"/>
    <cfRule type="duplicateValues" priority="1440" dxfId="5269"/>
    <cfRule type="duplicateValues" priority="1592" dxfId="5270"/>
    <cfRule type="duplicateValues" priority="2369" dxfId="5271"/>
    <cfRule type="duplicateValues" priority="1691" dxfId="5272"/>
    <cfRule type="duplicateValues" priority="2270" dxfId="5273"/>
    <cfRule type="duplicateValues" priority="1600" dxfId="5274"/>
    <cfRule type="duplicateValues" priority="1497" dxfId="5275"/>
    <cfRule type="duplicateValues" priority="2090" dxfId="5276"/>
    <cfRule type="duplicateValues" priority="1272" dxfId="5277"/>
    <cfRule type="duplicateValues" priority="1411" dxfId="5278"/>
    <cfRule type="duplicateValues" priority="2011" dxfId="5279"/>
    <cfRule type="duplicateValues" priority="1664" dxfId="5280"/>
    <cfRule type="duplicateValues" priority="2180" dxfId="5281"/>
    <cfRule type="duplicateValues" priority="1879" dxfId="5282"/>
    <cfRule type="duplicateValues" priority="2043" dxfId="5283"/>
    <cfRule type="duplicateValues" priority="1754" dxfId="5284"/>
    <cfRule type="duplicateValues" priority="1670" dxfId="5285"/>
    <cfRule type="duplicateValues" priority="2083" dxfId="5286"/>
    <cfRule type="duplicateValues" priority="1284" dxfId="5287"/>
    <cfRule type="duplicateValues" priority="2123" dxfId="5288"/>
    <cfRule type="duplicateValues" priority="1475" dxfId="5289"/>
    <cfRule type="duplicateValues" priority="1698" dxfId="5290"/>
    <cfRule type="duplicateValues" priority="1419" dxfId="5291"/>
    <cfRule type="duplicateValues" priority="1646" dxfId="5292"/>
    <cfRule type="duplicateValues" priority="2260" dxfId="5293"/>
    <cfRule type="duplicateValues" priority="2435" dxfId="5294"/>
    <cfRule type="duplicateValues" priority="2432" dxfId="5295"/>
    <cfRule type="duplicateValues" priority="1625" dxfId="5296"/>
    <cfRule type="duplicateValues" priority="2213" dxfId="5297"/>
    <cfRule type="duplicateValues" priority="1796" dxfId="5298"/>
    <cfRule type="duplicateValues" priority="2438" dxfId="5299"/>
    <cfRule type="duplicateValues" priority="1815" dxfId="5300"/>
    <cfRule type="duplicateValues" priority="1332" dxfId="5301"/>
    <cfRule type="duplicateValues" priority="1924" dxfId="5302"/>
    <cfRule type="duplicateValues" priority="2120" dxfId="5303"/>
    <cfRule type="duplicateValues" priority="2092" dxfId="5304"/>
    <cfRule type="duplicateValues" priority="1676" dxfId="5305"/>
    <cfRule type="duplicateValues" priority="2207" dxfId="5306"/>
    <cfRule type="duplicateValues" priority="1710" dxfId="5307"/>
    <cfRule type="duplicateValues" priority="1770" dxfId="5308"/>
    <cfRule type="duplicateValues" priority="1888" dxfId="5309"/>
    <cfRule type="duplicateValues" priority="2085" dxfId="5310"/>
    <cfRule type="duplicateValues" priority="2237" dxfId="5311"/>
    <cfRule type="duplicateValues" priority="2108" dxfId="5312"/>
    <cfRule type="duplicateValues" priority="2079" dxfId="5313"/>
    <cfRule type="duplicateValues" priority="1410" dxfId="5314"/>
    <cfRule type="duplicateValues" priority="1413" dxfId="5315"/>
    <cfRule type="duplicateValues" priority="1503" dxfId="5316"/>
    <cfRule type="duplicateValues" priority="1262" dxfId="5317"/>
    <cfRule type="duplicateValues" priority="2057" dxfId="5318"/>
    <cfRule type="duplicateValues" priority="1993" dxfId="5319"/>
    <cfRule type="duplicateValues" priority="1368" dxfId="5320"/>
    <cfRule type="duplicateValues" priority="2299" dxfId="5321"/>
    <cfRule type="duplicateValues" priority="2144" dxfId="5322"/>
    <cfRule type="duplicateValues" priority="1387" dxfId="5323"/>
    <cfRule type="duplicateValues" priority="1291" dxfId="5324"/>
    <cfRule type="duplicateValues" priority="2443" dxfId="5325"/>
    <cfRule type="duplicateValues" priority="1976" dxfId="5326"/>
    <cfRule type="duplicateValues" priority="2347" dxfId="5327"/>
    <cfRule type="duplicateValues" priority="1886" dxfId="5328"/>
    <cfRule type="duplicateValues" priority="1467" dxfId="5329"/>
    <cfRule type="duplicateValues" priority="1820" dxfId="5330"/>
    <cfRule type="duplicateValues" priority="2310" dxfId="5331"/>
    <cfRule type="duplicateValues" priority="1351" dxfId="5332"/>
    <cfRule type="duplicateValues" priority="1696" dxfId="5333"/>
    <cfRule type="duplicateValues" priority="2265" dxfId="5334"/>
    <cfRule type="duplicateValues" priority="1251" dxfId="5335"/>
    <cfRule type="duplicateValues" priority="2253" dxfId="5336"/>
    <cfRule type="duplicateValues" priority="2111" dxfId="5337"/>
    <cfRule type="duplicateValues" priority="2038" dxfId="5338"/>
    <cfRule type="duplicateValues" priority="2241" dxfId="5339"/>
    <cfRule type="duplicateValues" priority="1810" dxfId="5340"/>
    <cfRule type="duplicateValues" priority="1595" dxfId="5341"/>
    <cfRule type="duplicateValues" priority="1923" dxfId="5342"/>
    <cfRule type="duplicateValues" priority="1652" dxfId="5343"/>
    <cfRule type="duplicateValues" priority="1380" dxfId="5344"/>
    <cfRule type="duplicateValues" priority="2395" dxfId="5345"/>
    <cfRule type="duplicateValues" priority="2405" dxfId="5346"/>
    <cfRule type="duplicateValues" priority="2029" dxfId="5347"/>
    <cfRule type="duplicateValues" priority="1601" dxfId="5348"/>
    <cfRule type="duplicateValues" priority="1678" dxfId="5349"/>
    <cfRule type="duplicateValues" priority="1836" dxfId="5350"/>
    <cfRule type="duplicateValues" priority="1388" dxfId="5351"/>
    <cfRule type="duplicateValues" priority="1913" dxfId="5352"/>
    <cfRule type="duplicateValues" priority="1401" dxfId="5353"/>
    <cfRule type="duplicateValues" priority="1278" dxfId="5354"/>
    <cfRule type="duplicateValues" priority="1238" dxfId="5355"/>
    <cfRule type="duplicateValues" priority="1454" dxfId="5356"/>
    <cfRule type="duplicateValues" priority="1778" dxfId="5357"/>
    <cfRule type="duplicateValues" priority="1339" dxfId="5358"/>
    <cfRule type="duplicateValues" priority="2252" dxfId="5359"/>
    <cfRule type="duplicateValues" priority="2408" dxfId="5360"/>
    <cfRule type="duplicateValues" priority="1837" dxfId="5361"/>
    <cfRule type="duplicateValues" priority="1524" dxfId="5362"/>
    <cfRule type="duplicateValues" priority="2325" dxfId="5363"/>
    <cfRule type="duplicateValues" priority="1662" dxfId="5364"/>
    <cfRule type="duplicateValues" priority="2045" dxfId="5365"/>
    <cfRule type="duplicateValues" priority="1407" dxfId="5366"/>
    <cfRule type="duplicateValues" priority="2127" dxfId="5367"/>
    <cfRule type="duplicateValues" priority="1338" dxfId="5368"/>
    <cfRule type="duplicateValues" priority="2026" dxfId="5369"/>
    <cfRule type="duplicateValues" priority="1367" dxfId="5370"/>
    <cfRule type="duplicateValues" priority="1758" dxfId="5371"/>
    <cfRule type="duplicateValues" priority="1724" dxfId="5372"/>
    <cfRule type="duplicateValues" priority="2041" dxfId="5373"/>
    <cfRule type="duplicateValues" priority="1769" dxfId="5374"/>
    <cfRule type="duplicateValues" priority="1412" dxfId="5375"/>
    <cfRule type="duplicateValues" priority="1946" dxfId="5376"/>
    <cfRule type="duplicateValues" priority="1679" dxfId="5377"/>
    <cfRule type="duplicateValues" priority="2392" dxfId="5378"/>
    <cfRule type="duplicateValues" priority="1665" dxfId="5379"/>
    <cfRule type="duplicateValues" priority="1716" dxfId="5380"/>
    <cfRule type="duplicateValues" priority="1259" dxfId="5381"/>
    <cfRule type="duplicateValues" priority="2067" dxfId="5382"/>
    <cfRule type="duplicateValues" priority="2055" dxfId="5383"/>
    <cfRule type="duplicateValues" priority="1725" dxfId="5384"/>
    <cfRule type="duplicateValues" priority="2246" dxfId="5385"/>
    <cfRule type="duplicateValues" priority="2316" dxfId="5386"/>
    <cfRule type="duplicateValues" priority="1519" dxfId="5387"/>
    <cfRule type="duplicateValues" priority="2181" dxfId="5388"/>
    <cfRule type="duplicateValues" priority="1624" dxfId="5389"/>
    <cfRule type="duplicateValues" priority="1275" dxfId="5390"/>
    <cfRule type="duplicateValues" priority="2288" dxfId="5391"/>
    <cfRule type="duplicateValues" priority="1760" dxfId="5392"/>
    <cfRule type="duplicateValues" priority="2072" dxfId="5393"/>
    <cfRule type="duplicateValues" priority="2374" dxfId="5394"/>
    <cfRule type="duplicateValues" priority="1987" dxfId="5395"/>
    <cfRule type="duplicateValues" priority="2283" dxfId="5396"/>
    <cfRule type="duplicateValues" priority="1746" dxfId="5397"/>
    <cfRule type="duplicateValues" priority="1263" dxfId="5398"/>
    <cfRule type="duplicateValues" priority="2004" dxfId="5399"/>
    <cfRule type="duplicateValues" priority="2378" dxfId="5400"/>
    <cfRule type="duplicateValues" priority="2394" dxfId="5401"/>
    <cfRule type="duplicateValues" priority="1734" dxfId="5402"/>
    <cfRule type="duplicateValues" priority="2034" dxfId="5403"/>
    <cfRule type="duplicateValues" priority="1295" dxfId="5404"/>
    <cfRule type="duplicateValues" priority="1324" dxfId="5405"/>
    <cfRule type="duplicateValues" priority="2354" dxfId="5406"/>
    <cfRule type="duplicateValues" priority="2332" dxfId="5407"/>
    <cfRule type="duplicateValues" priority="2308" dxfId="5408"/>
    <cfRule type="duplicateValues" priority="1674" dxfId="5409"/>
    <cfRule type="duplicateValues" priority="2455" dxfId="5410"/>
    <cfRule type="duplicateValues" priority="1591" dxfId="5411"/>
    <cfRule type="duplicateValues" priority="1999" dxfId="5412"/>
    <cfRule type="duplicateValues" priority="1839" dxfId="5413"/>
    <cfRule type="duplicateValues" priority="1954" dxfId="5414"/>
    <cfRule type="duplicateValues" priority="1307" dxfId="5415"/>
    <cfRule type="duplicateValues" priority="2074" dxfId="5416"/>
    <cfRule type="duplicateValues" priority="2311" dxfId="5417"/>
    <cfRule type="duplicateValues" priority="2290" dxfId="5418"/>
    <cfRule type="duplicateValues" priority="2025" dxfId="5419"/>
    <cfRule type="duplicateValues" priority="1610" dxfId="5420"/>
    <cfRule type="duplicateValues" priority="1906" dxfId="5421"/>
    <cfRule type="duplicateValues" priority="1257" dxfId="5422"/>
    <cfRule type="duplicateValues" priority="2216" dxfId="5423"/>
    <cfRule type="duplicateValues" priority="2389" dxfId="5424"/>
    <cfRule type="duplicateValues" priority="1352" dxfId="5425"/>
    <cfRule type="duplicateValues" priority="1764" dxfId="5426"/>
    <cfRule type="duplicateValues" priority="2164" dxfId="5427"/>
    <cfRule type="duplicateValues" priority="2098" dxfId="5428"/>
    <cfRule type="duplicateValues" priority="2130" dxfId="5429"/>
    <cfRule type="duplicateValues" priority="1514" dxfId="5430"/>
    <cfRule type="duplicateValues" priority="2101" dxfId="5431"/>
    <cfRule type="duplicateValues" priority="1804" dxfId="5432"/>
    <cfRule type="duplicateValues" priority="1781" dxfId="5433"/>
    <cfRule type="duplicateValues" priority="1277" dxfId="5434"/>
    <cfRule type="duplicateValues" priority="1584" dxfId="5435"/>
    <cfRule type="duplicateValues" priority="2366" dxfId="5436"/>
    <cfRule type="duplicateValues" priority="1553" dxfId="5437"/>
    <cfRule type="duplicateValues" priority="1356" dxfId="5438"/>
    <cfRule type="duplicateValues" priority="2087" dxfId="5439"/>
    <cfRule type="duplicateValues" priority="1733" dxfId="5440"/>
    <cfRule type="duplicateValues" priority="1346" dxfId="5441"/>
    <cfRule type="duplicateValues" priority="1952" dxfId="5442"/>
    <cfRule type="duplicateValues" priority="2234" dxfId="5443"/>
    <cfRule type="duplicateValues" priority="2445" dxfId="5444"/>
    <cfRule type="duplicateValues" priority="1256" dxfId="5445"/>
    <cfRule type="duplicateValues" priority="2210" dxfId="5446"/>
    <cfRule type="duplicateValues" priority="2240" dxfId="5447"/>
    <cfRule type="duplicateValues" priority="1327" dxfId="5448"/>
    <cfRule type="duplicateValues" priority="1290" dxfId="5449"/>
    <cfRule type="duplicateValues" priority="2082" dxfId="5450"/>
    <cfRule type="duplicateValues" priority="2385" dxfId="5451"/>
    <cfRule type="duplicateValues" priority="1248" dxfId="5452"/>
    <cfRule type="duplicateValues" priority="2284" dxfId="5453"/>
    <cfRule type="duplicateValues" priority="2186" dxfId="5454"/>
    <cfRule type="duplicateValues" priority="2160" dxfId="5455"/>
    <cfRule type="duplicateValues" priority="2195" dxfId="5456"/>
    <cfRule type="duplicateValues" priority="2032" dxfId="5457"/>
    <cfRule type="duplicateValues" priority="2059" dxfId="5458"/>
    <cfRule type="duplicateValues" priority="2035" dxfId="5459"/>
    <cfRule type="duplicateValues" priority="2148" dxfId="5460"/>
    <cfRule type="duplicateValues" priority="2231" dxfId="5461"/>
    <cfRule type="duplicateValues" priority="1741" dxfId="5462"/>
    <cfRule type="duplicateValues" priority="1271" dxfId="5463"/>
    <cfRule type="duplicateValues" priority="1418" dxfId="5464"/>
    <cfRule type="duplicateValues" priority="2390" dxfId="5465"/>
    <cfRule type="duplicateValues" priority="2037" dxfId="5466"/>
    <cfRule type="duplicateValues" priority="2244" dxfId="5467"/>
    <cfRule type="duplicateValues" priority="2255" dxfId="5468"/>
    <cfRule type="duplicateValues" priority="2155" dxfId="5469"/>
    <cfRule type="duplicateValues" priority="2370" dxfId="5470"/>
    <cfRule type="duplicateValues" priority="2250" dxfId="5471"/>
    <cfRule type="duplicateValues" priority="2036" dxfId="5472"/>
    <cfRule type="duplicateValues" priority="1675" dxfId="5473"/>
    <cfRule type="duplicateValues" priority="1316" dxfId="5474"/>
    <cfRule type="duplicateValues" priority="1893" dxfId="5475"/>
    <cfRule type="duplicateValues" priority="1922" dxfId="5476"/>
    <cfRule type="duplicateValues" priority="1481" dxfId="5477"/>
    <cfRule type="duplicateValues" priority="2344" dxfId="5478"/>
    <cfRule type="duplicateValues" priority="2406" dxfId="5479"/>
    <cfRule type="duplicateValues" priority="1728" dxfId="5480"/>
    <cfRule type="duplicateValues" priority="2275" dxfId="5481"/>
    <cfRule type="duplicateValues" priority="1918" dxfId="5482"/>
    <cfRule type="duplicateValues" priority="1661" dxfId="5483"/>
    <cfRule type="duplicateValues" priority="1622" dxfId="5484"/>
    <cfRule type="duplicateValues" priority="1807" dxfId="5485"/>
    <cfRule type="duplicateValues" priority="1528" dxfId="5486"/>
    <cfRule type="duplicateValues" priority="2309" dxfId="5487"/>
    <cfRule type="duplicateValues" priority="1699" dxfId="5488"/>
    <cfRule type="duplicateValues" priority="2064" dxfId="5489"/>
    <cfRule type="duplicateValues" priority="1617" dxfId="5490"/>
    <cfRule type="duplicateValues" priority="1233" dxfId="5491"/>
    <cfRule type="duplicateValues" priority="1335" dxfId="5492"/>
    <cfRule type="duplicateValues" priority="1389" dxfId="5493"/>
    <cfRule type="duplicateValues" priority="1476" dxfId="5494"/>
    <cfRule type="duplicateValues" priority="1318" dxfId="5495"/>
    <cfRule type="duplicateValues" priority="2225" dxfId="5496"/>
    <cfRule type="duplicateValues" priority="1677" dxfId="5497"/>
    <cfRule type="duplicateValues" priority="1322" dxfId="5498"/>
    <cfRule type="duplicateValues" priority="1620" dxfId="5499"/>
    <cfRule type="duplicateValues" priority="2430" dxfId="5500"/>
    <cfRule type="duplicateValues" priority="1495" dxfId="5501"/>
    <cfRule type="duplicateValues" priority="2119" dxfId="5502"/>
    <cfRule type="duplicateValues" priority="1742" dxfId="5503"/>
    <cfRule type="duplicateValues" priority="1614" dxfId="5504"/>
    <cfRule type="duplicateValues" priority="1594" dxfId="5505"/>
    <cfRule type="duplicateValues" priority="1496" dxfId="5506"/>
    <cfRule type="duplicateValues" priority="2044" dxfId="5507"/>
    <cfRule type="duplicateValues" priority="1547" dxfId="5508"/>
    <cfRule type="duplicateValues" priority="2102" dxfId="5509"/>
    <cfRule type="duplicateValues" priority="2447" dxfId="5510"/>
    <cfRule type="duplicateValues" priority="2069" dxfId="5511"/>
    <cfRule type="duplicateValues" priority="1515" dxfId="5512"/>
    <cfRule type="duplicateValues" priority="1420" dxfId="5513"/>
    <cfRule type="duplicateValues" priority="1457" dxfId="5514"/>
    <cfRule type="duplicateValues" priority="2154" dxfId="5515"/>
    <cfRule type="duplicateValues" priority="1861" dxfId="5516"/>
    <cfRule type="duplicateValues" priority="1523" dxfId="5517"/>
    <cfRule type="duplicateValues" priority="1417" dxfId="5518"/>
    <cfRule type="duplicateValues" priority="1789" dxfId="5519"/>
    <cfRule type="duplicateValues" priority="2012" dxfId="5520"/>
    <cfRule type="duplicateValues" priority="1361" dxfId="5521"/>
    <cfRule type="duplicateValues" priority="1426" dxfId="5522"/>
    <cfRule type="duplicateValues" priority="1697" dxfId="5523"/>
    <cfRule type="duplicateValues" priority="2178" dxfId="5524"/>
    <cfRule type="duplicateValues" priority="1788" dxfId="5525"/>
    <cfRule type="duplicateValues" priority="1748" dxfId="5526"/>
    <cfRule type="duplicateValues" priority="2158" dxfId="5527"/>
    <cfRule type="duplicateValues" priority="2397" dxfId="5528"/>
    <cfRule type="duplicateValues" priority="1933" dxfId="5529"/>
    <cfRule type="duplicateValues" priority="2259" dxfId="5530"/>
    <cfRule type="duplicateValues" priority="1370" dxfId="5531"/>
    <cfRule type="duplicateValues" priority="1459" dxfId="5532"/>
    <cfRule type="duplicateValues" priority="1936" dxfId="5533"/>
    <cfRule type="duplicateValues" priority="1969" dxfId="5534"/>
    <cfRule type="duplicateValues" priority="2264" dxfId="5535"/>
  </conditionalFormatting>
  <conditionalFormatting sqref="D1:D3">
    <cfRule type="duplicateValues" priority="1853" dxfId="5536"/>
  </conditionalFormatting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M235"/>
  <sheetViews>
    <sheetView workbookViewId="0">
      <selection activeCell="E186" sqref="E186"/>
    </sheetView>
  </sheetViews>
  <sheetFormatPr defaultRowHeight="15.75" defaultColWidth="14"/>
  <cols>
    <col min="1" max="1" customWidth="1" width="4.125" style="0"/>
    <col min="2" max="2" customWidth="1" width="18.125" style="0"/>
    <col min="3" max="3" customWidth="1" width="16.277344" style="0"/>
    <col min="5" max="5" customWidth="1" width="15.625" style="0"/>
  </cols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s="3" ht="47.25" customFormat="1" customHeight="1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  <c r="H4" s="4"/>
    </row>
    <row r="5" spans="8:8" ht="16.6">
      <c r="A5" s="5">
        <v>1.0</v>
      </c>
      <c r="B5" s="6" t="s">
        <v>1180</v>
      </c>
      <c r="C5" s="6" t="s">
        <v>1181</v>
      </c>
      <c r="D5" s="7">
        <v>0.8095</v>
      </c>
      <c r="E5" s="7">
        <v>0.89</v>
      </c>
      <c r="F5" s="8"/>
      <c r="G5" s="13"/>
      <c r="H5" s="9"/>
      <c r="I5" t="str">
        <f t="shared" si="0" ref="I5:I45">IF(_xlfn.COUNTIFS(D5:F5,"&gt;=30%",D5:F5,"&lt;=50%")=3,"yes","no")</f>
        <v>no</v>
      </c>
      <c r="J5" t="str">
        <f t="shared" si="1" ref="J5:J45">IF(_xlfn.COUNTIFS(E5:G5,"&gt;=30%",E5:G5,"&lt;=50%")=4,"yes","no")</f>
        <v>no</v>
      </c>
      <c r="K5" t="str">
        <f t="shared" si="2" ref="K5:K45">IF(_xlfn.COUNTIFS(F5:G5,"&gt;=30%",F5:G5,"&lt;=50%")=5,"yes","no")</f>
        <v>no</v>
      </c>
      <c r="L5" t="str">
        <f t="shared" si="3" ref="L5:L45">IF(_xlfn.COUNTIFS(G5:G5,"&gt;=30%",G5:G5,"&lt;=50%")=6,"yes","no")</f>
        <v>no</v>
      </c>
    </row>
    <row r="6" spans="8:8" ht="16.6">
      <c r="A6" s="5">
        <v>2.0</v>
      </c>
      <c r="B6" s="6" t="s">
        <v>1182</v>
      </c>
      <c r="C6" s="6" t="s">
        <v>1183</v>
      </c>
      <c r="D6" s="7">
        <v>0.6667</v>
      </c>
      <c r="E6" s="12">
        <v>0.0</v>
      </c>
      <c r="F6" s="8"/>
      <c r="G6" s="13"/>
      <c r="H6" s="9"/>
      <c r="I6" t="str">
        <f t="shared" si="0"/>
        <v>no</v>
      </c>
      <c r="J6" t="str">
        <f t="shared" si="1"/>
        <v>no</v>
      </c>
      <c r="K6" t="str">
        <f t="shared" si="2"/>
        <v>no</v>
      </c>
      <c r="L6" t="str">
        <f t="shared" si="3"/>
        <v>no</v>
      </c>
    </row>
    <row r="7" spans="8:8" ht="16.6">
      <c r="A7" s="5">
        <v>3.0</v>
      </c>
      <c r="B7" s="6" t="s">
        <v>1184</v>
      </c>
      <c r="C7" s="6" t="s">
        <v>1185</v>
      </c>
      <c r="D7" s="7">
        <v>0.1905</v>
      </c>
      <c r="E7" s="12">
        <v>0.0</v>
      </c>
      <c r="F7" s="13"/>
      <c r="G7" s="13"/>
      <c r="H7" s="9"/>
      <c r="I7" t="str">
        <f t="shared" si="0"/>
        <v>no</v>
      </c>
      <c r="J7" t="str">
        <f t="shared" si="1"/>
        <v>no</v>
      </c>
      <c r="K7" t="str">
        <f t="shared" si="2"/>
        <v>no</v>
      </c>
      <c r="L7" t="str">
        <f t="shared" si="3"/>
        <v>no</v>
      </c>
    </row>
    <row r="8" spans="8:8" ht="16.6">
      <c r="A8" s="5">
        <v>4.0</v>
      </c>
      <c r="B8" s="6" t="s">
        <v>1186</v>
      </c>
      <c r="C8" s="6" t="s">
        <v>1187</v>
      </c>
      <c r="D8" s="7">
        <v>0.6667</v>
      </c>
      <c r="E8" s="12">
        <v>0.0</v>
      </c>
      <c r="F8" s="8"/>
      <c r="G8" s="8"/>
      <c r="H8" s="9"/>
      <c r="I8" t="str">
        <f t="shared" si="0"/>
        <v>no</v>
      </c>
      <c r="J8" t="str">
        <f t="shared" si="1"/>
        <v>no</v>
      </c>
      <c r="K8" t="str">
        <f t="shared" si="2"/>
        <v>no</v>
      </c>
      <c r="L8" t="str">
        <f t="shared" si="3"/>
        <v>no</v>
      </c>
    </row>
    <row r="9" spans="8:8" ht="16.6">
      <c r="A9" s="5">
        <v>5.0</v>
      </c>
      <c r="B9" s="6" t="s">
        <v>1188</v>
      </c>
      <c r="C9" s="6" t="s">
        <v>1189</v>
      </c>
      <c r="D9" s="7">
        <v>0.5714</v>
      </c>
      <c r="E9" s="12">
        <v>0.0</v>
      </c>
      <c r="F9" s="8"/>
      <c r="G9" s="8"/>
      <c r="H9" s="9"/>
      <c r="I9" t="str">
        <f t="shared" si="0"/>
        <v>no</v>
      </c>
      <c r="J9" t="str">
        <f t="shared" si="1"/>
        <v>no</v>
      </c>
      <c r="K9" t="str">
        <f t="shared" si="2"/>
        <v>no</v>
      </c>
      <c r="L9" t="str">
        <f t="shared" si="3"/>
        <v>no</v>
      </c>
    </row>
    <row r="10" spans="8:8" ht="16.6">
      <c r="A10" s="5">
        <v>6.0</v>
      </c>
      <c r="B10" s="6" t="s">
        <v>1190</v>
      </c>
      <c r="C10" s="6" t="s">
        <v>1191</v>
      </c>
      <c r="D10" s="7">
        <v>0.9048</v>
      </c>
      <c r="E10" s="7">
        <v>0.4</v>
      </c>
      <c r="F10" s="13"/>
      <c r="G10" s="13"/>
      <c r="H10" s="9"/>
      <c r="I10" t="str">
        <f t="shared" si="0"/>
        <v>no</v>
      </c>
      <c r="J10" t="str">
        <f t="shared" si="1"/>
        <v>no</v>
      </c>
      <c r="K10" t="str">
        <f t="shared" si="2"/>
        <v>no</v>
      </c>
      <c r="L10" t="str">
        <f t="shared" si="3"/>
        <v>no</v>
      </c>
    </row>
    <row r="11" spans="8:8" ht="16.6">
      <c r="A11" s="5">
        <v>7.0</v>
      </c>
      <c r="B11" s="6" t="s">
        <v>1192</v>
      </c>
      <c r="C11" s="6" t="s">
        <v>1193</v>
      </c>
      <c r="D11" s="7">
        <v>0.381</v>
      </c>
      <c r="E11" s="7">
        <v>0.2</v>
      </c>
      <c r="F11" s="8"/>
      <c r="G11" s="13"/>
      <c r="H11" s="9"/>
      <c r="I11" t="str">
        <f t="shared" si="0"/>
        <v>no</v>
      </c>
      <c r="J11" t="str">
        <f t="shared" si="1"/>
        <v>no</v>
      </c>
      <c r="K11" t="str">
        <f t="shared" si="2"/>
        <v>no</v>
      </c>
      <c r="L11" t="str">
        <f t="shared" si="3"/>
        <v>no</v>
      </c>
    </row>
    <row r="12" spans="8:8" ht="16.6">
      <c r="A12" s="5">
        <v>8.0</v>
      </c>
      <c r="B12" s="6" t="s">
        <v>1194</v>
      </c>
      <c r="C12" s="6" t="s">
        <v>1195</v>
      </c>
      <c r="D12" s="7">
        <v>0.7619</v>
      </c>
      <c r="E12" s="12">
        <v>0.0</v>
      </c>
      <c r="F12" s="8"/>
      <c r="G12" s="8"/>
      <c r="H12" s="9"/>
      <c r="I12" t="str">
        <f t="shared" si="0"/>
        <v>no</v>
      </c>
      <c r="J12" t="str">
        <f t="shared" si="1"/>
        <v>no</v>
      </c>
      <c r="K12" t="str">
        <f t="shared" si="2"/>
        <v>no</v>
      </c>
      <c r="L12" t="str">
        <f t="shared" si="3"/>
        <v>no</v>
      </c>
    </row>
    <row r="13" spans="8:8" ht="16.6">
      <c r="A13" s="5">
        <v>9.0</v>
      </c>
      <c r="B13" s="6" t="s">
        <v>1196</v>
      </c>
      <c r="C13" s="6" t="s">
        <v>1197</v>
      </c>
      <c r="D13" s="7">
        <v>0.4286</v>
      </c>
      <c r="E13" s="12">
        <v>0.0</v>
      </c>
      <c r="F13" s="8"/>
      <c r="G13" s="8"/>
      <c r="H13" s="9"/>
      <c r="I13" t="str">
        <f t="shared" si="0"/>
        <v>no</v>
      </c>
      <c r="J13" t="str">
        <f t="shared" si="1"/>
        <v>no</v>
      </c>
      <c r="K13" t="str">
        <f t="shared" si="2"/>
        <v>no</v>
      </c>
      <c r="L13" t="str">
        <f t="shared" si="3"/>
        <v>no</v>
      </c>
    </row>
    <row r="14" spans="8:8" ht="16.6">
      <c r="A14" s="5">
        <v>10.0</v>
      </c>
      <c r="B14" s="6" t="s">
        <v>1198</v>
      </c>
      <c r="C14" s="6" t="s">
        <v>1199</v>
      </c>
      <c r="D14" s="7">
        <v>0.7143</v>
      </c>
      <c r="E14" s="12">
        <v>0.0</v>
      </c>
      <c r="F14" s="8"/>
      <c r="G14" s="8"/>
      <c r="H14" s="9"/>
      <c r="I14" t="str">
        <f t="shared" si="0"/>
        <v>no</v>
      </c>
      <c r="J14" t="str">
        <f t="shared" si="1"/>
        <v>no</v>
      </c>
      <c r="K14" t="str">
        <f t="shared" si="2"/>
        <v>no</v>
      </c>
      <c r="L14" t="str">
        <f t="shared" si="3"/>
        <v>no</v>
      </c>
    </row>
    <row r="15" spans="8:8" ht="16.6">
      <c r="A15" s="5">
        <v>11.0</v>
      </c>
      <c r="B15" s="6" t="s">
        <v>1200</v>
      </c>
      <c r="C15" s="6" t="s">
        <v>1201</v>
      </c>
      <c r="D15" s="7">
        <v>0.381</v>
      </c>
      <c r="E15" s="12">
        <v>0.0</v>
      </c>
      <c r="F15" s="8"/>
      <c r="G15" s="8"/>
      <c r="H15" s="9"/>
      <c r="I15" t="str">
        <f t="shared" si="0"/>
        <v>no</v>
      </c>
      <c r="J15" t="str">
        <f t="shared" si="1"/>
        <v>no</v>
      </c>
      <c r="K15" t="str">
        <f t="shared" si="2"/>
        <v>no</v>
      </c>
      <c r="L15" t="str">
        <f t="shared" si="3"/>
        <v>no</v>
      </c>
    </row>
    <row r="16" spans="8:8" ht="16.6">
      <c r="A16" s="5">
        <v>12.0</v>
      </c>
      <c r="B16" s="6" t="s">
        <v>1202</v>
      </c>
      <c r="C16" s="6" t="s">
        <v>1203</v>
      </c>
      <c r="D16" s="7">
        <v>0.3333</v>
      </c>
      <c r="E16" s="12">
        <v>0.0</v>
      </c>
      <c r="F16" s="8"/>
      <c r="G16" s="13"/>
      <c r="H16" s="9"/>
      <c r="I16" t="str">
        <f t="shared" si="0"/>
        <v>no</v>
      </c>
      <c r="J16" t="str">
        <f t="shared" si="1"/>
        <v>no</v>
      </c>
      <c r="K16" t="str">
        <f t="shared" si="2"/>
        <v>no</v>
      </c>
      <c r="L16" t="str">
        <f t="shared" si="3"/>
        <v>no</v>
      </c>
    </row>
    <row r="17" spans="8:8" ht="16.6">
      <c r="A17" s="5">
        <v>13.0</v>
      </c>
      <c r="B17" s="6" t="s">
        <v>1204</v>
      </c>
      <c r="C17" s="6" t="s">
        <v>1205</v>
      </c>
      <c r="D17" s="7">
        <v>0.6667</v>
      </c>
      <c r="E17" s="7">
        <v>1.0</v>
      </c>
      <c r="F17" s="8"/>
      <c r="G17" s="13"/>
      <c r="H17" s="9"/>
      <c r="I17" t="str">
        <f t="shared" si="0"/>
        <v>no</v>
      </c>
      <c r="J17" t="str">
        <f t="shared" si="1"/>
        <v>no</v>
      </c>
      <c r="K17" t="str">
        <f t="shared" si="2"/>
        <v>no</v>
      </c>
      <c r="L17" t="str">
        <f t="shared" si="3"/>
        <v>no</v>
      </c>
    </row>
    <row r="18" spans="8:8" ht="16.6">
      <c r="A18" s="5">
        <v>14.0</v>
      </c>
      <c r="B18" s="6" t="s">
        <v>1206</v>
      </c>
      <c r="C18" s="6" t="s">
        <v>1207</v>
      </c>
      <c r="D18" s="7">
        <v>0.619</v>
      </c>
      <c r="E18" s="7">
        <v>0.8</v>
      </c>
      <c r="F18" s="8"/>
      <c r="G18" s="8"/>
      <c r="H18" s="9"/>
      <c r="I18" t="str">
        <f t="shared" si="0"/>
        <v>no</v>
      </c>
      <c r="J18" t="str">
        <f t="shared" si="1"/>
        <v>no</v>
      </c>
      <c r="K18" t="str">
        <f t="shared" si="2"/>
        <v>no</v>
      </c>
      <c r="L18" t="str">
        <f t="shared" si="3"/>
        <v>no</v>
      </c>
    </row>
    <row r="19" spans="8:8" ht="16.6">
      <c r="A19" s="5">
        <v>15.0</v>
      </c>
      <c r="B19" s="6" t="s">
        <v>1208</v>
      </c>
      <c r="C19" s="6" t="s">
        <v>1209</v>
      </c>
      <c r="D19" s="7">
        <v>0.7143</v>
      </c>
      <c r="E19" s="7">
        <v>1.0</v>
      </c>
      <c r="F19" s="8"/>
      <c r="G19" s="13"/>
      <c r="H19" s="9"/>
      <c r="I19" t="str">
        <f t="shared" si="0"/>
        <v>no</v>
      </c>
      <c r="J19" t="str">
        <f t="shared" si="1"/>
        <v>no</v>
      </c>
      <c r="K19" t="str">
        <f t="shared" si="2"/>
        <v>no</v>
      </c>
      <c r="L19" t="str">
        <f t="shared" si="3"/>
        <v>no</v>
      </c>
    </row>
    <row r="20" spans="8:8" ht="16.6">
      <c r="A20" s="5">
        <v>16.0</v>
      </c>
      <c r="B20" s="6" t="s">
        <v>1210</v>
      </c>
      <c r="C20" s="6" t="s">
        <v>1211</v>
      </c>
      <c r="D20" s="7">
        <v>0.3333</v>
      </c>
      <c r="E20" s="12">
        <v>0.0</v>
      </c>
      <c r="F20" s="8"/>
      <c r="G20" s="8"/>
      <c r="H20" s="9"/>
      <c r="I20" t="str">
        <f t="shared" si="0"/>
        <v>no</v>
      </c>
      <c r="J20" t="str">
        <f t="shared" si="1"/>
        <v>no</v>
      </c>
      <c r="K20" t="str">
        <f t="shared" si="2"/>
        <v>no</v>
      </c>
      <c r="L20" t="str">
        <f t="shared" si="3"/>
        <v>no</v>
      </c>
    </row>
    <row r="21" spans="8:8" ht="16.6">
      <c r="A21" s="5">
        <v>17.0</v>
      </c>
      <c r="B21" s="6" t="s">
        <v>1212</v>
      </c>
      <c r="C21" s="6" t="s">
        <v>1213</v>
      </c>
      <c r="D21" s="7">
        <v>0.7143</v>
      </c>
      <c r="E21" s="12">
        <v>0.0</v>
      </c>
      <c r="F21" s="8"/>
      <c r="G21" s="13"/>
      <c r="H21" s="9"/>
      <c r="I21" t="str">
        <f t="shared" si="0"/>
        <v>no</v>
      </c>
      <c r="J21" t="str">
        <f t="shared" si="1"/>
        <v>no</v>
      </c>
      <c r="K21" t="str">
        <f t="shared" si="2"/>
        <v>no</v>
      </c>
      <c r="L21" t="str">
        <f t="shared" si="3"/>
        <v>no</v>
      </c>
    </row>
    <row r="22" spans="8:8" ht="16.6">
      <c r="A22" s="5">
        <v>18.0</v>
      </c>
      <c r="B22" s="6" t="s">
        <v>1214</v>
      </c>
      <c r="C22" s="6" t="s">
        <v>1215</v>
      </c>
      <c r="D22" s="7">
        <v>0.4762</v>
      </c>
      <c r="E22" s="12">
        <v>0.0</v>
      </c>
      <c r="F22" s="8"/>
      <c r="G22" s="13"/>
      <c r="H22" s="9"/>
      <c r="I22" t="str">
        <f t="shared" si="0"/>
        <v>no</v>
      </c>
      <c r="J22" t="str">
        <f t="shared" si="1"/>
        <v>no</v>
      </c>
      <c r="K22" t="str">
        <f t="shared" si="2"/>
        <v>no</v>
      </c>
      <c r="L22" t="str">
        <f t="shared" si="3"/>
        <v>no</v>
      </c>
    </row>
    <row r="23" spans="8:8" ht="16.6">
      <c r="A23" s="5">
        <v>19.0</v>
      </c>
      <c r="B23" s="6" t="s">
        <v>1216</v>
      </c>
      <c r="C23" s="6" t="s">
        <v>1217</v>
      </c>
      <c r="D23" s="7">
        <v>0.1429</v>
      </c>
      <c r="E23" s="12">
        <v>0.0</v>
      </c>
      <c r="F23" s="8"/>
      <c r="G23" s="8"/>
      <c r="H23" s="9"/>
      <c r="I23" t="str">
        <f t="shared" si="0"/>
        <v>no</v>
      </c>
      <c r="J23" t="str">
        <f t="shared" si="1"/>
        <v>no</v>
      </c>
      <c r="K23" t="str">
        <f t="shared" si="2"/>
        <v>no</v>
      </c>
      <c r="L23" t="str">
        <f t="shared" si="3"/>
        <v>no</v>
      </c>
    </row>
    <row r="24" spans="8:8" ht="16.6">
      <c r="A24" s="5">
        <v>20.0</v>
      </c>
      <c r="B24" s="6" t="s">
        <v>1218</v>
      </c>
      <c r="C24" s="6" t="s">
        <v>1219</v>
      </c>
      <c r="D24" s="7">
        <v>0.8095</v>
      </c>
      <c r="E24" s="7">
        <v>0.6</v>
      </c>
      <c r="F24" s="8"/>
      <c r="G24" s="8"/>
      <c r="H24" s="9"/>
      <c r="I24" t="str">
        <f t="shared" si="0"/>
        <v>no</v>
      </c>
      <c r="J24" t="str">
        <f t="shared" si="1"/>
        <v>no</v>
      </c>
      <c r="K24" t="str">
        <f t="shared" si="2"/>
        <v>no</v>
      </c>
      <c r="L24" t="str">
        <f t="shared" si="3"/>
        <v>no</v>
      </c>
    </row>
    <row r="25" spans="8:8" ht="16.6">
      <c r="A25" s="5">
        <v>21.0</v>
      </c>
      <c r="B25" s="6" t="s">
        <v>1220</v>
      </c>
      <c r="C25" s="6" t="s">
        <v>1221</v>
      </c>
      <c r="D25" s="7">
        <v>0.4286</v>
      </c>
      <c r="E25" s="12">
        <v>0.0</v>
      </c>
      <c r="F25" s="8"/>
      <c r="G25" s="8"/>
      <c r="H25" s="9"/>
      <c r="I25" t="str">
        <f t="shared" si="0"/>
        <v>no</v>
      </c>
      <c r="J25" t="str">
        <f t="shared" si="1"/>
        <v>no</v>
      </c>
      <c r="K25" t="str">
        <f t="shared" si="2"/>
        <v>no</v>
      </c>
      <c r="L25" t="str">
        <f t="shared" si="3"/>
        <v>no</v>
      </c>
    </row>
    <row r="26" spans="8:8" ht="16.6">
      <c r="A26" s="5">
        <v>22.0</v>
      </c>
      <c r="B26" s="6" t="s">
        <v>1222</v>
      </c>
      <c r="C26" s="6" t="s">
        <v>1223</v>
      </c>
      <c r="D26" s="7">
        <v>0.3333</v>
      </c>
      <c r="E26" s="7">
        <v>0.89</v>
      </c>
      <c r="F26" s="8"/>
      <c r="G26" s="8"/>
      <c r="H26" s="9"/>
      <c r="I26" t="str">
        <f t="shared" si="0"/>
        <v>no</v>
      </c>
      <c r="J26" t="str">
        <f t="shared" si="1"/>
        <v>no</v>
      </c>
      <c r="K26" t="str">
        <f t="shared" si="2"/>
        <v>no</v>
      </c>
      <c r="L26" t="str">
        <f t="shared" si="3"/>
        <v>no</v>
      </c>
    </row>
    <row r="27" spans="8:8" ht="16.6">
      <c r="A27" s="5">
        <v>23.0</v>
      </c>
      <c r="B27" s="6" t="s">
        <v>1224</v>
      </c>
      <c r="C27" s="6" t="s">
        <v>1225</v>
      </c>
      <c r="D27" s="7">
        <v>0.4286</v>
      </c>
      <c r="E27" s="7">
        <v>0.89</v>
      </c>
      <c r="F27" s="8"/>
      <c r="G27" s="8"/>
      <c r="H27" s="9"/>
      <c r="I27" t="str">
        <f t="shared" si="0"/>
        <v>no</v>
      </c>
      <c r="J27" t="str">
        <f t="shared" si="1"/>
        <v>no</v>
      </c>
      <c r="K27" t="str">
        <f t="shared" si="2"/>
        <v>no</v>
      </c>
      <c r="L27" t="str">
        <f t="shared" si="3"/>
        <v>no</v>
      </c>
    </row>
    <row r="28" spans="8:8" ht="16.6">
      <c r="A28" s="5">
        <v>24.0</v>
      </c>
      <c r="B28" s="6" t="s">
        <v>1226</v>
      </c>
      <c r="C28" s="6" t="s">
        <v>1227</v>
      </c>
      <c r="D28" s="7">
        <v>0.6667</v>
      </c>
      <c r="E28" s="7">
        <v>0.8</v>
      </c>
      <c r="F28" s="8"/>
      <c r="G28" s="8"/>
      <c r="H28" s="9"/>
      <c r="I28" t="str">
        <f t="shared" si="0"/>
        <v>no</v>
      </c>
      <c r="J28" t="str">
        <f t="shared" si="1"/>
        <v>no</v>
      </c>
      <c r="K28" t="str">
        <f t="shared" si="2"/>
        <v>no</v>
      </c>
      <c r="L28" t="str">
        <f t="shared" si="3"/>
        <v>no</v>
      </c>
    </row>
    <row r="29" spans="8:8" ht="16.6">
      <c r="A29" s="5">
        <v>25.0</v>
      </c>
      <c r="B29" s="6" t="s">
        <v>1228</v>
      </c>
      <c r="C29" s="6" t="s">
        <v>1229</v>
      </c>
      <c r="D29" s="7">
        <v>0.5714</v>
      </c>
      <c r="E29" s="12">
        <v>0.0</v>
      </c>
      <c r="F29" s="8"/>
      <c r="G29" s="8"/>
      <c r="H29" s="9"/>
      <c r="I29" t="str">
        <f t="shared" si="0"/>
        <v>no</v>
      </c>
      <c r="J29" t="str">
        <f t="shared" si="1"/>
        <v>no</v>
      </c>
      <c r="K29" t="str">
        <f t="shared" si="2"/>
        <v>no</v>
      </c>
      <c r="L29" t="str">
        <f t="shared" si="3"/>
        <v>no</v>
      </c>
    </row>
    <row r="30" spans="8:8" ht="16.6">
      <c r="A30" s="5">
        <v>26.0</v>
      </c>
      <c r="B30" s="6" t="s">
        <v>1230</v>
      </c>
      <c r="C30" s="6" t="s">
        <v>1231</v>
      </c>
      <c r="D30" s="7">
        <v>0.5714</v>
      </c>
      <c r="E30" s="12">
        <v>0.0</v>
      </c>
      <c r="F30" s="8"/>
      <c r="G30" s="8"/>
      <c r="H30" s="9"/>
      <c r="I30" t="str">
        <f t="shared" si="0"/>
        <v>no</v>
      </c>
      <c r="J30" t="str">
        <f t="shared" si="1"/>
        <v>no</v>
      </c>
      <c r="K30" t="str">
        <f t="shared" si="2"/>
        <v>no</v>
      </c>
      <c r="L30" t="str">
        <f t="shared" si="3"/>
        <v>no</v>
      </c>
    </row>
    <row r="31" spans="8:8" ht="16.6">
      <c r="A31" s="5">
        <v>27.0</v>
      </c>
      <c r="B31" s="6" t="s">
        <v>1232</v>
      </c>
      <c r="C31" s="6" t="s">
        <v>1233</v>
      </c>
      <c r="D31" s="7">
        <v>0.5714</v>
      </c>
      <c r="E31" s="7">
        <v>1.0</v>
      </c>
      <c r="F31" s="8"/>
      <c r="G31" s="13"/>
      <c r="I31" t="str">
        <f t="shared" si="0"/>
        <v>no</v>
      </c>
      <c r="J31" t="str">
        <f t="shared" si="1"/>
        <v>no</v>
      </c>
      <c r="K31" t="str">
        <f t="shared" si="2"/>
        <v>no</v>
      </c>
      <c r="L31" t="str">
        <f t="shared" si="3"/>
        <v>no</v>
      </c>
    </row>
    <row r="32" spans="8:8" ht="16.6">
      <c r="A32" s="5">
        <v>28.0</v>
      </c>
      <c r="B32" s="6" t="s">
        <v>1234</v>
      </c>
      <c r="C32" s="6" t="s">
        <v>1235</v>
      </c>
      <c r="D32" s="7">
        <v>0.5238</v>
      </c>
      <c r="E32" s="12">
        <v>0.0</v>
      </c>
      <c r="F32" s="8"/>
      <c r="G32" s="8"/>
      <c r="I32" t="str">
        <f t="shared" si="0"/>
        <v>no</v>
      </c>
      <c r="J32" t="str">
        <f t="shared" si="1"/>
        <v>no</v>
      </c>
      <c r="K32" t="str">
        <f t="shared" si="2"/>
        <v>no</v>
      </c>
      <c r="L32" t="str">
        <f t="shared" si="3"/>
        <v>no</v>
      </c>
    </row>
    <row r="33" spans="8:8" ht="16.6">
      <c r="A33" s="5">
        <v>29.0</v>
      </c>
      <c r="B33" s="6" t="s">
        <v>1236</v>
      </c>
      <c r="C33" s="6" t="s">
        <v>1237</v>
      </c>
      <c r="D33" s="7">
        <v>0.5238</v>
      </c>
      <c r="E33" s="12">
        <v>0.0</v>
      </c>
      <c r="F33" s="13"/>
      <c r="G33" s="8"/>
      <c r="I33" t="str">
        <f t="shared" si="0"/>
        <v>no</v>
      </c>
      <c r="J33" t="str">
        <f t="shared" si="1"/>
        <v>no</v>
      </c>
      <c r="K33" t="str">
        <f t="shared" si="2"/>
        <v>no</v>
      </c>
      <c r="L33" t="str">
        <f t="shared" si="3"/>
        <v>no</v>
      </c>
    </row>
    <row r="34" spans="8:8" ht="16.6">
      <c r="A34" s="5">
        <v>30.0</v>
      </c>
      <c r="B34" s="6" t="s">
        <v>1238</v>
      </c>
      <c r="C34" s="6" t="s">
        <v>1239</v>
      </c>
      <c r="D34" s="7">
        <v>0.381</v>
      </c>
      <c r="E34" s="12">
        <v>0.0</v>
      </c>
      <c r="F34" s="8"/>
      <c r="G34" s="8"/>
      <c r="I34" t="str">
        <f t="shared" si="0"/>
        <v>no</v>
      </c>
      <c r="J34" t="str">
        <f t="shared" si="1"/>
        <v>no</v>
      </c>
      <c r="K34" t="str">
        <f t="shared" si="2"/>
        <v>no</v>
      </c>
      <c r="L34" t="str">
        <f t="shared" si="3"/>
        <v>no</v>
      </c>
    </row>
    <row r="35" spans="8:8" ht="16.6">
      <c r="A35" s="5">
        <v>31.0</v>
      </c>
      <c r="B35" s="6" t="s">
        <v>1240</v>
      </c>
      <c r="C35" s="6" t="s">
        <v>1241</v>
      </c>
      <c r="D35" s="7">
        <v>0.5714</v>
      </c>
      <c r="E35" s="7">
        <v>0.89</v>
      </c>
      <c r="F35" s="8"/>
      <c r="G35" s="13"/>
      <c r="I35" t="str">
        <f t="shared" si="0"/>
        <v>no</v>
      </c>
      <c r="J35" t="str">
        <f t="shared" si="1"/>
        <v>no</v>
      </c>
      <c r="K35" t="str">
        <f t="shared" si="2"/>
        <v>no</v>
      </c>
      <c r="L35" t="str">
        <f t="shared" si="3"/>
        <v>no</v>
      </c>
    </row>
    <row r="36" spans="8:8" ht="16.6">
      <c r="A36" s="5">
        <v>32.0</v>
      </c>
      <c r="B36" s="6" t="s">
        <v>1242</v>
      </c>
      <c r="C36" s="6" t="s">
        <v>1243</v>
      </c>
      <c r="D36" s="7">
        <v>0.3333</v>
      </c>
      <c r="E36" s="12">
        <v>0.0</v>
      </c>
      <c r="F36" s="8"/>
      <c r="G36" s="13"/>
      <c r="I36" t="str">
        <f t="shared" si="0"/>
        <v>no</v>
      </c>
      <c r="J36" t="str">
        <f t="shared" si="1"/>
        <v>no</v>
      </c>
      <c r="K36" t="str">
        <f t="shared" si="2"/>
        <v>no</v>
      </c>
      <c r="L36" t="str">
        <f t="shared" si="3"/>
        <v>no</v>
      </c>
    </row>
    <row r="37" spans="8:8" ht="16.6">
      <c r="A37" s="5">
        <v>33.0</v>
      </c>
      <c r="B37" s="6" t="s">
        <v>1244</v>
      </c>
      <c r="C37" s="6" t="s">
        <v>1245</v>
      </c>
      <c r="D37" s="7">
        <v>0.5714</v>
      </c>
      <c r="E37" s="7">
        <v>1.0</v>
      </c>
      <c r="F37" s="8"/>
      <c r="G37" s="13"/>
      <c r="I37" t="str">
        <f t="shared" si="0"/>
        <v>no</v>
      </c>
      <c r="J37" t="str">
        <f t="shared" si="1"/>
        <v>no</v>
      </c>
      <c r="K37" t="str">
        <f t="shared" si="2"/>
        <v>no</v>
      </c>
      <c r="L37" t="str">
        <f t="shared" si="3"/>
        <v>no</v>
      </c>
    </row>
    <row r="38" spans="8:8" ht="16.6">
      <c r="A38" s="5">
        <v>34.0</v>
      </c>
      <c r="B38" s="6" t="s">
        <v>1246</v>
      </c>
      <c r="C38" s="6" t="s">
        <v>1247</v>
      </c>
      <c r="D38" s="7">
        <v>0.3333</v>
      </c>
      <c r="E38" s="12">
        <v>0.0</v>
      </c>
      <c r="F38" s="8"/>
      <c r="G38" s="13"/>
      <c r="I38" t="str">
        <f t="shared" si="0"/>
        <v>no</v>
      </c>
      <c r="J38" t="str">
        <f t="shared" si="1"/>
        <v>no</v>
      </c>
      <c r="K38" t="str">
        <f t="shared" si="2"/>
        <v>no</v>
      </c>
      <c r="L38" t="str">
        <f t="shared" si="3"/>
        <v>no</v>
      </c>
    </row>
    <row r="39" spans="8:8" ht="16.6">
      <c r="A39" s="5">
        <v>35.0</v>
      </c>
      <c r="B39" s="6" t="s">
        <v>1248</v>
      </c>
      <c r="C39" s="6" t="s">
        <v>1249</v>
      </c>
      <c r="D39" s="7">
        <v>0.1905</v>
      </c>
      <c r="E39" s="12">
        <v>0.0</v>
      </c>
      <c r="F39" s="8"/>
      <c r="G39" s="13"/>
      <c r="I39" t="str">
        <f t="shared" si="0"/>
        <v>no</v>
      </c>
      <c r="J39" t="str">
        <f t="shared" si="1"/>
        <v>no</v>
      </c>
      <c r="K39" t="str">
        <f t="shared" si="2"/>
        <v>no</v>
      </c>
      <c r="L39" t="str">
        <f t="shared" si="3"/>
        <v>no</v>
      </c>
    </row>
    <row r="40" spans="8:8" ht="16.6">
      <c r="A40" s="5">
        <v>36.0</v>
      </c>
      <c r="B40" s="6" t="s">
        <v>1250</v>
      </c>
      <c r="C40" s="6" t="s">
        <v>1251</v>
      </c>
      <c r="D40" s="7">
        <v>0.1905</v>
      </c>
      <c r="E40" s="12">
        <v>0.0</v>
      </c>
      <c r="F40" s="8"/>
      <c r="G40" s="13"/>
      <c r="I40" t="str">
        <f t="shared" si="0"/>
        <v>no</v>
      </c>
      <c r="J40" t="str">
        <f t="shared" si="1"/>
        <v>no</v>
      </c>
      <c r="K40" t="str">
        <f t="shared" si="2"/>
        <v>no</v>
      </c>
      <c r="L40" t="str">
        <f t="shared" si="3"/>
        <v>no</v>
      </c>
    </row>
    <row r="41" spans="8:8" ht="16.6">
      <c r="A41" s="5">
        <v>37.0</v>
      </c>
      <c r="B41" s="6" t="s">
        <v>1252</v>
      </c>
      <c r="C41" s="6" t="s">
        <v>1253</v>
      </c>
      <c r="D41" s="7">
        <v>0.7143</v>
      </c>
      <c r="E41" s="12">
        <v>0.0</v>
      </c>
      <c r="F41" s="8"/>
      <c r="G41" s="13"/>
      <c r="I41" t="str">
        <f t="shared" si="0"/>
        <v>no</v>
      </c>
      <c r="J41" t="str">
        <f t="shared" si="1"/>
        <v>no</v>
      </c>
      <c r="K41" t="str">
        <f t="shared" si="2"/>
        <v>no</v>
      </c>
      <c r="L41" t="str">
        <f t="shared" si="3"/>
        <v>no</v>
      </c>
    </row>
    <row r="42" spans="8:8" ht="16.6">
      <c r="A42" s="5">
        <v>38.0</v>
      </c>
      <c r="B42" s="6" t="s">
        <v>1254</v>
      </c>
      <c r="C42" s="6" t="s">
        <v>1255</v>
      </c>
      <c r="D42" s="7">
        <v>0.3333</v>
      </c>
      <c r="E42" s="7">
        <v>0.4</v>
      </c>
      <c r="F42" s="8"/>
      <c r="G42" s="13"/>
      <c r="I42" t="str">
        <f t="shared" si="0"/>
        <v>no</v>
      </c>
      <c r="J42" t="str">
        <f t="shared" si="1"/>
        <v>no</v>
      </c>
      <c r="K42" t="str">
        <f t="shared" si="2"/>
        <v>no</v>
      </c>
      <c r="L42" t="str">
        <f t="shared" si="3"/>
        <v>no</v>
      </c>
    </row>
    <row r="43" spans="8:8" ht="16.6">
      <c r="A43" s="5">
        <v>39.0</v>
      </c>
      <c r="B43" s="6" t="s">
        <v>1256</v>
      </c>
      <c r="C43" s="6" t="s">
        <v>1257</v>
      </c>
      <c r="D43" s="7">
        <v>0.5714</v>
      </c>
      <c r="E43" s="7">
        <v>1.0</v>
      </c>
      <c r="F43" s="8"/>
      <c r="G43" s="13"/>
      <c r="I43" t="str">
        <f t="shared" si="0"/>
        <v>no</v>
      </c>
      <c r="J43" t="str">
        <f t="shared" si="1"/>
        <v>no</v>
      </c>
      <c r="K43" t="str">
        <f t="shared" si="2"/>
        <v>no</v>
      </c>
      <c r="L43" t="str">
        <f t="shared" si="3"/>
        <v>no</v>
      </c>
    </row>
    <row r="44" spans="8:8" ht="16.6">
      <c r="A44" s="5">
        <v>40.0</v>
      </c>
      <c r="B44" s="6" t="s">
        <v>1258</v>
      </c>
      <c r="C44" s="6" t="s">
        <v>1259</v>
      </c>
      <c r="D44" s="7">
        <v>0.619</v>
      </c>
      <c r="E44" s="12">
        <v>0.0</v>
      </c>
      <c r="F44" s="8"/>
      <c r="G44" s="13"/>
      <c r="I44" t="str">
        <f t="shared" si="0"/>
        <v>no</v>
      </c>
      <c r="J44" t="str">
        <f t="shared" si="1"/>
        <v>no</v>
      </c>
      <c r="K44" t="str">
        <f t="shared" si="2"/>
        <v>no</v>
      </c>
      <c r="L44" t="str">
        <f t="shared" si="3"/>
        <v>no</v>
      </c>
    </row>
    <row r="45" spans="8:8" ht="16.6">
      <c r="A45" s="5">
        <v>41.0</v>
      </c>
      <c r="B45" s="6" t="s">
        <v>1260</v>
      </c>
      <c r="C45" s="6" t="s">
        <v>1261</v>
      </c>
      <c r="D45" s="7">
        <v>0.5238</v>
      </c>
      <c r="E45" s="12">
        <v>0.0</v>
      </c>
      <c r="F45" s="13"/>
      <c r="G45" s="13"/>
      <c r="I45" t="str">
        <f t="shared" si="0"/>
        <v>no</v>
      </c>
      <c r="J45" t="str">
        <f t="shared" si="1"/>
        <v>no</v>
      </c>
      <c r="K45" t="str">
        <f t="shared" si="2"/>
        <v>no</v>
      </c>
      <c r="L45" t="str">
        <f t="shared" si="3"/>
        <v>no</v>
      </c>
    </row>
    <row r="46" spans="8:8" ht="16.3">
      <c r="A46" s="5">
        <v>42.0</v>
      </c>
      <c r="B46" s="6" t="s">
        <v>1262</v>
      </c>
      <c r="C46" s="6" t="s">
        <v>1263</v>
      </c>
      <c r="D46" s="7">
        <v>0.7143</v>
      </c>
      <c r="E46" s="12">
        <v>0.0</v>
      </c>
      <c r="F46" s="8"/>
      <c r="G46" s="13"/>
    </row>
    <row r="47" spans="8:8" ht="16.3">
      <c r="A47" s="5">
        <v>43.0</v>
      </c>
      <c r="B47" s="6" t="s">
        <v>1264</v>
      </c>
      <c r="C47" s="6" t="s">
        <v>1265</v>
      </c>
      <c r="D47" s="7">
        <v>0.3333</v>
      </c>
      <c r="E47" s="12">
        <v>0.0</v>
      </c>
      <c r="F47" s="8"/>
      <c r="G47" s="13"/>
      <c r="I47">
        <f>COUNTIF(I5:I45,"=yes")</f>
        <v>0.0</v>
      </c>
      <c r="J47">
        <f>COUNTIF(J5:J45,"=yes")</f>
        <v>0.0</v>
      </c>
      <c r="K47">
        <f>COUNTIF(K5:K45,"=yes")</f>
        <v>0.0</v>
      </c>
      <c r="L47">
        <f>COUNTIF(L5:L45,"=yes")</f>
        <v>0.0</v>
      </c>
    </row>
    <row r="48" spans="8:8" ht="16.3">
      <c r="A48" s="5">
        <v>44.0</v>
      </c>
      <c r="B48" s="6" t="s">
        <v>1266</v>
      </c>
      <c r="C48" s="6" t="s">
        <v>1267</v>
      </c>
      <c r="D48" s="7">
        <v>0.4762</v>
      </c>
      <c r="E48" s="12">
        <v>0.0</v>
      </c>
      <c r="F48" s="8"/>
      <c r="G48" s="13"/>
    </row>
    <row r="49" spans="8:8" ht="16.3">
      <c r="A49" s="5">
        <v>45.0</v>
      </c>
      <c r="B49" s="6" t="s">
        <v>1268</v>
      </c>
      <c r="C49" s="6" t="s">
        <v>1269</v>
      </c>
      <c r="D49" s="7">
        <v>0.2857</v>
      </c>
      <c r="E49" s="12">
        <v>0.0</v>
      </c>
      <c r="F49" s="8"/>
      <c r="G49" s="8"/>
    </row>
    <row r="50" spans="8:8" ht="16.3">
      <c r="A50" s="5">
        <v>46.0</v>
      </c>
      <c r="B50" s="6" t="s">
        <v>1270</v>
      </c>
      <c r="C50" s="6" t="s">
        <v>1271</v>
      </c>
      <c r="D50" s="7">
        <v>0.4762</v>
      </c>
      <c r="E50" s="12">
        <v>0.0</v>
      </c>
      <c r="F50" s="13"/>
      <c r="G50" s="8"/>
    </row>
    <row r="51" spans="8:8" ht="16.3">
      <c r="A51" s="5">
        <v>47.0</v>
      </c>
      <c r="B51" s="6" t="s">
        <v>1272</v>
      </c>
      <c r="C51" s="6" t="s">
        <v>1273</v>
      </c>
      <c r="D51" s="7">
        <v>0.2857</v>
      </c>
      <c r="E51" s="12">
        <v>0.0</v>
      </c>
      <c r="F51" s="8"/>
      <c r="G51" s="8"/>
    </row>
    <row r="52" spans="8:8" ht="16.3">
      <c r="A52" s="5">
        <v>48.0</v>
      </c>
      <c r="B52" s="6" t="s">
        <v>1274</v>
      </c>
      <c r="C52" s="6" t="s">
        <v>1275</v>
      </c>
      <c r="D52" s="7">
        <v>0.7619</v>
      </c>
      <c r="E52" s="7">
        <v>0.4</v>
      </c>
      <c r="F52" s="8"/>
      <c r="G52" s="8"/>
    </row>
    <row r="53" spans="8:8" ht="16.3">
      <c r="A53" s="5">
        <v>49.0</v>
      </c>
      <c r="B53" s="6" t="s">
        <v>1276</v>
      </c>
      <c r="C53" s="6" t="s">
        <v>1277</v>
      </c>
      <c r="D53" s="7">
        <v>0.3333</v>
      </c>
      <c r="E53" s="7">
        <v>0.6</v>
      </c>
      <c r="F53" s="8"/>
      <c r="G53" s="13"/>
    </row>
    <row r="54" spans="8:8" ht="16.3">
      <c r="A54" s="5">
        <v>50.0</v>
      </c>
      <c r="B54" s="6" t="s">
        <v>1278</v>
      </c>
      <c r="C54" s="6" t="s">
        <v>1279</v>
      </c>
      <c r="D54" s="7">
        <v>0.4762</v>
      </c>
      <c r="E54" s="7">
        <v>0.2</v>
      </c>
      <c r="F54" s="8"/>
      <c r="G54" s="8"/>
    </row>
    <row r="55" spans="8:8" ht="16.3">
      <c r="A55" s="5">
        <v>51.0</v>
      </c>
      <c r="B55" s="6" t="s">
        <v>1280</v>
      </c>
      <c r="C55" s="6" t="s">
        <v>1281</v>
      </c>
      <c r="D55" s="7">
        <v>0.3333</v>
      </c>
      <c r="E55" s="12">
        <v>0.0</v>
      </c>
      <c r="F55" s="8"/>
      <c r="G55" s="8"/>
    </row>
    <row r="56" spans="8:8" ht="16.3">
      <c r="A56" s="5">
        <v>52.0</v>
      </c>
      <c r="B56" s="6" t="s">
        <v>1282</v>
      </c>
      <c r="C56" s="6" t="s">
        <v>1283</v>
      </c>
      <c r="D56" s="7">
        <v>0.5714</v>
      </c>
      <c r="E56" s="7">
        <v>0.6</v>
      </c>
      <c r="F56" s="8"/>
      <c r="G56" s="8"/>
    </row>
    <row r="57" spans="8:8" ht="16.3">
      <c r="A57" s="5">
        <v>53.0</v>
      </c>
      <c r="B57" s="6" t="s">
        <v>1284</v>
      </c>
      <c r="C57" s="6" t="s">
        <v>1285</v>
      </c>
      <c r="D57" s="7">
        <v>0.4286</v>
      </c>
      <c r="E57" s="12">
        <v>0.0</v>
      </c>
      <c r="F57" s="8"/>
      <c r="G57" s="8"/>
    </row>
    <row r="58" spans="8:8" ht="16.3">
      <c r="A58" s="5">
        <v>54.0</v>
      </c>
      <c r="B58" s="6" t="s">
        <v>1286</v>
      </c>
      <c r="C58" s="6" t="s">
        <v>1287</v>
      </c>
      <c r="D58" s="7">
        <v>0.619</v>
      </c>
      <c r="E58" s="12">
        <v>0.0</v>
      </c>
      <c r="F58" s="8"/>
      <c r="G58" s="13"/>
    </row>
    <row r="59" spans="8:8" ht="16.3">
      <c r="A59" s="5">
        <v>55.0</v>
      </c>
      <c r="B59" s="6" t="s">
        <v>1288</v>
      </c>
      <c r="C59" s="6" t="s">
        <v>1289</v>
      </c>
      <c r="D59" s="7">
        <v>0.4762</v>
      </c>
      <c r="E59" s="12">
        <v>0.0</v>
      </c>
      <c r="F59" s="8"/>
      <c r="G59" s="8"/>
    </row>
    <row r="60" spans="8:8" ht="16.3">
      <c r="A60" s="5">
        <v>56.0</v>
      </c>
      <c r="B60" s="6" t="s">
        <v>1290</v>
      </c>
      <c r="C60" s="6" t="s">
        <v>1291</v>
      </c>
      <c r="D60" s="7">
        <v>0.4762</v>
      </c>
      <c r="E60" s="12">
        <v>0.0</v>
      </c>
      <c r="F60" s="8"/>
      <c r="G60" s="8"/>
    </row>
    <row r="61" spans="8:8" ht="16.3">
      <c r="A61" s="5">
        <v>57.0</v>
      </c>
      <c r="B61" s="6" t="s">
        <v>1292</v>
      </c>
      <c r="C61" s="6" t="s">
        <v>1293</v>
      </c>
      <c r="D61" s="7">
        <v>0.5238</v>
      </c>
      <c r="E61" s="12">
        <v>0.0</v>
      </c>
      <c r="F61" s="8"/>
      <c r="G61" s="8"/>
    </row>
    <row r="62" spans="8:8" ht="16.3">
      <c r="A62" s="5">
        <v>58.0</v>
      </c>
      <c r="B62" s="6" t="s">
        <v>1294</v>
      </c>
      <c r="C62" s="6" t="s">
        <v>1295</v>
      </c>
      <c r="D62" s="7">
        <v>0.619</v>
      </c>
      <c r="E62" s="7">
        <v>0.4</v>
      </c>
      <c r="F62" s="13"/>
      <c r="G62" s="8"/>
    </row>
    <row r="63" spans="8:8" ht="16.3">
      <c r="A63" s="5">
        <v>59.0</v>
      </c>
      <c r="B63" s="6" t="s">
        <v>1296</v>
      </c>
      <c r="C63" s="6" t="s">
        <v>1297</v>
      </c>
      <c r="D63" s="7">
        <v>0.4762</v>
      </c>
      <c r="E63" s="12">
        <v>0.0</v>
      </c>
      <c r="F63" s="8"/>
      <c r="G63" s="13"/>
    </row>
    <row r="64" spans="8:8" ht="16.3">
      <c r="A64" s="5">
        <v>60.0</v>
      </c>
      <c r="B64" s="6" t="s">
        <v>1298</v>
      </c>
      <c r="C64" s="6" t="s">
        <v>1299</v>
      </c>
      <c r="D64" s="7">
        <v>0.5714</v>
      </c>
      <c r="E64" s="7">
        <v>0.42</v>
      </c>
      <c r="F64" s="8"/>
      <c r="G64" s="8"/>
    </row>
    <row r="65" spans="8:8" ht="16.3">
      <c r="A65" s="5">
        <v>61.0</v>
      </c>
      <c r="B65" s="6" t="s">
        <v>1300</v>
      </c>
      <c r="C65" s="6" t="s">
        <v>1301</v>
      </c>
      <c r="D65" s="7">
        <v>0.6667</v>
      </c>
      <c r="E65" s="12">
        <v>0.0</v>
      </c>
      <c r="F65" s="8"/>
      <c r="G65" s="8"/>
    </row>
    <row r="66" spans="8:8" ht="16.3">
      <c r="A66" s="5">
        <v>62.0</v>
      </c>
      <c r="B66" s="6" t="s">
        <v>1302</v>
      </c>
      <c r="C66" s="6" t="s">
        <v>1303</v>
      </c>
      <c r="D66" s="7">
        <v>0.381</v>
      </c>
      <c r="E66" s="12">
        <v>0.0</v>
      </c>
      <c r="F66" s="8"/>
      <c r="G66" s="8"/>
    </row>
    <row r="67" spans="8:8" ht="16.3">
      <c r="A67" s="5">
        <v>63.0</v>
      </c>
      <c r="B67" s="6" t="s">
        <v>1304</v>
      </c>
      <c r="C67" s="6" t="s">
        <v>1305</v>
      </c>
      <c r="D67" s="7">
        <v>0.6667</v>
      </c>
      <c r="E67" s="12">
        <v>0.0</v>
      </c>
      <c r="F67" s="13"/>
      <c r="G67" s="13"/>
    </row>
    <row r="68" spans="8:8" ht="16.3">
      <c r="A68" s="5">
        <v>64.0</v>
      </c>
      <c r="B68" s="6" t="s">
        <v>1306</v>
      </c>
      <c r="C68" s="6" t="s">
        <v>1307</v>
      </c>
      <c r="D68" s="7">
        <v>0.619</v>
      </c>
      <c r="E68" s="12">
        <v>0.0</v>
      </c>
      <c r="F68" s="8"/>
      <c r="G68" s="8"/>
    </row>
    <row r="69" spans="8:8" ht="16.3">
      <c r="A69" s="5">
        <v>65.0</v>
      </c>
      <c r="B69" s="6" t="s">
        <v>1308</v>
      </c>
      <c r="C69" s="6" t="s">
        <v>1309</v>
      </c>
      <c r="D69" s="7">
        <v>0.619</v>
      </c>
      <c r="E69" s="7">
        <v>0.4</v>
      </c>
      <c r="F69" s="8"/>
      <c r="G69" s="13"/>
    </row>
    <row r="70" spans="8:8" ht="16.3">
      <c r="A70" s="5">
        <v>66.0</v>
      </c>
      <c r="B70" s="6" t="s">
        <v>1310</v>
      </c>
      <c r="C70" s="6" t="s">
        <v>1311</v>
      </c>
      <c r="D70" s="7">
        <v>0.4286</v>
      </c>
      <c r="E70" s="12">
        <v>0.0</v>
      </c>
      <c r="F70" s="8"/>
      <c r="G70" s="13"/>
    </row>
    <row r="71" spans="8:8" ht="16.3">
      <c r="A71" s="5">
        <v>67.0</v>
      </c>
      <c r="B71" s="6" t="s">
        <v>1312</v>
      </c>
      <c r="C71" s="6" t="s">
        <v>1313</v>
      </c>
      <c r="D71" s="7">
        <v>0.3333</v>
      </c>
      <c r="E71" s="12">
        <v>0.0</v>
      </c>
      <c r="F71" s="8"/>
      <c r="G71" s="8"/>
    </row>
    <row r="72" spans="8:8" ht="16.3">
      <c r="A72" s="5">
        <v>68.0</v>
      </c>
      <c r="B72" s="6" t="s">
        <v>1314</v>
      </c>
      <c r="C72" s="6" t="s">
        <v>1315</v>
      </c>
      <c r="D72" s="7">
        <v>0.4286</v>
      </c>
      <c r="E72" s="7">
        <v>0.6</v>
      </c>
      <c r="F72" s="8"/>
      <c r="G72" s="13"/>
    </row>
    <row r="73" spans="8:8" ht="16.3">
      <c r="A73" s="5">
        <v>69.0</v>
      </c>
      <c r="B73" s="6" t="s">
        <v>1316</v>
      </c>
      <c r="C73" s="6" t="s">
        <v>1317</v>
      </c>
      <c r="D73" s="7">
        <v>0.5714</v>
      </c>
      <c r="E73" s="7">
        <v>0.6</v>
      </c>
      <c r="F73" s="8"/>
      <c r="G73" s="8"/>
    </row>
    <row r="74" spans="8:8" ht="16.3">
      <c r="A74" s="5">
        <v>70.0</v>
      </c>
      <c r="B74" s="6" t="s">
        <v>1318</v>
      </c>
      <c r="C74" s="6" t="s">
        <v>1319</v>
      </c>
      <c r="D74" s="6" t="s">
        <v>1320</v>
      </c>
      <c r="E74" s="6" t="s">
        <v>1321</v>
      </c>
      <c r="F74" s="8"/>
      <c r="G74" s="8"/>
    </row>
    <row r="75" spans="8:8" ht="16.3">
      <c r="A75" s="5">
        <v>71.0</v>
      </c>
      <c r="B75" s="6" t="s">
        <v>1322</v>
      </c>
      <c r="C75" s="6" t="s">
        <v>1323</v>
      </c>
      <c r="D75" s="7">
        <v>0.381</v>
      </c>
      <c r="E75" s="12">
        <v>0.0</v>
      </c>
      <c r="F75" s="8"/>
      <c r="G75" s="8"/>
    </row>
    <row r="76" spans="8:8" ht="16.3">
      <c r="A76" s="5">
        <v>72.0</v>
      </c>
      <c r="B76" s="6" t="s">
        <v>1324</v>
      </c>
      <c r="C76" s="6" t="s">
        <v>1325</v>
      </c>
      <c r="D76" s="7">
        <v>0.619</v>
      </c>
      <c r="E76" s="7">
        <v>0.2</v>
      </c>
      <c r="F76" s="8"/>
      <c r="G76" s="13"/>
    </row>
    <row r="77" spans="8:8" ht="16.3">
      <c r="A77" s="5">
        <v>73.0</v>
      </c>
      <c r="B77" s="6" t="s">
        <v>1326</v>
      </c>
      <c r="C77" s="6" t="s">
        <v>1327</v>
      </c>
      <c r="D77" s="7">
        <v>0.619</v>
      </c>
      <c r="E77" s="7">
        <v>0.6</v>
      </c>
      <c r="F77" s="8"/>
      <c r="G77" s="13"/>
    </row>
    <row r="78" spans="8:8" ht="16.3">
      <c r="A78" s="5">
        <v>74.0</v>
      </c>
      <c r="B78" s="6" t="s">
        <v>1328</v>
      </c>
      <c r="C78" s="6" t="s">
        <v>1329</v>
      </c>
      <c r="D78" s="7">
        <v>0.8571</v>
      </c>
      <c r="E78" s="7">
        <v>0.6</v>
      </c>
      <c r="F78" s="8"/>
      <c r="G78" s="8"/>
    </row>
    <row r="79" spans="8:8" ht="16.3">
      <c r="A79" s="5">
        <v>75.0</v>
      </c>
      <c r="B79" s="6" t="s">
        <v>1330</v>
      </c>
      <c r="C79" s="6" t="s">
        <v>1331</v>
      </c>
      <c r="D79" s="7">
        <v>0.6667</v>
      </c>
      <c r="E79" s="7">
        <v>0.2</v>
      </c>
      <c r="F79" s="13"/>
      <c r="G79" s="8"/>
    </row>
    <row r="80" spans="8:8" ht="16.3">
      <c r="A80" s="5">
        <v>76.0</v>
      </c>
      <c r="B80" s="6" t="s">
        <v>1332</v>
      </c>
      <c r="C80" s="6" t="s">
        <v>1333</v>
      </c>
      <c r="D80" s="7">
        <v>0.2381</v>
      </c>
      <c r="E80" s="12">
        <v>0.0</v>
      </c>
      <c r="F80" s="8"/>
      <c r="G80" s="13"/>
    </row>
    <row r="81" spans="8:8" ht="16.3">
      <c r="A81" s="5">
        <v>77.0</v>
      </c>
      <c r="B81" s="6" t="s">
        <v>1334</v>
      </c>
      <c r="C81" s="6" t="s">
        <v>1335</v>
      </c>
      <c r="D81" s="7">
        <v>0.2381</v>
      </c>
      <c r="E81" s="12">
        <v>0.0</v>
      </c>
      <c r="F81" s="8"/>
      <c r="G81" s="8"/>
    </row>
    <row r="82" spans="8:8" ht="16.3">
      <c r="A82" s="5">
        <v>78.0</v>
      </c>
      <c r="B82" s="6" t="s">
        <v>1336</v>
      </c>
      <c r="C82" s="6" t="s">
        <v>1337</v>
      </c>
      <c r="D82" s="7">
        <v>0.5714</v>
      </c>
      <c r="E82" s="12">
        <v>0.0</v>
      </c>
      <c r="F82" s="8"/>
      <c r="G82" s="8"/>
    </row>
    <row r="83" spans="8:8" ht="16.3">
      <c r="A83" s="5">
        <v>79.0</v>
      </c>
      <c r="B83" s="6" t="s">
        <v>1338</v>
      </c>
      <c r="C83" s="6" t="s">
        <v>1339</v>
      </c>
      <c r="D83" s="7">
        <v>0.3333</v>
      </c>
      <c r="E83" s="12">
        <v>0.0</v>
      </c>
      <c r="F83" s="8"/>
      <c r="G83" s="13"/>
    </row>
    <row r="84" spans="8:8" ht="16.3">
      <c r="A84" s="5">
        <v>80.0</v>
      </c>
      <c r="B84" s="6" t="s">
        <v>1340</v>
      </c>
      <c r="C84" s="6" t="s">
        <v>1341</v>
      </c>
      <c r="D84" s="7">
        <v>0.8095</v>
      </c>
      <c r="E84" s="12">
        <v>0.0</v>
      </c>
      <c r="F84" s="8"/>
      <c r="G84" s="8"/>
    </row>
    <row r="85" spans="8:8" ht="16.3">
      <c r="A85" s="5">
        <v>81.0</v>
      </c>
      <c r="B85" s="6" t="s">
        <v>1342</v>
      </c>
      <c r="C85" s="6" t="s">
        <v>1343</v>
      </c>
      <c r="D85" s="6" t="s">
        <v>1344</v>
      </c>
      <c r="E85" s="6" t="s">
        <v>1345</v>
      </c>
      <c r="F85" s="8"/>
      <c r="G85" s="8"/>
    </row>
    <row r="86" spans="8:8" ht="16.3">
      <c r="A86" s="5">
        <v>82.0</v>
      </c>
      <c r="B86" s="6" t="s">
        <v>1346</v>
      </c>
      <c r="C86" s="6" t="s">
        <v>1347</v>
      </c>
      <c r="D86" s="7">
        <v>0.381</v>
      </c>
      <c r="E86" s="12">
        <v>0.0</v>
      </c>
      <c r="F86" s="8"/>
      <c r="G86" s="8"/>
    </row>
    <row r="87" spans="8:8" ht="16.3">
      <c r="A87" s="5">
        <v>83.0</v>
      </c>
      <c r="B87" s="6" t="s">
        <v>1348</v>
      </c>
      <c r="C87" s="6" t="s">
        <v>1349</v>
      </c>
      <c r="D87" s="7">
        <v>0.2857</v>
      </c>
      <c r="E87" s="12">
        <v>0.0</v>
      </c>
      <c r="F87" s="8"/>
      <c r="G87" s="8"/>
    </row>
    <row r="88" spans="8:8" ht="16.3">
      <c r="A88" s="5">
        <v>84.0</v>
      </c>
      <c r="B88" s="6" t="s">
        <v>1350</v>
      </c>
      <c r="C88" s="6" t="s">
        <v>1351</v>
      </c>
      <c r="D88" s="7">
        <v>0.619</v>
      </c>
      <c r="E88" s="7">
        <v>0.8</v>
      </c>
      <c r="F88" s="8"/>
      <c r="G88" s="13"/>
    </row>
    <row r="89" spans="8:8" ht="16.3">
      <c r="A89" s="5">
        <v>85.0</v>
      </c>
      <c r="B89" s="6" t="s">
        <v>1352</v>
      </c>
      <c r="C89" s="6" t="s">
        <v>1353</v>
      </c>
      <c r="D89" s="7">
        <v>0.619</v>
      </c>
      <c r="E89" s="7">
        <v>1.0</v>
      </c>
      <c r="F89" s="8"/>
      <c r="G89" s="8"/>
    </row>
    <row r="90" spans="8:8" ht="16.3">
      <c r="A90" s="5">
        <v>86.0</v>
      </c>
      <c r="B90" s="6" t="s">
        <v>1354</v>
      </c>
      <c r="C90" s="6" t="s">
        <v>1355</v>
      </c>
      <c r="D90" s="7">
        <v>0.7143</v>
      </c>
      <c r="E90" s="12">
        <v>0.0</v>
      </c>
      <c r="F90" s="13"/>
      <c r="G90" s="13"/>
    </row>
    <row r="91" spans="8:8" ht="16.3">
      <c r="A91" s="5">
        <v>87.0</v>
      </c>
      <c r="B91" s="6" t="s">
        <v>1356</v>
      </c>
      <c r="C91" s="6" t="s">
        <v>1357</v>
      </c>
      <c r="D91" s="7">
        <v>0.5714</v>
      </c>
      <c r="E91" s="12">
        <v>0.0</v>
      </c>
      <c r="F91" s="13"/>
      <c r="G91" s="13"/>
    </row>
    <row r="92" spans="8:8" ht="16.3">
      <c r="A92" s="5">
        <v>88.0</v>
      </c>
      <c r="B92" s="6" t="s">
        <v>1358</v>
      </c>
      <c r="C92" s="6" t="s">
        <v>1359</v>
      </c>
      <c r="D92" s="7">
        <v>0.3333</v>
      </c>
      <c r="E92" s="7">
        <v>0.8</v>
      </c>
      <c r="F92" s="8"/>
      <c r="G92" s="8"/>
    </row>
    <row r="93" spans="8:8" ht="16.3">
      <c r="A93" s="5">
        <v>89.0</v>
      </c>
      <c r="B93" s="6" t="s">
        <v>1360</v>
      </c>
      <c r="C93" s="6" t="s">
        <v>1361</v>
      </c>
      <c r="D93" s="7">
        <v>0.2381</v>
      </c>
      <c r="E93" s="12">
        <v>0.0</v>
      </c>
      <c r="F93" s="8"/>
      <c r="G93" s="8"/>
    </row>
    <row r="94" spans="8:8" ht="16.3">
      <c r="A94" s="5">
        <v>90.0</v>
      </c>
      <c r="B94" s="6" t="s">
        <v>1362</v>
      </c>
      <c r="C94" s="6" t="s">
        <v>1363</v>
      </c>
      <c r="D94" s="7">
        <v>0.4762</v>
      </c>
      <c r="E94" s="12">
        <v>0.0</v>
      </c>
      <c r="F94" s="8"/>
      <c r="G94" s="8"/>
    </row>
    <row r="95" spans="8:8" ht="16.3">
      <c r="A95" s="5">
        <v>91.0</v>
      </c>
      <c r="B95" s="6" t="s">
        <v>1364</v>
      </c>
      <c r="C95" s="6" t="s">
        <v>1365</v>
      </c>
      <c r="D95" s="7">
        <v>0.0476</v>
      </c>
      <c r="E95" s="12">
        <v>0.0</v>
      </c>
      <c r="F95" s="13"/>
      <c r="G95" s="13"/>
    </row>
    <row r="96" spans="8:8" ht="16.3">
      <c r="A96" s="5">
        <v>92.0</v>
      </c>
      <c r="B96" s="6" t="s">
        <v>1366</v>
      </c>
      <c r="C96" s="6" t="s">
        <v>1367</v>
      </c>
      <c r="D96" s="7">
        <v>0.2857</v>
      </c>
      <c r="E96" s="12">
        <v>0.0</v>
      </c>
      <c r="F96" s="8"/>
      <c r="G96" s="8"/>
    </row>
    <row r="97" spans="8:8" ht="16.3">
      <c r="A97" s="5">
        <v>93.0</v>
      </c>
      <c r="B97" s="6" t="s">
        <v>1368</v>
      </c>
      <c r="C97" s="6" t="s">
        <v>1369</v>
      </c>
      <c r="D97" s="7">
        <v>0.4286</v>
      </c>
      <c r="E97" s="12">
        <v>0.0</v>
      </c>
      <c r="F97" s="8"/>
      <c r="G97" s="8"/>
    </row>
    <row r="98" spans="8:8" ht="16.3">
      <c r="A98" s="5">
        <v>94.0</v>
      </c>
      <c r="B98" s="6" t="s">
        <v>1370</v>
      </c>
      <c r="C98" s="6" t="s">
        <v>1371</v>
      </c>
      <c r="D98" s="7">
        <v>0.4762</v>
      </c>
      <c r="E98" s="12">
        <v>0.0</v>
      </c>
      <c r="F98" s="8"/>
      <c r="G98" s="8"/>
    </row>
    <row r="99" spans="8:8" ht="16.3">
      <c r="A99" s="5">
        <v>95.0</v>
      </c>
      <c r="B99" s="6" t="s">
        <v>1372</v>
      </c>
      <c r="C99" s="6" t="s">
        <v>1373</v>
      </c>
      <c r="D99" s="7">
        <v>0.381</v>
      </c>
      <c r="E99" s="7">
        <v>0.4</v>
      </c>
      <c r="F99" s="8"/>
      <c r="G99" s="8"/>
    </row>
    <row r="100" spans="8:8" ht="16.3">
      <c r="A100" s="5">
        <v>96.0</v>
      </c>
      <c r="B100" s="6" t="s">
        <v>1374</v>
      </c>
      <c r="C100" s="6" t="s">
        <v>1375</v>
      </c>
      <c r="D100" s="7">
        <v>0.4286</v>
      </c>
      <c r="E100" s="12">
        <v>0.0</v>
      </c>
      <c r="F100" s="8"/>
      <c r="G100" s="8"/>
    </row>
    <row r="101" spans="8:8" ht="16.3">
      <c r="A101" s="5">
        <v>97.0</v>
      </c>
      <c r="B101" s="6" t="s">
        <v>1376</v>
      </c>
      <c r="C101" s="6" t="s">
        <v>1377</v>
      </c>
      <c r="D101" s="7">
        <v>0.4286</v>
      </c>
      <c r="E101" s="7">
        <v>1.0</v>
      </c>
      <c r="F101" s="8"/>
      <c r="G101" s="13"/>
    </row>
    <row r="102" spans="8:8" ht="16.3">
      <c r="A102" s="5">
        <v>98.0</v>
      </c>
      <c r="B102" s="6" t="s">
        <v>1378</v>
      </c>
      <c r="C102" s="6" t="s">
        <v>1379</v>
      </c>
      <c r="D102" s="7">
        <v>0.3333</v>
      </c>
      <c r="E102" s="12">
        <v>0.0</v>
      </c>
      <c r="F102" s="8"/>
      <c r="G102" s="8"/>
    </row>
    <row r="103" spans="8:8" ht="16.3">
      <c r="A103" s="5">
        <v>99.0</v>
      </c>
      <c r="B103" s="6" t="s">
        <v>1380</v>
      </c>
      <c r="C103" s="6" t="s">
        <v>1381</v>
      </c>
      <c r="D103" s="7">
        <v>0.381</v>
      </c>
      <c r="E103" s="7">
        <v>0.6</v>
      </c>
      <c r="F103" s="8"/>
      <c r="G103" s="8"/>
    </row>
    <row r="104" spans="8:8" ht="16.3">
      <c r="A104" s="5">
        <v>100.0</v>
      </c>
      <c r="B104" s="6" t="s">
        <v>1382</v>
      </c>
      <c r="C104" s="6" t="s">
        <v>1383</v>
      </c>
      <c r="D104" s="7">
        <v>0.2857</v>
      </c>
      <c r="E104" s="12">
        <v>0.0</v>
      </c>
      <c r="F104" s="8"/>
      <c r="G104" s="8"/>
    </row>
    <row r="105" spans="8:8" ht="16.3">
      <c r="A105" s="5">
        <v>101.0</v>
      </c>
      <c r="B105" s="6" t="s">
        <v>1384</v>
      </c>
      <c r="C105" s="6" t="s">
        <v>1385</v>
      </c>
      <c r="D105" s="7">
        <v>0.4286</v>
      </c>
      <c r="E105" s="12">
        <v>0.0</v>
      </c>
      <c r="F105" s="13"/>
      <c r="G105" s="13"/>
    </row>
    <row r="106" spans="8:8" ht="16.3">
      <c r="A106" s="5">
        <v>102.0</v>
      </c>
      <c r="B106" s="6" t="s">
        <v>1386</v>
      </c>
      <c r="C106" s="6" t="s">
        <v>1387</v>
      </c>
      <c r="D106" s="7">
        <v>0.3333</v>
      </c>
      <c r="E106" s="7">
        <v>0.2</v>
      </c>
      <c r="F106" s="8"/>
      <c r="G106" s="13"/>
    </row>
    <row r="107" spans="8:8" ht="16.3">
      <c r="A107" s="5">
        <v>103.0</v>
      </c>
      <c r="B107" s="6" t="s">
        <v>1388</v>
      </c>
      <c r="C107" s="6" t="s">
        <v>1389</v>
      </c>
      <c r="D107" s="7">
        <v>0.2857</v>
      </c>
      <c r="E107" s="12">
        <v>0.0</v>
      </c>
      <c r="F107" s="8"/>
      <c r="G107" s="13"/>
    </row>
    <row r="108" spans="8:8" ht="16.3">
      <c r="A108" s="5">
        <v>104.0</v>
      </c>
      <c r="B108" s="6" t="s">
        <v>1390</v>
      </c>
      <c r="C108" s="6" t="s">
        <v>1391</v>
      </c>
      <c r="D108" s="7">
        <v>0.4286</v>
      </c>
      <c r="E108" s="7">
        <v>0.2</v>
      </c>
      <c r="F108" s="8"/>
      <c r="G108" s="13"/>
    </row>
    <row r="109" spans="8:8" ht="16.3">
      <c r="A109" s="5">
        <v>105.0</v>
      </c>
      <c r="B109" s="6" t="s">
        <v>1392</v>
      </c>
      <c r="C109" s="6" t="s">
        <v>1393</v>
      </c>
      <c r="D109" s="7">
        <v>0.381</v>
      </c>
      <c r="E109" s="7">
        <v>0.2</v>
      </c>
      <c r="F109" s="8"/>
      <c r="G109" s="8"/>
    </row>
    <row r="110" spans="8:8" ht="16.3">
      <c r="A110" s="5">
        <v>106.0</v>
      </c>
      <c r="B110" s="6" t="s">
        <v>1394</v>
      </c>
      <c r="C110" s="6" t="s">
        <v>1395</v>
      </c>
      <c r="D110" s="6" t="s">
        <v>1396</v>
      </c>
      <c r="E110" s="6" t="s">
        <v>1397</v>
      </c>
      <c r="F110" s="8"/>
      <c r="G110" s="13"/>
    </row>
    <row r="111" spans="8:8" ht="16.3">
      <c r="A111" s="5">
        <v>107.0</v>
      </c>
      <c r="B111" s="6" t="s">
        <v>1398</v>
      </c>
      <c r="C111" s="6" t="s">
        <v>1399</v>
      </c>
      <c r="D111" s="7">
        <v>0.619</v>
      </c>
      <c r="E111" s="12">
        <v>0.0</v>
      </c>
      <c r="F111" s="8"/>
      <c r="G111" s="13"/>
    </row>
    <row r="112" spans="8:8" ht="16.3">
      <c r="A112" s="5">
        <v>108.0</v>
      </c>
      <c r="B112" s="6" t="s">
        <v>1400</v>
      </c>
      <c r="C112" s="6" t="s">
        <v>1401</v>
      </c>
      <c r="D112" s="7">
        <v>0.3333</v>
      </c>
      <c r="E112" s="12">
        <v>0.0</v>
      </c>
      <c r="F112" s="8"/>
      <c r="G112" s="13"/>
    </row>
    <row r="113" spans="8:8" ht="16.3">
      <c r="A113" s="5">
        <v>109.0</v>
      </c>
      <c r="B113" s="6" t="s">
        <v>1402</v>
      </c>
      <c r="C113" s="6" t="s">
        <v>1403</v>
      </c>
      <c r="D113" s="7">
        <v>0.4762</v>
      </c>
      <c r="E113" s="12">
        <v>0.0</v>
      </c>
      <c r="F113" s="8"/>
      <c r="G113" s="13"/>
    </row>
    <row r="114" spans="8:8" ht="16.3">
      <c r="A114" s="5">
        <v>110.0</v>
      </c>
      <c r="B114" s="6" t="s">
        <v>1404</v>
      </c>
      <c r="C114" s="6" t="s">
        <v>1405</v>
      </c>
      <c r="D114" s="7">
        <v>0.5238</v>
      </c>
      <c r="E114" s="12">
        <v>0.0</v>
      </c>
      <c r="F114" s="8"/>
      <c r="G114" s="8"/>
    </row>
    <row r="115" spans="8:8" ht="16.3">
      <c r="A115" s="5">
        <v>111.0</v>
      </c>
      <c r="B115" s="6" t="s">
        <v>1406</v>
      </c>
      <c r="C115" s="6" t="s">
        <v>1407</v>
      </c>
      <c r="D115" s="7">
        <v>0.619</v>
      </c>
      <c r="E115" s="7">
        <v>0.4</v>
      </c>
      <c r="F115" s="8"/>
      <c r="G115" s="13"/>
    </row>
    <row r="116" spans="8:8" ht="16.3">
      <c r="A116" s="5">
        <v>112.0</v>
      </c>
      <c r="B116" s="6" t="s">
        <v>1408</v>
      </c>
      <c r="C116" s="6" t="s">
        <v>1409</v>
      </c>
      <c r="D116" s="7">
        <v>0.3333</v>
      </c>
      <c r="E116" s="12">
        <v>0.0</v>
      </c>
      <c r="F116" s="8"/>
      <c r="G116" s="8"/>
    </row>
    <row r="117" spans="8:8" ht="16.3">
      <c r="A117" s="5">
        <v>113.0</v>
      </c>
      <c r="B117" s="6" t="s">
        <v>1410</v>
      </c>
      <c r="C117" s="6" t="s">
        <v>1411</v>
      </c>
      <c r="D117" s="7">
        <v>0.381</v>
      </c>
      <c r="E117" s="7">
        <v>0.2</v>
      </c>
      <c r="F117" s="13"/>
      <c r="G117" s="13"/>
    </row>
    <row r="118" spans="8:8" ht="16.3">
      <c r="A118" s="5">
        <v>114.0</v>
      </c>
      <c r="B118" s="6" t="s">
        <v>1412</v>
      </c>
      <c r="C118" s="6" t="s">
        <v>1413</v>
      </c>
      <c r="D118" s="7">
        <v>0.2857</v>
      </c>
      <c r="E118" s="12">
        <v>0.0</v>
      </c>
      <c r="F118" s="8"/>
      <c r="G118" s="8"/>
    </row>
    <row r="119" spans="8:8" ht="16.3">
      <c r="A119" s="5">
        <v>115.0</v>
      </c>
      <c r="B119" s="6" t="s">
        <v>1414</v>
      </c>
      <c r="C119" s="6" t="s">
        <v>1415</v>
      </c>
      <c r="D119" s="7">
        <v>0.5238</v>
      </c>
      <c r="E119" s="7">
        <v>0.2</v>
      </c>
      <c r="F119" s="8"/>
      <c r="G119" s="8"/>
    </row>
    <row r="120" spans="8:8" ht="16.3">
      <c r="A120" s="5">
        <v>116.0</v>
      </c>
      <c r="B120" s="6" t="s">
        <v>1416</v>
      </c>
      <c r="C120" s="6" t="s">
        <v>1417</v>
      </c>
      <c r="D120" s="7">
        <v>0.619</v>
      </c>
      <c r="E120" s="7">
        <v>0.4</v>
      </c>
      <c r="F120" s="8"/>
      <c r="G120" s="8"/>
    </row>
    <row r="121" spans="8:8" ht="16.3">
      <c r="A121" s="5">
        <v>117.0</v>
      </c>
      <c r="B121" s="6" t="s">
        <v>1418</v>
      </c>
      <c r="C121" s="6" t="s">
        <v>1419</v>
      </c>
      <c r="D121" s="7">
        <v>0.7143</v>
      </c>
      <c r="E121" s="12">
        <v>0.0</v>
      </c>
      <c r="F121" s="8"/>
      <c r="G121" s="13"/>
    </row>
    <row r="122" spans="8:8" ht="16.3">
      <c r="A122" s="5">
        <v>118.0</v>
      </c>
      <c r="B122" s="6" t="s">
        <v>1420</v>
      </c>
      <c r="C122" s="6" t="s">
        <v>1421</v>
      </c>
      <c r="D122" s="7">
        <v>0.4762</v>
      </c>
      <c r="E122" s="7">
        <v>0.4</v>
      </c>
      <c r="F122" s="8"/>
      <c r="G122" s="8"/>
    </row>
    <row r="123" spans="8:8" ht="16.3">
      <c r="A123" s="5">
        <v>119.0</v>
      </c>
      <c r="B123" s="6" t="s">
        <v>1422</v>
      </c>
      <c r="C123" s="6" t="s">
        <v>1423</v>
      </c>
      <c r="D123" s="6" t="s">
        <v>1424</v>
      </c>
      <c r="E123" s="6" t="s">
        <v>1425</v>
      </c>
      <c r="F123" s="8"/>
      <c r="G123" s="8"/>
    </row>
    <row r="124" spans="8:8" ht="16.3">
      <c r="A124" s="5">
        <v>120.0</v>
      </c>
      <c r="B124" s="6" t="s">
        <v>1426</v>
      </c>
      <c r="C124" s="6" t="s">
        <v>1427</v>
      </c>
      <c r="D124" s="7">
        <v>0.4762</v>
      </c>
      <c r="E124" s="7">
        <v>0.8</v>
      </c>
      <c r="F124" s="8"/>
      <c r="G124" s="8"/>
    </row>
    <row r="125" spans="8:8" ht="16.3">
      <c r="A125" s="5">
        <v>121.0</v>
      </c>
      <c r="B125" s="6" t="s">
        <v>1428</v>
      </c>
      <c r="C125" s="6" t="s">
        <v>1429</v>
      </c>
      <c r="D125" s="7">
        <v>0.381</v>
      </c>
      <c r="E125" s="7">
        <v>0.8</v>
      </c>
      <c r="F125" s="8"/>
      <c r="G125" s="8"/>
    </row>
    <row r="126" spans="8:8" ht="16.3">
      <c r="A126" s="5">
        <v>122.0</v>
      </c>
      <c r="B126" s="6" t="s">
        <v>1430</v>
      </c>
      <c r="C126" s="6" t="s">
        <v>1431</v>
      </c>
      <c r="D126" s="7">
        <v>0.619</v>
      </c>
      <c r="E126" s="12">
        <v>0.0</v>
      </c>
      <c r="F126" s="8"/>
      <c r="G126" s="8"/>
    </row>
    <row r="127" spans="8:8" ht="16.3">
      <c r="A127" s="5">
        <v>123.0</v>
      </c>
      <c r="B127" s="6" t="s">
        <v>1432</v>
      </c>
      <c r="C127" s="6" t="s">
        <v>1433</v>
      </c>
      <c r="D127" s="7">
        <v>0.4762</v>
      </c>
      <c r="E127" s="12">
        <v>0.0</v>
      </c>
      <c r="F127" s="8"/>
      <c r="G127" s="8"/>
    </row>
    <row r="128" spans="8:8" ht="16.3">
      <c r="A128" s="5">
        <v>124.0</v>
      </c>
      <c r="B128" s="6" t="s">
        <v>1434</v>
      </c>
      <c r="C128" s="6" t="s">
        <v>1435</v>
      </c>
      <c r="D128" s="7">
        <v>0.7143</v>
      </c>
      <c r="E128" s="7">
        <v>0.62</v>
      </c>
      <c r="F128" s="8"/>
      <c r="G128" s="8"/>
    </row>
    <row r="129" spans="8:8" ht="16.3">
      <c r="A129" s="5">
        <v>125.0</v>
      </c>
      <c r="B129" s="6" t="s">
        <v>1436</v>
      </c>
      <c r="C129" s="6" t="s">
        <v>1437</v>
      </c>
      <c r="D129" s="7">
        <v>0.3333</v>
      </c>
      <c r="E129" s="12">
        <v>0.0</v>
      </c>
      <c r="F129" s="8"/>
      <c r="G129" s="13"/>
    </row>
    <row r="130" spans="8:8" ht="16.3">
      <c r="A130" s="5">
        <v>126.0</v>
      </c>
      <c r="B130" s="6" t="s">
        <v>1438</v>
      </c>
      <c r="C130" s="6" t="s">
        <v>1439</v>
      </c>
      <c r="D130" s="7">
        <v>0.8571</v>
      </c>
      <c r="E130" s="7">
        <v>1.0</v>
      </c>
      <c r="F130" s="8"/>
      <c r="G130" s="13"/>
    </row>
    <row r="131" spans="8:8" ht="16.3">
      <c r="A131" s="5">
        <v>127.0</v>
      </c>
      <c r="B131" s="6" t="s">
        <v>1440</v>
      </c>
      <c r="C131" s="6" t="s">
        <v>1441</v>
      </c>
      <c r="D131" s="7">
        <v>0.5238</v>
      </c>
      <c r="E131" s="7">
        <v>0.4</v>
      </c>
      <c r="F131" s="8"/>
      <c r="G131" s="13"/>
    </row>
    <row r="132" spans="8:8" ht="16.3">
      <c r="A132" s="5">
        <v>128.0</v>
      </c>
      <c r="B132" s="6" t="s">
        <v>1442</v>
      </c>
      <c r="C132" s="6" t="s">
        <v>1443</v>
      </c>
      <c r="D132" s="7">
        <v>0.4286</v>
      </c>
      <c r="E132" s="7">
        <v>1.0</v>
      </c>
      <c r="F132" s="8"/>
      <c r="G132" s="8"/>
    </row>
    <row r="133" spans="8:8" ht="16.3">
      <c r="A133" s="5">
        <v>129.0</v>
      </c>
      <c r="B133" s="6" t="s">
        <v>1444</v>
      </c>
      <c r="C133" s="6" t="s">
        <v>1445</v>
      </c>
      <c r="D133" s="7">
        <v>0.2857</v>
      </c>
      <c r="E133" s="12">
        <v>0.0</v>
      </c>
      <c r="F133" s="13"/>
      <c r="G133" s="13"/>
    </row>
    <row r="134" spans="8:8" ht="16.3">
      <c r="A134" s="5">
        <v>130.0</v>
      </c>
      <c r="B134" s="6" t="s">
        <v>1446</v>
      </c>
      <c r="C134" s="6" t="s">
        <v>1447</v>
      </c>
      <c r="D134" s="7">
        <v>0.6667</v>
      </c>
      <c r="E134" s="12">
        <v>0.0</v>
      </c>
      <c r="F134" s="8"/>
      <c r="G134" s="13"/>
    </row>
    <row r="135" spans="8:8" ht="16.3">
      <c r="A135" s="5">
        <v>131.0</v>
      </c>
      <c r="B135" s="6" t="s">
        <v>1448</v>
      </c>
      <c r="C135" s="6" t="s">
        <v>1449</v>
      </c>
      <c r="D135" s="7">
        <v>0.7143</v>
      </c>
      <c r="E135" s="12">
        <v>0.0</v>
      </c>
      <c r="F135" s="8"/>
      <c r="G135" s="13"/>
    </row>
    <row r="136" spans="8:8" ht="16.3">
      <c r="A136" s="5">
        <v>132.0</v>
      </c>
      <c r="B136" s="6" t="s">
        <v>1450</v>
      </c>
      <c r="C136" s="6" t="s">
        <v>1451</v>
      </c>
      <c r="D136" s="7">
        <v>0.8095</v>
      </c>
      <c r="E136" s="7">
        <v>1.0</v>
      </c>
      <c r="F136" s="13"/>
      <c r="G136" s="13"/>
    </row>
    <row r="137" spans="8:8" ht="16.3">
      <c r="A137" s="5">
        <v>133.0</v>
      </c>
      <c r="B137" s="6" t="s">
        <v>1452</v>
      </c>
      <c r="C137" s="6" t="s">
        <v>1453</v>
      </c>
      <c r="D137" s="7">
        <v>0.6667</v>
      </c>
      <c r="E137" s="7">
        <v>0.8</v>
      </c>
      <c r="F137" s="8"/>
      <c r="G137" s="8"/>
    </row>
    <row r="138" spans="8:8" ht="16.3">
      <c r="A138" s="5">
        <v>134.0</v>
      </c>
      <c r="B138" s="6" t="s">
        <v>1454</v>
      </c>
      <c r="C138" s="6" t="s">
        <v>1455</v>
      </c>
      <c r="D138" s="7">
        <v>0.3333</v>
      </c>
      <c r="E138" s="12">
        <v>0.0</v>
      </c>
      <c r="F138" s="8"/>
      <c r="G138" s="13"/>
    </row>
    <row r="139" spans="8:8" ht="16.3">
      <c r="A139" s="5">
        <v>135.0</v>
      </c>
      <c r="B139" s="6" t="s">
        <v>1456</v>
      </c>
      <c r="C139" s="6" t="s">
        <v>1457</v>
      </c>
      <c r="D139" s="7">
        <v>0.7619</v>
      </c>
      <c r="E139" s="12">
        <v>0.0</v>
      </c>
      <c r="F139" s="8"/>
      <c r="G139" s="13"/>
    </row>
    <row r="140" spans="8:8" ht="16.3">
      <c r="A140" s="5">
        <v>136.0</v>
      </c>
      <c r="B140" s="6" t="s">
        <v>1458</v>
      </c>
      <c r="C140" s="6" t="s">
        <v>1459</v>
      </c>
      <c r="D140" s="7">
        <v>0.4762</v>
      </c>
      <c r="E140" s="12">
        <v>0.0</v>
      </c>
      <c r="F140" s="8"/>
      <c r="G140" s="8"/>
    </row>
    <row r="141" spans="8:8" ht="16.3">
      <c r="A141" s="5">
        <v>137.0</v>
      </c>
      <c r="B141" s="6" t="s">
        <v>1460</v>
      </c>
      <c r="C141" s="6" t="s">
        <v>1461</v>
      </c>
      <c r="D141" s="7">
        <v>0.2381</v>
      </c>
      <c r="E141" s="12">
        <v>0.0</v>
      </c>
      <c r="F141" s="13"/>
      <c r="G141" s="13"/>
    </row>
    <row r="142" spans="8:8" ht="16.3">
      <c r="A142" s="5">
        <v>138.0</v>
      </c>
      <c r="B142" s="6" t="s">
        <v>1462</v>
      </c>
      <c r="C142" s="6" t="s">
        <v>1463</v>
      </c>
      <c r="D142" s="7">
        <v>0.4762</v>
      </c>
      <c r="E142" s="7">
        <v>0.8</v>
      </c>
      <c r="F142" s="13"/>
      <c r="G142" s="13"/>
    </row>
    <row r="143" spans="8:8" ht="16.3">
      <c r="A143" s="5">
        <v>139.0</v>
      </c>
      <c r="B143" s="6" t="s">
        <v>1464</v>
      </c>
      <c r="C143" s="6" t="s">
        <v>1465</v>
      </c>
      <c r="D143" s="7">
        <v>0.5714</v>
      </c>
      <c r="E143" s="7">
        <v>0.4</v>
      </c>
      <c r="F143" s="8"/>
      <c r="G143" s="8"/>
    </row>
    <row r="144" spans="8:8" ht="16.3">
      <c r="A144" s="5">
        <v>140.0</v>
      </c>
      <c r="B144" s="6" t="s">
        <v>1466</v>
      </c>
      <c r="C144" s="6" t="s">
        <v>1467</v>
      </c>
      <c r="D144" s="7">
        <v>0.3333</v>
      </c>
      <c r="E144" s="12">
        <v>0.0</v>
      </c>
      <c r="F144" s="8"/>
      <c r="G144" s="8"/>
    </row>
    <row r="145" spans="8:8" ht="16.3">
      <c r="A145" s="5">
        <v>141.0</v>
      </c>
      <c r="B145" s="6" t="s">
        <v>1468</v>
      </c>
      <c r="C145" s="6" t="s">
        <v>1469</v>
      </c>
      <c r="D145" s="7">
        <v>0.2381</v>
      </c>
      <c r="E145" s="12">
        <v>0.0</v>
      </c>
      <c r="F145" s="8"/>
      <c r="G145" s="8"/>
    </row>
    <row r="146" spans="8:8" ht="16.3">
      <c r="A146" s="5">
        <v>142.0</v>
      </c>
      <c r="B146" s="6" t="s">
        <v>1470</v>
      </c>
      <c r="C146" s="6" t="s">
        <v>1471</v>
      </c>
      <c r="D146" s="7">
        <v>0.619</v>
      </c>
      <c r="E146" s="12">
        <v>0.0</v>
      </c>
      <c r="F146" s="8"/>
      <c r="G146" s="8"/>
    </row>
    <row r="147" spans="8:8" ht="16.3">
      <c r="A147" s="5">
        <v>143.0</v>
      </c>
      <c r="B147" s="6" t="s">
        <v>1472</v>
      </c>
      <c r="C147" s="6" t="s">
        <v>1473</v>
      </c>
      <c r="D147" s="7">
        <v>0.4286</v>
      </c>
      <c r="E147" s="12">
        <v>0.0</v>
      </c>
      <c r="F147" s="8"/>
      <c r="G147" s="8"/>
    </row>
    <row r="148" spans="8:8" ht="16.3">
      <c r="A148" s="5">
        <v>144.0</v>
      </c>
      <c r="B148" s="6" t="s">
        <v>1474</v>
      </c>
      <c r="C148" s="6" t="s">
        <v>1475</v>
      </c>
      <c r="D148" s="7">
        <v>0.381</v>
      </c>
      <c r="E148" s="12">
        <v>0.0</v>
      </c>
      <c r="F148" s="8"/>
      <c r="G148" s="8"/>
    </row>
    <row r="149" spans="8:8" ht="16.3">
      <c r="A149" s="5">
        <v>145.0</v>
      </c>
      <c r="B149" s="6" t="s">
        <v>1476</v>
      </c>
      <c r="C149" s="6" t="s">
        <v>1477</v>
      </c>
      <c r="D149" s="7">
        <v>0.4286</v>
      </c>
      <c r="E149" s="12">
        <v>0.0</v>
      </c>
      <c r="F149" s="13"/>
      <c r="G149" s="13"/>
    </row>
    <row r="150" spans="8:8" ht="16.3">
      <c r="A150" s="5">
        <v>146.0</v>
      </c>
      <c r="B150" s="6" t="s">
        <v>1478</v>
      </c>
      <c r="C150" s="6" t="s">
        <v>1479</v>
      </c>
      <c r="D150" s="7">
        <v>0.7143</v>
      </c>
      <c r="E150" s="7">
        <v>0.82</v>
      </c>
      <c r="F150" s="8"/>
      <c r="G150" s="13"/>
    </row>
    <row r="151" spans="8:8" ht="16.3">
      <c r="A151" s="5">
        <v>147.0</v>
      </c>
      <c r="B151" s="6" t="s">
        <v>1480</v>
      </c>
      <c r="C151" s="6" t="s">
        <v>1481</v>
      </c>
      <c r="D151" s="7">
        <v>0.5238</v>
      </c>
      <c r="E151" s="12">
        <v>0.0</v>
      </c>
      <c r="F151" s="8"/>
      <c r="G151" s="8"/>
    </row>
    <row r="152" spans="8:8" ht="16.3">
      <c r="A152" s="5">
        <v>148.0</v>
      </c>
      <c r="B152" s="6" t="s">
        <v>1482</v>
      </c>
      <c r="C152" s="6" t="s">
        <v>1483</v>
      </c>
      <c r="D152" s="7">
        <v>0.7619</v>
      </c>
      <c r="E152" s="7">
        <v>0.2</v>
      </c>
      <c r="F152" s="8"/>
      <c r="G152" s="8"/>
    </row>
    <row r="153" spans="8:8" ht="16.3">
      <c r="A153" s="5">
        <v>149.0</v>
      </c>
      <c r="B153" s="6" t="s">
        <v>1484</v>
      </c>
      <c r="C153" s="6" t="s">
        <v>1485</v>
      </c>
      <c r="D153" s="7">
        <v>0.5714</v>
      </c>
      <c r="E153" s="7">
        <v>0.2</v>
      </c>
      <c r="F153" s="8"/>
      <c r="G153" s="13"/>
    </row>
    <row r="154" spans="8:8" ht="16.3">
      <c r="A154" s="5">
        <v>150.0</v>
      </c>
      <c r="B154" s="6" t="s">
        <v>1486</v>
      </c>
      <c r="C154" s="6" t="s">
        <v>1487</v>
      </c>
      <c r="D154" s="7">
        <v>0.5714</v>
      </c>
      <c r="E154" s="7">
        <v>0.2</v>
      </c>
      <c r="F154" s="13"/>
      <c r="G154" s="13"/>
    </row>
    <row r="155" spans="8:8" ht="16.3">
      <c r="A155" s="5">
        <v>151.0</v>
      </c>
      <c r="B155" s="6" t="s">
        <v>1488</v>
      </c>
      <c r="C155" s="6" t="s">
        <v>1489</v>
      </c>
      <c r="D155" s="7">
        <v>0.619</v>
      </c>
      <c r="E155" s="7">
        <v>0.2</v>
      </c>
      <c r="F155" s="8"/>
      <c r="G155" s="13"/>
    </row>
    <row r="156" spans="8:8" ht="16.3">
      <c r="A156" s="5">
        <v>152.0</v>
      </c>
      <c r="B156" s="6" t="s">
        <v>1490</v>
      </c>
      <c r="C156" s="6" t="s">
        <v>1491</v>
      </c>
      <c r="D156" s="7">
        <v>0.2857</v>
      </c>
      <c r="E156" s="12">
        <v>0.0</v>
      </c>
      <c r="F156" s="13"/>
      <c r="G156" s="13"/>
    </row>
    <row r="157" spans="8:8" ht="16.3">
      <c r="A157" s="5">
        <v>153.0</v>
      </c>
      <c r="B157" s="6" t="s">
        <v>1492</v>
      </c>
      <c r="C157" s="6" t="s">
        <v>1493</v>
      </c>
      <c r="D157" s="7">
        <v>0.5714</v>
      </c>
      <c r="E157" s="12">
        <v>0.0</v>
      </c>
      <c r="F157" s="13"/>
      <c r="G157" s="13"/>
    </row>
    <row r="158" spans="8:8" ht="16.3">
      <c r="A158" s="5">
        <v>154.0</v>
      </c>
      <c r="B158" s="6" t="s">
        <v>1494</v>
      </c>
      <c r="C158" s="6" t="s">
        <v>1495</v>
      </c>
      <c r="D158" s="7">
        <v>0.5238</v>
      </c>
      <c r="E158" s="12">
        <v>0.0</v>
      </c>
      <c r="F158" s="8"/>
      <c r="G158" s="8"/>
    </row>
    <row r="159" spans="8:8" ht="16.3">
      <c r="A159" s="23">
        <v>154.0</v>
      </c>
      <c r="B159" s="6" t="s">
        <v>1496</v>
      </c>
      <c r="C159" s="6" t="s">
        <v>1497</v>
      </c>
      <c r="D159" s="7">
        <v>0.619</v>
      </c>
      <c r="E159" s="7">
        <v>0.6</v>
      </c>
    </row>
    <row r="160" spans="8:8" ht="16.3">
      <c r="A160" s="23">
        <v>155.0</v>
      </c>
      <c r="B160" s="6" t="s">
        <v>1498</v>
      </c>
      <c r="C160" s="6" t="s">
        <v>1499</v>
      </c>
      <c r="D160" s="7">
        <v>0.381</v>
      </c>
      <c r="E160" s="7">
        <v>0.62</v>
      </c>
    </row>
    <row r="161" spans="8:8" ht="16.3">
      <c r="A161" s="23">
        <v>156.0</v>
      </c>
      <c r="B161" s="6" t="s">
        <v>1500</v>
      </c>
      <c r="C161" s="6" t="s">
        <v>1501</v>
      </c>
      <c r="D161" s="7">
        <v>0.5714</v>
      </c>
      <c r="E161" s="7">
        <v>1.0</v>
      </c>
    </row>
    <row r="162" spans="8:8" ht="16.3">
      <c r="A162" s="23">
        <v>157.0</v>
      </c>
      <c r="B162" s="6" t="s">
        <v>1502</v>
      </c>
      <c r="C162" s="6" t="s">
        <v>1503</v>
      </c>
      <c r="D162" s="7">
        <v>0.5714</v>
      </c>
      <c r="E162" s="7">
        <v>1.0</v>
      </c>
    </row>
    <row r="163" spans="8:8" ht="16.3">
      <c r="A163" s="23">
        <v>158.0</v>
      </c>
      <c r="B163" s="6" t="s">
        <v>1504</v>
      </c>
      <c r="C163" s="6" t="s">
        <v>1505</v>
      </c>
      <c r="D163" s="7">
        <v>0.4286</v>
      </c>
      <c r="E163" s="12">
        <v>0.0</v>
      </c>
    </row>
    <row r="164" spans="8:8" ht="16.3">
      <c r="A164" s="23">
        <v>159.0</v>
      </c>
      <c r="B164" s="6" t="s">
        <v>1506</v>
      </c>
      <c r="C164" s="6" t="s">
        <v>1507</v>
      </c>
      <c r="D164" s="7">
        <v>0.5714</v>
      </c>
      <c r="E164" s="12">
        <v>0.0</v>
      </c>
    </row>
    <row r="165" spans="8:8" ht="16.3">
      <c r="A165" s="23">
        <v>160.0</v>
      </c>
      <c r="B165" s="6" t="s">
        <v>1508</v>
      </c>
      <c r="C165" s="6" t="s">
        <v>1509</v>
      </c>
      <c r="D165" s="7">
        <v>0.619</v>
      </c>
      <c r="E165" s="12">
        <v>0.0</v>
      </c>
    </row>
    <row r="166" spans="8:8" ht="16.3">
      <c r="A166" s="23">
        <v>161.0</v>
      </c>
      <c r="B166" s="6" t="s">
        <v>1510</v>
      </c>
      <c r="C166" s="6" t="s">
        <v>1511</v>
      </c>
      <c r="D166" s="7">
        <v>0.0952</v>
      </c>
      <c r="E166" s="12">
        <v>0.0</v>
      </c>
    </row>
    <row r="167" spans="8:8" ht="16.3">
      <c r="A167" s="23">
        <v>162.0</v>
      </c>
      <c r="B167" s="6" t="s">
        <v>1512</v>
      </c>
      <c r="C167" s="6" t="s">
        <v>1513</v>
      </c>
      <c r="D167" s="7">
        <v>0.381</v>
      </c>
      <c r="E167" s="7">
        <v>0.2</v>
      </c>
    </row>
    <row r="168" spans="8:8" ht="16.3">
      <c r="A168" s="23">
        <v>163.0</v>
      </c>
      <c r="B168" s="6" t="s">
        <v>1514</v>
      </c>
      <c r="C168" s="6" t="s">
        <v>1515</v>
      </c>
      <c r="D168" s="7">
        <v>0.1905</v>
      </c>
      <c r="E168" s="7">
        <v>0.4</v>
      </c>
    </row>
    <row r="169" spans="8:8" ht="16.3">
      <c r="A169" s="23">
        <v>164.0</v>
      </c>
      <c r="B169" s="6" t="s">
        <v>1516</v>
      </c>
      <c r="C169" s="6" t="s">
        <v>1517</v>
      </c>
      <c r="D169" s="12">
        <v>0.0</v>
      </c>
      <c r="E169" s="12">
        <v>0.0</v>
      </c>
    </row>
    <row r="170" spans="8:8" ht="16.3">
      <c r="A170" s="23">
        <v>165.0</v>
      </c>
      <c r="B170" s="6" t="s">
        <v>1518</v>
      </c>
      <c r="C170" s="6" t="s">
        <v>1519</v>
      </c>
      <c r="D170" s="7">
        <v>0.4286</v>
      </c>
      <c r="E170" s="7">
        <v>1.0</v>
      </c>
    </row>
    <row r="171" spans="8:8" ht="16.3">
      <c r="A171" s="23">
        <v>166.0</v>
      </c>
      <c r="B171" s="6" t="s">
        <v>1520</v>
      </c>
      <c r="C171" s="6" t="s">
        <v>1521</v>
      </c>
      <c r="D171" s="7">
        <v>0.1429</v>
      </c>
      <c r="E171" s="12">
        <v>0.0</v>
      </c>
    </row>
    <row r="172" spans="8:8" ht="16.3">
      <c r="A172" s="23">
        <v>167.0</v>
      </c>
      <c r="B172" s="6" t="s">
        <v>1522</v>
      </c>
      <c r="C172" s="6" t="s">
        <v>1523</v>
      </c>
      <c r="D172" s="7">
        <v>0.5238</v>
      </c>
      <c r="E172" s="7">
        <v>0.2</v>
      </c>
    </row>
    <row r="173" spans="8:8" ht="16.3">
      <c r="A173" s="24">
        <v>168.0</v>
      </c>
      <c r="B173" s="6" t="s">
        <v>1524</v>
      </c>
      <c r="C173" s="6" t="s">
        <v>1525</v>
      </c>
      <c r="D173" s="7">
        <v>0.4286</v>
      </c>
      <c r="E173" s="7">
        <v>0.8</v>
      </c>
    </row>
    <row r="174" spans="8:8" ht="16.3">
      <c r="A174" s="23">
        <v>169.0</v>
      </c>
      <c r="B174" s="6" t="s">
        <v>1526</v>
      </c>
      <c r="C174" s="6" t="s">
        <v>1527</v>
      </c>
      <c r="D174" s="7">
        <v>0.1429</v>
      </c>
      <c r="E174" s="12">
        <v>0.0</v>
      </c>
    </row>
    <row r="184" spans="8:8" ht="30.0" customHeight="1">
      <c r="A184" s="16"/>
      <c r="B184" s="16"/>
      <c r="C184" s="16"/>
      <c r="D184" s="16"/>
      <c r="E184" s="16"/>
      <c r="F184" s="16"/>
      <c r="G184" s="16"/>
    </row>
    <row r="185" spans="8:8">
      <c r="A185" s="16"/>
      <c r="B185" s="16" t="s">
        <v>48</v>
      </c>
      <c r="C185" s="16">
        <f>COUNT(A5:A183)</f>
        <v>170.0</v>
      </c>
      <c r="D185" s="16">
        <f>_xlfn.COUNTIFS(D6:D184,"&gt;=60%")</f>
        <v>47.0</v>
      </c>
      <c r="E185" s="16">
        <f>_xlfn.COUNTIFS(D6:D184,"&gt;=50%",D6:D184,"&lt;60%")</f>
        <v>29.0</v>
      </c>
      <c r="F185" s="16">
        <f>_xlfn.COUNTIFS(D6:D184,"&gt;=40%",D6:D184,"&lt;50%")</f>
        <v>32.0</v>
      </c>
      <c r="G185" s="16">
        <f>_xlfn.COUNTIFS(D6:D184,"&lt;40%")</f>
        <v>57.0</v>
      </c>
      <c r="H185">
        <f>SUM(D185:G185)</f>
        <v>165.0</v>
      </c>
    </row>
    <row r="186" spans="8:8">
      <c r="B186" s="16" t="s">
        <v>49</v>
      </c>
      <c r="C186" s="16">
        <f>COUNT(A5:A183)</f>
        <v>170.0</v>
      </c>
      <c r="D186" s="16">
        <f>_xlfn.COUNTIFS(E6:E184,"&gt;=60%")</f>
        <v>37.0</v>
      </c>
      <c r="E186" s="16">
        <f>_xlfn.COUNTIFS(E6:E184,"&gt;=50%",E6:E184,"&lt;60%")</f>
        <v>0.0</v>
      </c>
      <c r="F186" s="16">
        <f>_xlfn.COUNTIFS(E6:E184,"&gt;=40%",E6:E184,"&lt;50%")</f>
        <v>13.0</v>
      </c>
      <c r="G186" s="16">
        <f>_xlfn.COUNTIFS(E6:E184,"&lt;40%")</f>
        <v>115.0</v>
      </c>
      <c r="H186">
        <f>SUM(D186:G186)</f>
        <v>165.0</v>
      </c>
    </row>
    <row r="187" spans="8:8">
      <c r="B187" s="16" t="s">
        <v>50</v>
      </c>
      <c r="C187" s="16">
        <f>COUNT(A5:A183)</f>
        <v>170.0</v>
      </c>
      <c r="D187" s="16">
        <f>_xlfn.COUNTIFS(F6:F184,"&gt;=60%")</f>
        <v>0.0</v>
      </c>
      <c r="E187" s="16">
        <f>_xlfn.COUNTIFS(F6:F184,"&gt;=50%",F6:F184,"&lt;60%")</f>
        <v>0.0</v>
      </c>
      <c r="F187" s="16">
        <f>_xlfn.COUNTIFS(F6:F184,"&gt;=40%",F6:F184,"&lt;50%")</f>
        <v>0.0</v>
      </c>
      <c r="G187" s="16">
        <f>_xlfn.COUNTIFS(F6:F184,"&lt;40%")</f>
        <v>0.0</v>
      </c>
      <c r="H187">
        <f>SUM(D187:G187)</f>
        <v>0.0</v>
      </c>
    </row>
    <row r="188" spans="8:8" ht="16.6">
      <c r="B188" s="16" t="s">
        <v>51</v>
      </c>
      <c r="C188">
        <f>COUNT(A5:A183)</f>
        <v>170.0</v>
      </c>
      <c r="D188">
        <f>_xlfn.COUNTIFS(D6:D184,"&gt;=60%",E6:E184,"&gt;=60%")</f>
        <v>15.0</v>
      </c>
      <c r="E188">
        <f>_xlfn.COUNTIFS(D6:D184,"&gt;=50%",E6:E184,"&gt;=50%")-D188</f>
        <v>8.0</v>
      </c>
      <c r="F188">
        <f>_xlfn.COUNTIFS(D6:D184,"&gt;=40%",E6:E184,"&gt;=40%")-D188-E188</f>
        <v>18.0</v>
      </c>
      <c r="G188">
        <f>C188-D188-E188-F188</f>
        <v>129.0</v>
      </c>
      <c r="H188">
        <f>SUM(D188:G188)</f>
        <v>170.0</v>
      </c>
    </row>
    <row r="189" spans="8:8">
      <c r="B189" s="16" t="s">
        <v>52</v>
      </c>
      <c r="C189">
        <f>COUNT(A5:A183)</f>
        <v>170.0</v>
      </c>
      <c r="D189">
        <f>_xlfn.COUNTIFS(D6:D184,"&gt;=60%",E6:E184,"&gt;=60%",F6:F184,"&gt;=60%",G6:G184,"&gt;=60%")</f>
        <v>0.0</v>
      </c>
      <c r="E189">
        <f>_xlfn.COUNTIFS(D6:D184,"&gt;=50%",E6:E184,"&gt;=50%",F6:F184,"&gt;=50%",G6:G184,"&gt;=50%")-D189</f>
        <v>0.0</v>
      </c>
      <c r="F189">
        <f>_xlfn.COUNTIFS(D6:D184,"&gt;=40%",E6:E184,"&gt;=40%",F6:F184,"&gt;=40%",G6:G184,"&gt;=40%")-D189-E189</f>
        <v>0.0</v>
      </c>
      <c r="G189">
        <f>C189-D189-E189-F189</f>
        <v>170.0</v>
      </c>
      <c r="H189">
        <f>SUM(D189:G189)</f>
        <v>170.0</v>
      </c>
    </row>
    <row r="199" spans="8:8" s="16" ht="15.75" customFormat="1">
      <c r="A199"/>
      <c r="B199"/>
      <c r="C199"/>
      <c r="D199"/>
      <c r="E199"/>
      <c r="F199"/>
      <c r="G199"/>
    </row>
    <row r="200" spans="8:8" s="16" ht="15.75" customFormat="1">
      <c r="A200"/>
      <c r="B200"/>
      <c r="C200"/>
      <c r="D200"/>
      <c r="E200"/>
      <c r="F200"/>
      <c r="G200"/>
      <c r="H200" s="16">
        <f>SUM(D185:G185)</f>
        <v>165.0</v>
      </c>
    </row>
    <row r="201" spans="8:8">
      <c r="H201" s="16">
        <f>SUM(D186:G186)</f>
        <v>165.0</v>
      </c>
    </row>
    <row r="202" spans="8:8">
      <c r="H202" s="16">
        <f>SUM(D187:G187)</f>
        <v>0.0</v>
      </c>
    </row>
    <row r="203" spans="8:8">
      <c r="H203" s="16" t="e">
        <f>SUM(#REF!)</f>
        <v>#REF!</v>
      </c>
    </row>
    <row r="231" spans="8:8">
      <c r="B231" t="s">
        <v>48</v>
      </c>
      <c r="C231">
        <f>COUNT(A51:A229)</f>
        <v>124.0</v>
      </c>
      <c r="D231">
        <f>_xlfn.COUNTIFS(D52:D230,"&gt;=60%")</f>
        <v>36.0</v>
      </c>
      <c r="E231">
        <f>_xlfn.COUNTIFS(D52:D230,"&gt;=50%",D52:D230,"&lt;60%")</f>
        <v>19.0</v>
      </c>
      <c r="F231">
        <f>_xlfn.COUNTIFS(D52:D230,"&gt;=40%",D52:D230,"&lt;50%")</f>
        <v>26.0</v>
      </c>
      <c r="G231">
        <f>_xlfn.COUNTIFS(D52:D230,"&lt;40%")</f>
        <v>43.0</v>
      </c>
      <c r="H231">
        <f>SUM(D231:G231)</f>
        <v>124.0</v>
      </c>
    </row>
    <row r="232" spans="8:8">
      <c r="B232" t="s">
        <v>49</v>
      </c>
      <c r="C232">
        <f>COUNT(A51:A229)</f>
        <v>124.0</v>
      </c>
      <c r="D232">
        <f>_xlfn.COUNTIFS(E52:E230,"&gt;=60%")</f>
        <v>28.0</v>
      </c>
      <c r="E232">
        <f>_xlfn.COUNTIFS(E52:E230,"&gt;=50%",E52:E230,"&lt;60%")</f>
        <v>0.0</v>
      </c>
      <c r="F232">
        <f>_xlfn.COUNTIFS(E52:E230,"&gt;=40%",E52:E230,"&lt;50%")</f>
        <v>11.0</v>
      </c>
      <c r="G232">
        <f>_xlfn.COUNTIFS(E52:E230,"&lt;40%")</f>
        <v>85.0</v>
      </c>
      <c r="H232">
        <f>SUM(D232:G232)</f>
        <v>124.0</v>
      </c>
    </row>
    <row r="233" spans="8:8">
      <c r="B233" t="s">
        <v>50</v>
      </c>
      <c r="C233">
        <f>COUNT(A51:A229)</f>
        <v>124.0</v>
      </c>
      <c r="D233">
        <f>_xlfn.COUNTIFS(F52:F230,"&gt;=60%")</f>
        <v>3.0</v>
      </c>
      <c r="E233">
        <f>_xlfn.COUNTIFS(F52:F230,"&gt;=50%",F52:F230,"&lt;60%")</f>
        <v>0.0</v>
      </c>
      <c r="F233">
        <f>_xlfn.COUNTIFS(F52:F230,"&gt;=40%",F52:F230,"&lt;50%")</f>
        <v>0.0</v>
      </c>
      <c r="G233">
        <f>_xlfn.COUNTIFS(F52:F230,"&lt;40%")</f>
        <v>2.0</v>
      </c>
      <c r="H233">
        <f>SUM(D233:G233)</f>
        <v>5.0</v>
      </c>
    </row>
    <row r="234" spans="8:8">
      <c r="B234" t="s">
        <v>51</v>
      </c>
      <c r="C234">
        <f>COUNT(A51:A229)</f>
        <v>124.0</v>
      </c>
      <c r="D234">
        <f>_xlfn.COUNTIFS(D52:D230,"&gt;=60%",E52:E230,"&gt;=60%",F52:F230,"&gt;=60%")</f>
        <v>2.0</v>
      </c>
      <c r="E234">
        <f>_xlfn.COUNTIFS(D52:D230,"&gt;=50%",E52:E230,"&gt;=50%",F52:F230,"&gt;=50%")-D234</f>
        <v>0.0</v>
      </c>
      <c r="F234">
        <f>_xlfn.COUNTIFS(D52:D230,"&gt;=40%",E52:E230,"&gt;=40%",F52:F230,"&gt;=40%")-D234-E234</f>
        <v>0.0</v>
      </c>
      <c r="G234">
        <f>C234-D234-E234-F234</f>
        <v>122.0</v>
      </c>
      <c r="H234">
        <f>SUM(D234:G234)</f>
        <v>124.0</v>
      </c>
    </row>
    <row r="235" spans="8:8">
      <c r="B235" t="s">
        <v>52</v>
      </c>
      <c r="C235">
        <f>COUNT(A51:A229)</f>
        <v>124.0</v>
      </c>
      <c r="D235">
        <f>_xlfn.COUNTIFS(D52:D230,"&gt;=60%",E52:E230,"&gt;=60%",F52:F230,"&gt;=60%",G52:G230,"&gt;=60%")</f>
        <v>2.0</v>
      </c>
      <c r="E235">
        <f>_xlfn.COUNTIFS(D52:D230,"&gt;=50%",E52:E230,"&gt;=50%",F52:F230,"&gt;=50%",G52:G230,"&gt;=50%")-D235</f>
        <v>0.0</v>
      </c>
      <c r="F235">
        <f>_xlfn.COUNTIFS(D52:D230,"&gt;=40%",E52:E230,"&gt;=40%",F52:F230,"&gt;=40%",G52:G230,"&gt;=40%")-D235-E235</f>
        <v>0.0</v>
      </c>
      <c r="G235">
        <f>C235-D235-E235-F235</f>
        <v>122.0</v>
      </c>
      <c r="H235">
        <f>SUM(D235:G235)</f>
        <v>124.0</v>
      </c>
    </row>
  </sheetData>
  <autoFilter ref="A4:L177">
    <filterColumn colId="0" showButton="1"/>
  </autoFilter>
  <mergeCells count="3">
    <mergeCell ref="A1:G1"/>
    <mergeCell ref="A2:G2"/>
    <mergeCell ref="A3:G3"/>
  </mergeCells>
  <conditionalFormatting sqref="B3">
    <cfRule type="duplicateValues" priority="672" dxfId="5537"/>
    <cfRule type="duplicateValues" priority="534" dxfId="5538"/>
    <cfRule type="duplicateValues" priority="457" dxfId="5539"/>
    <cfRule type="duplicateValues" priority="626" dxfId="5540"/>
    <cfRule type="duplicateValues" priority="509" dxfId="5541"/>
    <cfRule type="duplicateValues" priority="696" dxfId="5542"/>
    <cfRule type="duplicateValues" priority="208" dxfId="5543"/>
    <cfRule type="duplicateValues" priority="245" dxfId="5544"/>
    <cfRule type="duplicateValues" priority="688" dxfId="5545"/>
    <cfRule type="duplicateValues" priority="464" dxfId="5546"/>
    <cfRule type="duplicateValues" priority="1184" dxfId="5547"/>
    <cfRule type="duplicateValues" priority="1182" dxfId="5548"/>
    <cfRule type="duplicateValues" priority="632" dxfId="5549"/>
    <cfRule type="duplicateValues" priority="141" dxfId="5550"/>
    <cfRule type="duplicateValues" priority="1185" dxfId="5551"/>
    <cfRule type="duplicateValues" priority="619" dxfId="5552"/>
    <cfRule type="duplicateValues" priority="78" dxfId="5553"/>
    <cfRule type="duplicateValues" priority="1192" dxfId="5554"/>
    <cfRule type="duplicateValues" priority="572" dxfId="5555"/>
    <cfRule type="duplicateValues" priority="99" dxfId="5556"/>
    <cfRule type="duplicateValues" priority="1085" dxfId="5557"/>
    <cfRule type="duplicateValues" priority="865" dxfId="5558"/>
    <cfRule type="duplicateValues" priority="727" dxfId="5559"/>
    <cfRule type="duplicateValues" priority="95" dxfId="5560"/>
    <cfRule type="duplicateValues" priority="989" dxfId="5561"/>
    <cfRule type="duplicateValues" priority="1048" dxfId="5562"/>
    <cfRule type="duplicateValues" priority="362" dxfId="5563"/>
    <cfRule type="duplicateValues" priority="933" dxfId="5564"/>
    <cfRule type="duplicateValues" priority="201" dxfId="5565"/>
    <cfRule type="duplicateValues" priority="1054" dxfId="5566"/>
    <cfRule type="duplicateValues" priority="886" dxfId="5567"/>
    <cfRule type="duplicateValues" priority="331" dxfId="5568"/>
    <cfRule type="duplicateValues" priority="774" dxfId="5569"/>
    <cfRule type="duplicateValues" priority="1188" dxfId="5570"/>
    <cfRule type="duplicateValues" priority="45" dxfId="5571"/>
    <cfRule type="duplicateValues" priority="404" dxfId="5572"/>
    <cfRule type="duplicateValues" priority="282" dxfId="5573"/>
    <cfRule type="duplicateValues" priority="1143" dxfId="5574"/>
    <cfRule type="duplicateValues" priority="513" dxfId="5575"/>
    <cfRule type="duplicateValues" priority="349" dxfId="5576"/>
    <cfRule type="duplicateValues" priority="128" dxfId="5577"/>
    <cfRule type="duplicateValues" priority="1173" dxfId="5578"/>
    <cfRule type="duplicateValues" priority="967" dxfId="5579"/>
    <cfRule type="duplicateValues" priority="133" dxfId="5580"/>
    <cfRule type="duplicateValues" priority="980" dxfId="5581"/>
    <cfRule type="duplicateValues" priority="1028" dxfId="5582"/>
    <cfRule type="duplicateValues" priority="814" dxfId="5583"/>
    <cfRule type="duplicateValues" priority="1150" dxfId="5584"/>
    <cfRule type="duplicateValues" priority="712" dxfId="5585"/>
    <cfRule type="duplicateValues" priority="79" dxfId="5586"/>
    <cfRule type="duplicateValues" priority="103" dxfId="5587"/>
    <cfRule type="duplicateValues" priority="1038" dxfId="5588"/>
    <cfRule type="duplicateValues" priority="390" dxfId="5589"/>
    <cfRule type="duplicateValues" priority="68" dxfId="5590"/>
    <cfRule type="duplicateValues" priority="888" dxfId="5591"/>
    <cfRule type="duplicateValues" priority="634" dxfId="5592"/>
    <cfRule type="duplicateValues" priority="84" dxfId="5593"/>
    <cfRule type="duplicateValues" priority="517" dxfId="5594"/>
    <cfRule type="duplicateValues" priority="525" dxfId="5595"/>
    <cfRule type="duplicateValues" priority="560" dxfId="5596"/>
    <cfRule type="duplicateValues" priority="647" dxfId="5597"/>
    <cfRule type="duplicateValues" priority="1218" dxfId="5598"/>
    <cfRule type="duplicateValues" priority="829" dxfId="5599"/>
    <cfRule type="duplicateValues" priority="874" dxfId="5600"/>
    <cfRule type="duplicateValues" priority="685" dxfId="5601"/>
    <cfRule type="duplicateValues" priority="657" dxfId="5602"/>
    <cfRule type="duplicateValues" priority="1042" dxfId="5603"/>
    <cfRule type="duplicateValues" priority="490" dxfId="5604"/>
    <cfRule type="duplicateValues" priority="675" dxfId="5605"/>
    <cfRule type="duplicateValues" priority="209" dxfId="5606"/>
    <cfRule type="duplicateValues" priority="1141" dxfId="5607"/>
    <cfRule type="duplicateValues" priority="339" dxfId="5608"/>
    <cfRule type="duplicateValues" priority="280" dxfId="5609"/>
    <cfRule type="duplicateValues" priority="841" dxfId="5610"/>
    <cfRule type="duplicateValues" priority="1130" dxfId="5611"/>
    <cfRule type="duplicateValues" priority="797" dxfId="5612"/>
    <cfRule type="duplicateValues" priority="1201" dxfId="5613"/>
    <cfRule type="duplicateValues" priority="1126" dxfId="5614"/>
    <cfRule type="duplicateValues" priority="131" dxfId="5615"/>
    <cfRule type="duplicateValues" priority="875" dxfId="5616"/>
    <cfRule type="duplicateValues" priority="689" dxfId="5617"/>
    <cfRule type="duplicateValues" priority="340" dxfId="5618"/>
    <cfRule type="duplicateValues" priority="535" dxfId="5619"/>
    <cfRule type="duplicateValues" priority="221" dxfId="5620"/>
    <cfRule type="duplicateValues" priority="348" dxfId="5621"/>
    <cfRule type="duplicateValues" priority="508" dxfId="5622"/>
    <cfRule type="duplicateValues" priority="973" dxfId="5623"/>
    <cfRule type="duplicateValues" priority="263" dxfId="5624"/>
    <cfRule type="duplicateValues" priority="767" dxfId="5625"/>
    <cfRule type="duplicateValues" priority="1168" dxfId="5626"/>
    <cfRule type="duplicateValues" priority="826" dxfId="5627"/>
    <cfRule type="duplicateValues" priority="551" dxfId="5628"/>
    <cfRule type="duplicateValues" priority="152" dxfId="5629"/>
    <cfRule type="duplicateValues" priority="1014" dxfId="5630"/>
    <cfRule type="duplicateValues" priority="705" dxfId="5631"/>
    <cfRule type="duplicateValues" priority="553" dxfId="5632"/>
    <cfRule type="duplicateValues" priority="1139" dxfId="5633"/>
    <cfRule type="duplicateValues" priority="329" dxfId="5634"/>
    <cfRule type="duplicateValues" priority="885" dxfId="5635"/>
    <cfRule type="duplicateValues" priority="475" dxfId="5636"/>
    <cfRule type="duplicateValues" priority="616" dxfId="5637"/>
    <cfRule type="duplicateValues" priority="580" dxfId="5638"/>
    <cfRule type="duplicateValues" priority="136" dxfId="5639"/>
    <cfRule type="duplicateValues" priority="196" dxfId="5640"/>
    <cfRule type="duplicateValues" priority="147" dxfId="5641"/>
    <cfRule type="duplicateValues" priority="498" dxfId="5642"/>
    <cfRule type="duplicateValues" priority="32" dxfId="5643"/>
    <cfRule type="duplicateValues" priority="1157" dxfId="5644"/>
    <cfRule type="duplicateValues" priority="642" dxfId="5645"/>
    <cfRule type="duplicateValues" priority="324" dxfId="5646"/>
    <cfRule type="duplicateValues" priority="258" dxfId="5647"/>
    <cfRule type="duplicateValues" priority="579" dxfId="5648"/>
    <cfRule type="duplicateValues" priority="129" dxfId="5649"/>
    <cfRule type="duplicateValues" priority="140" dxfId="5650"/>
    <cfRule type="duplicateValues" priority="686" dxfId="5651"/>
    <cfRule type="duplicateValues" priority="939" dxfId="5652"/>
    <cfRule type="duplicateValues" priority="995" dxfId="5653"/>
    <cfRule type="duplicateValues" priority="144" dxfId="5654"/>
    <cfRule type="duplicateValues" priority="471" dxfId="5655"/>
    <cfRule type="duplicateValues" priority="192" dxfId="5656"/>
    <cfRule type="duplicateValues" priority="879" dxfId="5657"/>
    <cfRule type="duplicateValues" priority="667" dxfId="5658"/>
    <cfRule type="duplicateValues" priority="193" dxfId="5659"/>
    <cfRule type="duplicateValues" priority="1036" dxfId="5660"/>
    <cfRule type="duplicateValues" priority="972" dxfId="5661"/>
    <cfRule type="duplicateValues" priority="674" dxfId="5662"/>
    <cfRule type="duplicateValues" priority="930" dxfId="5663"/>
    <cfRule type="duplicateValues" priority="999" dxfId="5664"/>
    <cfRule type="duplicateValues" priority="564" dxfId="5665"/>
    <cfRule type="duplicateValues" priority="533" dxfId="5666"/>
    <cfRule type="duplicateValues" priority="645" dxfId="5667"/>
    <cfRule type="duplicateValues" priority="1072" dxfId="5668"/>
    <cfRule type="duplicateValues" priority="652" dxfId="5669"/>
    <cfRule type="duplicateValues" priority="550" dxfId="5670"/>
    <cfRule type="duplicateValues" priority="983" dxfId="5671"/>
    <cfRule type="duplicateValues" priority="14" dxfId="5672"/>
    <cfRule type="duplicateValues" priority="306" dxfId="5673"/>
    <cfRule type="duplicateValues" priority="837" dxfId="5674"/>
    <cfRule type="duplicateValues" priority="691" dxfId="5675"/>
    <cfRule type="duplicateValues" priority="305" dxfId="5676"/>
    <cfRule type="duplicateValues" priority="1035" dxfId="5677"/>
    <cfRule type="duplicateValues" priority="419" dxfId="5678"/>
    <cfRule type="duplicateValues" priority="52" dxfId="5679"/>
    <cfRule type="duplicateValues" priority="671" dxfId="5680"/>
    <cfRule type="duplicateValues" priority="1166" dxfId="5681"/>
    <cfRule type="duplicateValues" priority="934" dxfId="5682"/>
    <cfRule type="duplicateValues" priority="1045" dxfId="5683"/>
    <cfRule type="duplicateValues" priority="194" dxfId="5684"/>
    <cfRule type="duplicateValues" priority="1062" dxfId="5685"/>
    <cfRule type="duplicateValues" priority="1124" dxfId="5686"/>
    <cfRule type="duplicateValues" priority="862" dxfId="5687"/>
    <cfRule type="duplicateValues" priority="522" dxfId="5688"/>
    <cfRule type="duplicateValues" priority="1076" dxfId="5689"/>
    <cfRule type="duplicateValues" priority="28" dxfId="5690"/>
    <cfRule type="duplicateValues" priority="1125" dxfId="5691"/>
    <cfRule type="duplicateValues" priority="345" dxfId="5692"/>
    <cfRule type="duplicateValues" priority="243" dxfId="5693"/>
    <cfRule type="duplicateValues" priority="165" dxfId="5694"/>
    <cfRule type="duplicateValues" priority="654" dxfId="5695"/>
    <cfRule type="duplicateValues" priority="567" dxfId="5696"/>
    <cfRule type="duplicateValues" priority="518" dxfId="5697"/>
    <cfRule type="duplicateValues" priority="43" dxfId="5698"/>
    <cfRule type="duplicateValues" priority="863" dxfId="5699"/>
    <cfRule type="duplicateValues" priority="523" dxfId="5700"/>
    <cfRule type="duplicateValues" priority="1170" dxfId="5701"/>
    <cfRule type="duplicateValues" priority="810" dxfId="5702"/>
    <cfRule type="duplicateValues" priority="590" dxfId="5703"/>
    <cfRule type="duplicateValues" priority="532" dxfId="5704"/>
    <cfRule type="duplicateValues" priority="765" dxfId="5705"/>
    <cfRule type="duplicateValues" priority="1" dxfId="5706"/>
    <cfRule type="duplicateValues" priority="254" dxfId="5707"/>
    <cfRule type="duplicateValues" priority="907" dxfId="5708"/>
    <cfRule type="duplicateValues" priority="677" dxfId="5709"/>
    <cfRule type="duplicateValues" priority="16" dxfId="5710"/>
    <cfRule type="duplicateValues" priority="231" dxfId="5711"/>
    <cfRule type="duplicateValues" priority="126" dxfId="5712"/>
    <cfRule type="duplicateValues" priority="754" dxfId="5713"/>
    <cfRule type="duplicateValues" priority="618" dxfId="5714"/>
    <cfRule type="duplicateValues" priority="391" dxfId="5715"/>
    <cfRule type="duplicateValues" priority="957" dxfId="5716"/>
    <cfRule type="duplicateValues" priority="36" dxfId="5717"/>
    <cfRule type="duplicateValues" priority="10" dxfId="5718"/>
    <cfRule type="duplicateValues" priority="399" dxfId="5719"/>
    <cfRule type="duplicateValues" priority="34" dxfId="5720"/>
    <cfRule type="duplicateValues" priority="161" dxfId="5721"/>
    <cfRule type="duplicateValues" priority="1071" dxfId="5722"/>
    <cfRule type="duplicateValues" priority="947" dxfId="5723"/>
    <cfRule type="duplicateValues" priority="713" dxfId="5724"/>
    <cfRule type="duplicateValues" priority="357" dxfId="5725"/>
    <cfRule type="duplicateValues" priority="230" dxfId="5726"/>
    <cfRule type="duplicateValues" priority="1095" dxfId="5727"/>
    <cfRule type="duplicateValues" priority="600" dxfId="5728"/>
    <cfRule type="duplicateValues" priority="1162" dxfId="5729"/>
    <cfRule type="duplicateValues" priority="229" dxfId="5730"/>
    <cfRule type="duplicateValues" priority="1089" dxfId="5731"/>
    <cfRule type="duplicateValues" priority="1094" dxfId="5732"/>
    <cfRule type="duplicateValues" priority="707" dxfId="5733"/>
    <cfRule type="duplicateValues" priority="676" dxfId="5734"/>
    <cfRule type="duplicateValues" priority="778" dxfId="5735"/>
    <cfRule type="duplicateValues" priority="1225" dxfId="5736"/>
    <cfRule type="duplicateValues" priority="752" dxfId="5737"/>
    <cfRule type="duplicateValues" priority="648" dxfId="5738"/>
    <cfRule type="duplicateValues" priority="588" dxfId="5739"/>
    <cfRule type="duplicateValues" priority="611" dxfId="5740"/>
    <cfRule type="duplicateValues" priority="1196" dxfId="5741"/>
    <cfRule type="duplicateValues" priority="1086" dxfId="5742"/>
    <cfRule type="duplicateValues" priority="61" dxfId="5743"/>
    <cfRule type="duplicateValues" priority="210" dxfId="5744"/>
    <cfRule type="duplicateValues" priority="203" dxfId="5745"/>
    <cfRule type="duplicateValues" priority="381" dxfId="5746"/>
    <cfRule type="duplicateValues" priority="823" dxfId="5747"/>
    <cfRule type="duplicateValues" priority="1020" dxfId="5748"/>
    <cfRule type="duplicateValues" priority="214" dxfId="5749"/>
    <cfRule type="duplicateValues" priority="1097" dxfId="5750"/>
    <cfRule type="duplicateValues" priority="145" dxfId="5751"/>
    <cfRule type="duplicateValues" priority="361" dxfId="5752"/>
    <cfRule type="duplicateValues" priority="223" dxfId="5753"/>
    <cfRule type="duplicateValues" priority="359" dxfId="5754"/>
    <cfRule type="duplicateValues" priority="120" dxfId="5755"/>
    <cfRule type="duplicateValues" priority="969" dxfId="5756"/>
    <cfRule type="duplicateValues" priority="913" dxfId="5757"/>
    <cfRule type="duplicateValues" priority="923" dxfId="5758"/>
    <cfRule type="duplicateValues" priority="2" dxfId="5759"/>
    <cfRule type="duplicateValues" priority="740" dxfId="5760"/>
    <cfRule type="duplicateValues" priority="241" dxfId="5761"/>
    <cfRule type="duplicateValues" priority="943" dxfId="5762"/>
    <cfRule type="duplicateValues" priority="168" dxfId="5763"/>
    <cfRule type="duplicateValues" priority="565" dxfId="5764"/>
    <cfRule type="duplicateValues" priority="150" dxfId="5765"/>
    <cfRule type="duplicateValues" priority="72" dxfId="5766"/>
    <cfRule type="duplicateValues" priority="1153" dxfId="5767"/>
    <cfRule type="duplicateValues" priority="1109" dxfId="5768"/>
    <cfRule type="duplicateValues" priority="1177" dxfId="5769"/>
    <cfRule type="duplicateValues" priority="660" dxfId="5770"/>
    <cfRule type="duplicateValues" priority="18" dxfId="5771"/>
    <cfRule type="duplicateValues" priority="547" dxfId="5772"/>
    <cfRule type="duplicateValues" priority="135" dxfId="5773"/>
    <cfRule type="duplicateValues" priority="9" dxfId="5774"/>
    <cfRule type="duplicateValues" priority="382" dxfId="5775"/>
    <cfRule type="duplicateValues" priority="996" dxfId="5776"/>
    <cfRule type="duplicateValues" priority="808" dxfId="5777"/>
    <cfRule type="duplicateValues" priority="1223" dxfId="5778"/>
    <cfRule type="duplicateValues" priority="326" dxfId="5779"/>
    <cfRule type="duplicateValues" priority="928" dxfId="5780"/>
    <cfRule type="duplicateValues" priority="731" dxfId="5781"/>
    <cfRule type="duplicateValues" priority="491" dxfId="5782"/>
    <cfRule type="duplicateValues" priority="742" dxfId="5783"/>
    <cfRule type="duplicateValues" priority="366" dxfId="5784"/>
    <cfRule type="duplicateValues" priority="1009" dxfId="5785"/>
    <cfRule type="duplicateValues" priority="563" dxfId="5786"/>
    <cfRule type="duplicateValues" priority="1147" dxfId="5787"/>
    <cfRule type="duplicateValues" priority="287" dxfId="5788"/>
    <cfRule type="duplicateValues" priority="1029" dxfId="5789"/>
    <cfRule type="duplicateValues" priority="393" dxfId="5790"/>
    <cfRule type="duplicateValues" priority="575" dxfId="5791"/>
    <cfRule type="duplicateValues" priority="468" dxfId="5792"/>
    <cfRule type="duplicateValues" priority="876" dxfId="5793"/>
    <cfRule type="duplicateValues" priority="405" dxfId="5794"/>
    <cfRule type="duplicateValues" priority="1039" dxfId="5795"/>
    <cfRule type="duplicateValues" priority="48" dxfId="5796"/>
    <cfRule type="duplicateValues" priority="4" dxfId="5797"/>
    <cfRule type="duplicateValues" priority="1133" dxfId="5798"/>
    <cfRule type="duplicateValues" priority="770" dxfId="5799"/>
    <cfRule type="duplicateValues" priority="755" dxfId="5800"/>
    <cfRule type="duplicateValues" priority="842" dxfId="5801"/>
    <cfRule type="duplicateValues" priority="896" dxfId="5802"/>
    <cfRule type="duplicateValues" priority="757" dxfId="5803"/>
    <cfRule type="duplicateValues" priority="181" dxfId="5804"/>
    <cfRule type="duplicateValues" priority="1034" dxfId="5805"/>
    <cfRule type="duplicateValues" priority="1087" dxfId="5806"/>
    <cfRule type="duplicateValues" priority="13" dxfId="5807"/>
    <cfRule type="duplicateValues" priority="1155" dxfId="5808"/>
    <cfRule type="duplicateValues" priority="1046" dxfId="5809"/>
    <cfRule type="duplicateValues" priority="31" dxfId="5810"/>
    <cfRule type="duplicateValues" priority="35" dxfId="5811"/>
    <cfRule type="duplicateValues" priority="795" dxfId="5812"/>
    <cfRule type="duplicateValues" priority="521" dxfId="5813"/>
    <cfRule type="duplicateValues" priority="780" dxfId="5814"/>
    <cfRule type="duplicateValues" priority="169" dxfId="5815"/>
    <cfRule type="duplicateValues" priority="159" dxfId="5816"/>
    <cfRule type="duplicateValues" priority="417" dxfId="5817"/>
    <cfRule type="duplicateValues" priority="981" dxfId="5818"/>
    <cfRule type="duplicateValues" priority="1145" dxfId="5819"/>
    <cfRule type="duplicateValues" priority="629" dxfId="5820"/>
    <cfRule type="duplicateValues" priority="380" dxfId="5821"/>
    <cfRule type="duplicateValues" priority="270" dxfId="5822"/>
    <cfRule type="duplicateValues" priority="1169" dxfId="5823"/>
    <cfRule type="duplicateValues" priority="812" dxfId="5824"/>
    <cfRule type="duplicateValues" priority="443" dxfId="5825"/>
    <cfRule type="duplicateValues" priority="761" dxfId="5826"/>
    <cfRule type="duplicateValues" priority="552" dxfId="5827"/>
    <cfRule type="duplicateValues" priority="662" dxfId="5828"/>
    <cfRule type="duplicateValues" priority="549" dxfId="5829"/>
    <cfRule type="duplicateValues" priority="860" dxfId="5830"/>
    <cfRule type="duplicateValues" priority="625" dxfId="5831"/>
    <cfRule type="duplicateValues" priority="910" dxfId="5832"/>
    <cfRule type="duplicateValues" priority="356" dxfId="5833"/>
    <cfRule type="duplicateValues" priority="1199" dxfId="5834"/>
    <cfRule type="duplicateValues" priority="824" dxfId="5835"/>
    <cfRule type="duplicateValues" priority="658" dxfId="5836"/>
    <cfRule type="duplicateValues" priority="379" dxfId="5837"/>
    <cfRule type="duplicateValues" priority="1151" dxfId="5838"/>
    <cfRule type="duplicateValues" priority="492" dxfId="5839"/>
    <cfRule type="duplicateValues" priority="899" dxfId="5840"/>
    <cfRule type="duplicateValues" priority="653" dxfId="5841"/>
    <cfRule type="duplicateValues" priority="614" dxfId="5842"/>
    <cfRule type="duplicateValues" priority="817" dxfId="5843"/>
    <cfRule type="duplicateValues" priority="805" dxfId="5844"/>
    <cfRule type="duplicateValues" priority="251" dxfId="5845"/>
    <cfRule type="duplicateValues" priority="884" dxfId="5846"/>
    <cfRule type="duplicateValues" priority="132" dxfId="5847"/>
    <cfRule type="duplicateValues" priority="546" dxfId="5848"/>
    <cfRule type="duplicateValues" priority="420" dxfId="5849"/>
    <cfRule type="duplicateValues" priority="911" dxfId="5850"/>
    <cfRule type="duplicateValues" priority="678" dxfId="5851"/>
    <cfRule type="duplicateValues" priority="1033" dxfId="5852"/>
    <cfRule type="duplicateValues" priority="480" dxfId="5853"/>
    <cfRule type="duplicateValues" priority="389" dxfId="5854"/>
    <cfRule type="duplicateValues" priority="615" dxfId="5855"/>
    <cfRule type="duplicateValues" priority="139" dxfId="5856"/>
    <cfRule type="duplicateValues" priority="1008" dxfId="5857"/>
    <cfRule type="duplicateValues" priority="60" dxfId="5858"/>
    <cfRule type="duplicateValues" priority="352" dxfId="5859"/>
    <cfRule type="duplicateValues" priority="764" dxfId="5860"/>
    <cfRule type="duplicateValues" priority="655" dxfId="5861"/>
    <cfRule type="duplicateValues" priority="760" dxfId="5862"/>
    <cfRule type="duplicateValues" priority="240" dxfId="5863"/>
    <cfRule type="duplicateValues" priority="1106" dxfId="5864"/>
    <cfRule type="duplicateValues" priority="915" dxfId="5865"/>
    <cfRule type="duplicateValues" priority="1230" dxfId="5866"/>
    <cfRule type="duplicateValues" priority="954" dxfId="5867"/>
    <cfRule type="duplicateValues" priority="557" dxfId="5868"/>
    <cfRule type="duplicateValues" priority="1107" dxfId="5869"/>
    <cfRule type="duplicateValues" priority="1003" dxfId="5870"/>
    <cfRule type="duplicateValues" priority="207" dxfId="5871"/>
    <cfRule type="duplicateValues" priority="316" dxfId="5872"/>
    <cfRule type="duplicateValues" priority="527" dxfId="5873"/>
    <cfRule type="duplicateValues" priority="189" dxfId="5874"/>
    <cfRule type="duplicateValues" priority="170" dxfId="5875"/>
    <cfRule type="duplicateValues" priority="481" dxfId="5876"/>
    <cfRule type="duplicateValues" priority="1194" dxfId="5877"/>
    <cfRule type="duplicateValues" priority="701" dxfId="5878"/>
    <cfRule type="duplicateValues" priority="768" dxfId="5879"/>
    <cfRule type="duplicateValues" priority="1226" dxfId="5880"/>
    <cfRule type="duplicateValues" priority="153" dxfId="5881"/>
    <cfRule type="duplicateValues" priority="861" dxfId="5882"/>
    <cfRule type="duplicateValues" priority="1144" dxfId="5883"/>
    <cfRule type="duplicateValues" priority="1056" dxfId="5884"/>
    <cfRule type="duplicateValues" priority="116" dxfId="5885"/>
    <cfRule type="duplicateValues" priority="628" dxfId="5886"/>
    <cfRule type="duplicateValues" priority="541" dxfId="5887"/>
    <cfRule type="duplicateValues" priority="111" dxfId="5888"/>
    <cfRule type="duplicateValues" priority="1119" dxfId="5889"/>
    <cfRule type="duplicateValues" priority="413" dxfId="5890"/>
    <cfRule type="duplicateValues" priority="898" dxfId="5891"/>
    <cfRule type="duplicateValues" priority="602" dxfId="5892"/>
    <cfRule type="duplicateValues" priority="1154" dxfId="5893"/>
    <cfRule type="duplicateValues" priority="977" dxfId="5894"/>
    <cfRule type="duplicateValues" priority="1080" dxfId="5895"/>
    <cfRule type="duplicateValues" priority="113" dxfId="5896"/>
    <cfRule type="duplicateValues" priority="376" dxfId="5897"/>
    <cfRule type="duplicateValues" priority="909" dxfId="5898"/>
    <cfRule type="duplicateValues" priority="27" dxfId="5899"/>
    <cfRule type="duplicateValues" priority="87" dxfId="5900"/>
    <cfRule type="duplicateValues" priority="598" dxfId="5901"/>
    <cfRule type="duplicateValues" priority="651" dxfId="5902"/>
    <cfRule type="duplicateValues" priority="55" dxfId="5903"/>
    <cfRule type="duplicateValues" priority="325" dxfId="5904"/>
    <cfRule type="duplicateValues" priority="1050" dxfId="5905"/>
    <cfRule type="duplicateValues" priority="697" dxfId="5906"/>
    <cfRule type="duplicateValues" priority="835" dxfId="5907"/>
    <cfRule type="duplicateValues" priority="1051" dxfId="5908"/>
    <cfRule type="duplicateValues" priority="1128" dxfId="5909"/>
    <cfRule type="duplicateValues" priority="717" dxfId="5910"/>
    <cfRule type="duplicateValues" priority="309" dxfId="5911"/>
    <cfRule type="duplicateValues" priority="485" dxfId="5912"/>
    <cfRule type="duplicateValues" priority="134" dxfId="5913"/>
    <cfRule type="duplicateValues" priority="789" dxfId="5914"/>
    <cfRule type="duplicateValues" priority="857" dxfId="5915"/>
    <cfRule type="duplicateValues" priority="984" dxfId="5916"/>
    <cfRule type="duplicateValues" priority="724" dxfId="5917"/>
    <cfRule type="duplicateValues" priority="1019" dxfId="5918"/>
    <cfRule type="duplicateValues" priority="1116" dxfId="5919"/>
    <cfRule type="duplicateValues" priority="102" dxfId="5920"/>
    <cfRule type="duplicateValues" priority="233" dxfId="5921"/>
    <cfRule type="duplicateValues" priority="859" dxfId="5922"/>
    <cfRule type="duplicateValues" priority="536" dxfId="5923"/>
    <cfRule type="duplicateValues" priority="573" dxfId="5924"/>
    <cfRule type="duplicateValues" priority="637" dxfId="5925"/>
    <cfRule type="duplicateValues" priority="1017" dxfId="5926"/>
    <cfRule type="duplicateValues" priority="437" dxfId="5927"/>
    <cfRule type="duplicateValues" priority="820" dxfId="5928"/>
    <cfRule type="duplicateValues" priority="452" dxfId="5929"/>
    <cfRule type="duplicateValues" priority="1011" dxfId="5930"/>
    <cfRule type="duplicateValues" priority="39" dxfId="5931"/>
    <cfRule type="duplicateValues" priority="961" dxfId="5932"/>
    <cfRule type="duplicateValues" priority="1090" dxfId="5933"/>
    <cfRule type="duplicateValues" priority="515" dxfId="5934"/>
    <cfRule type="duplicateValues" priority="23" dxfId="5935"/>
    <cfRule type="duplicateValues" priority="733" dxfId="5936"/>
    <cfRule type="duplicateValues" priority="458" dxfId="5937"/>
    <cfRule type="duplicateValues" priority="483" dxfId="5938"/>
    <cfRule type="duplicateValues" priority="347" dxfId="5939"/>
    <cfRule type="duplicateValues" priority="1179" dxfId="5940"/>
    <cfRule type="duplicateValues" priority="720" dxfId="5941"/>
    <cfRule type="duplicateValues" priority="155" dxfId="5942"/>
    <cfRule type="duplicateValues" priority="50" dxfId="5943"/>
    <cfRule type="duplicateValues" priority="149" dxfId="5944"/>
    <cfRule type="duplicateValues" priority="1175" dxfId="5945"/>
    <cfRule type="duplicateValues" priority="330" dxfId="5946"/>
    <cfRule type="duplicateValues" priority="709" dxfId="5947"/>
    <cfRule type="duplicateValues" priority="1171" dxfId="5948"/>
    <cfRule type="duplicateValues" priority="237" dxfId="5949"/>
    <cfRule type="duplicateValues" priority="1007" dxfId="5950"/>
    <cfRule type="duplicateValues" priority="300" dxfId="5951"/>
    <cfRule type="duplicateValues" priority="938" dxfId="5952"/>
    <cfRule type="duplicateValues" priority="474" dxfId="5953"/>
    <cfRule type="duplicateValues" priority="477" dxfId="5954"/>
    <cfRule type="duplicateValues" priority="1069" dxfId="5955"/>
    <cfRule type="duplicateValues" priority="167" dxfId="5956"/>
    <cfRule type="duplicateValues" priority="833" dxfId="5957"/>
    <cfRule type="duplicateValues" priority="465" dxfId="5958"/>
    <cfRule type="duplicateValues" priority="801" dxfId="5959"/>
    <cfRule type="duplicateValues" priority="936" dxfId="5960"/>
    <cfRule type="duplicateValues" priority="395" dxfId="5961"/>
    <cfRule type="duplicateValues" priority="502" dxfId="5962"/>
    <cfRule type="duplicateValues" priority="255" dxfId="5963"/>
    <cfRule type="duplicateValues" priority="543" dxfId="5964"/>
    <cfRule type="duplicateValues" priority="363" dxfId="5965"/>
    <cfRule type="duplicateValues" priority="279" dxfId="5966"/>
    <cfRule type="duplicateValues" priority="1138" dxfId="5967"/>
    <cfRule type="duplicateValues" priority="1098" dxfId="5968"/>
    <cfRule type="duplicateValues" priority="1032" dxfId="5969"/>
    <cfRule type="duplicateValues" priority="252" dxfId="5970"/>
    <cfRule type="duplicateValues" priority="1183" dxfId="5971"/>
    <cfRule type="duplicateValues" priority="1215" dxfId="5972"/>
    <cfRule type="duplicateValues" priority="1024" dxfId="5973"/>
    <cfRule type="duplicateValues" priority="344" dxfId="5974"/>
    <cfRule type="duplicateValues" priority="1096" dxfId="5975"/>
    <cfRule type="duplicateValues" priority="93" dxfId="5976"/>
    <cfRule type="duplicateValues" priority="414" dxfId="5977"/>
    <cfRule type="duplicateValues" priority="766" dxfId="5978"/>
    <cfRule type="duplicateValues" priority="75" dxfId="5979"/>
    <cfRule type="duplicateValues" priority="748" dxfId="5980"/>
    <cfRule type="duplicateValues" priority="188" dxfId="5981"/>
    <cfRule type="duplicateValues" priority="1006" dxfId="5982"/>
    <cfRule type="duplicateValues" priority="827" dxfId="5983"/>
    <cfRule type="duplicateValues" priority="455" dxfId="5984"/>
    <cfRule type="duplicateValues" priority="867" dxfId="5985"/>
    <cfRule type="duplicateValues" priority="110" dxfId="5986"/>
    <cfRule type="duplicateValues" priority="25" dxfId="5987"/>
    <cfRule type="duplicateValues" priority="892" dxfId="5988"/>
    <cfRule type="duplicateValues" priority="20" dxfId="5989"/>
    <cfRule type="duplicateValues" priority="187" dxfId="5990"/>
    <cfRule type="duplicateValues" priority="1136" dxfId="5991"/>
    <cfRule type="duplicateValues" priority="394" dxfId="5992"/>
    <cfRule type="duplicateValues" priority="409" dxfId="5993"/>
    <cfRule type="duplicateValues" priority="905" dxfId="5994"/>
    <cfRule type="duplicateValues" priority="1224" dxfId="5995"/>
    <cfRule type="duplicateValues" priority="176" dxfId="5996"/>
    <cfRule type="duplicateValues" priority="369" dxfId="5997"/>
    <cfRule type="duplicateValues" priority="1216" dxfId="5998"/>
    <cfRule type="duplicateValues" priority="67" dxfId="5999"/>
    <cfRule type="duplicateValues" priority="1156" dxfId="6000"/>
    <cfRule type="duplicateValues" priority="274" dxfId="6001"/>
    <cfRule type="duplicateValues" priority="427" dxfId="6002"/>
    <cfRule type="duplicateValues" priority="716" dxfId="6003"/>
    <cfRule type="duplicateValues" priority="608" dxfId="6004"/>
    <cfRule type="duplicateValues" priority="955" dxfId="6005"/>
    <cfRule type="duplicateValues" priority="592" dxfId="6006"/>
    <cfRule type="duplicateValues" priority="459" dxfId="6007"/>
    <cfRule type="duplicateValues" priority="668" dxfId="6008"/>
    <cfRule type="duplicateValues" priority="722" dxfId="6009"/>
    <cfRule type="duplicateValues" priority="1213" dxfId="6010"/>
    <cfRule type="duplicateValues" priority="77" dxfId="6011"/>
    <cfRule type="duplicateValues" priority="620" dxfId="6012"/>
    <cfRule type="duplicateValues" priority="119" dxfId="6013"/>
    <cfRule type="duplicateValues" priority="635" dxfId="6014"/>
    <cfRule type="duplicateValues" priority="603" dxfId="6015"/>
    <cfRule type="duplicateValues" priority="782" dxfId="6016"/>
    <cfRule type="duplicateValues" priority="507" dxfId="6017"/>
    <cfRule type="duplicateValues" priority="250" dxfId="6018"/>
    <cfRule type="duplicateValues" priority="723" dxfId="6019"/>
    <cfRule type="duplicateValues" priority="217" dxfId="6020"/>
    <cfRule type="duplicateValues" priority="121" dxfId="6021"/>
    <cfRule type="duplicateValues" priority="650" dxfId="6022"/>
    <cfRule type="duplicateValues" priority="1222" dxfId="6023"/>
    <cfRule type="duplicateValues" priority="343" dxfId="6024"/>
    <cfRule type="duplicateValues" priority="424" dxfId="6025"/>
    <cfRule type="duplicateValues" priority="470" dxfId="6026"/>
    <cfRule type="duplicateValues" priority="1065" dxfId="6027"/>
    <cfRule type="duplicateValues" priority="488" dxfId="6028"/>
    <cfRule type="duplicateValues" priority="320" dxfId="6029"/>
    <cfRule type="duplicateValues" priority="1152" dxfId="6030"/>
    <cfRule type="duplicateValues" priority="902" dxfId="6031"/>
    <cfRule type="duplicateValues" priority="403" dxfId="6032"/>
    <cfRule type="duplicateValues" priority="73" dxfId="6033"/>
    <cfRule type="duplicateValues" priority="578" dxfId="6034"/>
    <cfRule type="duplicateValues" priority="314" dxfId="6035"/>
    <cfRule type="duplicateValues" priority="791" dxfId="6036"/>
    <cfRule type="duplicateValues" priority="679" dxfId="6037"/>
    <cfRule type="duplicateValues" priority="487" dxfId="6038"/>
    <cfRule type="duplicateValues" priority="559" dxfId="6039"/>
    <cfRule type="duplicateValues" priority="259" dxfId="6040"/>
    <cfRule type="duplicateValues" priority="1178" dxfId="6041"/>
    <cfRule type="duplicateValues" priority="117" dxfId="6042"/>
    <cfRule type="duplicateValues" priority="430" dxfId="6043"/>
    <cfRule type="duplicateValues" priority="248" dxfId="6044"/>
    <cfRule type="duplicateValues" priority="844" dxfId="6045"/>
    <cfRule type="duplicateValues" priority="387" dxfId="6046"/>
    <cfRule type="duplicateValues" priority="1088" dxfId="6047"/>
    <cfRule type="duplicateValues" priority="1105" dxfId="6048"/>
    <cfRule type="duplicateValues" priority="504" dxfId="6049"/>
    <cfRule type="duplicateValues" priority="11" dxfId="6050"/>
    <cfRule type="duplicateValues" priority="268" dxfId="6051"/>
    <cfRule type="duplicateValues" priority="432" dxfId="6052"/>
    <cfRule type="duplicateValues" priority="819" dxfId="6053"/>
    <cfRule type="duplicateValues" priority="496" dxfId="6054"/>
    <cfRule type="duplicateValues" priority="8" dxfId="6055"/>
    <cfRule type="duplicateValues" priority="994" dxfId="6056"/>
    <cfRule type="duplicateValues" priority="1023" dxfId="6057"/>
    <cfRule type="duplicateValues" priority="484" dxfId="6058"/>
    <cfRule type="duplicateValues" priority="960" dxfId="6059"/>
    <cfRule type="duplicateValues" priority="1005" dxfId="6060"/>
    <cfRule type="duplicateValues" priority="531" dxfId="6061"/>
    <cfRule type="duplicateValues" priority="581" dxfId="6062"/>
    <cfRule type="duplicateValues" priority="74" dxfId="6063"/>
    <cfRule type="duplicateValues" priority="1108" dxfId="6064"/>
    <cfRule type="duplicateValues" priority="227" dxfId="6065"/>
    <cfRule type="duplicateValues" priority="463" dxfId="6066"/>
    <cfRule type="duplicateValues" priority="924" dxfId="6067"/>
    <cfRule type="duplicateValues" priority="406" dxfId="6068"/>
    <cfRule type="duplicateValues" priority="556" dxfId="6069"/>
    <cfRule type="duplicateValues" priority="284" dxfId="6070"/>
    <cfRule type="duplicateValues" priority="82" dxfId="6071"/>
    <cfRule type="duplicateValues" priority="904" dxfId="6072"/>
    <cfRule type="duplicateValues" priority="640" dxfId="6073"/>
    <cfRule type="duplicateValues" priority="932" dxfId="6074"/>
    <cfRule type="duplicateValues" priority="1063" dxfId="6075"/>
    <cfRule type="duplicateValues" priority="86" dxfId="6076"/>
    <cfRule type="duplicateValues" priority="1052" dxfId="6077"/>
    <cfRule type="duplicateValues" priority="127" dxfId="6078"/>
    <cfRule type="duplicateValues" priority="66" dxfId="6079"/>
    <cfRule type="duplicateValues" priority="294" dxfId="6080"/>
    <cfRule type="duplicateValues" priority="63" dxfId="6081"/>
    <cfRule type="duplicateValues" priority="1210" dxfId="6082"/>
    <cfRule type="duplicateValues" priority="444" dxfId="6083"/>
    <cfRule type="duplicateValues" priority="799" dxfId="6084"/>
    <cfRule type="duplicateValues" priority="500" dxfId="6085"/>
    <cfRule type="duplicateValues" priority="202" dxfId="6086"/>
    <cfRule type="duplicateValues" priority="1092" dxfId="6087"/>
    <cfRule type="duplicateValues" priority="702" dxfId="6088"/>
    <cfRule type="duplicateValues" priority="1030" dxfId="6089"/>
    <cfRule type="duplicateValues" priority="1204" dxfId="6090"/>
    <cfRule type="duplicateValues" priority="976" dxfId="6091"/>
    <cfRule type="duplicateValues" priority="384" dxfId="6092"/>
    <cfRule type="duplicateValues" priority="62" dxfId="6093"/>
    <cfRule type="duplicateValues" priority="853" dxfId="6094"/>
    <cfRule type="duplicateValues" priority="958" dxfId="6095"/>
    <cfRule type="duplicateValues" priority="1102" dxfId="6096"/>
    <cfRule type="duplicateValues" priority="423" dxfId="6097"/>
    <cfRule type="duplicateValues" priority="336" dxfId="6098"/>
    <cfRule type="duplicateValues" priority="30" dxfId="6099"/>
    <cfRule type="duplicateValues" priority="1064" dxfId="6100"/>
    <cfRule type="duplicateValues" priority="864" dxfId="6101"/>
    <cfRule type="duplicateValues" priority="941" dxfId="6102"/>
    <cfRule type="duplicateValues" priority="408" dxfId="6103"/>
    <cfRule type="duplicateValues" priority="569" dxfId="6104"/>
    <cfRule type="duplicateValues" priority="346" dxfId="6105"/>
    <cfRule type="duplicateValues" priority="587" dxfId="6106"/>
    <cfRule type="duplicateValues" priority="53" dxfId="6107"/>
    <cfRule type="duplicateValues" priority="211" dxfId="6108"/>
    <cfRule type="duplicateValues" priority="962" dxfId="6109"/>
    <cfRule type="duplicateValues" priority="415" dxfId="6110"/>
    <cfRule type="duplicateValues" priority="1040" dxfId="6111"/>
    <cfRule type="duplicateValues" priority="89" dxfId="6112"/>
    <cfRule type="duplicateValues" priority="486" dxfId="6113"/>
    <cfRule type="duplicateValues" priority="649" dxfId="6114"/>
    <cfRule type="duplicateValues" priority="868" dxfId="6115"/>
    <cfRule type="duplicateValues" priority="1044" dxfId="6116"/>
    <cfRule type="duplicateValues" priority="44" dxfId="6117"/>
    <cfRule type="duplicateValues" priority="441" dxfId="6118"/>
    <cfRule type="duplicateValues" priority="232" dxfId="6119"/>
    <cfRule type="duplicateValues" priority="1025" dxfId="6120"/>
    <cfRule type="duplicateValues" priority="735" dxfId="6121"/>
    <cfRule type="duplicateValues" priority="418" dxfId="6122"/>
    <cfRule type="duplicateValues" priority="1026" dxfId="6123"/>
    <cfRule type="duplicateValues" priority="1163" dxfId="6124"/>
    <cfRule type="duplicateValues" priority="1181" dxfId="6125"/>
    <cfRule type="duplicateValues" priority="966" dxfId="6126"/>
    <cfRule type="duplicateValues" priority="746" dxfId="6127"/>
    <cfRule type="duplicateValues" priority="584" dxfId="6128"/>
    <cfRule type="duplicateValues" priority="908" dxfId="6129"/>
    <cfRule type="duplicateValues" priority="577" dxfId="6130"/>
    <cfRule type="duplicateValues" priority="610" dxfId="6131"/>
    <cfRule type="duplicateValues" priority="783" dxfId="6132"/>
    <cfRule type="duplicateValues" priority="537" dxfId="6133"/>
    <cfRule type="duplicateValues" priority="401" dxfId="6134"/>
    <cfRule type="duplicateValues" priority="371" dxfId="6135"/>
    <cfRule type="duplicateValues" priority="422" dxfId="6136"/>
    <cfRule type="duplicateValues" priority="987" dxfId="6137"/>
    <cfRule type="duplicateValues" priority="636" dxfId="6138"/>
    <cfRule type="duplicateValues" priority="367" dxfId="6139"/>
    <cfRule type="duplicateValues" priority="788" dxfId="6140"/>
    <cfRule type="duplicateValues" priority="974" dxfId="6141"/>
    <cfRule type="duplicateValues" priority="949" dxfId="6142"/>
    <cfRule type="duplicateValues" priority="894" dxfId="6143"/>
    <cfRule type="duplicateValues" priority="666" dxfId="6144"/>
    <cfRule type="duplicateValues" priority="1198" dxfId="6145"/>
    <cfRule type="duplicateValues" priority="624" dxfId="6146"/>
    <cfRule type="duplicateValues" priority="710" dxfId="6147"/>
    <cfRule type="duplicateValues" priority="1053" dxfId="6148"/>
    <cfRule type="duplicateValues" priority="158" dxfId="6149"/>
    <cfRule type="duplicateValues" priority="354" dxfId="6150"/>
    <cfRule type="duplicateValues" priority="1118" dxfId="6151"/>
    <cfRule type="duplicateValues" priority="174" dxfId="6152"/>
    <cfRule type="duplicateValues" priority="836" dxfId="6153"/>
    <cfRule type="duplicateValues" priority="91" dxfId="6154"/>
    <cfRule type="duplicateValues" priority="1078" dxfId="6155"/>
    <cfRule type="duplicateValues" priority="897" dxfId="6156"/>
    <cfRule type="duplicateValues" priority="368" dxfId="6157"/>
    <cfRule type="duplicateValues" priority="186" dxfId="6158"/>
    <cfRule type="duplicateValues" priority="1031" dxfId="6159"/>
    <cfRule type="duplicateValues" priority="313" dxfId="6160"/>
    <cfRule type="duplicateValues" priority="776" dxfId="6161"/>
    <cfRule type="duplicateValues" priority="469" dxfId="6162"/>
    <cfRule type="duplicateValues" priority="931" dxfId="6163"/>
    <cfRule type="duplicateValues" priority="684" dxfId="6164"/>
    <cfRule type="duplicateValues" priority="604" dxfId="6165"/>
    <cfRule type="duplicateValues" priority="70" dxfId="6166"/>
    <cfRule type="duplicateValues" priority="520" dxfId="6167"/>
    <cfRule type="duplicateValues" priority="779" dxfId="6168"/>
    <cfRule type="duplicateValues" priority="694" dxfId="6169"/>
    <cfRule type="duplicateValues" priority="730" dxfId="6170"/>
    <cfRule type="duplicateValues" priority="1160" dxfId="6171"/>
    <cfRule type="duplicateValues" priority="881" dxfId="6172"/>
    <cfRule type="duplicateValues" priority="22" dxfId="6173"/>
    <cfRule type="duplicateValues" priority="234" dxfId="6174"/>
    <cfRule type="duplicateValues" priority="160" dxfId="6175"/>
    <cfRule type="duplicateValues" priority="1214" dxfId="6176"/>
    <cfRule type="duplicateValues" priority="1200" dxfId="6177"/>
    <cfRule type="duplicateValues" priority="267" dxfId="6178"/>
    <cfRule type="duplicateValues" priority="239" dxfId="6179"/>
    <cfRule type="duplicateValues" priority="375" dxfId="6180"/>
    <cfRule type="duplicateValues" priority="845" dxfId="6181"/>
    <cfRule type="duplicateValues" priority="142" dxfId="6182"/>
    <cfRule type="duplicateValues" priority="51" dxfId="6183"/>
    <cfRule type="duplicateValues" priority="912" dxfId="6184"/>
    <cfRule type="duplicateValues" priority="631" dxfId="6185"/>
    <cfRule type="duplicateValues" priority="291" dxfId="6186"/>
    <cfRule type="duplicateValues" priority="953" dxfId="6187"/>
    <cfRule type="duplicateValues" priority="745" dxfId="6188"/>
    <cfRule type="duplicateValues" priority="392" dxfId="6189"/>
    <cfRule type="duplicateValues" priority="501" dxfId="6190"/>
    <cfRule type="duplicateValues" priority="1174" dxfId="6191"/>
    <cfRule type="duplicateValues" priority="1137" dxfId="6192"/>
    <cfRule type="duplicateValues" priority="396" dxfId="6193"/>
    <cfRule type="duplicateValues" priority="1104" dxfId="6194"/>
    <cfRule type="duplicateValues" priority="946" dxfId="6195"/>
    <cfRule type="duplicateValues" priority="1165" dxfId="6196"/>
    <cfRule type="duplicateValues" priority="256" dxfId="6197"/>
    <cfRule type="duplicateValues" priority="1189" dxfId="6198"/>
    <cfRule type="duplicateValues" priority="921" dxfId="6199"/>
    <cfRule type="duplicateValues" priority="583" dxfId="6200"/>
    <cfRule type="duplicateValues" priority="753" dxfId="6201"/>
    <cfRule type="duplicateValues" priority="1075" dxfId="6202"/>
    <cfRule type="duplicateValues" priority="804" dxfId="6203"/>
    <cfRule type="duplicateValues" priority="680" dxfId="6204"/>
    <cfRule type="duplicateValues" priority="850" dxfId="6205"/>
    <cfRule type="duplicateValues" priority="1220" dxfId="6206"/>
    <cfRule type="duplicateValues" priority="46" dxfId="6207"/>
    <cfRule type="duplicateValues" priority="606" dxfId="6208"/>
    <cfRule type="duplicateValues" priority="883" dxfId="6209"/>
    <cfRule type="duplicateValues" priority="1083" dxfId="6210"/>
    <cfRule type="duplicateValues" priority="1027" dxfId="6211"/>
    <cfRule type="duplicateValues" priority="698" dxfId="6212"/>
    <cfRule type="duplicateValues" priority="621" dxfId="6213"/>
    <cfRule type="duplicateValues" priority="373" dxfId="6214"/>
    <cfRule type="duplicateValues" priority="831" dxfId="6215"/>
    <cfRule type="duplicateValues" priority="562" dxfId="6216"/>
    <cfRule type="duplicateValues" priority="1148" dxfId="6217"/>
    <cfRule type="duplicateValues" priority="453" dxfId="6218"/>
    <cfRule type="duplicateValues" priority="596" dxfId="6219"/>
    <cfRule type="duplicateValues" priority="979" dxfId="6220"/>
    <cfRule type="duplicateValues" priority="154" dxfId="6221"/>
    <cfRule type="duplicateValues" priority="747" dxfId="6222"/>
    <cfRule type="duplicateValues" priority="970" dxfId="6223"/>
    <cfRule type="duplicateValues" priority="494" dxfId="6224"/>
    <cfRule type="duplicateValues" priority="706" dxfId="6225"/>
    <cfRule type="duplicateValues" priority="856" dxfId="6226"/>
    <cfRule type="duplicateValues" priority="807" dxfId="6227"/>
    <cfRule type="duplicateValues" priority="156" dxfId="6228"/>
    <cfRule type="duplicateValues" priority="623" dxfId="6229"/>
    <cfRule type="duplicateValues" priority="1002" dxfId="6230"/>
    <cfRule type="duplicateValues" priority="992" dxfId="6231"/>
    <cfRule type="duplicateValues" priority="112" dxfId="6232"/>
    <cfRule type="duplicateValues" priority="383" dxfId="6233"/>
    <cfRule type="duplicateValues" priority="700" dxfId="6234"/>
    <cfRule type="duplicateValues" priority="985" dxfId="6235"/>
    <cfRule type="duplicateValues" priority="1164" dxfId="6236"/>
    <cfRule type="duplicateValues" priority="21" dxfId="6237"/>
    <cfRule type="duplicateValues" priority="1016" dxfId="6238"/>
    <cfRule type="duplicateValues" priority="299" dxfId="6239"/>
    <cfRule type="duplicateValues" priority="304" dxfId="6240"/>
    <cfRule type="duplicateValues" priority="461" dxfId="6241"/>
    <cfRule type="duplicateValues" priority="264" dxfId="6242"/>
    <cfRule type="duplicateValues" priority="71" dxfId="6243"/>
    <cfRule type="duplicateValues" priority="1121" dxfId="6244"/>
    <cfRule type="duplicateValues" priority="434" dxfId="6245"/>
    <cfRule type="duplicateValues" priority="554" dxfId="6246"/>
    <cfRule type="duplicateValues" priority="1093" dxfId="6247"/>
    <cfRule type="duplicateValues" priority="1209" dxfId="6248"/>
    <cfRule type="duplicateValues" priority="1158" dxfId="6249"/>
    <cfRule type="duplicateValues" priority="687" dxfId="6250"/>
    <cfRule type="duplicateValues" priority="83" dxfId="6251"/>
    <cfRule type="duplicateValues" priority="633" dxfId="6252"/>
    <cfRule type="duplicateValues" priority="582" dxfId="6253"/>
    <cfRule type="duplicateValues" priority="290" dxfId="6254"/>
    <cfRule type="duplicateValues" priority="80" dxfId="6255"/>
    <cfRule type="duplicateValues" priority="519" dxfId="6256"/>
    <cfRule type="duplicateValues" priority="900" dxfId="6257"/>
    <cfRule type="duplicateValues" priority="428" dxfId="6258"/>
    <cfRule type="duplicateValues" priority="1140" dxfId="6259"/>
    <cfRule type="duplicateValues" priority="178" dxfId="6260"/>
    <cfRule type="duplicateValues" priority="771" dxfId="6261"/>
    <cfRule type="duplicateValues" priority="106" dxfId="6262"/>
    <cfRule type="duplicateValues" priority="1068" dxfId="6263"/>
    <cfRule type="duplicateValues" priority="1022" dxfId="6264"/>
    <cfRule type="duplicateValues" priority="353" dxfId="6265"/>
    <cfRule type="duplicateValues" priority="226" dxfId="6266"/>
    <cfRule type="duplicateValues" priority="364" dxfId="6267"/>
    <cfRule type="duplicateValues" priority="195" dxfId="6268"/>
    <cfRule type="duplicateValues" priority="378" dxfId="6269"/>
    <cfRule type="duplicateValues" priority="1135" dxfId="6270"/>
    <cfRule type="duplicateValues" priority="388" dxfId="6271"/>
    <cfRule type="duplicateValues" priority="47" dxfId="6272"/>
    <cfRule type="duplicateValues" priority="530" dxfId="6273"/>
    <cfRule type="duplicateValues" priority="937" dxfId="6274"/>
    <cfRule type="duplicateValues" priority="143" dxfId="6275"/>
    <cfRule type="duplicateValues" priority="940" dxfId="6276"/>
    <cfRule type="duplicateValues" priority="460" dxfId="6277"/>
    <cfRule type="duplicateValues" priority="991" dxfId="6278"/>
    <cfRule type="duplicateValues" priority="571" dxfId="6279"/>
    <cfRule type="duplicateValues" priority="1134" dxfId="6280"/>
    <cfRule type="duplicateValues" priority="585" dxfId="6281"/>
    <cfRule type="duplicateValues" priority="318" dxfId="6282"/>
    <cfRule type="duplicateValues" priority="308" dxfId="6283"/>
    <cfRule type="duplicateValues" priority="1219" dxfId="6284"/>
    <cfRule type="duplicateValues" priority="1000" dxfId="6285"/>
    <cfRule type="duplicateValues" priority="179" dxfId="6286"/>
    <cfRule type="duplicateValues" priority="148" dxfId="6287"/>
    <cfRule type="duplicateValues" priority="505" dxfId="6288"/>
    <cfRule type="duplicateValues" priority="866" dxfId="6289"/>
    <cfRule type="duplicateValues" priority="247" dxfId="6290"/>
    <cfRule type="duplicateValues" priority="1047" dxfId="6291"/>
    <cfRule type="duplicateValues" priority="19" dxfId="6292"/>
    <cfRule type="duplicateValues" priority="410" dxfId="6293"/>
    <cfRule type="duplicateValues" priority="759" dxfId="6294"/>
    <cfRule type="duplicateValues" priority="163" dxfId="6295"/>
    <cfRule type="duplicateValues" priority="927" dxfId="6296"/>
    <cfRule type="duplicateValues" priority="17" dxfId="6297"/>
    <cfRule type="duplicateValues" priority="990" dxfId="6298"/>
    <cfRule type="duplicateValues" priority="426" dxfId="6299"/>
    <cfRule type="duplicateValues" priority="926" dxfId="6300"/>
    <cfRule type="duplicateValues" priority="451" dxfId="6301"/>
    <cfRule type="duplicateValues" priority="130" dxfId="6302"/>
    <cfRule type="duplicateValues" priority="682" dxfId="6303"/>
    <cfRule type="duplicateValues" priority="495" dxfId="6304"/>
    <cfRule type="duplicateValues" priority="538" dxfId="6305"/>
    <cfRule type="duplicateValues" priority="236" dxfId="6306"/>
    <cfRule type="duplicateValues" priority="138" dxfId="6307"/>
    <cfRule type="duplicateValues" priority="1070" dxfId="6308"/>
    <cfRule type="duplicateValues" priority="212" dxfId="6309"/>
    <cfRule type="duplicateValues" priority="1161" dxfId="6310"/>
    <cfRule type="duplicateValues" priority="741" dxfId="6311"/>
    <cfRule type="duplicateValues" priority="948" dxfId="6312"/>
    <cfRule type="duplicateValues" priority="1004" dxfId="6313"/>
    <cfRule type="duplicateValues" priority="561" dxfId="6314"/>
    <cfRule type="duplicateValues" priority="400" dxfId="6315"/>
    <cfRule type="duplicateValues" priority="312" dxfId="6316"/>
    <cfRule type="duplicateValues" priority="815" dxfId="6317"/>
    <cfRule type="duplicateValues" priority="219" dxfId="6318"/>
    <cfRule type="duplicateValues" priority="281" dxfId="6319"/>
    <cfRule type="duplicateValues" priority="216" dxfId="6320"/>
    <cfRule type="duplicateValues" priority="749" dxfId="6321"/>
    <cfRule type="duplicateValues" priority="1015" dxfId="6322"/>
    <cfRule type="duplicateValues" priority="925" dxfId="6323"/>
    <cfRule type="duplicateValues" priority="773" dxfId="6324"/>
    <cfRule type="duplicateValues" priority="586" dxfId="6325"/>
    <cfRule type="duplicateValues" priority="172" dxfId="6326"/>
    <cfRule type="duplicateValues" priority="922" dxfId="6327"/>
    <cfRule type="duplicateValues" priority="739" dxfId="6328"/>
    <cfRule type="duplicateValues" priority="978" dxfId="6329"/>
    <cfRule type="duplicateValues" priority="1112" dxfId="6330"/>
    <cfRule type="duplicateValues" priority="929" dxfId="6331"/>
    <cfRule type="duplicateValues" priority="1114" dxfId="6332"/>
    <cfRule type="duplicateValues" priority="848" dxfId="6333"/>
    <cfRule type="duplicateValues" priority="665" dxfId="6334"/>
    <cfRule type="duplicateValues" priority="548" dxfId="6335"/>
    <cfRule type="duplicateValues" priority="1131" dxfId="6336"/>
    <cfRule type="duplicateValues" priority="781" dxfId="6337"/>
    <cfRule type="duplicateValues" priority="846" dxfId="6338"/>
    <cfRule type="duplicateValues" priority="659" dxfId="6339"/>
    <cfRule type="duplicateValues" priority="429" dxfId="6340"/>
    <cfRule type="duplicateValues" priority="358" dxfId="6341"/>
    <cfRule type="duplicateValues" priority="26" dxfId="6342"/>
    <cfRule type="duplicateValues" priority="1203" dxfId="6343"/>
    <cfRule type="duplicateValues" priority="825" dxfId="6344"/>
    <cfRule type="duplicateValues" priority="177" dxfId="6345"/>
    <cfRule type="duplicateValues" priority="847" dxfId="6346"/>
    <cfRule type="duplicateValues" priority="108" dxfId="6347"/>
    <cfRule type="duplicateValues" priority="104" dxfId="6348"/>
    <cfRule type="duplicateValues" priority="1018" dxfId="6349"/>
    <cfRule type="duplicateValues" priority="919" dxfId="6350"/>
    <cfRule type="duplicateValues" priority="482" dxfId="6351"/>
    <cfRule type="duplicateValues" priority="15" dxfId="6352"/>
    <cfRule type="duplicateValues" priority="1101" dxfId="6353"/>
    <cfRule type="duplicateValues" priority="800" dxfId="6354"/>
    <cfRule type="duplicateValues" priority="693" dxfId="6355"/>
    <cfRule type="duplicateValues" priority="448" dxfId="6356"/>
    <cfRule type="duplicateValues" priority="775" dxfId="6357"/>
    <cfRule type="duplicateValues" priority="639" dxfId="6358"/>
    <cfRule type="duplicateValues" priority="328" dxfId="6359"/>
    <cfRule type="duplicateValues" priority="317" dxfId="6360"/>
    <cfRule type="duplicateValues" priority="1180" dxfId="6361"/>
    <cfRule type="duplicateValues" priority="397" dxfId="6362"/>
    <cfRule type="duplicateValues" priority="433" dxfId="6363"/>
    <cfRule type="duplicateValues" priority="1055" dxfId="6364"/>
    <cfRule type="duplicateValues" priority="293" dxfId="6365"/>
    <cfRule type="duplicateValues" priority="3" dxfId="6366"/>
    <cfRule type="duplicateValues" priority="914" dxfId="6367"/>
    <cfRule type="duplicateValues" priority="832" dxfId="6368"/>
    <cfRule type="duplicateValues" priority="24" dxfId="6369"/>
    <cfRule type="duplicateValues" priority="595" dxfId="6370"/>
    <cfRule type="duplicateValues" priority="918" dxfId="6371"/>
    <cfRule type="duplicateValues" priority="271" dxfId="6372"/>
    <cfRule type="duplicateValues" priority="454" dxfId="6373"/>
    <cfRule type="duplicateValues" priority="609" dxfId="6374"/>
    <cfRule type="duplicateValues" priority="558" dxfId="6375"/>
    <cfRule type="duplicateValues" priority="965" dxfId="6376"/>
    <cfRule type="duplicateValues" priority="998" dxfId="6377"/>
    <cfRule type="duplicateValues" priority="69" dxfId="6378"/>
    <cfRule type="duplicateValues" priority="198" dxfId="6379"/>
    <cfRule type="duplicateValues" priority="744" dxfId="6380"/>
    <cfRule type="duplicateValues" priority="411" dxfId="6381"/>
    <cfRule type="duplicateValues" priority="1149" dxfId="6382"/>
    <cfRule type="duplicateValues" priority="1021" dxfId="6383"/>
    <cfRule type="duplicateValues" priority="945" dxfId="6384"/>
    <cfRule type="duplicateValues" priority="1117" dxfId="6385"/>
    <cfRule type="duplicateValues" priority="526" dxfId="6386"/>
    <cfRule type="duplicateValues" priority="238" dxfId="6387"/>
    <cfRule type="duplicateValues" priority="540" dxfId="6388"/>
    <cfRule type="duplicateValues" priority="1010" dxfId="6389"/>
    <cfRule type="duplicateValues" priority="447" dxfId="6390"/>
    <cfRule type="duplicateValues" priority="123" dxfId="6391"/>
    <cfRule type="duplicateValues" priority="786" dxfId="6392"/>
    <cfRule type="duplicateValues" priority="734" dxfId="6393"/>
    <cfRule type="duplicateValues" priority="1132" dxfId="6394"/>
    <cfRule type="duplicateValues" priority="920" dxfId="6395"/>
    <cfRule type="duplicateValues" priority="272" dxfId="6396"/>
    <cfRule type="duplicateValues" priority="173" dxfId="6397"/>
    <cfRule type="duplicateValues" priority="37" dxfId="6398"/>
    <cfRule type="duplicateValues" priority="57" dxfId="6399"/>
    <cfRule type="duplicateValues" priority="1103" dxfId="6400"/>
    <cfRule type="duplicateValues" priority="1067" dxfId="6401"/>
    <cfRule type="duplicateValues" priority="570" dxfId="6402"/>
    <cfRule type="duplicateValues" priority="1012" dxfId="6403"/>
    <cfRule type="duplicateValues" priority="503" dxfId="6404"/>
    <cfRule type="duplicateValues" priority="574" dxfId="6405"/>
    <cfRule type="duplicateValues" priority="568" dxfId="6406"/>
    <cfRule type="duplicateValues" priority="473" dxfId="6407"/>
    <cfRule type="duplicateValues" priority="1202" dxfId="6408"/>
    <cfRule type="duplicateValues" priority="58" dxfId="6409"/>
    <cfRule type="duplicateValues" priority="852" dxfId="6410"/>
    <cfRule type="duplicateValues" priority="528" dxfId="6411"/>
    <cfRule type="duplicateValues" priority="292" dxfId="6412"/>
    <cfRule type="duplicateValues" priority="64" dxfId="6413"/>
    <cfRule type="duplicateValues" priority="1208" dxfId="6414"/>
    <cfRule type="duplicateValues" priority="725" dxfId="6415"/>
    <cfRule type="duplicateValues" priority="656" dxfId="6416"/>
    <cfRule type="duplicateValues" priority="335" dxfId="6417"/>
    <cfRule type="duplicateValues" priority="1111" dxfId="6418"/>
    <cfRule type="duplicateValues" priority="893" dxfId="6419"/>
    <cfRule type="duplicateValues" priority="729" dxfId="6420"/>
    <cfRule type="duplicateValues" priority="286" dxfId="6421"/>
    <cfRule type="duplicateValues" priority="1060" dxfId="6422"/>
    <cfRule type="duplicateValues" priority="681" dxfId="6423"/>
    <cfRule type="duplicateValues" priority="1074" dxfId="6424"/>
    <cfRule type="duplicateValues" priority="421" dxfId="6425"/>
    <cfRule type="duplicateValues" priority="115" dxfId="6426"/>
    <cfRule type="duplicateValues" priority="65" dxfId="6427"/>
    <cfRule type="duplicateValues" priority="589" dxfId="6428"/>
    <cfRule type="duplicateValues" priority="412" dxfId="6429"/>
    <cfRule type="duplicateValues" priority="76" dxfId="6430"/>
    <cfRule type="duplicateValues" priority="244" dxfId="6431"/>
    <cfRule type="duplicateValues" priority="355" dxfId="6432"/>
    <cfRule type="duplicateValues" priority="664" dxfId="6433"/>
    <cfRule type="duplicateValues" priority="228" dxfId="6434"/>
    <cfRule type="duplicateValues" priority="803" dxfId="6435"/>
    <cfRule type="duplicateValues" priority="1115" dxfId="6436"/>
    <cfRule type="duplicateValues" priority="450" dxfId="6437"/>
    <cfRule type="duplicateValues" priority="5" dxfId="6438"/>
    <cfRule type="duplicateValues" priority="289" dxfId="6439"/>
    <cfRule type="duplicateValues" priority="260" dxfId="6440"/>
    <cfRule type="duplicateValues" priority="88" dxfId="6441"/>
    <cfRule type="duplicateValues" priority="374" dxfId="6442"/>
    <cfRule type="duplicateValues" priority="360" dxfId="6443"/>
    <cfRule type="duplicateValues" priority="719" dxfId="6444"/>
    <cfRule type="duplicateValues" priority="337" dxfId="6445"/>
    <cfRule type="duplicateValues" priority="94" dxfId="6446"/>
    <cfRule type="duplicateValues" priority="769" dxfId="6447"/>
    <cfRule type="duplicateValues" priority="1217" dxfId="6448"/>
    <cfRule type="duplicateValues" priority="690" dxfId="6449"/>
    <cfRule type="duplicateValues" priority="1084" dxfId="6450"/>
    <cfRule type="duplicateValues" priority="792" dxfId="6451"/>
    <cfRule type="duplicateValues" priority="180" dxfId="6452"/>
    <cfRule type="duplicateValues" priority="199" dxfId="6453"/>
    <cfRule type="duplicateValues" priority="591" dxfId="6454"/>
    <cfRule type="duplicateValues" priority="439" dxfId="6455"/>
    <cfRule type="duplicateValues" priority="683" dxfId="6456"/>
    <cfRule type="duplicateValues" priority="854" dxfId="6457"/>
    <cfRule type="duplicateValues" priority="440" dxfId="6458"/>
    <cfRule type="duplicateValues" priority="402" dxfId="6459"/>
    <cfRule type="duplicateValues" priority="669" dxfId="6460"/>
    <cfRule type="duplicateValues" priority="222" dxfId="6461"/>
    <cfRule type="duplicateValues" priority="122" dxfId="6462"/>
    <cfRule type="duplicateValues" priority="265" dxfId="6463"/>
    <cfRule type="duplicateValues" priority="566" dxfId="6464"/>
    <cfRule type="duplicateValues" priority="594" dxfId="6465"/>
    <cfRule type="duplicateValues" priority="283" dxfId="6466"/>
    <cfRule type="duplicateValues" priority="303" dxfId="6467"/>
    <cfRule type="duplicateValues" priority="190" dxfId="6468"/>
    <cfRule type="duplicateValues" priority="514" dxfId="6469"/>
    <cfRule type="duplicateValues" priority="964" dxfId="6470"/>
    <cfRule type="duplicateValues" priority="1041" dxfId="6471"/>
    <cfRule type="duplicateValues" priority="249" dxfId="6472"/>
    <cfRule type="duplicateValues" priority="644" dxfId="6473"/>
    <cfRule type="duplicateValues" priority="794" dxfId="6474"/>
    <cfRule type="duplicateValues" priority="840" dxfId="6475"/>
    <cfRule type="duplicateValues" priority="646" dxfId="6476"/>
    <cfRule type="duplicateValues" priority="1081" dxfId="6477"/>
    <cfRule type="duplicateValues" priority="1167" dxfId="6478"/>
    <cfRule type="duplicateValues" priority="146" dxfId="6479"/>
    <cfRule type="duplicateValues" priority="479" dxfId="6480"/>
    <cfRule type="duplicateValues" priority="85" dxfId="6481"/>
    <cfRule type="duplicateValues" priority="1059" dxfId="6482"/>
    <cfRule type="duplicateValues" priority="467" dxfId="6483"/>
    <cfRule type="duplicateValues" priority="338" dxfId="6484"/>
    <cfRule type="duplicateValues" priority="506" dxfId="6485"/>
    <cfRule type="duplicateValues" priority="750" dxfId="6486"/>
    <cfRule type="duplicateValues" priority="276" dxfId="6487"/>
    <cfRule type="duplicateValues" priority="1193" dxfId="6488"/>
    <cfRule type="duplicateValues" priority="544" dxfId="6489"/>
    <cfRule type="duplicateValues" priority="319" dxfId="6490"/>
    <cfRule type="duplicateValues" priority="1191" dxfId="6491"/>
    <cfRule type="duplicateValues" priority="772" dxfId="6492"/>
    <cfRule type="duplicateValues" priority="327" dxfId="6493"/>
    <cfRule type="duplicateValues" priority="114" dxfId="6494"/>
    <cfRule type="duplicateValues" priority="224" dxfId="6495"/>
    <cfRule type="duplicateValues" priority="162" dxfId="6496"/>
    <cfRule type="duplicateValues" priority="952" dxfId="6497"/>
    <cfRule type="duplicateValues" priority="311" dxfId="6498"/>
    <cfRule type="duplicateValues" priority="555" dxfId="6499"/>
    <cfRule type="duplicateValues" priority="489" dxfId="6500"/>
    <cfRule type="duplicateValues" priority="191" dxfId="6501"/>
    <cfRule type="duplicateValues" priority="342" dxfId="6502"/>
    <cfRule type="duplicateValues" priority="703" dxfId="6503"/>
    <cfRule type="duplicateValues" priority="890" dxfId="6504"/>
    <cfRule type="duplicateValues" priority="1113" dxfId="6505"/>
    <cfRule type="duplicateValues" priority="431" dxfId="6506"/>
    <cfRule type="duplicateValues" priority="1091" dxfId="6507"/>
    <cfRule type="duplicateValues" priority="1013" dxfId="6508"/>
    <cfRule type="duplicateValues" priority="1099" dxfId="6509"/>
    <cfRule type="duplicateValues" priority="917" dxfId="6510"/>
    <cfRule type="duplicateValues" priority="1221" dxfId="6511"/>
    <cfRule type="duplicateValues" priority="151" dxfId="6512"/>
    <cfRule type="duplicateValues" priority="296" dxfId="6513"/>
    <cfRule type="duplicateValues" priority="838" dxfId="6514"/>
    <cfRule type="duplicateValues" priority="273" dxfId="6515"/>
    <cfRule type="duplicateValues" priority="350" dxfId="6516"/>
    <cfRule type="duplicateValues" priority="386" dxfId="6517"/>
    <cfRule type="duplicateValues" priority="1001" dxfId="6518"/>
    <cfRule type="duplicateValues" priority="182" dxfId="6519"/>
    <cfRule type="duplicateValues" priority="446" dxfId="6520"/>
    <cfRule type="duplicateValues" priority="1172" dxfId="6521"/>
    <cfRule type="duplicateValues" priority="673" dxfId="6522"/>
    <cfRule type="duplicateValues" priority="497" dxfId="6523"/>
    <cfRule type="duplicateValues" priority="809" dxfId="6524"/>
    <cfRule type="duplicateValues" priority="975" dxfId="6525"/>
    <cfRule type="duplicateValues" priority="1211" dxfId="6526"/>
    <cfRule type="duplicateValues" priority="246" dxfId="6527"/>
    <cfRule type="duplicateValues" priority="1100" dxfId="6528"/>
    <cfRule type="duplicateValues" priority="310" dxfId="6529"/>
    <cfRule type="duplicateValues" priority="663" dxfId="6530"/>
    <cfRule type="duplicateValues" priority="997" dxfId="6531"/>
    <cfRule type="duplicateValues" priority="275" dxfId="6532"/>
    <cfRule type="duplicateValues" priority="1205" dxfId="6533"/>
    <cfRule type="duplicateValues" priority="307" dxfId="6534"/>
    <cfRule type="duplicateValues" priority="215" dxfId="6535"/>
    <cfRule type="duplicateValues" priority="220" dxfId="6536"/>
    <cfRule type="duplicateValues" priority="843" dxfId="6537"/>
    <cfRule type="duplicateValues" priority="988" dxfId="6538"/>
    <cfRule type="duplicateValues" priority="828" dxfId="6539"/>
    <cfRule type="duplicateValues" priority="171" dxfId="6540"/>
    <cfRule type="duplicateValues" priority="377" dxfId="6541"/>
    <cfRule type="duplicateValues" priority="545" dxfId="6542"/>
    <cfRule type="duplicateValues" priority="1079" dxfId="6543"/>
    <cfRule type="duplicateValues" priority="372" dxfId="6544"/>
    <cfRule type="duplicateValues" priority="38" dxfId="6545"/>
    <cfRule type="duplicateValues" priority="315" dxfId="6546"/>
    <cfRule type="duplicateValues" priority="476" dxfId="6547"/>
    <cfRule type="duplicateValues" priority="871" dxfId="6548"/>
    <cfRule type="duplicateValues" priority="90" dxfId="6549"/>
    <cfRule type="duplicateValues" priority="184" dxfId="6550"/>
    <cfRule type="duplicateValues" priority="1123" dxfId="6551"/>
    <cfRule type="duplicateValues" priority="398" dxfId="6552"/>
    <cfRule type="duplicateValues" priority="714" dxfId="6553"/>
    <cfRule type="duplicateValues" priority="895" dxfId="6554"/>
    <cfRule type="duplicateValues" priority="40" dxfId="6555"/>
    <cfRule type="duplicateValues" priority="416" dxfId="6556"/>
    <cfRule type="duplicateValues" priority="512" dxfId="6557"/>
    <cfRule type="duplicateValues" priority="511" dxfId="6558"/>
    <cfRule type="duplicateValues" priority="185" dxfId="6559"/>
    <cfRule type="duplicateValues" priority="341" dxfId="6560"/>
    <cfRule type="duplicateValues" priority="869" dxfId="6561"/>
    <cfRule type="duplicateValues" priority="916" dxfId="6562"/>
    <cfRule type="duplicateValues" priority="901" dxfId="6563"/>
    <cfRule type="duplicateValues" priority="97" dxfId="6564"/>
    <cfRule type="duplicateValues" priority="101" dxfId="6565"/>
    <cfRule type="duplicateValues" priority="493" dxfId="6566"/>
    <cfRule type="duplicateValues" priority="105" dxfId="6567"/>
    <cfRule type="duplicateValues" priority="1057" dxfId="6568"/>
    <cfRule type="duplicateValues" priority="887" dxfId="6569"/>
    <cfRule type="duplicateValues" priority="959" dxfId="6570"/>
    <cfRule type="duplicateValues" priority="993" dxfId="6571"/>
    <cfRule type="duplicateValues" priority="935" dxfId="6572"/>
    <cfRule type="duplicateValues" priority="1061" dxfId="6573"/>
    <cfRule type="duplicateValues" priority="524" dxfId="6574"/>
    <cfRule type="duplicateValues" priority="870" dxfId="6575"/>
    <cfRule type="duplicateValues" priority="323" dxfId="6576"/>
    <cfRule type="duplicateValues" priority="333" dxfId="6577"/>
    <cfRule type="duplicateValues" priority="542" dxfId="6578"/>
    <cfRule type="duplicateValues" priority="298" dxfId="6579"/>
    <cfRule type="duplicateValues" priority="370" dxfId="6580"/>
    <cfRule type="duplicateValues" priority="751" dxfId="6581"/>
    <cfRule type="duplicateValues" priority="407" dxfId="6582"/>
    <cfRule type="duplicateValues" priority="605" dxfId="6583"/>
    <cfRule type="duplicateValues" priority="49" dxfId="6584"/>
    <cfRule type="duplicateValues" priority="1176" dxfId="6585"/>
    <cfRule type="duplicateValues" priority="711" dxfId="6586"/>
    <cfRule type="duplicateValues" priority="1207" dxfId="6587"/>
    <cfRule type="duplicateValues" priority="125" dxfId="6588"/>
    <cfRule type="duplicateValues" priority="295" dxfId="6589"/>
    <cfRule type="duplicateValues" priority="627" dxfId="6590"/>
    <cfRule type="duplicateValues" priority="261" dxfId="6591"/>
    <cfRule type="duplicateValues" priority="109" dxfId="6592"/>
    <cfRule type="duplicateValues" priority="175" dxfId="6593"/>
    <cfRule type="duplicateValues" priority="762" dxfId="6594"/>
    <cfRule type="duplicateValues" priority="704" dxfId="6595"/>
    <cfRule type="duplicateValues" priority="738" dxfId="6596"/>
    <cfRule type="duplicateValues" priority="449" dxfId="6597"/>
    <cfRule type="duplicateValues" priority="269" dxfId="6598"/>
    <cfRule type="duplicateValues" priority="29" dxfId="6599"/>
    <cfRule type="duplicateValues" priority="643" dxfId="6600"/>
    <cfRule type="duplicateValues" priority="622" dxfId="6601"/>
    <cfRule type="duplicateValues" priority="796" dxfId="6602"/>
    <cfRule type="duplicateValues" priority="262" dxfId="6603"/>
    <cfRule type="duplicateValues" priority="950" dxfId="6604"/>
    <cfRule type="duplicateValues" priority="12" dxfId="6605"/>
    <cfRule type="duplicateValues" priority="756" dxfId="6606"/>
    <cfRule type="duplicateValues" priority="288" dxfId="6607"/>
    <cfRule type="duplicateValues" priority="790" dxfId="6608"/>
    <cfRule type="duplicateValues" priority="858" dxfId="6609"/>
    <cfRule type="duplicateValues" priority="763" dxfId="6610"/>
    <cfRule type="duplicateValues" priority="529" dxfId="6611"/>
    <cfRule type="duplicateValues" priority="982" dxfId="6612"/>
    <cfRule type="duplicateValues" priority="302" dxfId="6613"/>
    <cfRule type="duplicateValues" priority="1037" dxfId="6614"/>
    <cfRule type="duplicateValues" priority="1122" dxfId="6615"/>
    <cfRule type="duplicateValues" priority="822" dxfId="6616"/>
    <cfRule type="duplicateValues" priority="617" dxfId="6617"/>
    <cfRule type="duplicateValues" priority="692" dxfId="6618"/>
    <cfRule type="duplicateValues" priority="365" dxfId="6619"/>
    <cfRule type="duplicateValues" priority="98" dxfId="6620"/>
    <cfRule type="duplicateValues" priority="1129" dxfId="6621"/>
    <cfRule type="duplicateValues" priority="784" dxfId="6622"/>
    <cfRule type="duplicateValues" priority="732" dxfId="6623"/>
    <cfRule type="duplicateValues" priority="855" dxfId="6624"/>
    <cfRule type="duplicateValues" priority="1077" dxfId="6625"/>
    <cfRule type="duplicateValues" priority="1187" dxfId="6626"/>
    <cfRule type="duplicateValues" priority="277" dxfId="6627"/>
    <cfRule type="duplicateValues" priority="798" dxfId="6628"/>
    <cfRule type="duplicateValues" priority="670" dxfId="6629"/>
    <cfRule type="duplicateValues" priority="1043" dxfId="6630"/>
    <cfRule type="duplicateValues" priority="301" dxfId="6631"/>
    <cfRule type="duplicateValues" priority="718" dxfId="6632"/>
    <cfRule type="duplicateValues" priority="438" dxfId="6633"/>
    <cfRule type="duplicateValues" priority="721" dxfId="6634"/>
    <cfRule type="duplicateValues" priority="638" dxfId="6635"/>
    <cfRule type="duplicateValues" priority="708" dxfId="6636"/>
    <cfRule type="duplicateValues" priority="944" dxfId="6637"/>
    <cfRule type="duplicateValues" priority="758" dxfId="6638"/>
    <cfRule type="duplicateValues" priority="834" dxfId="6639"/>
    <cfRule type="duplicateValues" priority="963" dxfId="6640"/>
    <cfRule type="duplicateValues" priority="351" dxfId="6641"/>
    <cfRule type="duplicateValues" priority="81" dxfId="6642"/>
    <cfRule type="duplicateValues" priority="806" dxfId="6643"/>
    <cfRule type="duplicateValues" priority="42" dxfId="6644"/>
    <cfRule type="duplicateValues" priority="107" dxfId="6645"/>
    <cfRule type="duplicateValues" priority="164" dxfId="6646"/>
    <cfRule type="duplicateValues" priority="956" dxfId="6647"/>
    <cfRule type="duplicateValues" priority="728" dxfId="6648"/>
    <cfRule type="duplicateValues" priority="903" dxfId="6649"/>
    <cfRule type="duplicateValues" priority="715" dxfId="6650"/>
    <cfRule type="duplicateValues" priority="266" dxfId="6651"/>
    <cfRule type="duplicateValues" priority="200" dxfId="6652"/>
    <cfRule type="duplicateValues" priority="41" dxfId="6653"/>
    <cfRule type="duplicateValues" priority="641" dxfId="6654"/>
    <cfRule type="duplicateValues" priority="743" dxfId="6655"/>
    <cfRule type="duplicateValues" priority="478" dxfId="6656"/>
    <cfRule type="duplicateValues" priority="205" dxfId="6657"/>
    <cfRule type="duplicateValues" priority="218" dxfId="6658"/>
    <cfRule type="duplicateValues" priority="1206" dxfId="6659"/>
    <cfRule type="duplicateValues" priority="872" dxfId="6660"/>
    <cfRule type="duplicateValues" priority="873" dxfId="6661"/>
    <cfRule type="duplicateValues" priority="321" dxfId="6662"/>
    <cfRule type="duplicateValues" priority="1195" dxfId="6663"/>
    <cfRule type="duplicateValues" priority="1082" dxfId="6664"/>
    <cfRule type="duplicateValues" priority="793" dxfId="6665"/>
    <cfRule type="duplicateValues" priority="785" dxfId="6666"/>
    <cfRule type="duplicateValues" priority="601" dxfId="6667"/>
    <cfRule type="duplicateValues" priority="889" dxfId="6668"/>
    <cfRule type="duplicateValues" priority="118" dxfId="6669"/>
    <cfRule type="duplicateValues" priority="6" dxfId="6670"/>
    <cfRule type="duplicateValues" priority="157" dxfId="6671"/>
    <cfRule type="duplicateValues" priority="576" dxfId="6672"/>
    <cfRule type="duplicateValues" priority="891" dxfId="6673"/>
    <cfRule type="duplicateValues" priority="96" dxfId="6674"/>
    <cfRule type="duplicateValues" priority="599" dxfId="6675"/>
    <cfRule type="duplicateValues" priority="1066" dxfId="6676"/>
    <cfRule type="duplicateValues" priority="661" dxfId="6677"/>
    <cfRule type="duplicateValues" priority="882" dxfId="6678"/>
    <cfRule type="duplicateValues" priority="466" dxfId="6679"/>
    <cfRule type="duplicateValues" priority="607" dxfId="6680"/>
    <cfRule type="duplicateValues" priority="1127" dxfId="6681"/>
    <cfRule type="duplicateValues" priority="849" dxfId="6682"/>
    <cfRule type="duplicateValues" priority="33" dxfId="6683"/>
    <cfRule type="duplicateValues" priority="971" dxfId="6684"/>
    <cfRule type="duplicateValues" priority="124" dxfId="6685"/>
    <cfRule type="duplicateValues" priority="445" dxfId="6686"/>
    <cfRule type="duplicateValues" priority="1159" dxfId="6687"/>
    <cfRule type="duplicateValues" priority="539" dxfId="6688"/>
    <cfRule type="duplicateValues" priority="1110" dxfId="6689"/>
    <cfRule type="duplicateValues" priority="1146" dxfId="6690"/>
    <cfRule type="duplicateValues" priority="821" dxfId="6691"/>
    <cfRule type="duplicateValues" priority="204" dxfId="6692"/>
    <cfRule type="duplicateValues" priority="1058" dxfId="6693"/>
    <cfRule type="duplicateValues" priority="942" dxfId="6694"/>
    <cfRule type="duplicateValues" priority="878" dxfId="6695"/>
    <cfRule type="duplicateValues" priority="436" dxfId="6696"/>
    <cfRule type="duplicateValues" priority="235" dxfId="6697"/>
    <cfRule type="duplicateValues" priority="257" dxfId="6698"/>
    <cfRule type="duplicateValues" priority="597" dxfId="6699"/>
    <cfRule type="duplicateValues" priority="593" dxfId="6700"/>
    <cfRule type="duplicateValues" priority="56" dxfId="6701"/>
    <cfRule type="duplicateValues" priority="906" dxfId="6702"/>
    <cfRule type="duplicateValues" priority="1212" dxfId="6703"/>
    <cfRule type="duplicateValues" priority="802" dxfId="6704"/>
    <cfRule type="duplicateValues" priority="166" dxfId="6705"/>
    <cfRule type="duplicateValues" priority="425" dxfId="6706"/>
    <cfRule type="duplicateValues" priority="851" dxfId="6707"/>
    <cfRule type="duplicateValues" priority="183" dxfId="6708"/>
    <cfRule type="duplicateValues" priority="695" dxfId="6709"/>
    <cfRule type="duplicateValues" priority="137" dxfId="6710"/>
    <cfRule type="duplicateValues" priority="816" dxfId="6711"/>
    <cfRule type="duplicateValues" priority="472" dxfId="6712"/>
    <cfRule type="duplicateValues" priority="830" dxfId="6713"/>
    <cfRule type="duplicateValues" priority="1049" dxfId="6714"/>
    <cfRule type="duplicateValues" priority="213" dxfId="6715"/>
    <cfRule type="duplicateValues" priority="385" dxfId="6716"/>
    <cfRule type="duplicateValues" priority="1186" dxfId="6717"/>
    <cfRule type="duplicateValues" priority="1073" dxfId="6718"/>
    <cfRule type="duplicateValues" priority="777" dxfId="6719"/>
    <cfRule type="duplicateValues" priority="59" dxfId="6720"/>
    <cfRule type="duplicateValues" priority="442" dxfId="6721"/>
    <cfRule type="duplicateValues" priority="612" dxfId="6722"/>
    <cfRule type="duplicateValues" priority="839" dxfId="6723"/>
    <cfRule type="duplicateValues" priority="456" dxfId="6724"/>
    <cfRule type="duplicateValues" priority="7" dxfId="6725"/>
    <cfRule type="duplicateValues" priority="1142" dxfId="6726"/>
    <cfRule type="duplicateValues" priority="499" dxfId="6727"/>
    <cfRule type="duplicateValues" priority="818" dxfId="6728"/>
    <cfRule type="duplicateValues" priority="986" dxfId="6729"/>
    <cfRule type="duplicateValues" priority="100" dxfId="6730"/>
    <cfRule type="duplicateValues" priority="322" dxfId="6731"/>
    <cfRule type="duplicateValues" priority="285" dxfId="6732"/>
    <cfRule type="duplicateValues" priority="880" dxfId="6733"/>
    <cfRule type="duplicateValues" priority="197" dxfId="6734"/>
    <cfRule type="duplicateValues" priority="332" dxfId="6735"/>
    <cfRule type="duplicateValues" priority="877" dxfId="6736"/>
    <cfRule type="duplicateValues" priority="1197" dxfId="6737"/>
    <cfRule type="duplicateValues" priority="1190" dxfId="6738"/>
    <cfRule type="duplicateValues" priority="225" dxfId="6739"/>
    <cfRule type="duplicateValues" priority="787" dxfId="6740"/>
    <cfRule type="duplicateValues" priority="1227" dxfId="6741"/>
    <cfRule type="duplicateValues" priority="206" dxfId="6742"/>
    <cfRule type="duplicateValues" priority="435" dxfId="6743"/>
    <cfRule type="duplicateValues" priority="951" dxfId="6744"/>
    <cfRule type="duplicateValues" priority="813" dxfId="6745"/>
    <cfRule type="duplicateValues" priority="630" dxfId="6746"/>
    <cfRule type="duplicateValues" priority="54" dxfId="6747"/>
    <cfRule type="duplicateValues" priority="297" dxfId="6748"/>
    <cfRule type="duplicateValues" priority="613" dxfId="6749"/>
    <cfRule type="duplicateValues" priority="736" dxfId="6750"/>
    <cfRule type="duplicateValues" priority="1228" dxfId="6751"/>
    <cfRule type="duplicateValues" priority="811" dxfId="6752"/>
    <cfRule type="duplicateValues" priority="92" dxfId="6753"/>
    <cfRule type="duplicateValues" priority="334" dxfId="6754"/>
    <cfRule type="duplicateValues" priority="242" dxfId="6755"/>
    <cfRule type="duplicateValues" priority="1120" dxfId="6756"/>
    <cfRule type="duplicateValues" priority="516" dxfId="6757"/>
    <cfRule type="duplicateValues" priority="968" dxfId="6758"/>
    <cfRule type="duplicateValues" priority="726" dxfId="6759"/>
    <cfRule type="duplicateValues" priority="737" dxfId="6760"/>
    <cfRule type="duplicateValues" priority="462" dxfId="6761"/>
    <cfRule type="duplicateValues" priority="1229" dxfId="6762"/>
    <cfRule type="duplicateValues" priority="253" dxfId="6763"/>
    <cfRule type="duplicateValues" priority="699" dxfId="6764"/>
    <cfRule type="duplicateValues" priority="510" dxfId="6765"/>
    <cfRule type="duplicateValues" priority="278" dxfId="6766"/>
  </conditionalFormatting>
  <conditionalFormatting sqref="B2">
    <cfRule type="duplicateValues" priority="2461" dxfId="6767"/>
  </conditionalFormatting>
  <conditionalFormatting sqref="B1">
    <cfRule type="duplicateValues" priority="3634" dxfId="6768"/>
  </conditionalFormatting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M205"/>
  <sheetViews>
    <sheetView workbookViewId="0">
      <selection activeCell="A170" sqref="A170:A173"/>
    </sheetView>
  </sheetViews>
  <sheetFormatPr defaultRowHeight="15.75" defaultColWidth="9"/>
  <cols>
    <col min="1" max="1" customWidth="1" width="4.125" style="0"/>
    <col min="2" max="2" customWidth="1" width="16.4375" style="0"/>
    <col min="3" max="3" customWidth="1" width="11.625" style="0"/>
    <col min="4" max="4" customWidth="1" width="16.625" style="0"/>
    <col min="5" max="6" customWidth="1" width="18.375" style="0"/>
    <col min="7" max="7" customWidth="1" width="15.625" style="0"/>
  </cols>
  <sheetData>
    <row r="1" spans="8:8">
      <c r="A1" s="25" t="s">
        <v>0</v>
      </c>
      <c r="B1" s="25"/>
      <c r="C1" s="25"/>
      <c r="D1" s="25"/>
      <c r="E1" s="25"/>
      <c r="F1" s="25"/>
      <c r="G1" s="25"/>
    </row>
    <row r="2" spans="8:8">
      <c r="A2" s="25" t="s">
        <v>1</v>
      </c>
      <c r="B2" s="25"/>
      <c r="C2" s="25"/>
      <c r="D2" s="25"/>
      <c r="E2" s="25"/>
      <c r="F2" s="25"/>
      <c r="G2" s="25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s="3" ht="47.25" customFormat="1" customHeight="1">
      <c r="A4" s="26" t="s">
        <v>2</v>
      </c>
      <c r="B4" s="26" t="s">
        <v>3</v>
      </c>
      <c r="C4" s="26" t="s">
        <v>4</v>
      </c>
      <c r="D4" s="4" t="s">
        <v>501</v>
      </c>
      <c r="E4" s="4" t="s">
        <v>502</v>
      </c>
      <c r="F4" s="4"/>
      <c r="G4" s="4"/>
      <c r="H4" s="4"/>
    </row>
    <row r="5" spans="8:8" ht="16.6">
      <c r="A5" s="27">
        <v>1.0</v>
      </c>
      <c r="B5" s="6" t="s">
        <v>1528</v>
      </c>
      <c r="C5" s="6" t="s">
        <v>1529</v>
      </c>
      <c r="D5" s="7">
        <v>0.3333</v>
      </c>
      <c r="E5" s="12">
        <v>0.0</v>
      </c>
      <c r="F5" s="8"/>
      <c r="G5" s="8"/>
      <c r="H5" s="9"/>
      <c r="I5" t="str">
        <f>IF(_xlfn.COUNTIFS(D5:F5,"&gt;=30%",D5:F5,"&lt;=50%")=3,"yes","no")</f>
        <v>no</v>
      </c>
      <c r="J5" t="str">
        <f>IF(_xlfn.COUNTIFS(E5:G5,"&gt;=30%",E5:G5,"&lt;=50%")=4,"yes","no")</f>
        <v>no</v>
      </c>
      <c r="K5" t="str">
        <f>IF(_xlfn.COUNTIFS(F5:G5,"&gt;=30%",F5:G5,"&lt;=50%")=5,"yes","no")</f>
        <v>no</v>
      </c>
      <c r="L5" t="str">
        <f>IF(_xlfn.COUNTIFS(G5:G5,"&gt;=30%",G5:G5,"&lt;=50%")=6,"yes","no")</f>
        <v>no</v>
      </c>
    </row>
    <row r="6" spans="8:8" ht="16.3">
      <c r="A6" s="27">
        <v>2.0</v>
      </c>
      <c r="B6" s="6" t="s">
        <v>1530</v>
      </c>
      <c r="C6" s="6" t="s">
        <v>1531</v>
      </c>
      <c r="D6" s="7">
        <v>0.5714</v>
      </c>
      <c r="E6" s="12">
        <v>0.0</v>
      </c>
      <c r="F6" s="8"/>
      <c r="G6" s="13"/>
      <c r="H6" s="9"/>
      <c r="I6" t="e">
        <f>IF(_xlfn.COUNTIFS(#REF!,"&gt;=30%",#REF!,"&lt;=50%")=3,"yes","no")</f>
        <v>#VALUE!</v>
      </c>
      <c r="J6" t="e">
        <f>IF(_xlfn.COUNTIFS(#REF!,"&gt;=30%",#REF!,"&lt;=50%")=4,"yes","no")</f>
        <v>#VALUE!</v>
      </c>
      <c r="K6" t="e">
        <f>IF(_xlfn.COUNTIFS(#REF!,"&gt;=30%",#REF!,"&lt;=50%")=5,"yes","no")</f>
        <v>#VALUE!</v>
      </c>
      <c r="L6" t="e">
        <f>IF(_xlfn.COUNTIFS(#REF!,"&gt;=30%",#REF!,"&lt;=50%")=6,"yes","no")</f>
        <v>#VALUE!</v>
      </c>
    </row>
    <row r="7" spans="8:8" ht="16.6">
      <c r="A7" s="27">
        <v>3.0</v>
      </c>
      <c r="B7" s="6" t="s">
        <v>1532</v>
      </c>
      <c r="C7" s="6" t="s">
        <v>1533</v>
      </c>
      <c r="D7" s="7">
        <v>0.4286</v>
      </c>
      <c r="E7" s="12">
        <v>0.0</v>
      </c>
      <c r="F7" s="8"/>
      <c r="G7" s="8"/>
      <c r="H7" s="9"/>
      <c r="I7" t="str">
        <f>IF(_xlfn.COUNTIFS(D7:F7,"&gt;=30%",D7:F7,"&lt;=50%")=3,"yes","no")</f>
        <v>no</v>
      </c>
      <c r="J7" t="str">
        <f>IF(_xlfn.COUNTIFS(E7:G7,"&gt;=30%",E7:G7,"&lt;=50%")=4,"yes","no")</f>
        <v>no</v>
      </c>
      <c r="K7" t="str">
        <f>IF(_xlfn.COUNTIFS(F7:G7,"&gt;=30%",F7:G7,"&lt;=50%")=5,"yes","no")</f>
        <v>no</v>
      </c>
      <c r="L7" t="str">
        <f>IF(_xlfn.COUNTIFS(G7:G7,"&gt;=30%",G7:G7,"&lt;=50%")=6,"yes","no")</f>
        <v>no</v>
      </c>
    </row>
    <row r="8" spans="8:8" ht="16.6">
      <c r="A8" s="27">
        <v>4.0</v>
      </c>
      <c r="B8" s="6" t="s">
        <v>1534</v>
      </c>
      <c r="C8" s="6" t="s">
        <v>1535</v>
      </c>
      <c r="D8" s="7">
        <v>0.1905</v>
      </c>
      <c r="E8" s="12">
        <v>0.0</v>
      </c>
      <c r="F8" s="8"/>
      <c r="G8" s="8"/>
      <c r="H8" s="9"/>
      <c r="I8" t="str">
        <f>IF(_xlfn.COUNTIFS(D8:F8,"&gt;=30%",D8:F8,"&lt;=50%")=3,"yes","no")</f>
        <v>no</v>
      </c>
      <c r="J8" t="str">
        <f>IF(_xlfn.COUNTIFS(E8:G8,"&gt;=30%",E8:G8,"&lt;=50%")=4,"yes","no")</f>
        <v>no</v>
      </c>
      <c r="K8" t="str">
        <f>IF(_xlfn.COUNTIFS(F8:G8,"&gt;=30%",F8:G8,"&lt;=50%")=5,"yes","no")</f>
        <v>no</v>
      </c>
      <c r="L8" t="str">
        <f>IF(_xlfn.COUNTIFS(G8:G8,"&gt;=30%",G8:G8,"&lt;=50%")=6,"yes","no")</f>
        <v>no</v>
      </c>
    </row>
    <row r="9" spans="8:8" ht="16.6">
      <c r="A9" s="27">
        <v>5.0</v>
      </c>
      <c r="B9" s="6" t="s">
        <v>1536</v>
      </c>
      <c r="C9" s="6" t="s">
        <v>1537</v>
      </c>
      <c r="D9" s="7">
        <v>0.2857</v>
      </c>
      <c r="E9" s="12">
        <v>0.0</v>
      </c>
      <c r="F9" s="8"/>
      <c r="G9" s="8"/>
      <c r="H9" s="9"/>
      <c r="I9" t="str">
        <f>IF(_xlfn.COUNTIFS(D9:F9,"&gt;=30%",D9:F9,"&lt;=50%")=3,"yes","no")</f>
        <v>no</v>
      </c>
      <c r="J9" t="str">
        <f>IF(_xlfn.COUNTIFS(E9:G9,"&gt;=30%",E9:G9,"&lt;=50%")=4,"yes","no")</f>
        <v>no</v>
      </c>
      <c r="K9" t="str">
        <f>IF(_xlfn.COUNTIFS(F9:G9,"&gt;=30%",F9:G9,"&lt;=50%")=5,"yes","no")</f>
        <v>no</v>
      </c>
      <c r="L9" t="str">
        <f>IF(_xlfn.COUNTIFS(G9:G9,"&gt;=30%",G9:G9,"&lt;=50%")=6,"yes","no")</f>
        <v>no</v>
      </c>
    </row>
    <row r="10" spans="8:8" ht="16.6">
      <c r="A10" s="27">
        <v>6.0</v>
      </c>
      <c r="B10" s="6" t="s">
        <v>1538</v>
      </c>
      <c r="C10" s="6" t="s">
        <v>1539</v>
      </c>
      <c r="D10" s="7">
        <v>0.4286</v>
      </c>
      <c r="E10" s="12">
        <v>0.0</v>
      </c>
      <c r="F10" s="8"/>
      <c r="G10" s="8"/>
      <c r="H10" s="9"/>
      <c r="I10" t="str">
        <f>IF(_xlfn.COUNTIFS(D10:F10,"&gt;=30%",D10:F10,"&lt;=50%")=3,"yes","no")</f>
        <v>no</v>
      </c>
      <c r="J10" t="str">
        <f>IF(_xlfn.COUNTIFS(E10:G10,"&gt;=30%",E10:G10,"&lt;=50%")=4,"yes","no")</f>
        <v>no</v>
      </c>
      <c r="K10" t="str">
        <f>IF(_xlfn.COUNTIFS(F10:G10,"&gt;=30%",F10:G10,"&lt;=50%")=5,"yes","no")</f>
        <v>no</v>
      </c>
      <c r="L10" t="str">
        <f>IF(_xlfn.COUNTIFS(G10:G10,"&gt;=30%",G10:G10,"&lt;=50%")=6,"yes","no")</f>
        <v>no</v>
      </c>
    </row>
    <row r="11" spans="8:8" ht="16.3">
      <c r="A11" s="27">
        <v>7.0</v>
      </c>
      <c r="B11" s="6" t="s">
        <v>1540</v>
      </c>
      <c r="C11" s="6" t="s">
        <v>1541</v>
      </c>
      <c r="D11" s="7">
        <v>0.4286</v>
      </c>
      <c r="E11" s="12">
        <v>0.0</v>
      </c>
      <c r="F11" s="8"/>
      <c r="G11" s="13"/>
      <c r="H11" s="9"/>
      <c r="I11" t="e">
        <f>IF(_xlfn.COUNTIFS(#REF!,"&gt;=30%",#REF!,"&lt;=50%")=3,"yes","no")</f>
        <v>#VALUE!</v>
      </c>
      <c r="J11" t="e">
        <f>IF(_xlfn.COUNTIFS(#REF!,"&gt;=30%",#REF!,"&lt;=50%")=4,"yes","no")</f>
        <v>#VALUE!</v>
      </c>
      <c r="K11" t="e">
        <f>IF(_xlfn.COUNTIFS(#REF!,"&gt;=30%",#REF!,"&lt;=50%")=5,"yes","no")</f>
        <v>#VALUE!</v>
      </c>
      <c r="L11" t="e">
        <f>IF(_xlfn.COUNTIFS(#REF!,"&gt;=30%",#REF!,"&lt;=50%")=6,"yes","no")</f>
        <v>#VALUE!</v>
      </c>
    </row>
    <row r="12" spans="8:8" ht="16.6">
      <c r="A12" s="27">
        <v>8.0</v>
      </c>
      <c r="B12" s="6" t="s">
        <v>1542</v>
      </c>
      <c r="C12" s="6" t="s">
        <v>1543</v>
      </c>
      <c r="D12" s="7">
        <v>0.2857</v>
      </c>
      <c r="E12" s="12">
        <v>0.0</v>
      </c>
      <c r="F12" s="8"/>
      <c r="G12" s="13"/>
      <c r="H12" s="9"/>
      <c r="I12" t="str">
        <f>IF(_xlfn.COUNTIFS(D12:F12,"&gt;=30%",D12:F12,"&lt;=50%")=3,"yes","no")</f>
        <v>no</v>
      </c>
      <c r="J12" t="str">
        <f>IF(_xlfn.COUNTIFS(E12:G12,"&gt;=30%",E12:G12,"&lt;=50%")=4,"yes","no")</f>
        <v>no</v>
      </c>
      <c r="K12" t="str">
        <f>IF(_xlfn.COUNTIFS(F12:G12,"&gt;=30%",F12:G12,"&lt;=50%")=5,"yes","no")</f>
        <v>no</v>
      </c>
      <c r="L12" t="str">
        <f>IF(_xlfn.COUNTIFS(G12:G12,"&gt;=30%",G12:G12,"&lt;=50%")=6,"yes","no")</f>
        <v>no</v>
      </c>
    </row>
    <row r="13" spans="8:8" ht="16.6">
      <c r="A13" s="27">
        <v>9.0</v>
      </c>
      <c r="B13" s="6" t="s">
        <v>1544</v>
      </c>
      <c r="C13" s="6" t="s">
        <v>1545</v>
      </c>
      <c r="D13" s="7">
        <v>0.3333</v>
      </c>
      <c r="E13" s="7">
        <v>0.2</v>
      </c>
      <c r="F13" s="8"/>
      <c r="G13" s="8"/>
      <c r="H13" s="9"/>
      <c r="I13" t="str">
        <f>IF(_xlfn.COUNTIFS(D13:F13,"&gt;=30%",D13:F13,"&lt;=50%")=3,"yes","no")</f>
        <v>no</v>
      </c>
      <c r="J13" t="str">
        <f>IF(_xlfn.COUNTIFS(E13:G13,"&gt;=30%",E13:G13,"&lt;=50%")=4,"yes","no")</f>
        <v>no</v>
      </c>
      <c r="K13" t="str">
        <f>IF(_xlfn.COUNTIFS(F13:G13,"&gt;=30%",F13:G13,"&lt;=50%")=5,"yes","no")</f>
        <v>no</v>
      </c>
      <c r="L13" t="str">
        <f>IF(_xlfn.COUNTIFS(G13:G13,"&gt;=30%",G13:G13,"&lt;=50%")=6,"yes","no")</f>
        <v>no</v>
      </c>
    </row>
    <row r="14" spans="8:8" ht="16.6">
      <c r="A14" s="27">
        <v>10.0</v>
      </c>
      <c r="B14" s="6" t="s">
        <v>1546</v>
      </c>
      <c r="C14" s="6" t="s">
        <v>1547</v>
      </c>
      <c r="D14" s="7">
        <v>0.2857</v>
      </c>
      <c r="E14" s="12">
        <v>0.0</v>
      </c>
      <c r="F14" s="8"/>
      <c r="G14" s="8"/>
      <c r="H14" s="9"/>
      <c r="I14" t="str">
        <f>IF(_xlfn.COUNTIFS(D14:F14,"&gt;=30%",D14:F14,"&lt;=50%")=3,"yes","no")</f>
        <v>no</v>
      </c>
      <c r="J14" t="str">
        <f>IF(_xlfn.COUNTIFS(E14:G14,"&gt;=30%",E14:G14,"&lt;=50%")=4,"yes","no")</f>
        <v>no</v>
      </c>
      <c r="K14" t="str">
        <f>IF(_xlfn.COUNTIFS(F14:G14,"&gt;=30%",F14:G14,"&lt;=50%")=5,"yes","no")</f>
        <v>no</v>
      </c>
      <c r="L14" t="str">
        <f>IF(_xlfn.COUNTIFS(G14:G14,"&gt;=30%",G14:G14,"&lt;=50%")=6,"yes","no")</f>
        <v>no</v>
      </c>
    </row>
    <row r="15" spans="8:8" ht="16.6">
      <c r="A15" s="27">
        <v>11.0</v>
      </c>
      <c r="B15" s="6" t="s">
        <v>1548</v>
      </c>
      <c r="C15" s="6" t="s">
        <v>1549</v>
      </c>
      <c r="D15" s="7">
        <v>0.3333</v>
      </c>
      <c r="E15" s="12">
        <v>0.0</v>
      </c>
      <c r="F15" s="8"/>
      <c r="G15" s="8"/>
      <c r="H15" s="9"/>
      <c r="I15" t="str">
        <f>IF(_xlfn.COUNTIFS(D15:F15,"&gt;=30%",D15:F15,"&lt;=50%")=3,"yes","no")</f>
        <v>no</v>
      </c>
      <c r="J15" t="str">
        <f>IF(_xlfn.COUNTIFS(E15:G15,"&gt;=30%",E15:G15,"&lt;=50%")=4,"yes","no")</f>
        <v>no</v>
      </c>
      <c r="K15" t="str">
        <f>IF(_xlfn.COUNTIFS(F15:G15,"&gt;=30%",F15:G15,"&lt;=50%")=5,"yes","no")</f>
        <v>no</v>
      </c>
      <c r="L15" t="str">
        <f>IF(_xlfn.COUNTIFS(G15:G15,"&gt;=30%",G15:G15,"&lt;=50%")=6,"yes","no")</f>
        <v>no</v>
      </c>
    </row>
    <row r="16" spans="8:8" ht="16.6">
      <c r="A16" s="27">
        <v>12.0</v>
      </c>
      <c r="B16" s="6" t="s">
        <v>1550</v>
      </c>
      <c r="C16" s="6" t="s">
        <v>1551</v>
      </c>
      <c r="D16" s="7">
        <v>0.2857</v>
      </c>
      <c r="E16" s="7">
        <v>0.2</v>
      </c>
      <c r="F16" s="8"/>
      <c r="G16" s="8"/>
      <c r="H16" s="9"/>
      <c r="I16" t="str">
        <f>IF(_xlfn.COUNTIFS(D16:F16,"&gt;=30%",D16:F16,"&lt;=50%")=3,"yes","no")</f>
        <v>no</v>
      </c>
      <c r="J16" t="str">
        <f>IF(_xlfn.COUNTIFS(E16:G16,"&gt;=30%",E16:G16,"&lt;=50%")=4,"yes","no")</f>
        <v>no</v>
      </c>
      <c r="K16" t="str">
        <f>IF(_xlfn.COUNTIFS(F16:G16,"&gt;=30%",F16:G16,"&lt;=50%")=5,"yes","no")</f>
        <v>no</v>
      </c>
      <c r="L16" t="str">
        <f>IF(_xlfn.COUNTIFS(G16:G16,"&gt;=30%",G16:G16,"&lt;=50%")=6,"yes","no")</f>
        <v>no</v>
      </c>
    </row>
    <row r="17" spans="8:8" ht="16.3">
      <c r="A17" s="27">
        <v>13.0</v>
      </c>
      <c r="B17" s="6" t="s">
        <v>1552</v>
      </c>
      <c r="C17" s="6" t="s">
        <v>1553</v>
      </c>
      <c r="D17" s="7">
        <v>0.619</v>
      </c>
      <c r="E17" s="7">
        <v>0.8</v>
      </c>
      <c r="F17" s="8"/>
      <c r="G17" s="13"/>
      <c r="H17" s="9"/>
      <c r="I17" t="e">
        <f>IF(_xlfn.COUNTIFS(#REF!,"&gt;=30%",#REF!,"&lt;=50%")=3,"yes","no")</f>
        <v>#VALUE!</v>
      </c>
      <c r="J17" t="e">
        <f>IF(_xlfn.COUNTIFS(#REF!,"&gt;=30%",#REF!,"&lt;=50%")=4,"yes","no")</f>
        <v>#VALUE!</v>
      </c>
      <c r="K17" t="e">
        <f>IF(_xlfn.COUNTIFS(#REF!,"&gt;=30%",#REF!,"&lt;=50%")=5,"yes","no")</f>
        <v>#VALUE!</v>
      </c>
      <c r="L17" t="e">
        <f>IF(_xlfn.COUNTIFS(#REF!,"&gt;=30%",#REF!,"&lt;=50%")=6,"yes","no")</f>
        <v>#VALUE!</v>
      </c>
    </row>
    <row r="18" spans="8:8" ht="16.6">
      <c r="A18" s="27">
        <v>14.0</v>
      </c>
      <c r="B18" s="6" t="s">
        <v>1554</v>
      </c>
      <c r="C18" s="6" t="s">
        <v>1555</v>
      </c>
      <c r="D18" s="7">
        <v>0.2381</v>
      </c>
      <c r="E18" s="12">
        <v>0.0</v>
      </c>
      <c r="F18" s="8"/>
      <c r="G18" s="8"/>
      <c r="H18" s="9"/>
      <c r="I18" t="str">
        <f>IF(_xlfn.COUNTIFS(D18:F18,"&gt;=30%",D18:F18,"&lt;=50%")=3,"yes","no")</f>
        <v>no</v>
      </c>
      <c r="J18" t="str">
        <f>IF(_xlfn.COUNTIFS(E18:G18,"&gt;=30%",E18:G18,"&lt;=50%")=4,"yes","no")</f>
        <v>no</v>
      </c>
      <c r="K18" t="str">
        <f>IF(_xlfn.COUNTIFS(F18:G18,"&gt;=30%",F18:G18,"&lt;=50%")=5,"yes","no")</f>
        <v>no</v>
      </c>
      <c r="L18" t="str">
        <f>IF(_xlfn.COUNTIFS(G18:G18,"&gt;=30%",G18:G18,"&lt;=50%")=6,"yes","no")</f>
        <v>no</v>
      </c>
    </row>
    <row r="19" spans="8:8" ht="16.6">
      <c r="A19" s="27">
        <v>15.0</v>
      </c>
      <c r="B19" s="6" t="s">
        <v>1556</v>
      </c>
      <c r="C19" s="6" t="s">
        <v>1557</v>
      </c>
      <c r="D19" s="7">
        <v>0.5714</v>
      </c>
      <c r="E19" s="7">
        <v>0.82</v>
      </c>
      <c r="F19" s="8"/>
      <c r="G19" s="8"/>
      <c r="H19" s="9"/>
      <c r="I19" t="str">
        <f>IF(_xlfn.COUNTIFS(D19:F19,"&gt;=30%",D19:F19,"&lt;=50%")=3,"yes","no")</f>
        <v>no</v>
      </c>
      <c r="J19" t="str">
        <f>IF(_xlfn.COUNTIFS(E19:G19,"&gt;=30%",E19:G19,"&lt;=50%")=4,"yes","no")</f>
        <v>no</v>
      </c>
      <c r="K19" t="str">
        <f>IF(_xlfn.COUNTIFS(F19:G19,"&gt;=30%",F19:G19,"&lt;=50%")=5,"yes","no")</f>
        <v>no</v>
      </c>
      <c r="L19" t="str">
        <f>IF(_xlfn.COUNTIFS(G19:G19,"&gt;=30%",G19:G19,"&lt;=50%")=6,"yes","no")</f>
        <v>no</v>
      </c>
    </row>
    <row r="20" spans="8:8" ht="16.6">
      <c r="A20" s="27">
        <v>16.0</v>
      </c>
      <c r="B20" s="6" t="s">
        <v>1558</v>
      </c>
      <c r="C20" s="6" t="s">
        <v>1559</v>
      </c>
      <c r="D20" s="7">
        <v>0.5238</v>
      </c>
      <c r="E20" s="12">
        <v>0.0</v>
      </c>
      <c r="F20" s="8"/>
      <c r="G20" s="13"/>
      <c r="I20" t="str">
        <f t="shared" si="0" ref="I20:I36">IF(_xlfn.COUNTIFS(D20:F20,"&gt;=30%",D20:F20,"&lt;=50%")=3,"yes","no")</f>
        <v>no</v>
      </c>
      <c r="J20" t="str">
        <f t="shared" si="1" ref="J20:J36">IF(_xlfn.COUNTIFS(E20:G20,"&gt;=30%",E20:G20,"&lt;=50%")=4,"yes","no")</f>
        <v>no</v>
      </c>
      <c r="K20" t="str">
        <f t="shared" si="2" ref="K20:K36">IF(_xlfn.COUNTIFS(F20:G20,"&gt;=30%",F20:G20,"&lt;=50%")=5,"yes","no")</f>
        <v>no</v>
      </c>
      <c r="L20" t="str">
        <f t="shared" si="3" ref="L20:L36">IF(_xlfn.COUNTIFS(G20:G20,"&gt;=30%",G20:G20,"&lt;=50%")=6,"yes","no")</f>
        <v>no</v>
      </c>
    </row>
    <row r="21" spans="8:8" ht="16.6">
      <c r="A21" s="27">
        <v>17.0</v>
      </c>
      <c r="B21" s="6" t="s">
        <v>1560</v>
      </c>
      <c r="C21" s="6" t="s">
        <v>1561</v>
      </c>
      <c r="D21" s="7">
        <v>0.2381</v>
      </c>
      <c r="E21" s="12">
        <v>0.0</v>
      </c>
      <c r="F21" s="8"/>
      <c r="G21" s="8"/>
      <c r="I21" t="str">
        <f t="shared" si="0"/>
        <v>no</v>
      </c>
      <c r="J21" t="str">
        <f t="shared" si="1"/>
        <v>no</v>
      </c>
      <c r="K21" t="str">
        <f t="shared" si="2"/>
        <v>no</v>
      </c>
      <c r="L21" t="str">
        <f t="shared" si="3"/>
        <v>no</v>
      </c>
    </row>
    <row r="22" spans="8:8" ht="16.6">
      <c r="A22" s="27">
        <v>18.0</v>
      </c>
      <c r="B22" s="6" t="s">
        <v>1562</v>
      </c>
      <c r="C22" s="6" t="s">
        <v>1563</v>
      </c>
      <c r="D22" s="7">
        <v>0.4762</v>
      </c>
      <c r="E22" s="12">
        <v>0.0</v>
      </c>
      <c r="F22" s="8"/>
      <c r="G22" s="13"/>
      <c r="I22" t="str">
        <f t="shared" si="0"/>
        <v>no</v>
      </c>
      <c r="J22" t="str">
        <f t="shared" si="1"/>
        <v>no</v>
      </c>
      <c r="K22" t="str">
        <f t="shared" si="2"/>
        <v>no</v>
      </c>
      <c r="L22" t="str">
        <f t="shared" si="3"/>
        <v>no</v>
      </c>
    </row>
    <row r="23" spans="8:8" ht="16.6">
      <c r="A23" s="27">
        <v>19.0</v>
      </c>
      <c r="B23" s="6" t="s">
        <v>1564</v>
      </c>
      <c r="C23" s="6" t="s">
        <v>1565</v>
      </c>
      <c r="D23" s="7">
        <v>0.381</v>
      </c>
      <c r="E23" s="12">
        <v>0.0</v>
      </c>
      <c r="F23" s="8"/>
      <c r="G23" s="13"/>
      <c r="I23" t="str">
        <f t="shared" si="0"/>
        <v>no</v>
      </c>
      <c r="J23" t="str">
        <f t="shared" si="1"/>
        <v>no</v>
      </c>
      <c r="K23" t="str">
        <f t="shared" si="2"/>
        <v>no</v>
      </c>
      <c r="L23" t="str">
        <f t="shared" si="3"/>
        <v>no</v>
      </c>
    </row>
    <row r="24" spans="8:8" ht="16.6">
      <c r="A24" s="27">
        <v>20.0</v>
      </c>
      <c r="B24" s="6" t="s">
        <v>1566</v>
      </c>
      <c r="C24" s="6" t="s">
        <v>1567</v>
      </c>
      <c r="D24" s="7">
        <v>0.2381</v>
      </c>
      <c r="E24" s="12">
        <v>0.0</v>
      </c>
      <c r="F24" s="8"/>
      <c r="G24" s="8"/>
      <c r="I24" t="str">
        <f t="shared" si="0"/>
        <v>no</v>
      </c>
      <c r="J24" t="str">
        <f t="shared" si="1"/>
        <v>no</v>
      </c>
      <c r="K24" t="str">
        <f t="shared" si="2"/>
        <v>no</v>
      </c>
      <c r="L24" t="str">
        <f t="shared" si="3"/>
        <v>no</v>
      </c>
    </row>
    <row r="25" spans="8:8" ht="16.6">
      <c r="A25" s="27">
        <v>21.0</v>
      </c>
      <c r="B25" s="6" t="s">
        <v>1568</v>
      </c>
      <c r="C25" s="6" t="s">
        <v>1569</v>
      </c>
      <c r="D25" s="7">
        <v>0.2381</v>
      </c>
      <c r="E25" s="12">
        <v>0.0</v>
      </c>
      <c r="F25" s="8"/>
      <c r="G25" s="8"/>
      <c r="I25" t="str">
        <f t="shared" si="0"/>
        <v>no</v>
      </c>
      <c r="J25" t="str">
        <f t="shared" si="1"/>
        <v>no</v>
      </c>
      <c r="K25" t="str">
        <f t="shared" si="2"/>
        <v>no</v>
      </c>
      <c r="L25" t="str">
        <f t="shared" si="3"/>
        <v>no</v>
      </c>
    </row>
    <row r="26" spans="8:8" ht="16.6">
      <c r="A26" s="27">
        <v>22.0</v>
      </c>
      <c r="B26" s="6" t="s">
        <v>1570</v>
      </c>
      <c r="C26" s="6" t="s">
        <v>1571</v>
      </c>
      <c r="D26" s="7">
        <v>0.3333</v>
      </c>
      <c r="E26" s="12">
        <v>0.0</v>
      </c>
      <c r="F26" s="8"/>
      <c r="G26" s="13"/>
      <c r="I26" t="str">
        <f t="shared" si="0"/>
        <v>no</v>
      </c>
      <c r="J26" t="str">
        <f t="shared" si="1"/>
        <v>no</v>
      </c>
      <c r="K26" t="str">
        <f t="shared" si="2"/>
        <v>no</v>
      </c>
      <c r="L26" t="str">
        <f t="shared" si="3"/>
        <v>no</v>
      </c>
    </row>
    <row r="27" spans="8:8" ht="16.6">
      <c r="A27" s="27">
        <v>23.0</v>
      </c>
      <c r="B27" s="6" t="s">
        <v>1572</v>
      </c>
      <c r="C27" s="6" t="s">
        <v>1573</v>
      </c>
      <c r="D27" s="7">
        <v>0.3333</v>
      </c>
      <c r="E27" s="12">
        <v>0.0</v>
      </c>
      <c r="F27" s="8"/>
      <c r="G27" s="8"/>
      <c r="I27" t="str">
        <f t="shared" si="0"/>
        <v>no</v>
      </c>
      <c r="J27" t="str">
        <f t="shared" si="1"/>
        <v>no</v>
      </c>
      <c r="K27" t="str">
        <f t="shared" si="2"/>
        <v>no</v>
      </c>
      <c r="L27" t="str">
        <f t="shared" si="3"/>
        <v>no</v>
      </c>
    </row>
    <row r="28" spans="8:8" ht="16.6">
      <c r="A28" s="27">
        <v>24.0</v>
      </c>
      <c r="B28" s="6" t="s">
        <v>1574</v>
      </c>
      <c r="C28" s="6" t="s">
        <v>1575</v>
      </c>
      <c r="D28" s="7">
        <v>0.3333</v>
      </c>
      <c r="E28" s="12">
        <v>0.0</v>
      </c>
      <c r="F28" s="8"/>
      <c r="G28" s="8"/>
      <c r="I28" t="str">
        <f t="shared" si="0"/>
        <v>no</v>
      </c>
      <c r="J28" t="str">
        <f t="shared" si="1"/>
        <v>no</v>
      </c>
      <c r="K28" t="str">
        <f t="shared" si="2"/>
        <v>no</v>
      </c>
      <c r="L28" t="str">
        <f t="shared" si="3"/>
        <v>no</v>
      </c>
    </row>
    <row r="29" spans="8:8" ht="16.6">
      <c r="A29" s="27">
        <v>25.0</v>
      </c>
      <c r="B29" s="6" t="s">
        <v>1576</v>
      </c>
      <c r="C29" s="6" t="s">
        <v>1577</v>
      </c>
      <c r="D29" s="7">
        <v>0.2857</v>
      </c>
      <c r="E29" s="12">
        <v>0.0</v>
      </c>
      <c r="F29" s="8"/>
      <c r="G29" s="8"/>
      <c r="I29" t="str">
        <f t="shared" si="0"/>
        <v>no</v>
      </c>
      <c r="J29" t="str">
        <f t="shared" si="1"/>
        <v>no</v>
      </c>
      <c r="K29" t="str">
        <f t="shared" si="2"/>
        <v>no</v>
      </c>
      <c r="L29" t="str">
        <f t="shared" si="3"/>
        <v>no</v>
      </c>
    </row>
    <row r="30" spans="8:8" ht="16.6">
      <c r="A30" s="27">
        <v>26.0</v>
      </c>
      <c r="B30" s="6" t="s">
        <v>1578</v>
      </c>
      <c r="C30" s="6" t="s">
        <v>1579</v>
      </c>
      <c r="D30" s="7">
        <v>0.381</v>
      </c>
      <c r="E30" s="12">
        <v>0.0</v>
      </c>
      <c r="F30" s="8"/>
      <c r="G30" s="8"/>
      <c r="I30" t="str">
        <f t="shared" si="0"/>
        <v>no</v>
      </c>
      <c r="J30" t="str">
        <f t="shared" si="1"/>
        <v>no</v>
      </c>
      <c r="K30" t="str">
        <f t="shared" si="2"/>
        <v>no</v>
      </c>
      <c r="L30" t="str">
        <f t="shared" si="3"/>
        <v>no</v>
      </c>
    </row>
    <row r="31" spans="8:8" ht="16.6">
      <c r="A31" s="27">
        <v>27.0</v>
      </c>
      <c r="B31" s="6" t="s">
        <v>1580</v>
      </c>
      <c r="C31" s="6" t="s">
        <v>1581</v>
      </c>
      <c r="D31" s="7">
        <v>0.4762</v>
      </c>
      <c r="E31" s="12">
        <v>0.0</v>
      </c>
      <c r="F31" s="8"/>
      <c r="G31" s="8"/>
      <c r="I31" t="str">
        <f t="shared" si="0"/>
        <v>no</v>
      </c>
      <c r="J31" t="str">
        <f t="shared" si="1"/>
        <v>no</v>
      </c>
      <c r="K31" t="str">
        <f t="shared" si="2"/>
        <v>no</v>
      </c>
      <c r="L31" t="str">
        <f t="shared" si="3"/>
        <v>no</v>
      </c>
    </row>
    <row r="32" spans="8:8" ht="16.6">
      <c r="A32" s="27">
        <v>28.0</v>
      </c>
      <c r="B32" s="6" t="s">
        <v>1582</v>
      </c>
      <c r="C32" s="6" t="s">
        <v>1583</v>
      </c>
      <c r="D32" s="7">
        <v>0.8571</v>
      </c>
      <c r="E32" s="7">
        <v>0.8</v>
      </c>
      <c r="F32" s="8"/>
      <c r="G32" s="13"/>
      <c r="I32" t="str">
        <f t="shared" si="0"/>
        <v>no</v>
      </c>
      <c r="J32" t="str">
        <f t="shared" si="1"/>
        <v>no</v>
      </c>
      <c r="K32" t="str">
        <f t="shared" si="2"/>
        <v>no</v>
      </c>
      <c r="L32" t="str">
        <f t="shared" si="3"/>
        <v>no</v>
      </c>
    </row>
    <row r="33" spans="8:8" ht="16.6">
      <c r="A33" s="27">
        <v>29.0</v>
      </c>
      <c r="B33" s="6" t="s">
        <v>1584</v>
      </c>
      <c r="C33" s="6" t="s">
        <v>1585</v>
      </c>
      <c r="D33" s="7">
        <v>0.6667</v>
      </c>
      <c r="E33" s="7">
        <v>0.4</v>
      </c>
      <c r="F33" s="8"/>
      <c r="G33" s="13"/>
      <c r="I33" t="str">
        <f t="shared" si="0"/>
        <v>no</v>
      </c>
      <c r="J33" t="str">
        <f t="shared" si="1"/>
        <v>no</v>
      </c>
      <c r="K33" t="str">
        <f t="shared" si="2"/>
        <v>no</v>
      </c>
      <c r="L33" t="str">
        <f t="shared" si="3"/>
        <v>no</v>
      </c>
    </row>
    <row r="34" spans="8:8" ht="16.6">
      <c r="A34" s="27">
        <v>30.0</v>
      </c>
      <c r="B34" s="6" t="s">
        <v>1586</v>
      </c>
      <c r="C34" s="6" t="s">
        <v>1587</v>
      </c>
      <c r="D34" s="7">
        <v>0.5238</v>
      </c>
      <c r="E34" s="12">
        <v>0.0</v>
      </c>
      <c r="F34" s="8"/>
      <c r="G34" s="8"/>
      <c r="I34" t="str">
        <f t="shared" si="0"/>
        <v>no</v>
      </c>
      <c r="J34" t="str">
        <f t="shared" si="1"/>
        <v>no</v>
      </c>
      <c r="K34" t="str">
        <f t="shared" si="2"/>
        <v>no</v>
      </c>
      <c r="L34" t="str">
        <f t="shared" si="3"/>
        <v>no</v>
      </c>
    </row>
    <row r="35" spans="8:8" ht="16.6">
      <c r="A35" s="27">
        <v>31.0</v>
      </c>
      <c r="B35" s="6" t="s">
        <v>1588</v>
      </c>
      <c r="C35" s="6" t="s">
        <v>1589</v>
      </c>
      <c r="D35" s="7">
        <v>0.5714</v>
      </c>
      <c r="E35" s="12">
        <v>0.0</v>
      </c>
      <c r="F35" s="13"/>
      <c r="G35" s="8"/>
      <c r="I35" t="str">
        <f t="shared" si="0"/>
        <v>no</v>
      </c>
      <c r="J35" t="str">
        <f t="shared" si="1"/>
        <v>no</v>
      </c>
      <c r="K35" t="str">
        <f t="shared" si="2"/>
        <v>no</v>
      </c>
      <c r="L35" t="str">
        <f t="shared" si="3"/>
        <v>no</v>
      </c>
    </row>
    <row r="36" spans="8:8" ht="16.6">
      <c r="A36" s="27">
        <v>32.0</v>
      </c>
      <c r="B36" s="6" t="s">
        <v>1590</v>
      </c>
      <c r="C36" s="6" t="s">
        <v>1591</v>
      </c>
      <c r="D36" s="7">
        <v>0.4762</v>
      </c>
      <c r="E36" s="7">
        <v>0.2</v>
      </c>
      <c r="F36" s="8"/>
      <c r="G36" s="13"/>
      <c r="I36" t="str">
        <f t="shared" si="0"/>
        <v>no</v>
      </c>
      <c r="J36" t="str">
        <f t="shared" si="1"/>
        <v>no</v>
      </c>
      <c r="K36" t="str">
        <f t="shared" si="2"/>
        <v>no</v>
      </c>
      <c r="L36" t="str">
        <f t="shared" si="3"/>
        <v>no</v>
      </c>
    </row>
    <row r="37" spans="8:8" ht="16.3">
      <c r="A37" s="27">
        <v>33.0</v>
      </c>
      <c r="B37" s="6" t="s">
        <v>1592</v>
      </c>
      <c r="C37" s="6" t="s">
        <v>1593</v>
      </c>
      <c r="D37" s="7">
        <v>0.2381</v>
      </c>
      <c r="E37" s="12">
        <v>0.0</v>
      </c>
      <c r="F37" s="8"/>
      <c r="G37" s="13"/>
    </row>
    <row r="38" spans="8:8" ht="16.3">
      <c r="A38" s="27">
        <v>34.0</v>
      </c>
      <c r="B38" s="6" t="s">
        <v>1594</v>
      </c>
      <c r="C38" s="6" t="s">
        <v>1595</v>
      </c>
      <c r="D38" s="7">
        <v>0.4762</v>
      </c>
      <c r="E38" s="12">
        <v>0.0</v>
      </c>
      <c r="F38" s="8"/>
      <c r="G38" s="8"/>
      <c r="I38">
        <f>COUNTIF(I5:I36,"=yes")</f>
        <v>0.0</v>
      </c>
      <c r="J38">
        <f>COUNTIF(J5:J36,"=yes")</f>
        <v>0.0</v>
      </c>
      <c r="K38">
        <f>COUNTIF(K5:K36,"=yes")</f>
        <v>0.0</v>
      </c>
      <c r="L38">
        <f>COUNTIF(L5:L36,"=yes")</f>
        <v>0.0</v>
      </c>
    </row>
    <row r="39" spans="8:8" ht="16.3">
      <c r="A39" s="27">
        <v>35.0</v>
      </c>
      <c r="B39" s="6" t="s">
        <v>1596</v>
      </c>
      <c r="C39" s="6" t="s">
        <v>1597</v>
      </c>
      <c r="D39" s="7">
        <v>0.5238</v>
      </c>
      <c r="E39" s="7">
        <v>0.2</v>
      </c>
      <c r="F39" s="8"/>
      <c r="G39" s="8"/>
    </row>
    <row r="40" spans="8:8" ht="16.3">
      <c r="A40" s="27">
        <v>36.0</v>
      </c>
      <c r="B40" s="6" t="s">
        <v>1598</v>
      </c>
      <c r="C40" s="6" t="s">
        <v>1599</v>
      </c>
      <c r="D40" s="7">
        <v>0.4762</v>
      </c>
      <c r="E40" s="7">
        <v>0.2</v>
      </c>
      <c r="F40" s="8"/>
      <c r="G40" s="13"/>
    </row>
    <row r="41" spans="8:8" ht="16.3">
      <c r="A41" s="27">
        <v>37.0</v>
      </c>
      <c r="B41" s="6" t="s">
        <v>1600</v>
      </c>
      <c r="C41" s="6" t="s">
        <v>1601</v>
      </c>
      <c r="D41" s="7">
        <v>0.5714</v>
      </c>
      <c r="E41" s="12">
        <v>0.0</v>
      </c>
      <c r="F41" s="8"/>
      <c r="G41" s="13"/>
    </row>
    <row r="42" spans="8:8" ht="16.3">
      <c r="A42" s="27">
        <v>38.0</v>
      </c>
      <c r="B42" s="6" t="s">
        <v>1602</v>
      </c>
      <c r="C42" s="6" t="s">
        <v>1603</v>
      </c>
      <c r="D42" s="7">
        <v>0.381</v>
      </c>
      <c r="E42" s="12">
        <v>0.0</v>
      </c>
      <c r="F42" s="8"/>
      <c r="G42" s="8"/>
    </row>
    <row r="43" spans="8:8" ht="16.3">
      <c r="A43" s="27">
        <v>39.0</v>
      </c>
      <c r="B43" s="6" t="s">
        <v>1604</v>
      </c>
      <c r="C43" s="6" t="s">
        <v>1605</v>
      </c>
      <c r="D43" s="7">
        <v>0.7143</v>
      </c>
      <c r="E43" s="12">
        <v>0.0</v>
      </c>
      <c r="F43" s="8"/>
      <c r="G43" s="8"/>
    </row>
    <row r="44" spans="8:8" ht="16.3">
      <c r="A44" s="27">
        <v>40.0</v>
      </c>
      <c r="B44" s="6" t="s">
        <v>1606</v>
      </c>
      <c r="C44" s="6" t="s">
        <v>1607</v>
      </c>
      <c r="D44" s="7">
        <v>0.4762</v>
      </c>
      <c r="E44" s="12">
        <v>0.0</v>
      </c>
      <c r="F44" s="8"/>
      <c r="G44" s="8"/>
    </row>
    <row r="45" spans="8:8" ht="16.3">
      <c r="A45" s="27">
        <v>41.0</v>
      </c>
      <c r="B45" s="6" t="s">
        <v>1608</v>
      </c>
      <c r="C45" s="6" t="s">
        <v>1609</v>
      </c>
      <c r="D45" s="7">
        <v>0.619</v>
      </c>
      <c r="E45" s="12">
        <v>0.0</v>
      </c>
      <c r="F45" s="8"/>
      <c r="G45" s="8"/>
    </row>
    <row r="46" spans="8:8" ht="16.3">
      <c r="A46" s="27">
        <v>42.0</v>
      </c>
      <c r="B46" s="6" t="s">
        <v>1610</v>
      </c>
      <c r="C46" s="6" t="s">
        <v>1611</v>
      </c>
      <c r="D46" s="7">
        <v>0.4762</v>
      </c>
      <c r="E46" s="7">
        <v>0.4</v>
      </c>
      <c r="F46" s="8"/>
      <c r="G46" s="13"/>
    </row>
    <row r="47" spans="8:8" ht="16.3">
      <c r="A47" s="27">
        <v>43.0</v>
      </c>
      <c r="B47" s="6" t="s">
        <v>1612</v>
      </c>
      <c r="C47" s="6" t="s">
        <v>1613</v>
      </c>
      <c r="D47" s="7">
        <v>0.381</v>
      </c>
      <c r="E47" s="7">
        <v>0.8</v>
      </c>
      <c r="F47" s="8"/>
      <c r="G47" s="8"/>
    </row>
    <row r="48" spans="8:8" ht="16.3">
      <c r="A48" s="27">
        <v>44.0</v>
      </c>
      <c r="B48" s="6" t="s">
        <v>1614</v>
      </c>
      <c r="C48" s="6" t="s">
        <v>1615</v>
      </c>
      <c r="D48" s="7">
        <v>0.3333</v>
      </c>
      <c r="E48" s="7">
        <v>0.8</v>
      </c>
      <c r="F48" s="8"/>
      <c r="G48" s="13"/>
    </row>
    <row r="49" spans="8:8" ht="16.3">
      <c r="A49" s="27">
        <v>45.0</v>
      </c>
      <c r="B49" s="6" t="s">
        <v>1616</v>
      </c>
      <c r="C49" s="6" t="s">
        <v>1617</v>
      </c>
      <c r="D49" s="7">
        <v>0.381</v>
      </c>
      <c r="E49" s="12">
        <v>0.0</v>
      </c>
      <c r="F49" s="8"/>
      <c r="G49" s="13"/>
    </row>
    <row r="50" spans="8:8" ht="16.3">
      <c r="A50" s="27">
        <v>46.0</v>
      </c>
      <c r="B50" s="6" t="s">
        <v>1618</v>
      </c>
      <c r="C50" s="6" t="s">
        <v>1619</v>
      </c>
      <c r="D50" s="7">
        <v>0.3333</v>
      </c>
      <c r="E50" s="12">
        <v>0.0</v>
      </c>
      <c r="F50" s="8"/>
      <c r="G50" s="13"/>
    </row>
    <row r="51" spans="8:8" ht="16.3">
      <c r="A51" s="27">
        <v>47.0</v>
      </c>
      <c r="B51" s="6" t="s">
        <v>1620</v>
      </c>
      <c r="C51" s="6" t="s">
        <v>1621</v>
      </c>
      <c r="D51" s="7">
        <v>0.381</v>
      </c>
      <c r="E51" s="12">
        <v>0.0</v>
      </c>
      <c r="F51" s="8"/>
      <c r="G51" s="13"/>
    </row>
    <row r="52" spans="8:8" ht="16.3">
      <c r="A52" s="27">
        <v>48.0</v>
      </c>
      <c r="B52" s="6" t="s">
        <v>1622</v>
      </c>
      <c r="C52" s="6" t="s">
        <v>1623</v>
      </c>
      <c r="D52" s="7">
        <v>0.4762</v>
      </c>
      <c r="E52" s="12">
        <v>0.0</v>
      </c>
      <c r="F52" s="8"/>
      <c r="G52" s="13"/>
    </row>
    <row r="53" spans="8:8" ht="16.3">
      <c r="A53" s="27">
        <v>49.0</v>
      </c>
      <c r="B53" s="6" t="s">
        <v>1624</v>
      </c>
      <c r="C53" s="6" t="s">
        <v>1625</v>
      </c>
      <c r="D53" s="7">
        <v>0.1905</v>
      </c>
      <c r="E53" s="12">
        <v>0.0</v>
      </c>
      <c r="F53" s="8"/>
      <c r="G53" s="8"/>
    </row>
    <row r="54" spans="8:8" ht="16.3">
      <c r="A54" s="27">
        <v>50.0</v>
      </c>
      <c r="B54" s="6" t="s">
        <v>1626</v>
      </c>
      <c r="C54" s="6" t="s">
        <v>1627</v>
      </c>
      <c r="D54" s="7">
        <v>0.2857</v>
      </c>
      <c r="E54" s="7">
        <v>0.4</v>
      </c>
      <c r="F54" s="8"/>
      <c r="G54" s="8"/>
    </row>
    <row r="55" spans="8:8" ht="16.3">
      <c r="A55" s="27">
        <v>51.0</v>
      </c>
      <c r="B55" s="6" t="s">
        <v>1628</v>
      </c>
      <c r="C55" s="6" t="s">
        <v>1629</v>
      </c>
      <c r="D55" s="7">
        <v>0.619</v>
      </c>
      <c r="E55" s="12">
        <v>0.0</v>
      </c>
      <c r="F55" s="8"/>
      <c r="G55" s="8"/>
    </row>
    <row r="56" spans="8:8" ht="16.3">
      <c r="A56" s="27">
        <v>52.0</v>
      </c>
      <c r="B56" s="6" t="s">
        <v>1630</v>
      </c>
      <c r="C56" s="6" t="s">
        <v>1631</v>
      </c>
      <c r="D56" s="7">
        <v>0.619</v>
      </c>
      <c r="E56" s="7">
        <v>0.2</v>
      </c>
      <c r="F56" s="8"/>
      <c r="G56" s="8"/>
    </row>
    <row r="57" spans="8:8" ht="16.3">
      <c r="A57" s="27">
        <v>53.0</v>
      </c>
      <c r="B57" s="6" t="s">
        <v>1632</v>
      </c>
      <c r="C57" s="6" t="s">
        <v>1633</v>
      </c>
      <c r="D57" s="7">
        <v>0.3333</v>
      </c>
      <c r="E57" s="12">
        <v>0.0</v>
      </c>
      <c r="F57" s="8"/>
      <c r="G57" s="8"/>
    </row>
    <row r="58" spans="8:8" ht="16.3">
      <c r="A58" s="27">
        <v>54.0</v>
      </c>
      <c r="B58" s="6" t="s">
        <v>1634</v>
      </c>
      <c r="C58" s="6" t="s">
        <v>1635</v>
      </c>
      <c r="D58" s="7">
        <v>0.2381</v>
      </c>
      <c r="E58" s="12">
        <v>0.0</v>
      </c>
      <c r="F58" s="8"/>
      <c r="G58" s="13"/>
    </row>
    <row r="59" spans="8:8" ht="16.3">
      <c r="A59" s="27">
        <v>55.0</v>
      </c>
      <c r="B59" s="6" t="s">
        <v>1636</v>
      </c>
      <c r="C59" s="6" t="s">
        <v>1637</v>
      </c>
      <c r="D59" s="7">
        <v>0.0952</v>
      </c>
      <c r="E59" s="7">
        <v>0.2</v>
      </c>
      <c r="F59" s="8"/>
      <c r="G59" s="13"/>
    </row>
    <row r="60" spans="8:8" ht="16.3">
      <c r="A60" s="27">
        <v>56.0</v>
      </c>
      <c r="B60" s="6" t="s">
        <v>1638</v>
      </c>
      <c r="C60" s="6" t="s">
        <v>1639</v>
      </c>
      <c r="D60" s="7">
        <v>0.6667</v>
      </c>
      <c r="E60" s="7">
        <v>0.4</v>
      </c>
      <c r="F60" s="8"/>
      <c r="G60" s="8"/>
    </row>
    <row r="61" spans="8:8" ht="16.3">
      <c r="A61" s="27">
        <v>57.0</v>
      </c>
      <c r="B61" s="6" t="s">
        <v>1640</v>
      </c>
      <c r="C61" s="6" t="s">
        <v>1641</v>
      </c>
      <c r="D61" s="7">
        <v>0.381</v>
      </c>
      <c r="E61" s="7">
        <v>0.4</v>
      </c>
      <c r="F61" s="8"/>
      <c r="G61" s="8"/>
    </row>
    <row r="62" spans="8:8" ht="16.3">
      <c r="A62" s="27">
        <v>58.0</v>
      </c>
      <c r="B62" s="6" t="s">
        <v>1642</v>
      </c>
      <c r="C62" s="6" t="s">
        <v>1643</v>
      </c>
      <c r="D62" s="7">
        <v>0.4286</v>
      </c>
      <c r="E62" s="12">
        <v>0.0</v>
      </c>
      <c r="F62" s="8"/>
      <c r="G62" s="8"/>
    </row>
    <row r="63" spans="8:8" ht="16.3">
      <c r="A63" s="27">
        <v>59.0</v>
      </c>
      <c r="B63" s="6" t="s">
        <v>1644</v>
      </c>
      <c r="C63" s="6" t="s">
        <v>1645</v>
      </c>
      <c r="D63" s="7">
        <v>0.2857</v>
      </c>
      <c r="E63" s="12">
        <v>0.0</v>
      </c>
      <c r="F63" s="8"/>
      <c r="G63" s="8"/>
    </row>
    <row r="64" spans="8:8" ht="16.3">
      <c r="A64" s="27">
        <v>60.0</v>
      </c>
      <c r="B64" s="6" t="s">
        <v>1646</v>
      </c>
      <c r="C64" s="6" t="s">
        <v>1647</v>
      </c>
      <c r="D64" s="7">
        <v>0.381</v>
      </c>
      <c r="E64" s="12">
        <v>0.0</v>
      </c>
      <c r="F64" s="8"/>
      <c r="G64" s="8"/>
    </row>
    <row r="65" spans="8:8" ht="16.3">
      <c r="A65" s="27">
        <v>61.0</v>
      </c>
      <c r="B65" s="6" t="s">
        <v>1648</v>
      </c>
      <c r="C65" s="6" t="s">
        <v>1649</v>
      </c>
      <c r="D65" s="7">
        <v>0.4762</v>
      </c>
      <c r="E65" s="12">
        <v>0.0</v>
      </c>
      <c r="F65" s="8"/>
      <c r="G65" s="8"/>
    </row>
    <row r="66" spans="8:8" ht="16.3">
      <c r="A66" s="27">
        <v>62.0</v>
      </c>
      <c r="B66" s="6" t="s">
        <v>1650</v>
      </c>
      <c r="C66" s="6" t="s">
        <v>1651</v>
      </c>
      <c r="D66" s="7">
        <v>0.4762</v>
      </c>
      <c r="E66" s="12">
        <v>0.0</v>
      </c>
      <c r="F66" s="8"/>
      <c r="G66" s="13"/>
    </row>
    <row r="67" spans="8:8" ht="16.3">
      <c r="A67" s="27">
        <v>63.0</v>
      </c>
      <c r="B67" s="6" t="s">
        <v>1652</v>
      </c>
      <c r="C67" s="6" t="s">
        <v>1653</v>
      </c>
      <c r="D67" s="7">
        <v>0.4286</v>
      </c>
      <c r="E67" s="12">
        <v>0.0</v>
      </c>
      <c r="F67" s="8"/>
      <c r="G67" s="13"/>
    </row>
    <row r="68" spans="8:8" ht="16.3">
      <c r="A68" s="27">
        <v>64.0</v>
      </c>
      <c r="B68" s="6" t="s">
        <v>1654</v>
      </c>
      <c r="C68" s="6" t="s">
        <v>1655</v>
      </c>
      <c r="D68" s="7">
        <v>0.9048</v>
      </c>
      <c r="E68" s="7">
        <v>0.8</v>
      </c>
      <c r="F68" s="8"/>
      <c r="G68" s="8"/>
    </row>
    <row r="69" spans="8:8" ht="16.3">
      <c r="A69" s="27">
        <v>65.0</v>
      </c>
      <c r="B69" s="6" t="s">
        <v>1656</v>
      </c>
      <c r="C69" s="6" t="s">
        <v>1657</v>
      </c>
      <c r="D69" s="7">
        <v>0.6667</v>
      </c>
      <c r="E69" s="12">
        <v>0.0</v>
      </c>
      <c r="F69" s="8"/>
      <c r="G69" s="13"/>
    </row>
    <row r="70" spans="8:8" ht="16.3">
      <c r="A70" s="27">
        <v>66.0</v>
      </c>
      <c r="B70" s="6" t="s">
        <v>1658</v>
      </c>
      <c r="C70" s="6" t="s">
        <v>1659</v>
      </c>
      <c r="D70" s="7">
        <v>0.2857</v>
      </c>
      <c r="E70" s="12">
        <v>0.0</v>
      </c>
      <c r="F70" s="8"/>
      <c r="G70" s="8"/>
    </row>
    <row r="71" spans="8:8" ht="16.3">
      <c r="A71" s="27">
        <v>67.0</v>
      </c>
      <c r="B71" s="6" t="s">
        <v>1660</v>
      </c>
      <c r="C71" s="6" t="s">
        <v>1661</v>
      </c>
      <c r="D71" s="7">
        <v>0.4762</v>
      </c>
      <c r="E71" s="12">
        <v>0.0</v>
      </c>
      <c r="F71" s="8"/>
      <c r="G71" s="13"/>
    </row>
    <row r="72" spans="8:8" ht="16.3">
      <c r="A72" s="27">
        <v>68.0</v>
      </c>
      <c r="B72" s="6" t="s">
        <v>1662</v>
      </c>
      <c r="C72" s="6" t="s">
        <v>1663</v>
      </c>
      <c r="D72" s="7">
        <v>0.5238</v>
      </c>
      <c r="E72" s="7">
        <v>0.6</v>
      </c>
      <c r="F72" s="8"/>
      <c r="G72" s="8"/>
    </row>
    <row r="73" spans="8:8" ht="16.3">
      <c r="A73" s="27">
        <v>69.0</v>
      </c>
      <c r="B73" s="6" t="s">
        <v>1664</v>
      </c>
      <c r="C73" s="6" t="s">
        <v>1665</v>
      </c>
      <c r="D73" s="7">
        <v>0.5238</v>
      </c>
      <c r="E73" s="12">
        <v>0.0</v>
      </c>
      <c r="F73" s="8"/>
      <c r="G73" s="8"/>
    </row>
    <row r="74" spans="8:8" ht="16.3">
      <c r="A74" s="27">
        <v>70.0</v>
      </c>
      <c r="B74" s="6" t="s">
        <v>1666</v>
      </c>
      <c r="C74" s="6" t="s">
        <v>1667</v>
      </c>
      <c r="D74" s="7">
        <v>0.4286</v>
      </c>
      <c r="E74" s="12">
        <v>0.0</v>
      </c>
      <c r="F74" s="8"/>
      <c r="G74" s="13"/>
    </row>
    <row r="75" spans="8:8" ht="16.3">
      <c r="A75" s="27">
        <v>71.0</v>
      </c>
      <c r="B75" s="6" t="s">
        <v>1668</v>
      </c>
      <c r="C75" s="6" t="s">
        <v>1669</v>
      </c>
      <c r="D75" s="7">
        <v>0.2381</v>
      </c>
      <c r="E75" s="12">
        <v>0.0</v>
      </c>
      <c r="F75" s="8"/>
      <c r="G75" s="13"/>
    </row>
    <row r="76" spans="8:8" ht="16.3">
      <c r="A76" s="27">
        <v>72.0</v>
      </c>
      <c r="B76" s="6" t="s">
        <v>1670</v>
      </c>
      <c r="C76" s="6" t="s">
        <v>1671</v>
      </c>
      <c r="D76" s="7">
        <v>0.619</v>
      </c>
      <c r="E76" s="7">
        <v>1.0</v>
      </c>
      <c r="F76" s="8"/>
      <c r="G76" s="13"/>
    </row>
    <row r="77" spans="8:8" ht="16.3">
      <c r="A77" s="27">
        <v>73.0</v>
      </c>
      <c r="B77" s="6" t="s">
        <v>1672</v>
      </c>
      <c r="C77" s="6" t="s">
        <v>1673</v>
      </c>
      <c r="D77" s="7">
        <v>0.2857</v>
      </c>
      <c r="E77" s="7">
        <v>0.2</v>
      </c>
      <c r="F77" s="13"/>
      <c r="G77" s="8"/>
    </row>
    <row r="78" spans="8:8" ht="16.3">
      <c r="A78" s="27">
        <v>74.0</v>
      </c>
      <c r="B78" s="6" t="s">
        <v>1674</v>
      </c>
      <c r="C78" s="6" t="s">
        <v>1675</v>
      </c>
      <c r="D78" s="7">
        <v>0.4762</v>
      </c>
      <c r="E78" s="7">
        <v>1.0</v>
      </c>
      <c r="F78" s="8"/>
      <c r="G78" s="8"/>
    </row>
    <row r="79" spans="8:8" ht="16.3">
      <c r="A79" s="27">
        <v>75.0</v>
      </c>
      <c r="B79" s="6" t="s">
        <v>1676</v>
      </c>
      <c r="C79" s="6" t="s">
        <v>1677</v>
      </c>
      <c r="D79" s="7">
        <v>0.0476</v>
      </c>
      <c r="E79" s="12">
        <v>0.0</v>
      </c>
      <c r="F79" s="8"/>
      <c r="G79" s="13"/>
    </row>
    <row r="80" spans="8:8" ht="16.3">
      <c r="A80" s="27">
        <v>76.0</v>
      </c>
      <c r="B80" s="6" t="s">
        <v>1678</v>
      </c>
      <c r="C80" s="6" t="s">
        <v>1679</v>
      </c>
      <c r="D80" s="7">
        <v>0.2381</v>
      </c>
      <c r="E80" s="12">
        <v>0.0</v>
      </c>
      <c r="F80" s="8"/>
      <c r="G80" s="8"/>
    </row>
    <row r="81" spans="8:8" ht="16.3">
      <c r="A81" s="27">
        <v>77.0</v>
      </c>
      <c r="B81" s="6" t="s">
        <v>1680</v>
      </c>
      <c r="C81" s="6" t="s">
        <v>1681</v>
      </c>
      <c r="D81" s="7">
        <v>0.2857</v>
      </c>
      <c r="E81" s="12">
        <v>0.0</v>
      </c>
      <c r="F81" s="8"/>
      <c r="G81" s="13"/>
    </row>
    <row r="82" spans="8:8" ht="16.3">
      <c r="A82" s="27">
        <v>78.0</v>
      </c>
      <c r="B82" s="6" t="s">
        <v>1682</v>
      </c>
      <c r="C82" s="6" t="s">
        <v>1683</v>
      </c>
      <c r="D82" s="7">
        <v>0.3333</v>
      </c>
      <c r="E82" s="7">
        <v>0.2</v>
      </c>
      <c r="F82" s="8"/>
      <c r="G82" s="13"/>
    </row>
    <row r="83" spans="8:8" ht="16.3">
      <c r="A83" s="27">
        <v>79.0</v>
      </c>
      <c r="B83" s="6" t="s">
        <v>1684</v>
      </c>
      <c r="C83" s="6" t="s">
        <v>1685</v>
      </c>
      <c r="D83" s="7">
        <v>0.2857</v>
      </c>
      <c r="E83" s="7">
        <v>0.58</v>
      </c>
      <c r="F83" s="8"/>
      <c r="G83" s="8"/>
    </row>
    <row r="84" spans="8:8" ht="16.3">
      <c r="A84" s="27">
        <v>80.0</v>
      </c>
      <c r="B84" s="6" t="s">
        <v>1686</v>
      </c>
      <c r="C84" s="6" t="s">
        <v>1687</v>
      </c>
      <c r="D84" s="7">
        <v>0.4762</v>
      </c>
      <c r="E84" s="12">
        <v>0.0</v>
      </c>
      <c r="F84" s="8"/>
      <c r="G84" s="8"/>
    </row>
    <row r="85" spans="8:8" ht="16.3">
      <c r="A85" s="27">
        <v>81.0</v>
      </c>
      <c r="B85" s="6" t="s">
        <v>1688</v>
      </c>
      <c r="C85" s="6" t="s">
        <v>1689</v>
      </c>
      <c r="D85" s="7">
        <v>0.5714</v>
      </c>
      <c r="E85" s="7">
        <v>0.6</v>
      </c>
      <c r="F85" s="8"/>
      <c r="G85" s="13"/>
    </row>
    <row r="86" spans="8:8" ht="16.3">
      <c r="A86" s="27">
        <v>82.0</v>
      </c>
      <c r="B86" s="6" t="s">
        <v>1690</v>
      </c>
      <c r="C86" s="6" t="s">
        <v>1691</v>
      </c>
      <c r="D86" s="7">
        <v>0.381</v>
      </c>
      <c r="E86" s="12">
        <v>0.0</v>
      </c>
      <c r="F86" s="8"/>
      <c r="G86" s="8"/>
    </row>
    <row r="87" spans="8:8" ht="16.3">
      <c r="A87" s="27">
        <v>83.0</v>
      </c>
      <c r="B87" s="6" t="s">
        <v>1692</v>
      </c>
      <c r="C87" s="6" t="s">
        <v>1693</v>
      </c>
      <c r="D87" s="7">
        <v>0.0952</v>
      </c>
      <c r="E87" s="7">
        <v>0.2</v>
      </c>
      <c r="F87" s="8"/>
      <c r="G87" s="8"/>
    </row>
    <row r="88" spans="8:8" ht="16.3">
      <c r="A88" s="27">
        <v>84.0</v>
      </c>
      <c r="B88" s="6" t="s">
        <v>1694</v>
      </c>
      <c r="C88" s="6" t="s">
        <v>1695</v>
      </c>
      <c r="D88" s="7">
        <v>0.3333</v>
      </c>
      <c r="E88" s="12">
        <v>0.0</v>
      </c>
      <c r="F88" s="13"/>
      <c r="G88" s="13"/>
    </row>
    <row r="89" spans="8:8" ht="16.3">
      <c r="A89" s="27">
        <v>85.0</v>
      </c>
      <c r="B89" s="6" t="s">
        <v>1696</v>
      </c>
      <c r="C89" s="6" t="s">
        <v>1697</v>
      </c>
      <c r="D89" s="7">
        <v>0.5238</v>
      </c>
      <c r="E89" s="7">
        <v>1.0</v>
      </c>
      <c r="F89" s="13"/>
      <c r="G89" s="13"/>
    </row>
    <row r="90" spans="8:8" ht="16.3">
      <c r="A90" s="27">
        <v>86.0</v>
      </c>
      <c r="B90" s="6" t="s">
        <v>1698</v>
      </c>
      <c r="C90" s="6" t="s">
        <v>1699</v>
      </c>
      <c r="D90" s="7">
        <v>0.4762</v>
      </c>
      <c r="E90" s="12">
        <v>0.0</v>
      </c>
      <c r="F90" s="13"/>
      <c r="G90" s="13"/>
    </row>
    <row r="91" spans="8:8" ht="16.3">
      <c r="A91" s="27">
        <v>87.0</v>
      </c>
      <c r="B91" s="6" t="s">
        <v>1700</v>
      </c>
      <c r="C91" s="6" t="s">
        <v>1701</v>
      </c>
      <c r="D91" s="7">
        <v>0.4762</v>
      </c>
      <c r="E91" s="12">
        <v>0.0</v>
      </c>
      <c r="F91" s="8"/>
      <c r="G91" s="13"/>
    </row>
    <row r="92" spans="8:8" ht="16.3">
      <c r="A92" s="27">
        <v>88.0</v>
      </c>
      <c r="B92" s="6" t="s">
        <v>1702</v>
      </c>
      <c r="C92" s="6" t="s">
        <v>1703</v>
      </c>
      <c r="D92" s="6" t="s">
        <v>1704</v>
      </c>
      <c r="E92" s="6" t="s">
        <v>1705</v>
      </c>
      <c r="F92" s="8"/>
      <c r="G92" s="8"/>
    </row>
    <row r="93" spans="8:8" ht="16.3">
      <c r="A93" s="27">
        <v>89.0</v>
      </c>
      <c r="B93" s="6" t="s">
        <v>1706</v>
      </c>
      <c r="C93" s="6" t="s">
        <v>1707</v>
      </c>
      <c r="D93" s="7">
        <v>0.5714</v>
      </c>
      <c r="E93" s="7">
        <v>1.0</v>
      </c>
      <c r="F93" s="8"/>
      <c r="G93" s="13"/>
    </row>
    <row r="94" spans="8:8" ht="16.3">
      <c r="A94" s="27">
        <v>90.0</v>
      </c>
      <c r="B94" s="6" t="s">
        <v>1708</v>
      </c>
      <c r="C94" s="6" t="s">
        <v>1709</v>
      </c>
      <c r="D94" s="7">
        <v>0.2381</v>
      </c>
      <c r="E94" s="12">
        <v>0.0</v>
      </c>
      <c r="F94" s="8"/>
      <c r="G94" s="8"/>
    </row>
    <row r="95" spans="8:8" ht="16.3">
      <c r="A95" s="27">
        <v>91.0</v>
      </c>
      <c r="B95" s="6" t="s">
        <v>1710</v>
      </c>
      <c r="C95" s="6" t="s">
        <v>1711</v>
      </c>
      <c r="D95" s="7">
        <v>0.5714</v>
      </c>
      <c r="E95" s="7">
        <v>0.8</v>
      </c>
      <c r="F95" s="8"/>
      <c r="G95" s="8"/>
    </row>
    <row r="96" spans="8:8" ht="16.3">
      <c r="A96" s="27">
        <v>92.0</v>
      </c>
      <c r="B96" s="6" t="s">
        <v>1712</v>
      </c>
      <c r="C96" s="6" t="s">
        <v>1713</v>
      </c>
      <c r="D96" s="7">
        <v>0.4286</v>
      </c>
      <c r="E96" s="12">
        <v>0.0</v>
      </c>
      <c r="F96" s="8"/>
      <c r="G96" s="13"/>
    </row>
    <row r="97" spans="8:8" ht="16.3">
      <c r="A97" s="27">
        <v>93.0</v>
      </c>
      <c r="B97" s="6" t="s">
        <v>1714</v>
      </c>
      <c r="C97" s="6" t="s">
        <v>1715</v>
      </c>
      <c r="D97" s="7">
        <v>0.619</v>
      </c>
      <c r="E97" s="12">
        <v>0.0</v>
      </c>
      <c r="F97" s="8"/>
      <c r="G97" s="8"/>
    </row>
    <row r="98" spans="8:8" ht="16.3">
      <c r="A98" s="27">
        <v>94.0</v>
      </c>
      <c r="B98" s="6" t="s">
        <v>1716</v>
      </c>
      <c r="C98" s="6" t="s">
        <v>1717</v>
      </c>
      <c r="D98" s="7">
        <v>0.2857</v>
      </c>
      <c r="E98" s="12">
        <v>0.0</v>
      </c>
      <c r="F98" s="8"/>
      <c r="G98" s="13"/>
    </row>
    <row r="99" spans="8:8" ht="16.3">
      <c r="A99" s="27">
        <v>95.0</v>
      </c>
      <c r="B99" s="6" t="s">
        <v>1718</v>
      </c>
      <c r="C99" s="6" t="s">
        <v>1719</v>
      </c>
      <c r="D99" s="7">
        <v>0.2857</v>
      </c>
      <c r="E99" s="7">
        <v>0.2</v>
      </c>
      <c r="F99" s="8"/>
      <c r="G99" s="8"/>
    </row>
    <row r="100" spans="8:8" ht="16.3">
      <c r="A100" s="27">
        <v>96.0</v>
      </c>
      <c r="B100" s="6" t="s">
        <v>1720</v>
      </c>
      <c r="C100" s="6" t="s">
        <v>1721</v>
      </c>
      <c r="D100" s="7">
        <v>0.381</v>
      </c>
      <c r="E100" s="12">
        <v>0.0</v>
      </c>
      <c r="F100" s="8"/>
      <c r="G100" s="8"/>
    </row>
    <row r="101" spans="8:8" ht="16.3">
      <c r="A101" s="27">
        <v>97.0</v>
      </c>
      <c r="B101" s="6" t="s">
        <v>1722</v>
      </c>
      <c r="C101" s="6" t="s">
        <v>1723</v>
      </c>
      <c r="D101" s="7">
        <v>0.1905</v>
      </c>
      <c r="E101" s="12">
        <v>0.0</v>
      </c>
      <c r="F101" s="8"/>
      <c r="G101" s="8"/>
    </row>
    <row r="102" spans="8:8" ht="16.3">
      <c r="A102" s="27">
        <v>98.0</v>
      </c>
      <c r="B102" s="6" t="s">
        <v>1724</v>
      </c>
      <c r="C102" s="6" t="s">
        <v>1725</v>
      </c>
      <c r="D102" s="7">
        <v>0.381</v>
      </c>
      <c r="E102" s="12">
        <v>0.0</v>
      </c>
      <c r="F102" s="8"/>
      <c r="G102" s="8"/>
    </row>
    <row r="103" spans="8:8" ht="16.3">
      <c r="A103" s="27">
        <v>99.0</v>
      </c>
      <c r="B103" s="6" t="s">
        <v>1726</v>
      </c>
      <c r="C103" s="6" t="s">
        <v>1727</v>
      </c>
      <c r="D103" s="7">
        <v>0.3333</v>
      </c>
      <c r="E103" s="12">
        <v>0.0</v>
      </c>
      <c r="F103" s="8"/>
      <c r="G103" s="8"/>
    </row>
    <row r="104" spans="8:8" ht="16.3">
      <c r="A104" s="27">
        <v>100.0</v>
      </c>
      <c r="B104" s="6" t="s">
        <v>1728</v>
      </c>
      <c r="C104" s="6" t="s">
        <v>1729</v>
      </c>
      <c r="D104" s="7">
        <v>0.619</v>
      </c>
      <c r="E104" s="7">
        <v>0.6</v>
      </c>
      <c r="F104" s="8"/>
      <c r="G104" s="8"/>
    </row>
    <row r="105" spans="8:8" ht="16.3">
      <c r="A105" s="27">
        <v>101.0</v>
      </c>
      <c r="B105" s="6" t="s">
        <v>1730</v>
      </c>
      <c r="C105" s="6" t="s">
        <v>1731</v>
      </c>
      <c r="D105" s="7">
        <v>0.619</v>
      </c>
      <c r="E105" s="12">
        <v>0.0</v>
      </c>
      <c r="F105" s="8"/>
      <c r="G105" s="13"/>
    </row>
    <row r="106" spans="8:8" ht="16.3">
      <c r="A106" s="27">
        <v>102.0</v>
      </c>
      <c r="B106" s="6" t="s">
        <v>1732</v>
      </c>
      <c r="C106" s="6" t="s">
        <v>1733</v>
      </c>
      <c r="D106" s="7">
        <v>0.619</v>
      </c>
      <c r="E106" s="12">
        <v>0.0</v>
      </c>
      <c r="F106" s="8"/>
      <c r="G106" s="13"/>
    </row>
    <row r="107" spans="8:8" ht="16.3">
      <c r="A107" s="27">
        <v>103.0</v>
      </c>
      <c r="B107" s="6" t="s">
        <v>1734</v>
      </c>
      <c r="C107" s="6" t="s">
        <v>1735</v>
      </c>
      <c r="D107" s="7">
        <v>0.381</v>
      </c>
      <c r="E107" s="12">
        <v>0.0</v>
      </c>
      <c r="F107" s="8"/>
      <c r="G107" s="13"/>
    </row>
    <row r="108" spans="8:8" ht="16.3">
      <c r="A108" s="27">
        <v>104.0</v>
      </c>
      <c r="B108" s="6" t="s">
        <v>1736</v>
      </c>
      <c r="C108" s="6" t="s">
        <v>1737</v>
      </c>
      <c r="D108" s="7">
        <v>0.3333</v>
      </c>
      <c r="E108" s="12">
        <v>0.0</v>
      </c>
      <c r="F108" s="8"/>
      <c r="G108" s="13"/>
    </row>
    <row r="109" spans="8:8" ht="16.3">
      <c r="A109" s="27">
        <v>105.0</v>
      </c>
      <c r="B109" s="6" t="s">
        <v>1738</v>
      </c>
      <c r="C109" s="6" t="s">
        <v>1739</v>
      </c>
      <c r="D109" s="7">
        <v>0.7143</v>
      </c>
      <c r="E109" s="7">
        <v>0.8</v>
      </c>
      <c r="F109" s="8"/>
      <c r="G109" s="8"/>
    </row>
    <row r="110" spans="8:8" ht="16.3">
      <c r="A110" s="27">
        <v>106.0</v>
      </c>
      <c r="B110" s="6" t="s">
        <v>1740</v>
      </c>
      <c r="C110" s="6" t="s">
        <v>1741</v>
      </c>
      <c r="D110" s="7">
        <v>0.4286</v>
      </c>
      <c r="E110" s="12">
        <v>0.0</v>
      </c>
      <c r="F110" s="8"/>
      <c r="G110" s="8"/>
    </row>
    <row r="111" spans="8:8" ht="16.3">
      <c r="A111" s="27">
        <v>107.0</v>
      </c>
      <c r="B111" s="6" t="s">
        <v>1742</v>
      </c>
      <c r="C111" s="6" t="s">
        <v>1743</v>
      </c>
      <c r="D111" s="7">
        <v>0.2381</v>
      </c>
      <c r="E111" s="7">
        <v>1.0</v>
      </c>
      <c r="F111" s="8"/>
      <c r="G111" s="13"/>
    </row>
    <row r="112" spans="8:8" ht="16.3">
      <c r="A112" s="27">
        <v>108.0</v>
      </c>
      <c r="B112" s="6" t="s">
        <v>1744</v>
      </c>
      <c r="C112" s="6" t="s">
        <v>1745</v>
      </c>
      <c r="D112" s="7">
        <v>0.2857</v>
      </c>
      <c r="E112" s="12">
        <v>0.0</v>
      </c>
      <c r="F112" s="8"/>
      <c r="G112" s="8"/>
    </row>
    <row r="113" spans="8:8" ht="16.3">
      <c r="A113" s="27">
        <v>109.0</v>
      </c>
      <c r="B113" s="6" t="s">
        <v>1746</v>
      </c>
      <c r="C113" s="6" t="s">
        <v>1747</v>
      </c>
      <c r="D113" s="7">
        <v>0.6667</v>
      </c>
      <c r="E113" s="7">
        <v>0.6</v>
      </c>
      <c r="F113" s="13"/>
      <c r="G113" s="13"/>
    </row>
    <row r="114" spans="8:8" ht="16.3">
      <c r="A114" s="27">
        <v>110.0</v>
      </c>
      <c r="B114" s="6" t="s">
        <v>1748</v>
      </c>
      <c r="C114" s="6" t="s">
        <v>1749</v>
      </c>
      <c r="D114" s="7">
        <v>0.5714</v>
      </c>
      <c r="E114" s="7">
        <v>0.2</v>
      </c>
      <c r="F114" s="8"/>
      <c r="G114" s="13"/>
    </row>
    <row r="115" spans="8:8" ht="16.3">
      <c r="A115" s="27">
        <v>111.0</v>
      </c>
      <c r="B115" s="6" t="s">
        <v>1750</v>
      </c>
      <c r="C115" s="6" t="s">
        <v>1751</v>
      </c>
      <c r="D115" s="7">
        <v>0.8095</v>
      </c>
      <c r="E115" s="12">
        <v>0.0</v>
      </c>
      <c r="F115" s="8"/>
      <c r="G115" s="8"/>
    </row>
    <row r="116" spans="8:8" ht="16.3">
      <c r="A116" s="27">
        <v>112.0</v>
      </c>
      <c r="B116" s="6" t="s">
        <v>1752</v>
      </c>
      <c r="C116" s="6" t="s">
        <v>1753</v>
      </c>
      <c r="D116" s="7">
        <v>0.7143</v>
      </c>
      <c r="E116" s="7">
        <v>0.4</v>
      </c>
      <c r="F116" s="8"/>
      <c r="G116" s="8"/>
    </row>
    <row r="117" spans="8:8" ht="16.3">
      <c r="A117" s="27">
        <v>113.0</v>
      </c>
      <c r="B117" s="6" t="s">
        <v>1754</v>
      </c>
      <c r="C117" s="6" t="s">
        <v>1755</v>
      </c>
      <c r="D117" s="7">
        <v>0.4762</v>
      </c>
      <c r="E117" s="12">
        <v>0.0</v>
      </c>
      <c r="F117" s="8"/>
      <c r="G117" s="8"/>
    </row>
    <row r="118" spans="8:8" ht="16.3">
      <c r="A118" s="27">
        <v>114.0</v>
      </c>
      <c r="B118" s="6" t="s">
        <v>1756</v>
      </c>
      <c r="C118" s="6" t="s">
        <v>1757</v>
      </c>
      <c r="D118" s="7">
        <v>0.2857</v>
      </c>
      <c r="E118" s="12">
        <v>0.0</v>
      </c>
      <c r="F118" s="8"/>
      <c r="G118" s="8"/>
    </row>
    <row r="119" spans="8:8" ht="16.3">
      <c r="A119" s="27">
        <v>115.0</v>
      </c>
      <c r="B119" s="6" t="s">
        <v>1758</v>
      </c>
      <c r="C119" s="6" t="s">
        <v>1759</v>
      </c>
      <c r="D119" s="7">
        <v>0.5238</v>
      </c>
      <c r="E119" s="7">
        <v>0.2</v>
      </c>
      <c r="F119" s="8"/>
      <c r="G119" s="8"/>
    </row>
    <row r="120" spans="8:8" ht="16.3">
      <c r="A120" s="27">
        <v>116.0</v>
      </c>
      <c r="B120" s="6" t="s">
        <v>1760</v>
      </c>
      <c r="C120" s="6" t="s">
        <v>1761</v>
      </c>
      <c r="D120" s="7">
        <v>0.619</v>
      </c>
      <c r="E120" s="12">
        <v>0.0</v>
      </c>
      <c r="F120" s="8"/>
      <c r="G120" s="8"/>
    </row>
    <row r="121" spans="8:8" ht="16.3">
      <c r="A121" s="27">
        <v>117.0</v>
      </c>
      <c r="B121" s="6" t="s">
        <v>1762</v>
      </c>
      <c r="C121" s="6" t="s">
        <v>1763</v>
      </c>
      <c r="D121" s="7">
        <v>0.7143</v>
      </c>
      <c r="E121" s="12">
        <v>0.0</v>
      </c>
      <c r="F121" s="8"/>
      <c r="G121" s="13"/>
    </row>
    <row r="122" spans="8:8" ht="16.3">
      <c r="A122" s="27">
        <v>118.0</v>
      </c>
      <c r="B122" s="6" t="s">
        <v>1764</v>
      </c>
      <c r="C122" s="6" t="s">
        <v>1765</v>
      </c>
      <c r="D122" s="7">
        <v>0.4286</v>
      </c>
      <c r="E122" s="12">
        <v>0.0</v>
      </c>
      <c r="F122" s="13"/>
      <c r="G122" s="8"/>
    </row>
    <row r="123" spans="8:8" ht="16.3">
      <c r="A123" s="27">
        <v>119.0</v>
      </c>
      <c r="B123" s="6" t="s">
        <v>1766</v>
      </c>
      <c r="C123" s="6" t="s">
        <v>1767</v>
      </c>
      <c r="D123" s="7">
        <v>0.4286</v>
      </c>
      <c r="E123" s="12">
        <v>0.0</v>
      </c>
      <c r="F123" s="8"/>
      <c r="G123" s="8"/>
    </row>
    <row r="124" spans="8:8" ht="16.3">
      <c r="A124" s="27">
        <v>120.0</v>
      </c>
      <c r="B124" s="6" t="s">
        <v>1768</v>
      </c>
      <c r="C124" s="6" t="s">
        <v>1769</v>
      </c>
      <c r="D124" s="7">
        <v>0.2381</v>
      </c>
      <c r="E124" s="12">
        <v>0.0</v>
      </c>
      <c r="F124" s="8"/>
      <c r="G124" s="8"/>
    </row>
    <row r="125" spans="8:8" ht="16.3">
      <c r="A125" s="27">
        <v>121.0</v>
      </c>
      <c r="B125" s="6" t="s">
        <v>1770</v>
      </c>
      <c r="C125" s="6" t="s">
        <v>1771</v>
      </c>
      <c r="D125" s="7">
        <v>0.4286</v>
      </c>
      <c r="E125" s="7">
        <v>0.2</v>
      </c>
      <c r="F125" s="8"/>
      <c r="G125" s="8"/>
    </row>
    <row r="126" spans="8:8" ht="16.3">
      <c r="A126" s="27">
        <v>122.0</v>
      </c>
      <c r="B126" s="6" t="s">
        <v>1772</v>
      </c>
      <c r="C126" s="6" t="s">
        <v>1773</v>
      </c>
      <c r="D126" s="7">
        <v>0.2381</v>
      </c>
      <c r="E126" s="12">
        <v>0.0</v>
      </c>
      <c r="F126" s="8"/>
      <c r="G126" s="8"/>
    </row>
    <row r="127" spans="8:8" ht="16.3">
      <c r="A127" s="27">
        <v>123.0</v>
      </c>
      <c r="B127" s="6" t="s">
        <v>1774</v>
      </c>
      <c r="C127" s="6" t="s">
        <v>1775</v>
      </c>
      <c r="D127" s="7">
        <v>0.4286</v>
      </c>
      <c r="E127" s="12">
        <v>0.0</v>
      </c>
      <c r="F127" s="8"/>
      <c r="G127" s="13"/>
    </row>
    <row r="128" spans="8:8" ht="16.3">
      <c r="A128" s="27">
        <v>124.0</v>
      </c>
      <c r="B128" s="6" t="s">
        <v>1776</v>
      </c>
      <c r="C128" s="6" t="s">
        <v>1777</v>
      </c>
      <c r="D128" s="7">
        <v>0.4286</v>
      </c>
      <c r="E128" s="12">
        <v>0.0</v>
      </c>
      <c r="F128" s="8"/>
      <c r="G128" s="8"/>
    </row>
    <row r="129" spans="8:8" ht="16.3">
      <c r="A129" s="27">
        <v>125.0</v>
      </c>
      <c r="B129" s="6" t="s">
        <v>1778</v>
      </c>
      <c r="C129" s="6" t="s">
        <v>1779</v>
      </c>
      <c r="D129" s="7">
        <v>0.4286</v>
      </c>
      <c r="E129" s="12">
        <v>0.0</v>
      </c>
      <c r="F129" s="8"/>
      <c r="G129" s="13"/>
    </row>
    <row r="130" spans="8:8" ht="16.3">
      <c r="A130" s="27">
        <v>126.0</v>
      </c>
      <c r="B130" s="6" t="s">
        <v>1780</v>
      </c>
      <c r="C130" s="6" t="s">
        <v>1781</v>
      </c>
      <c r="D130" s="7">
        <v>0.0952</v>
      </c>
      <c r="E130" s="12">
        <v>0.0</v>
      </c>
      <c r="F130" s="8"/>
      <c r="G130" s="13"/>
    </row>
    <row r="131" spans="8:8" ht="16.3">
      <c r="A131" s="27">
        <v>127.0</v>
      </c>
      <c r="B131" s="6" t="s">
        <v>1782</v>
      </c>
      <c r="C131" s="6" t="s">
        <v>1783</v>
      </c>
      <c r="D131" s="7">
        <v>0.4762</v>
      </c>
      <c r="E131" s="12">
        <v>0.0</v>
      </c>
      <c r="F131" s="8"/>
      <c r="G131" s="8"/>
    </row>
    <row r="132" spans="8:8" ht="16.3">
      <c r="A132" s="27">
        <v>128.0</v>
      </c>
      <c r="B132" s="6" t="s">
        <v>1784</v>
      </c>
      <c r="C132" s="6" t="s">
        <v>1785</v>
      </c>
      <c r="D132" s="7">
        <v>0.4286</v>
      </c>
      <c r="E132" s="12">
        <v>0.0</v>
      </c>
      <c r="F132" s="8"/>
      <c r="G132" s="8"/>
    </row>
    <row r="133" spans="8:8" ht="16.3">
      <c r="A133" s="27">
        <v>129.0</v>
      </c>
      <c r="B133" s="6" t="s">
        <v>1786</v>
      </c>
      <c r="C133" s="6" t="s">
        <v>1787</v>
      </c>
      <c r="D133" s="6" t="s">
        <v>1788</v>
      </c>
      <c r="E133" s="6" t="s">
        <v>1789</v>
      </c>
      <c r="F133" s="8"/>
      <c r="G133" s="8"/>
    </row>
    <row r="134" spans="8:8" ht="16.3">
      <c r="A134" s="27">
        <v>130.0</v>
      </c>
      <c r="B134" s="6" t="s">
        <v>1790</v>
      </c>
      <c r="C134" s="6" t="s">
        <v>1791</v>
      </c>
      <c r="D134" s="7">
        <v>0.3333</v>
      </c>
      <c r="E134" s="12">
        <v>0.0</v>
      </c>
      <c r="F134" s="8"/>
      <c r="G134" s="8"/>
    </row>
    <row r="135" spans="8:8" ht="16.3">
      <c r="A135" s="27">
        <v>131.0</v>
      </c>
      <c r="B135" s="6" t="s">
        <v>1792</v>
      </c>
      <c r="C135" s="6" t="s">
        <v>1793</v>
      </c>
      <c r="D135" s="7">
        <v>0.6667</v>
      </c>
      <c r="E135" s="12">
        <v>0.0</v>
      </c>
      <c r="F135" s="8"/>
      <c r="G135" s="8"/>
    </row>
    <row r="136" spans="8:8" ht="16.3">
      <c r="A136" s="27">
        <v>132.0</v>
      </c>
      <c r="B136" s="6" t="s">
        <v>1794</v>
      </c>
      <c r="C136" s="6" t="s">
        <v>1795</v>
      </c>
      <c r="D136" s="7">
        <v>0.5238</v>
      </c>
      <c r="E136" s="7">
        <v>0.2</v>
      </c>
      <c r="F136" s="13"/>
      <c r="G136" s="8"/>
    </row>
    <row r="137" spans="8:8" ht="16.3">
      <c r="A137" s="27">
        <v>133.0</v>
      </c>
      <c r="B137" s="6" t="s">
        <v>1796</v>
      </c>
      <c r="C137" s="6" t="s">
        <v>1797</v>
      </c>
      <c r="D137" s="7">
        <v>0.5714</v>
      </c>
      <c r="E137" s="12">
        <v>0.0</v>
      </c>
      <c r="F137" s="8"/>
      <c r="G137" s="8"/>
    </row>
    <row r="138" spans="8:8" ht="16.3">
      <c r="A138" s="27">
        <v>134.0</v>
      </c>
      <c r="B138" s="6" t="s">
        <v>1798</v>
      </c>
      <c r="C138" s="6" t="s">
        <v>1799</v>
      </c>
      <c r="D138" s="7">
        <v>0.5714</v>
      </c>
      <c r="E138" s="12">
        <v>0.0</v>
      </c>
      <c r="F138" s="8"/>
      <c r="G138" s="8"/>
    </row>
    <row r="139" spans="8:8" ht="16.3">
      <c r="A139" s="27">
        <v>135.0</v>
      </c>
      <c r="B139" s="6" t="s">
        <v>1800</v>
      </c>
      <c r="C139" s="6" t="s">
        <v>1801</v>
      </c>
      <c r="D139" s="7">
        <v>0.619</v>
      </c>
      <c r="E139" s="12">
        <v>0.0</v>
      </c>
      <c r="F139" s="8"/>
      <c r="G139" s="8"/>
    </row>
    <row r="140" spans="8:8" ht="16.3">
      <c r="A140" s="27">
        <v>136.0</v>
      </c>
      <c r="B140" s="6" t="s">
        <v>1802</v>
      </c>
      <c r="C140" s="6" t="s">
        <v>1803</v>
      </c>
      <c r="D140" s="7">
        <v>0.5238</v>
      </c>
      <c r="E140" s="12">
        <v>0.0</v>
      </c>
      <c r="F140" s="8"/>
      <c r="G140" s="8"/>
    </row>
    <row r="141" spans="8:8" ht="16.3">
      <c r="A141" s="27">
        <v>137.0</v>
      </c>
      <c r="B141" s="6" t="s">
        <v>1804</v>
      </c>
      <c r="C141" s="6" t="s">
        <v>1805</v>
      </c>
      <c r="D141" s="7">
        <v>0.3333</v>
      </c>
      <c r="E141" s="12">
        <v>0.0</v>
      </c>
      <c r="F141" s="8"/>
      <c r="G141" s="13"/>
    </row>
    <row r="142" spans="8:8" ht="16.3">
      <c r="A142" s="27">
        <v>138.0</v>
      </c>
      <c r="B142" s="6" t="s">
        <v>1806</v>
      </c>
      <c r="C142" s="6" t="s">
        <v>1807</v>
      </c>
      <c r="D142" s="7">
        <v>0.619</v>
      </c>
      <c r="E142" s="12">
        <v>0.0</v>
      </c>
      <c r="F142" s="8"/>
      <c r="G142" s="8"/>
    </row>
    <row r="143" spans="8:8" ht="16.3">
      <c r="A143" s="27">
        <v>139.0</v>
      </c>
      <c r="B143" s="6" t="s">
        <v>1808</v>
      </c>
      <c r="C143" s="6" t="s">
        <v>1809</v>
      </c>
      <c r="D143" s="7">
        <v>0.381</v>
      </c>
      <c r="E143" s="12">
        <v>0.0</v>
      </c>
      <c r="F143" s="8"/>
      <c r="G143" s="8"/>
    </row>
    <row r="144" spans="8:8" ht="16.3">
      <c r="A144" s="27">
        <v>140.0</v>
      </c>
      <c r="B144" s="6" t="s">
        <v>1810</v>
      </c>
      <c r="C144" s="6" t="s">
        <v>1811</v>
      </c>
      <c r="D144" s="7">
        <v>0.619</v>
      </c>
      <c r="E144" s="7">
        <v>0.2</v>
      </c>
      <c r="F144" s="8"/>
      <c r="G144" s="8"/>
    </row>
    <row r="145" spans="8:8" ht="16.3">
      <c r="A145" s="27">
        <v>141.0</v>
      </c>
      <c r="B145" s="6" t="s">
        <v>1812</v>
      </c>
      <c r="C145" s="6" t="s">
        <v>1813</v>
      </c>
      <c r="D145" s="7">
        <v>0.381</v>
      </c>
      <c r="E145" s="7">
        <v>0.14</v>
      </c>
      <c r="F145" s="8"/>
      <c r="G145" s="8"/>
    </row>
    <row r="146" spans="8:8" ht="16.3">
      <c r="A146" s="27">
        <v>142.0</v>
      </c>
      <c r="B146" s="6" t="s">
        <v>1814</v>
      </c>
      <c r="C146" s="6" t="s">
        <v>1815</v>
      </c>
      <c r="D146" s="7">
        <v>0.4762</v>
      </c>
      <c r="E146" s="12">
        <v>0.0</v>
      </c>
      <c r="F146" s="8"/>
      <c r="G146" s="8"/>
    </row>
    <row r="147" spans="8:8" ht="16.3">
      <c r="A147" s="27">
        <v>143.0</v>
      </c>
      <c r="B147" s="6" t="s">
        <v>1816</v>
      </c>
      <c r="C147" s="6" t="s">
        <v>1817</v>
      </c>
      <c r="D147" s="7">
        <v>0.2857</v>
      </c>
      <c r="E147" s="12">
        <v>0.0</v>
      </c>
      <c r="F147" s="8"/>
      <c r="G147" s="8"/>
    </row>
    <row r="148" spans="8:8" ht="16.3">
      <c r="A148" s="27">
        <v>144.0</v>
      </c>
      <c r="B148" s="6" t="s">
        <v>1818</v>
      </c>
      <c r="C148" s="6" t="s">
        <v>1819</v>
      </c>
      <c r="D148" s="7">
        <v>0.7143</v>
      </c>
      <c r="E148" s="7">
        <v>0.6</v>
      </c>
      <c r="F148" s="8"/>
      <c r="G148" s="13"/>
    </row>
    <row r="149" spans="8:8" ht="16.3">
      <c r="A149" s="27">
        <v>145.0</v>
      </c>
      <c r="B149" s="6" t="s">
        <v>1820</v>
      </c>
      <c r="C149" s="6" t="s">
        <v>1821</v>
      </c>
      <c r="D149" s="7">
        <v>0.4286</v>
      </c>
      <c r="E149" s="12">
        <v>0.0</v>
      </c>
      <c r="F149" s="8"/>
      <c r="G149" s="13"/>
    </row>
    <row r="150" spans="8:8" ht="16.3">
      <c r="A150" s="27">
        <v>146.0</v>
      </c>
      <c r="B150" s="6" t="s">
        <v>1822</v>
      </c>
      <c r="C150" s="6" t="s">
        <v>1823</v>
      </c>
      <c r="D150" s="7">
        <v>0.3333</v>
      </c>
      <c r="E150" s="12">
        <v>0.0</v>
      </c>
    </row>
    <row r="151" spans="8:8" ht="16.3">
      <c r="A151" s="27">
        <v>147.0</v>
      </c>
      <c r="B151" s="6" t="s">
        <v>1824</v>
      </c>
      <c r="C151" s="6" t="s">
        <v>1825</v>
      </c>
      <c r="D151" s="7">
        <v>0.381</v>
      </c>
      <c r="E151" s="7">
        <v>0.8</v>
      </c>
    </row>
    <row r="152" spans="8:8" ht="16.3">
      <c r="A152" s="27">
        <v>148.0</v>
      </c>
      <c r="B152" s="6" t="s">
        <v>1826</v>
      </c>
      <c r="C152" s="6" t="s">
        <v>1827</v>
      </c>
      <c r="D152" s="7">
        <v>0.381</v>
      </c>
      <c r="E152" s="7">
        <v>0.6</v>
      </c>
    </row>
    <row r="153" spans="8:8" ht="16.3">
      <c r="A153" s="28">
        <v>149.0</v>
      </c>
      <c r="B153" s="6" t="s">
        <v>1828</v>
      </c>
      <c r="C153" s="6" t="s">
        <v>1829</v>
      </c>
      <c r="D153" s="7">
        <v>0.8095</v>
      </c>
      <c r="E153" s="12">
        <v>0.0</v>
      </c>
    </row>
    <row r="154" spans="8:8" ht="16.3">
      <c r="A154" s="23">
        <v>150.0</v>
      </c>
      <c r="B154" s="6" t="s">
        <v>1830</v>
      </c>
      <c r="C154" s="6" t="s">
        <v>1831</v>
      </c>
      <c r="D154" s="7">
        <v>0.5714</v>
      </c>
      <c r="E154" s="7">
        <v>0.6</v>
      </c>
    </row>
    <row r="155" spans="8:8" ht="16.3">
      <c r="A155" s="23">
        <v>151.0</v>
      </c>
      <c r="B155" s="6" t="s">
        <v>1832</v>
      </c>
      <c r="C155" s="6" t="s">
        <v>1833</v>
      </c>
      <c r="D155" s="7">
        <v>0.5238</v>
      </c>
      <c r="E155" s="12">
        <v>0.0</v>
      </c>
    </row>
    <row r="156" spans="8:8" ht="16.3">
      <c r="A156" s="23">
        <v>152.0</v>
      </c>
      <c r="B156" s="6" t="s">
        <v>1834</v>
      </c>
      <c r="C156" s="6" t="s">
        <v>1835</v>
      </c>
      <c r="D156" s="7">
        <v>0.1905</v>
      </c>
      <c r="E156" s="12">
        <v>0.0</v>
      </c>
    </row>
    <row r="157" spans="8:8" ht="16.3">
      <c r="A157" s="23">
        <v>153.0</v>
      </c>
      <c r="B157" s="6" t="s">
        <v>1836</v>
      </c>
      <c r="C157" s="6" t="s">
        <v>1837</v>
      </c>
      <c r="D157" s="7">
        <v>0.0476</v>
      </c>
      <c r="E157" s="12">
        <v>0.0</v>
      </c>
    </row>
    <row r="158" spans="8:8" ht="16.3">
      <c r="A158" s="23">
        <v>154.0</v>
      </c>
      <c r="B158" s="6" t="s">
        <v>1838</v>
      </c>
      <c r="C158" s="6" t="s">
        <v>1839</v>
      </c>
      <c r="D158" s="7">
        <v>0.1429</v>
      </c>
      <c r="E158" s="12">
        <v>0.0</v>
      </c>
    </row>
    <row r="159" spans="8:8" ht="16.3">
      <c r="A159" s="23">
        <v>155.0</v>
      </c>
      <c r="B159" s="6" t="s">
        <v>1840</v>
      </c>
      <c r="C159" s="6" t="s">
        <v>1841</v>
      </c>
      <c r="D159" s="7">
        <v>0.5238</v>
      </c>
      <c r="E159" s="12">
        <v>0.0</v>
      </c>
    </row>
    <row r="160" spans="8:8" ht="16.3">
      <c r="A160" s="23">
        <v>156.0</v>
      </c>
      <c r="B160" s="6" t="s">
        <v>1842</v>
      </c>
      <c r="C160" s="6" t="s">
        <v>1843</v>
      </c>
      <c r="D160" s="7">
        <v>0.1905</v>
      </c>
      <c r="E160" s="12">
        <v>0.0</v>
      </c>
    </row>
    <row r="161" spans="8:8" ht="16.3">
      <c r="A161" s="23">
        <v>157.0</v>
      </c>
      <c r="B161" s="6" t="s">
        <v>1844</v>
      </c>
      <c r="C161" s="6" t="s">
        <v>1845</v>
      </c>
      <c r="D161" s="7">
        <v>0.4762</v>
      </c>
      <c r="E161" s="7">
        <v>0.4</v>
      </c>
    </row>
    <row r="162" spans="8:8" ht="16.3">
      <c r="A162" s="23">
        <v>158.0</v>
      </c>
      <c r="B162" s="6" t="s">
        <v>1846</v>
      </c>
      <c r="C162" s="6" t="s">
        <v>1847</v>
      </c>
      <c r="D162" s="7">
        <v>0.6667</v>
      </c>
      <c r="E162" s="12">
        <v>0.0</v>
      </c>
    </row>
    <row r="163" spans="8:8" ht="16.3">
      <c r="A163" s="23">
        <v>159.0</v>
      </c>
      <c r="B163" s="6" t="s">
        <v>1848</v>
      </c>
      <c r="C163" s="6" t="s">
        <v>1849</v>
      </c>
      <c r="D163" s="7">
        <v>0.3333</v>
      </c>
      <c r="E163" s="12">
        <v>0.0</v>
      </c>
    </row>
    <row r="164" spans="8:8" ht="16.3">
      <c r="A164" s="23">
        <v>160.0</v>
      </c>
      <c r="B164" s="6" t="s">
        <v>1850</v>
      </c>
      <c r="C164" s="6" t="s">
        <v>1851</v>
      </c>
      <c r="D164" s="7">
        <v>0.4762</v>
      </c>
      <c r="E164" s="12">
        <v>0.0</v>
      </c>
    </row>
    <row r="165" spans="8:8" ht="16.3">
      <c r="A165" s="23">
        <v>161.0</v>
      </c>
      <c r="B165" s="6" t="s">
        <v>1852</v>
      </c>
      <c r="C165" s="6" t="s">
        <v>1853</v>
      </c>
      <c r="D165" s="7">
        <v>0.4286</v>
      </c>
      <c r="E165" s="12">
        <v>0.0</v>
      </c>
    </row>
    <row r="166" spans="8:8" ht="16.3">
      <c r="A166" s="23">
        <v>162.0</v>
      </c>
      <c r="B166" s="6" t="s">
        <v>1854</v>
      </c>
      <c r="C166" s="6" t="s">
        <v>1855</v>
      </c>
      <c r="D166" s="7">
        <v>0.619</v>
      </c>
      <c r="E166" s="7">
        <v>0.2</v>
      </c>
    </row>
    <row r="167" spans="8:8" ht="16.3">
      <c r="A167" s="23">
        <v>163.0</v>
      </c>
      <c r="B167" s="6" t="s">
        <v>1856</v>
      </c>
      <c r="C167" s="6" t="s">
        <v>1857</v>
      </c>
      <c r="D167" s="7">
        <v>0.4762</v>
      </c>
      <c r="E167" s="12">
        <v>0.0</v>
      </c>
    </row>
    <row r="168" spans="8:8" ht="16.3">
      <c r="A168" s="23">
        <v>164.0</v>
      </c>
      <c r="B168" s="6" t="s">
        <v>1858</v>
      </c>
      <c r="C168" s="6" t="s">
        <v>1859</v>
      </c>
      <c r="D168" s="7">
        <v>0.4762</v>
      </c>
      <c r="E168" s="12">
        <v>0.0</v>
      </c>
    </row>
    <row r="169" spans="8:8" ht="16.3">
      <c r="A169" s="23">
        <v>165.0</v>
      </c>
      <c r="B169" s="6" t="s">
        <v>1860</v>
      </c>
      <c r="C169" s="6" t="s">
        <v>1861</v>
      </c>
      <c r="D169" s="7">
        <v>0.5238</v>
      </c>
      <c r="E169" s="12">
        <v>0.0</v>
      </c>
    </row>
    <row r="170" spans="8:8" ht="16.3">
      <c r="A170" s="23">
        <v>166.0</v>
      </c>
      <c r="B170" s="6" t="s">
        <v>1862</v>
      </c>
      <c r="C170" s="6" t="s">
        <v>1863</v>
      </c>
      <c r="D170" s="7">
        <v>0.5714</v>
      </c>
      <c r="E170" s="7">
        <v>0.2</v>
      </c>
    </row>
    <row r="171" spans="8:8" ht="16.3">
      <c r="A171" s="23">
        <v>167.0</v>
      </c>
      <c r="B171" s="6" t="s">
        <v>1864</v>
      </c>
      <c r="C171" s="6" t="s">
        <v>1865</v>
      </c>
      <c r="D171" s="7">
        <v>0.4286</v>
      </c>
      <c r="E171" s="12">
        <v>0.0</v>
      </c>
    </row>
    <row r="172" spans="8:8" ht="16.3">
      <c r="A172" s="24">
        <v>168.0</v>
      </c>
      <c r="B172" s="6" t="s">
        <v>1866</v>
      </c>
      <c r="C172" s="6" t="s">
        <v>1867</v>
      </c>
      <c r="D172" s="7">
        <v>0.2381</v>
      </c>
      <c r="E172" s="12">
        <v>0.0</v>
      </c>
    </row>
    <row r="173" spans="8:8" ht="16.3">
      <c r="A173" s="23">
        <v>169.0</v>
      </c>
      <c r="B173" s="29" t="s">
        <v>1868</v>
      </c>
      <c r="C173" s="6" t="s">
        <v>1869</v>
      </c>
      <c r="D173" s="6" t="s">
        <v>1870</v>
      </c>
      <c r="E173" s="6" t="s">
        <v>1871</v>
      </c>
    </row>
    <row r="174" spans="8:8" ht="16.3">
      <c r="A174" s="23">
        <v>170.0</v>
      </c>
      <c r="B174" s="29" t="s">
        <v>1872</v>
      </c>
      <c r="C174" s="6" t="s">
        <v>1873</v>
      </c>
      <c r="D174" s="7">
        <v>0.2857</v>
      </c>
      <c r="E174" s="12">
        <v>0.0</v>
      </c>
    </row>
    <row r="175" spans="8:8" ht="16.3">
      <c r="A175" s="23">
        <v>171.0</v>
      </c>
      <c r="B175" s="29" t="s">
        <v>1874</v>
      </c>
      <c r="C175" s="6" t="s">
        <v>1875</v>
      </c>
      <c r="D175" s="7">
        <v>0.4286</v>
      </c>
      <c r="E175" s="12">
        <v>0.0</v>
      </c>
    </row>
    <row r="176" spans="8:8" ht="16.3">
      <c r="A176" s="23">
        <v>172.0</v>
      </c>
      <c r="B176" s="29" t="s">
        <v>1876</v>
      </c>
      <c r="C176" s="6" t="s">
        <v>1877</v>
      </c>
      <c r="D176" s="7">
        <v>0.2857</v>
      </c>
      <c r="E176" s="12">
        <v>0.0</v>
      </c>
    </row>
    <row r="177" spans="8:8" ht="16.3">
      <c r="A177" s="23">
        <v>173.0</v>
      </c>
      <c r="B177" s="29" t="s">
        <v>1878</v>
      </c>
      <c r="C177" s="6" t="s">
        <v>1879</v>
      </c>
      <c r="D177" s="7">
        <v>0.4286</v>
      </c>
      <c r="E177" s="12">
        <v>0.0</v>
      </c>
    </row>
    <row r="178" spans="8:8" ht="16.3">
      <c r="A178" s="23">
        <v>174.0</v>
      </c>
      <c r="B178" s="29" t="s">
        <v>1880</v>
      </c>
      <c r="C178" s="6" t="s">
        <v>1881</v>
      </c>
      <c r="D178" s="7">
        <v>0.3333</v>
      </c>
      <c r="E178" s="12">
        <v>0.0</v>
      </c>
    </row>
    <row r="197" spans="8:8" s="16" ht="9.95" customFormat="1" customHeight="1">
      <c r="A197"/>
      <c r="B197"/>
      <c r="C197"/>
      <c r="D197"/>
      <c r="E197"/>
      <c r="F197"/>
      <c r="G197"/>
    </row>
    <row r="198" spans="8:8" s="16" ht="15.75" customFormat="1">
      <c r="A198"/>
      <c r="B198"/>
      <c r="C198"/>
      <c r="D198"/>
      <c r="E198"/>
      <c r="F198"/>
      <c r="G198"/>
    </row>
    <row r="199" spans="8:8">
      <c r="H199" s="16"/>
    </row>
    <row r="200" spans="8:8">
      <c r="H200" s="16"/>
    </row>
    <row r="201" spans="8:8">
      <c r="B201" s="16" t="s">
        <v>48</v>
      </c>
      <c r="C201" s="16">
        <f>COUNT(A5:A199)</f>
        <v>174.0</v>
      </c>
      <c r="D201" s="16">
        <f>_xlfn.COUNTIFS(D22:D200,"&gt;=60%")</f>
        <v>28.0</v>
      </c>
      <c r="E201" s="16">
        <f>_xlfn.COUNTIFS(D22:D200,"&gt;=50%",D22:D200,"&lt;60%")</f>
        <v>21.0</v>
      </c>
      <c r="F201" s="16">
        <f>_xlfn.COUNTIFS(D22:D200,"&gt;=40%",D22:D200,"&lt;50%")</f>
        <v>39.0</v>
      </c>
      <c r="G201" s="16">
        <f>_xlfn.COUNTIFS(D22:D200,"&lt;40%")</f>
        <v>66.0</v>
      </c>
      <c r="H201">
        <f>SUM(D201:G201)</f>
        <v>154.0</v>
      </c>
    </row>
    <row r="202" spans="8:8">
      <c r="B202" s="16" t="s">
        <v>49</v>
      </c>
      <c r="C202" s="16">
        <f>COUNT(A5:A199)</f>
        <v>174.0</v>
      </c>
      <c r="D202" s="16">
        <f>_xlfn.COUNTIFS(E22:E200,"&gt;=60%")</f>
        <v>19.0</v>
      </c>
      <c r="E202" s="16">
        <f>_xlfn.COUNTIFS(E22:E200,"&gt;=50%",E22:E200,"&lt;60%")</f>
        <v>1.0</v>
      </c>
      <c r="F202" s="16">
        <f>_xlfn.COUNTIFS(E22:E200,"&gt;=40%",E22:E200,"&lt;50%")</f>
        <v>7.0</v>
      </c>
      <c r="G202" s="16">
        <f>_xlfn.COUNTIFS(E22:E200,"&lt;40%")</f>
        <v>127.0</v>
      </c>
      <c r="H202">
        <f>SUM(D202:G202)</f>
        <v>154.0</v>
      </c>
    </row>
    <row r="203" spans="8:8">
      <c r="B203" s="30" t="s">
        <v>50</v>
      </c>
      <c r="C203" s="30">
        <f>COUNT(A5:A199)</f>
        <v>174.0</v>
      </c>
      <c r="D203" s="30">
        <f>_xlfn.COUNTIFS(F22:F200,"&gt;=60%")</f>
        <v>0.0</v>
      </c>
      <c r="E203" s="31">
        <f>_xlfn.COUNTIFS(F22:F200,"&gt;=50%",F22:F200,"&lt;60%")</f>
        <v>0.0</v>
      </c>
      <c r="F203" s="32">
        <f>_xlfn.COUNTIFS(F22:F200,"&gt;=40%",F22:F200,"&lt;50%")</f>
        <v>0.0</v>
      </c>
      <c r="G203" s="32">
        <f>_xlfn.COUNTIFS(F22:F200,"&lt;40%")</f>
        <v>0.0</v>
      </c>
      <c r="H203">
        <f>SUM(D203:G203)</f>
        <v>0.0</v>
      </c>
    </row>
    <row r="204" spans="8:8">
      <c r="B204" s="16" t="s">
        <v>51</v>
      </c>
      <c r="C204">
        <f>COUNT(A5:A199)</f>
        <v>174.0</v>
      </c>
      <c r="D204">
        <f>_xlfn.COUNTIFS(D22:D200,"&gt;=60%",E22:E200,"&gt;=60%",F22:F200,"&gt;=60%")</f>
        <v>0.0</v>
      </c>
      <c r="E204">
        <f>_xlfn.COUNTIFS(D22:D200,"&gt;=50%",E22:E200,"&gt;=50%",F22:F200,"&gt;=50%")-D204</f>
        <v>0.0</v>
      </c>
      <c r="F204">
        <f>_xlfn.COUNTIFS(D22:D200,"&gt;=40%",E22:E200,"&gt;=40%",F22:F200,"&gt;=40%")-D204-E204</f>
        <v>0.0</v>
      </c>
      <c r="G204">
        <f>C204-D204-E204-F204</f>
        <v>174.0</v>
      </c>
      <c r="H204">
        <f>SUM(D204:G204)</f>
        <v>174.0</v>
      </c>
    </row>
    <row r="205" spans="8:8">
      <c r="B205" s="16" t="s">
        <v>52</v>
      </c>
      <c r="C205">
        <f>COUNT(A5:A199)</f>
        <v>174.0</v>
      </c>
      <c r="D205">
        <f>_xlfn.COUNTIFS(D22:D200,"&gt;=60%",E22:E200,"&gt;=60%",F22:F200,"&gt;=60%",G22:G200,"&gt;=60%")</f>
        <v>0.0</v>
      </c>
      <c r="E205">
        <f>_xlfn.COUNTIFS(D22:D200,"&gt;=50%",E22:E200,"&gt;=50%",F22:F200,"&gt;=50%",G22:G200,"&gt;=50%")-D205</f>
        <v>0.0</v>
      </c>
      <c r="F205">
        <f>_xlfn.COUNTIFS(D22:D200,"&gt;=40%",E22:E200,"&gt;=40%",F22:F200,"&gt;=40%",G22:G200,"&gt;=40%")-D205-E205</f>
        <v>0.0</v>
      </c>
      <c r="G205">
        <f>C205-D205-E205-F205</f>
        <v>174.0</v>
      </c>
      <c r="H205">
        <f>SUM(D205:G205)</f>
        <v>174.0</v>
      </c>
    </row>
  </sheetData>
  <autoFilter ref="A4:L149">
    <filterColumn colId="0" showButton="1"/>
  </autoFilter>
  <mergeCells count="3">
    <mergeCell ref="A1:G1"/>
    <mergeCell ref="A2:G2"/>
    <mergeCell ref="A3:G3"/>
  </mergeCells>
  <conditionalFormatting sqref="B3">
    <cfRule type="duplicateValues" priority="999" dxfId="6769"/>
    <cfRule type="duplicateValues" priority="346" dxfId="6770"/>
    <cfRule type="duplicateValues" priority="656" dxfId="6771"/>
    <cfRule type="duplicateValues" priority="141" dxfId="6772"/>
    <cfRule type="duplicateValues" priority="729" dxfId="6773"/>
    <cfRule type="duplicateValues" priority="737" dxfId="6774"/>
    <cfRule type="duplicateValues" priority="359" dxfId="6775"/>
    <cfRule type="duplicateValues" priority="870" dxfId="6776"/>
    <cfRule type="duplicateValues" priority="468" dxfId="6777"/>
    <cfRule type="duplicateValues" priority="891" dxfId="6778"/>
    <cfRule type="duplicateValues" priority="150" dxfId="6779"/>
    <cfRule type="duplicateValues" priority="445" dxfId="6780"/>
    <cfRule type="duplicateValues" priority="1111" dxfId="6781"/>
    <cfRule type="duplicateValues" priority="268" dxfId="6782"/>
    <cfRule type="duplicateValues" priority="244" dxfId="6783"/>
    <cfRule type="duplicateValues" priority="466" dxfId="6784"/>
    <cfRule type="duplicateValues" priority="681" dxfId="6785"/>
    <cfRule type="duplicateValues" priority="396" dxfId="6786"/>
    <cfRule type="duplicateValues" priority="1031" dxfId="6787"/>
    <cfRule type="duplicateValues" priority="233" dxfId="6788"/>
    <cfRule type="duplicateValues" priority="697" dxfId="6789"/>
    <cfRule type="duplicateValues" priority="909" dxfId="6790"/>
    <cfRule type="duplicateValues" priority="1050" dxfId="6791"/>
    <cfRule type="duplicateValues" priority="781" dxfId="6792"/>
    <cfRule type="duplicateValues" priority="946" dxfId="6793"/>
    <cfRule type="duplicateValues" priority="338" dxfId="6794"/>
    <cfRule type="duplicateValues" priority="182" dxfId="6795"/>
    <cfRule type="duplicateValues" priority="850" dxfId="6796"/>
    <cfRule type="duplicateValues" priority="979" dxfId="6797"/>
    <cfRule type="duplicateValues" priority="509" dxfId="6798"/>
    <cfRule type="duplicateValues" priority="227" dxfId="6799"/>
    <cfRule type="duplicateValues" priority="768" dxfId="6800"/>
    <cfRule type="duplicateValues" priority="748" dxfId="6801"/>
    <cfRule type="duplicateValues" priority="160" dxfId="6802"/>
    <cfRule type="duplicateValues" priority="89" dxfId="6803"/>
    <cfRule type="duplicateValues" priority="740" dxfId="6804"/>
    <cfRule type="duplicateValues" priority="1179" dxfId="6805"/>
    <cfRule type="duplicateValues" priority="344" dxfId="6806"/>
    <cfRule type="duplicateValues" priority="616" dxfId="6807"/>
    <cfRule type="duplicateValues" priority="765" dxfId="6808"/>
    <cfRule type="duplicateValues" priority="211" dxfId="6809"/>
    <cfRule type="duplicateValues" priority="419" dxfId="6810"/>
    <cfRule type="duplicateValues" priority="78" dxfId="6811"/>
    <cfRule type="duplicateValues" priority="358" dxfId="6812"/>
    <cfRule type="duplicateValues" priority="774" dxfId="6813"/>
    <cfRule type="duplicateValues" priority="129" dxfId="6814"/>
    <cfRule type="duplicateValues" priority="684" dxfId="6815"/>
    <cfRule type="duplicateValues" priority="1019" dxfId="6816"/>
    <cfRule type="duplicateValues" priority="505" dxfId="6817"/>
    <cfRule type="duplicateValues" priority="1192" dxfId="6818"/>
    <cfRule type="duplicateValues" priority="1181" dxfId="6819"/>
    <cfRule type="duplicateValues" priority="811" dxfId="6820"/>
    <cfRule type="duplicateValues" priority="690" dxfId="6821"/>
    <cfRule type="duplicateValues" priority="1132" dxfId="6822"/>
    <cfRule type="duplicateValues" priority="930" dxfId="6823"/>
    <cfRule type="duplicateValues" priority="792" dxfId="6824"/>
    <cfRule type="duplicateValues" priority="752" dxfId="6825"/>
    <cfRule type="duplicateValues" priority="1054" dxfId="6826"/>
    <cfRule type="duplicateValues" priority="1139" dxfId="6827"/>
    <cfRule type="duplicateValues" priority="1159" dxfId="6828"/>
    <cfRule type="duplicateValues" priority="477" dxfId="6829"/>
    <cfRule type="duplicateValues" priority="293" dxfId="6830"/>
    <cfRule type="duplicateValues" priority="316" dxfId="6831"/>
    <cfRule type="duplicateValues" priority="55" dxfId="6832"/>
    <cfRule type="duplicateValues" priority="19" dxfId="6833"/>
    <cfRule type="duplicateValues" priority="10" dxfId="6834"/>
    <cfRule type="duplicateValues" priority="668" dxfId="6835"/>
    <cfRule type="duplicateValues" priority="272" dxfId="6836"/>
    <cfRule type="duplicateValues" priority="39" dxfId="6837"/>
    <cfRule type="duplicateValues" priority="880" dxfId="6838"/>
    <cfRule type="duplicateValues" priority="488" dxfId="6839"/>
    <cfRule type="duplicateValues" priority="1213" dxfId="6840"/>
    <cfRule type="duplicateValues" priority="1119" dxfId="6841"/>
    <cfRule type="duplicateValues" priority="949" dxfId="6842"/>
    <cfRule type="duplicateValues" priority="57" dxfId="6843"/>
    <cfRule type="duplicateValues" priority="540" dxfId="6844"/>
    <cfRule type="duplicateValues" priority="389" dxfId="6845"/>
    <cfRule type="duplicateValues" priority="644" dxfId="6846"/>
    <cfRule type="duplicateValues" priority="545" dxfId="6847"/>
    <cfRule type="duplicateValues" priority="557" dxfId="6848"/>
    <cfRule type="duplicateValues" priority="24" dxfId="6849"/>
    <cfRule type="duplicateValues" priority="893" dxfId="6850"/>
    <cfRule type="duplicateValues" priority="971" dxfId="6851"/>
    <cfRule type="duplicateValues" priority="1198" dxfId="6852"/>
    <cfRule type="duplicateValues" priority="1051" dxfId="6853"/>
    <cfRule type="duplicateValues" priority="615" dxfId="6854"/>
    <cfRule type="duplicateValues" priority="775" dxfId="6855"/>
    <cfRule type="duplicateValues" priority="2" dxfId="6856"/>
    <cfRule type="duplicateValues" priority="614" dxfId="6857"/>
    <cfRule type="duplicateValues" priority="564" dxfId="6858"/>
    <cfRule type="duplicateValues" priority="666" dxfId="6859"/>
    <cfRule type="duplicateValues" priority="218" dxfId="6860"/>
    <cfRule type="duplicateValues" priority="934" dxfId="6861"/>
    <cfRule type="duplicateValues" priority="580" dxfId="6862"/>
    <cfRule type="duplicateValues" priority="591" dxfId="6863"/>
    <cfRule type="duplicateValues" priority="1229" dxfId="6864"/>
    <cfRule type="duplicateValues" priority="400" dxfId="6865"/>
    <cfRule type="duplicateValues" priority="1" dxfId="6866"/>
    <cfRule type="duplicateValues" priority="519" dxfId="6867"/>
    <cfRule type="duplicateValues" priority="675" dxfId="6868"/>
    <cfRule type="duplicateValues" priority="34" dxfId="6869"/>
    <cfRule type="duplicateValues" priority="1061" dxfId="6870"/>
    <cfRule type="duplicateValues" priority="1046" dxfId="6871"/>
    <cfRule type="duplicateValues" priority="805" dxfId="6872"/>
    <cfRule type="duplicateValues" priority="1082" dxfId="6873"/>
    <cfRule type="duplicateValues" priority="128" dxfId="6874"/>
    <cfRule type="duplicateValues" priority="518" dxfId="6875"/>
    <cfRule type="duplicateValues" priority="651" dxfId="6876"/>
    <cfRule type="duplicateValues" priority="215" dxfId="6877"/>
    <cfRule type="duplicateValues" priority="41" dxfId="6878"/>
    <cfRule type="duplicateValues" priority="164" dxfId="6879"/>
    <cfRule type="duplicateValues" priority="82" dxfId="6880"/>
    <cfRule type="duplicateValues" priority="606" dxfId="6881"/>
    <cfRule type="duplicateValues" priority="1034" dxfId="6882"/>
    <cfRule type="duplicateValues" priority="1129" dxfId="6883"/>
    <cfRule type="duplicateValues" priority="21" dxfId="6884"/>
    <cfRule type="duplicateValues" priority="516" dxfId="6885"/>
    <cfRule type="duplicateValues" priority="853" dxfId="6886"/>
    <cfRule type="duplicateValues" priority="560" dxfId="6887"/>
    <cfRule type="duplicateValues" priority="903" dxfId="6888"/>
    <cfRule type="duplicateValues" priority="646" dxfId="6889"/>
    <cfRule type="duplicateValues" priority="552" dxfId="6890"/>
    <cfRule type="duplicateValues" priority="985" dxfId="6891"/>
    <cfRule type="duplicateValues" priority="1097" dxfId="6892"/>
    <cfRule type="duplicateValues" priority="1013" dxfId="6893"/>
    <cfRule type="duplicateValues" priority="755" dxfId="6894"/>
    <cfRule type="duplicateValues" priority="584" dxfId="6895"/>
    <cfRule type="duplicateValues" priority="56" dxfId="6896"/>
    <cfRule type="duplicateValues" priority="323" dxfId="6897"/>
    <cfRule type="duplicateValues" priority="447" dxfId="6898"/>
    <cfRule type="duplicateValues" priority="858" dxfId="6899"/>
    <cfRule type="duplicateValues" priority="551" dxfId="6900"/>
    <cfRule type="duplicateValues" priority="1218" dxfId="6901"/>
    <cfRule type="duplicateValues" priority="927" dxfId="6902"/>
    <cfRule type="duplicateValues" priority="237" dxfId="6903"/>
    <cfRule type="duplicateValues" priority="335" dxfId="6904"/>
    <cfRule type="duplicateValues" priority="475" dxfId="6905"/>
    <cfRule type="duplicateValues" priority="801" dxfId="6906"/>
    <cfRule type="duplicateValues" priority="904" dxfId="6907"/>
    <cfRule type="duplicateValues" priority="798" dxfId="6908"/>
    <cfRule type="duplicateValues" priority="381" dxfId="6909"/>
    <cfRule type="duplicateValues" priority="746" dxfId="6910"/>
    <cfRule type="duplicateValues" priority="624" dxfId="6911"/>
    <cfRule type="duplicateValues" priority="919" dxfId="6912"/>
    <cfRule type="duplicateValues" priority="539" dxfId="6913"/>
    <cfRule type="duplicateValues" priority="101" dxfId="6914"/>
    <cfRule type="duplicateValues" priority="662" dxfId="6915"/>
    <cfRule type="duplicateValues" priority="766" dxfId="6916"/>
    <cfRule type="duplicateValues" priority="446" dxfId="6917"/>
    <cfRule type="duplicateValues" priority="1114" dxfId="6918"/>
    <cfRule type="duplicateValues" priority="601" dxfId="6919"/>
    <cfRule type="duplicateValues" priority="173" dxfId="6920"/>
    <cfRule type="duplicateValues" priority="608" dxfId="6921"/>
    <cfRule type="duplicateValues" priority="93" dxfId="6922"/>
    <cfRule type="duplicateValues" priority="126" dxfId="6923"/>
    <cfRule type="duplicateValues" priority="203" dxfId="6924"/>
    <cfRule type="duplicateValues" priority="157" dxfId="6925"/>
    <cfRule type="duplicateValues" priority="46" dxfId="6926"/>
    <cfRule type="duplicateValues" priority="1208" dxfId="6927"/>
    <cfRule type="duplicateValues" priority="1203" dxfId="6928"/>
    <cfRule type="duplicateValues" priority="795" dxfId="6929"/>
    <cfRule type="duplicateValues" priority="94" dxfId="6930"/>
    <cfRule type="duplicateValues" priority="473" dxfId="6931"/>
    <cfRule type="duplicateValues" priority="1012" dxfId="6932"/>
    <cfRule type="duplicateValues" priority="1136" dxfId="6933"/>
    <cfRule type="duplicateValues" priority="480" dxfId="6934"/>
    <cfRule type="duplicateValues" priority="149" dxfId="6935"/>
    <cfRule type="duplicateValues" priority="1167" dxfId="6936"/>
    <cfRule type="duplicateValues" priority="872" dxfId="6937"/>
    <cfRule type="duplicateValues" priority="176" dxfId="6938"/>
    <cfRule type="duplicateValues" priority="362" dxfId="6939"/>
    <cfRule type="duplicateValues" priority="862" dxfId="6940"/>
    <cfRule type="duplicateValues" priority="387" dxfId="6941"/>
    <cfRule type="duplicateValues" priority="206" dxfId="6942"/>
    <cfRule type="duplicateValues" priority="905" dxfId="6943"/>
    <cfRule type="duplicateValues" priority="30" dxfId="6944"/>
    <cfRule type="duplicateValues" priority="806" dxfId="6945"/>
    <cfRule type="duplicateValues" priority="15" dxfId="6946"/>
    <cfRule type="duplicateValues" priority="735" dxfId="6947"/>
    <cfRule type="duplicateValues" priority="145" dxfId="6948"/>
    <cfRule type="duplicateValues" priority="252" dxfId="6949"/>
    <cfRule type="duplicateValues" priority="386" dxfId="6950"/>
    <cfRule type="duplicateValues" priority="194" dxfId="6951"/>
    <cfRule type="duplicateValues" priority="371" dxfId="6952"/>
    <cfRule type="duplicateValues" priority="955" dxfId="6953"/>
    <cfRule type="duplicateValues" priority="17" dxfId="6954"/>
    <cfRule type="duplicateValues" priority="550" dxfId="6955"/>
    <cfRule type="duplicateValues" priority="152" dxfId="6956"/>
    <cfRule type="duplicateValues" priority="486" dxfId="6957"/>
    <cfRule type="duplicateValues" priority="1004" dxfId="6958"/>
    <cfRule type="duplicateValues" priority="686" dxfId="6959"/>
    <cfRule type="duplicateValues" priority="90" dxfId="6960"/>
    <cfRule type="duplicateValues" priority="52" dxfId="6961"/>
    <cfRule type="duplicateValues" priority="1225" dxfId="6962"/>
    <cfRule type="duplicateValues" priority="1223" dxfId="6963"/>
    <cfRule type="duplicateValues" priority="384" dxfId="6964"/>
    <cfRule type="duplicateValues" priority="481" dxfId="6965"/>
    <cfRule type="duplicateValues" priority="563" dxfId="6966"/>
    <cfRule type="duplicateValues" priority="1165" dxfId="6967"/>
    <cfRule type="duplicateValues" priority="931" dxfId="6968"/>
    <cfRule type="duplicateValues" priority="537" dxfId="6969"/>
    <cfRule type="duplicateValues" priority="869" dxfId="6970"/>
    <cfRule type="duplicateValues" priority="43" dxfId="6971"/>
    <cfRule type="duplicateValues" priority="673" dxfId="6972"/>
    <cfRule type="duplicateValues" priority="659" dxfId="6973"/>
    <cfRule type="duplicateValues" priority="26" dxfId="6974"/>
    <cfRule type="duplicateValues" priority="501" dxfId="6975"/>
    <cfRule type="duplicateValues" priority="185" dxfId="6976"/>
    <cfRule type="duplicateValues" priority="352" dxfId="6977"/>
    <cfRule type="duplicateValues" priority="923" dxfId="6978"/>
    <cfRule type="duplicateValues" priority="943" dxfId="6979"/>
    <cfRule type="duplicateValues" priority="886" dxfId="6980"/>
    <cfRule type="duplicateValues" priority="1043" dxfId="6981"/>
    <cfRule type="duplicateValues" priority="500" dxfId="6982"/>
    <cfRule type="duplicateValues" priority="298" dxfId="6983"/>
    <cfRule type="duplicateValues" priority="1103" dxfId="6984"/>
    <cfRule type="duplicateValues" priority="928" dxfId="6985"/>
    <cfRule type="duplicateValues" priority="548" dxfId="6986"/>
    <cfRule type="duplicateValues" priority="1128" dxfId="6987"/>
    <cfRule type="duplicateValues" priority="561" dxfId="6988"/>
    <cfRule type="duplicateValues" priority="278" dxfId="6989"/>
    <cfRule type="duplicateValues" priority="62" dxfId="6990"/>
    <cfRule type="duplicateValues" priority="1003" dxfId="6991"/>
    <cfRule type="duplicateValues" priority="940" dxfId="6992"/>
    <cfRule type="duplicateValues" priority="169" dxfId="6993"/>
    <cfRule type="duplicateValues" priority="258" dxfId="6994"/>
    <cfRule type="duplicateValues" priority="250" dxfId="6995"/>
    <cfRule type="duplicateValues" priority="1029" dxfId="6996"/>
    <cfRule type="duplicateValues" priority="423" dxfId="6997"/>
    <cfRule type="duplicateValues" priority="1124" dxfId="6998"/>
    <cfRule type="duplicateValues" priority="452" dxfId="6999"/>
    <cfRule type="duplicateValues" priority="91" dxfId="7000"/>
    <cfRule type="duplicateValues" priority="1010" dxfId="7001"/>
    <cfRule type="duplicateValues" priority="1168" dxfId="7002"/>
    <cfRule type="duplicateValues" priority="112" dxfId="7003"/>
    <cfRule type="duplicateValues" priority="1221" dxfId="7004"/>
    <cfRule type="duplicateValues" priority="973" dxfId="7005"/>
    <cfRule type="duplicateValues" priority="375" dxfId="7006"/>
    <cfRule type="duplicateValues" priority="1014" dxfId="7007"/>
    <cfRule type="duplicateValues" priority="598" dxfId="7008"/>
    <cfRule type="duplicateValues" priority="912" dxfId="7009"/>
    <cfRule type="duplicateValues" priority="701" dxfId="7010"/>
    <cfRule type="duplicateValues" priority="759" dxfId="7011"/>
    <cfRule type="duplicateValues" priority="968" dxfId="7012"/>
    <cfRule type="duplicateValues" priority="770" dxfId="7013"/>
    <cfRule type="duplicateValues" priority="620" dxfId="7014"/>
    <cfRule type="duplicateValues" priority="845" dxfId="7015"/>
    <cfRule type="duplicateValues" priority="848" dxfId="7016"/>
    <cfRule type="duplicateValues" priority="1197" dxfId="7017"/>
    <cfRule type="duplicateValues" priority="953" dxfId="7018"/>
    <cfRule type="duplicateValues" priority="835" dxfId="7019"/>
    <cfRule type="duplicateValues" priority="592" dxfId="7020"/>
    <cfRule type="duplicateValues" priority="914" dxfId="7021"/>
    <cfRule type="duplicateValues" priority="313" dxfId="7022"/>
    <cfRule type="duplicateValues" priority="58" dxfId="7023"/>
    <cfRule type="duplicateValues" priority="192" dxfId="7024"/>
    <cfRule type="duplicateValues" priority="20" dxfId="7025"/>
    <cfRule type="duplicateValues" priority="512" dxfId="7026"/>
    <cfRule type="duplicateValues" priority="861" dxfId="7027"/>
    <cfRule type="duplicateValues" priority="739" dxfId="7028"/>
    <cfRule type="duplicateValues" priority="199" dxfId="7029"/>
    <cfRule type="duplicateValues" priority="223" dxfId="7030"/>
    <cfRule type="duplicateValues" priority="437" dxfId="7031"/>
    <cfRule type="duplicateValues" priority="63" dxfId="7032"/>
    <cfRule type="duplicateValues" priority="776" dxfId="7033"/>
    <cfRule type="duplicateValues" priority="575" dxfId="7034"/>
    <cfRule type="duplicateValues" priority="200" dxfId="7035"/>
    <cfRule type="duplicateValues" priority="1152" dxfId="7036"/>
    <cfRule type="duplicateValues" priority="122" dxfId="7037"/>
    <cfRule type="duplicateValues" priority="693" dxfId="7038"/>
    <cfRule type="duplicateValues" priority="1149" dxfId="7039"/>
    <cfRule type="duplicateValues" priority="1048" dxfId="7040"/>
    <cfRule type="duplicateValues" priority="1107" dxfId="7041"/>
    <cfRule type="duplicateValues" priority="378" dxfId="7042"/>
    <cfRule type="duplicateValues" priority="797" dxfId="7043"/>
    <cfRule type="duplicateValues" priority="800" dxfId="7044"/>
    <cfRule type="duplicateValues" priority="1214" dxfId="7045"/>
    <cfRule type="duplicateValues" priority="965" dxfId="7046"/>
    <cfRule type="duplicateValues" priority="747" dxfId="7047"/>
    <cfRule type="duplicateValues" priority="498" dxfId="7048"/>
    <cfRule type="duplicateValues" priority="612" dxfId="7049"/>
    <cfRule type="duplicateValues" priority="1073" dxfId="7050"/>
    <cfRule type="duplicateValues" priority="763" dxfId="7051"/>
    <cfRule type="duplicateValues" priority="410" dxfId="7052"/>
    <cfRule type="duplicateValues" priority="314" dxfId="7053"/>
    <cfRule type="duplicateValues" priority="574" dxfId="7054"/>
    <cfRule type="duplicateValues" priority="12" dxfId="7055"/>
    <cfRule type="duplicateValues" priority="325" dxfId="7056"/>
    <cfRule type="duplicateValues" priority="772" dxfId="7057"/>
    <cfRule type="duplicateValues" priority="1187" dxfId="7058"/>
    <cfRule type="duplicateValues" priority="712" dxfId="7059"/>
    <cfRule type="duplicateValues" priority="820" dxfId="7060"/>
    <cfRule type="duplicateValues" priority="951" dxfId="7061"/>
    <cfRule type="duplicateValues" priority="991" dxfId="7062"/>
    <cfRule type="duplicateValues" priority="878" dxfId="7063"/>
    <cfRule type="duplicateValues" priority="1202" dxfId="7064"/>
    <cfRule type="duplicateValues" priority="442" dxfId="7065"/>
    <cfRule type="duplicateValues" priority="75" dxfId="7066"/>
    <cfRule type="duplicateValues" priority="760" dxfId="7067"/>
    <cfRule type="duplicateValues" priority="198" dxfId="7068"/>
    <cfRule type="duplicateValues" priority="65" dxfId="7069"/>
    <cfRule type="duplicateValues" priority="180" dxfId="7070"/>
    <cfRule type="duplicateValues" priority="1102" dxfId="7071"/>
    <cfRule type="duplicateValues" priority="647" dxfId="7072"/>
    <cfRule type="duplicateValues" priority="86" dxfId="7073"/>
    <cfRule type="duplicateValues" priority="896" dxfId="7074"/>
    <cfRule type="duplicateValues" priority="1041" dxfId="7075"/>
    <cfRule type="duplicateValues" priority="153" dxfId="7076"/>
    <cfRule type="duplicateValues" priority="510" dxfId="7077"/>
    <cfRule type="duplicateValues" priority="405" dxfId="7078"/>
    <cfRule type="duplicateValues" priority="754" dxfId="7079"/>
    <cfRule type="duplicateValues" priority="938" dxfId="7080"/>
    <cfRule type="duplicateValues" priority="970" dxfId="7081"/>
    <cfRule type="duplicateValues" priority="1150" dxfId="7082"/>
    <cfRule type="duplicateValues" priority="892" dxfId="7083"/>
    <cfRule type="duplicateValues" priority="4" dxfId="7084"/>
    <cfRule type="duplicateValues" priority="394" dxfId="7085"/>
    <cfRule type="duplicateValues" priority="1169" dxfId="7086"/>
    <cfRule type="duplicateValues" priority="629" dxfId="7087"/>
    <cfRule type="duplicateValues" priority="1027" dxfId="7088"/>
    <cfRule type="duplicateValues" priority="98" dxfId="7089"/>
    <cfRule type="duplicateValues" priority="469" dxfId="7090"/>
    <cfRule type="duplicateValues" priority="444" dxfId="7091"/>
    <cfRule type="duplicateValues" priority="1106" dxfId="7092"/>
    <cfRule type="duplicateValues" priority="345" dxfId="7093"/>
    <cfRule type="duplicateValues" priority="636" dxfId="7094"/>
    <cfRule type="duplicateValues" priority="161" dxfId="7095"/>
    <cfRule type="duplicateValues" priority="1055" dxfId="7096"/>
    <cfRule type="duplicateValues" priority="995" dxfId="7097"/>
    <cfRule type="duplicateValues" priority="355" dxfId="7098"/>
    <cfRule type="duplicateValues" priority="296" dxfId="7099"/>
    <cfRule type="duplicateValues" priority="343" dxfId="7100"/>
    <cfRule type="duplicateValues" priority="826" dxfId="7101"/>
    <cfRule type="duplicateValues" priority="449" dxfId="7102"/>
    <cfRule type="duplicateValues" priority="299" dxfId="7103"/>
    <cfRule type="duplicateValues" priority="899" dxfId="7104"/>
    <cfRule type="duplicateValues" priority="536" dxfId="7105"/>
    <cfRule type="duplicateValues" priority="1219" dxfId="7106"/>
    <cfRule type="duplicateValues" priority="1135" dxfId="7107"/>
    <cfRule type="duplicateValues" priority="253" dxfId="7108"/>
    <cfRule type="duplicateValues" priority="1077" dxfId="7109"/>
    <cfRule type="duplicateValues" priority="607" dxfId="7110"/>
    <cfRule type="duplicateValues" priority="619" dxfId="7111"/>
    <cfRule type="duplicateValues" priority="764" dxfId="7112"/>
    <cfRule type="duplicateValues" priority="983" dxfId="7113"/>
    <cfRule type="duplicateValues" priority="341" dxfId="7114"/>
    <cfRule type="duplicateValues" priority="714" dxfId="7115"/>
    <cfRule type="duplicateValues" priority="1062" dxfId="7116"/>
    <cfRule type="duplicateValues" priority="1153" dxfId="7117"/>
    <cfRule type="duplicateValues" priority="1161" dxfId="7118"/>
    <cfRule type="duplicateValues" priority="1117" dxfId="7119"/>
    <cfRule type="duplicateValues" priority="367" dxfId="7120"/>
    <cfRule type="duplicateValues" priority="558" dxfId="7121"/>
    <cfRule type="duplicateValues" priority="1144" dxfId="7122"/>
    <cfRule type="duplicateValues" priority="767" dxfId="7123"/>
    <cfRule type="duplicateValues" priority="207" dxfId="7124"/>
    <cfRule type="duplicateValues" priority="32" dxfId="7125"/>
    <cfRule type="duplicateValues" priority="165" dxfId="7126"/>
    <cfRule type="duplicateValues" priority="1215" dxfId="7127"/>
    <cfRule type="duplicateValues" priority="961" dxfId="7128"/>
    <cfRule type="duplicateValues" priority="289" dxfId="7129"/>
    <cfRule type="duplicateValues" priority="703" dxfId="7130"/>
    <cfRule type="duplicateValues" priority="214" dxfId="7131"/>
    <cfRule type="duplicateValues" priority="1201" dxfId="7132"/>
    <cfRule type="duplicateValues" priority="1079" dxfId="7133"/>
    <cfRule type="duplicateValues" priority="329" dxfId="7134"/>
    <cfRule type="duplicateValues" priority="1162" dxfId="7135"/>
    <cfRule type="duplicateValues" priority="522" dxfId="7136"/>
    <cfRule type="duplicateValues" priority="916" dxfId="7137"/>
    <cfRule type="duplicateValues" priority="881" dxfId="7138"/>
    <cfRule type="duplicateValues" priority="159" dxfId="7139"/>
    <cfRule type="duplicateValues" priority="1127" dxfId="7140"/>
    <cfRule type="duplicateValues" priority="1147" dxfId="7141"/>
    <cfRule type="duplicateValues" priority="295" dxfId="7142"/>
    <cfRule type="duplicateValues" priority="277" dxfId="7143"/>
    <cfRule type="duplicateValues" priority="1164" dxfId="7144"/>
    <cfRule type="duplicateValues" priority="623" dxfId="7145"/>
    <cfRule type="duplicateValues" priority="436" dxfId="7146"/>
    <cfRule type="duplicateValues" priority="271" dxfId="7147"/>
    <cfRule type="duplicateValues" priority="883" dxfId="7148"/>
    <cfRule type="duplicateValues" priority="1081" dxfId="7149"/>
    <cfRule type="duplicateValues" priority="1024" dxfId="7150"/>
    <cfRule type="duplicateValues" priority="700" dxfId="7151"/>
    <cfRule type="duplicateValues" priority="731" dxfId="7152"/>
    <cfRule type="duplicateValues" priority="431" dxfId="7153"/>
    <cfRule type="duplicateValues" priority="865" dxfId="7154"/>
    <cfRule type="duplicateValues" priority="118" dxfId="7155"/>
    <cfRule type="duplicateValues" priority="866" dxfId="7156"/>
    <cfRule type="duplicateValues" priority="136" dxfId="7157"/>
    <cfRule type="duplicateValues" priority="698" dxfId="7158"/>
    <cfRule type="duplicateValues" priority="1104" dxfId="7159"/>
    <cfRule type="duplicateValues" priority="732" dxfId="7160"/>
    <cfRule type="duplicateValues" priority="1015" dxfId="7161"/>
    <cfRule type="duplicateValues" priority="1180" dxfId="7162"/>
    <cfRule type="duplicateValues" priority="753" dxfId="7163"/>
    <cfRule type="duplicateValues" priority="530" dxfId="7164"/>
    <cfRule type="duplicateValues" priority="874" dxfId="7165"/>
    <cfRule type="duplicateValues" priority="1090" dxfId="7166"/>
    <cfRule type="duplicateValues" priority="1057" dxfId="7167"/>
    <cfRule type="duplicateValues" priority="642" dxfId="7168"/>
    <cfRule type="duplicateValues" priority="1039" dxfId="7169"/>
    <cfRule type="duplicateValues" priority="1018" dxfId="7170"/>
    <cfRule type="duplicateValues" priority="49" dxfId="7171"/>
    <cfRule type="duplicateValues" priority="825" dxfId="7172"/>
    <cfRule type="duplicateValues" priority="383" dxfId="7173"/>
    <cfRule type="duplicateValues" priority="318" dxfId="7174"/>
    <cfRule type="duplicateValues" priority="1186" dxfId="7175"/>
    <cfRule type="duplicateValues" priority="787" dxfId="7176"/>
    <cfRule type="duplicateValues" priority="260" dxfId="7177"/>
    <cfRule type="duplicateValues" priority="494" dxfId="7178"/>
    <cfRule type="duplicateValues" priority="317" dxfId="7179"/>
    <cfRule type="duplicateValues" priority="641" dxfId="7180"/>
    <cfRule type="duplicateValues" priority="102" dxfId="7181"/>
    <cfRule type="duplicateValues" priority="140" dxfId="7182"/>
    <cfRule type="duplicateValues" priority="497" dxfId="7183"/>
    <cfRule type="duplicateValues" priority="499" dxfId="7184"/>
    <cfRule type="duplicateValues" priority="243" dxfId="7185"/>
    <cfRule type="duplicateValues" priority="588" dxfId="7186"/>
    <cfRule type="duplicateValues" priority="856" dxfId="7187"/>
    <cfRule type="duplicateValues" priority="717" dxfId="7188"/>
    <cfRule type="duplicateValues" priority="722" dxfId="7189"/>
    <cfRule type="duplicateValues" priority="1087" dxfId="7190"/>
    <cfRule type="duplicateValues" priority="398" dxfId="7191"/>
    <cfRule type="duplicateValues" priority="576" dxfId="7192"/>
    <cfRule type="duplicateValues" priority="143" dxfId="7193"/>
    <cfRule type="duplicateValues" priority="1216" dxfId="7194"/>
    <cfRule type="duplicateValues" priority="824" dxfId="7195"/>
    <cfRule type="duplicateValues" priority="285" dxfId="7196"/>
    <cfRule type="duplicateValues" priority="460" dxfId="7197"/>
    <cfRule type="duplicateValues" priority="963" dxfId="7198"/>
    <cfRule type="duplicateValues" priority="104" dxfId="7199"/>
    <cfRule type="duplicateValues" priority="709" dxfId="7200"/>
    <cfRule type="duplicateValues" priority="59" dxfId="7201"/>
    <cfRule type="duplicateValues" priority="1227" dxfId="7202"/>
    <cfRule type="duplicateValues" priority="484" dxfId="7203"/>
    <cfRule type="duplicateValues" priority="297" dxfId="7204"/>
    <cfRule type="duplicateValues" priority="525" dxfId="7205"/>
    <cfRule type="duplicateValues" priority="221" dxfId="7206"/>
    <cfRule type="duplicateValues" priority="40" dxfId="7207"/>
    <cfRule type="duplicateValues" priority="1100" dxfId="7208"/>
    <cfRule type="duplicateValues" priority="183" dxfId="7209"/>
    <cfRule type="duplicateValues" priority="256" dxfId="7210"/>
    <cfRule type="duplicateValues" priority="1042" dxfId="7211"/>
    <cfRule type="duplicateValues" priority="908" dxfId="7212"/>
    <cfRule type="duplicateValues" priority="828" dxfId="7213"/>
    <cfRule type="duplicateValues" priority="1083" dxfId="7214"/>
    <cfRule type="duplicateValues" priority="239" dxfId="7215"/>
    <cfRule type="duplicateValues" priority="31" dxfId="7216"/>
    <cfRule type="duplicateValues" priority="716" dxfId="7217"/>
    <cfRule type="duplicateValues" priority="81" dxfId="7218"/>
    <cfRule type="duplicateValues" priority="408" dxfId="7219"/>
    <cfRule type="duplicateValues" priority="1049" dxfId="7220"/>
    <cfRule type="duplicateValues" priority="514" dxfId="7221"/>
    <cfRule type="duplicateValues" priority="726" dxfId="7222"/>
    <cfRule type="duplicateValues" priority="559" dxfId="7223"/>
    <cfRule type="duplicateValues" priority="750" dxfId="7224"/>
    <cfRule type="duplicateValues" priority="287" dxfId="7225"/>
    <cfRule type="duplicateValues" priority="783" dxfId="7226"/>
    <cfRule type="duplicateValues" priority="119" dxfId="7227"/>
    <cfRule type="duplicateValues" priority="133" dxfId="7228"/>
    <cfRule type="duplicateValues" priority="566" dxfId="7229"/>
    <cfRule type="duplicateValues" priority="942" dxfId="7230"/>
    <cfRule type="duplicateValues" priority="407" dxfId="7231"/>
    <cfRule type="duplicateValues" priority="489" dxfId="7232"/>
    <cfRule type="duplicateValues" priority="312" dxfId="7233"/>
    <cfRule type="duplicateValues" priority="682" dxfId="7234"/>
    <cfRule type="duplicateValues" priority="667" dxfId="7235"/>
    <cfRule type="duplicateValues" priority="103" dxfId="7236"/>
    <cfRule type="duplicateValues" priority="1196" dxfId="7237"/>
    <cfRule type="duplicateValues" priority="586" dxfId="7238"/>
    <cfRule type="duplicateValues" priority="158" dxfId="7239"/>
    <cfRule type="duplicateValues" priority="1190" dxfId="7240"/>
    <cfRule type="duplicateValues" priority="528" dxfId="7241"/>
    <cfRule type="duplicateValues" priority="945" dxfId="7242"/>
    <cfRule type="duplicateValues" priority="780" dxfId="7243"/>
    <cfRule type="duplicateValues" priority="1182" dxfId="7244"/>
    <cfRule type="duplicateValues" priority="1211" dxfId="7245"/>
    <cfRule type="duplicateValues" priority="833" dxfId="7246"/>
    <cfRule type="duplicateValues" priority="302" dxfId="7247"/>
    <cfRule type="duplicateValues" priority="992" dxfId="7248"/>
    <cfRule type="duplicateValues" priority="1220" dxfId="7249"/>
    <cfRule type="duplicateValues" priority="534" dxfId="7250"/>
    <cfRule type="duplicateValues" priority="622" dxfId="7251"/>
    <cfRule type="duplicateValues" priority="790" dxfId="7252"/>
    <cfRule type="duplicateValues" priority="621" dxfId="7253"/>
    <cfRule type="duplicateValues" priority="131" dxfId="7254"/>
    <cfRule type="duplicateValues" priority="665" dxfId="7255"/>
    <cfRule type="duplicateValues" priority="175" dxfId="7256"/>
    <cfRule type="duplicateValues" priority="969" dxfId="7257"/>
    <cfRule type="duplicateValues" priority="567" dxfId="7258"/>
    <cfRule type="duplicateValues" priority="1189" dxfId="7259"/>
    <cfRule type="duplicateValues" priority="521" dxfId="7260"/>
    <cfRule type="duplicateValues" priority="319" dxfId="7261"/>
    <cfRule type="duplicateValues" priority="265" dxfId="7262"/>
    <cfRule type="duplicateValues" priority="493" dxfId="7263"/>
    <cfRule type="duplicateValues" priority="322" dxfId="7264"/>
    <cfRule type="duplicateValues" priority="288" dxfId="7265"/>
    <cfRule type="duplicateValues" priority="959" dxfId="7266"/>
    <cfRule type="duplicateValues" priority="195" dxfId="7267"/>
    <cfRule type="duplicateValues" priority="1101" dxfId="7268"/>
    <cfRule type="duplicateValues" priority="420" dxfId="7269"/>
    <cfRule type="duplicateValues" priority="67" dxfId="7270"/>
    <cfRule type="duplicateValues" priority="228" dxfId="7271"/>
    <cfRule type="duplicateValues" priority="428" dxfId="7272"/>
    <cfRule type="duplicateValues" priority="127" dxfId="7273"/>
    <cfRule type="duplicateValues" priority="819" dxfId="7274"/>
    <cfRule type="duplicateValues" priority="782" dxfId="7275"/>
    <cfRule type="duplicateValues" priority="205" dxfId="7276"/>
    <cfRule type="duplicateValues" priority="168" dxfId="7277"/>
    <cfRule type="duplicateValues" priority="307" dxfId="7278"/>
    <cfRule type="duplicateValues" priority="664" dxfId="7279"/>
    <cfRule type="duplicateValues" priority="1207" dxfId="7280"/>
    <cfRule type="duplicateValues" priority="941" dxfId="7281"/>
    <cfRule type="duplicateValues" priority="793" dxfId="7282"/>
    <cfRule type="duplicateValues" priority="649" dxfId="7283"/>
    <cfRule type="duplicateValues" priority="1092" dxfId="7284"/>
    <cfRule type="duplicateValues" priority="1099" dxfId="7285"/>
    <cfRule type="duplicateValues" priority="602" dxfId="7286"/>
    <cfRule type="duplicateValues" priority="38" dxfId="7287"/>
    <cfRule type="duplicateValues" priority="212" dxfId="7288"/>
    <cfRule type="duplicateValues" priority="524" dxfId="7289"/>
    <cfRule type="duplicateValues" priority="1006" dxfId="7290"/>
    <cfRule type="duplicateValues" priority="577" dxfId="7291"/>
    <cfRule type="duplicateValues" priority="123" dxfId="7292"/>
    <cfRule type="duplicateValues" priority="634" dxfId="7293"/>
    <cfRule type="duplicateValues" priority="1032" dxfId="7294"/>
    <cfRule type="duplicateValues" priority="1170" dxfId="7295"/>
    <cfRule type="duplicateValues" priority="655" dxfId="7296"/>
    <cfRule type="duplicateValues" priority="906" dxfId="7297"/>
    <cfRule type="duplicateValues" priority="440" dxfId="7298"/>
    <cfRule type="duplicateValues" priority="907" dxfId="7299"/>
    <cfRule type="duplicateValues" priority="728" dxfId="7300"/>
    <cfRule type="duplicateValues" priority="696" dxfId="7301"/>
    <cfRule type="duplicateValues" priority="184" dxfId="7302"/>
    <cfRule type="duplicateValues" priority="156" dxfId="7303"/>
    <cfRule type="duplicateValues" priority="365" dxfId="7304"/>
    <cfRule type="duplicateValues" priority="1071" dxfId="7305"/>
    <cfRule type="duplicateValues" priority="526" dxfId="7306"/>
    <cfRule type="duplicateValues" priority="417" dxfId="7307"/>
    <cfRule type="duplicateValues" priority="1158" dxfId="7308"/>
    <cfRule type="duplicateValues" priority="197" dxfId="7309"/>
    <cfRule type="duplicateValues" priority="70" dxfId="7310"/>
    <cfRule type="duplicateValues" priority="585" dxfId="7311"/>
    <cfRule type="duplicateValues" priority="263" dxfId="7312"/>
    <cfRule type="duplicateValues" priority="720" dxfId="7313"/>
    <cfRule type="duplicateValues" priority="142" dxfId="7314"/>
    <cfRule type="duplicateValues" priority="689" dxfId="7315"/>
    <cfRule type="duplicateValues" priority="372" dxfId="7316"/>
    <cfRule type="duplicateValues" priority="403" dxfId="7317"/>
    <cfRule type="duplicateValues" priority="229" dxfId="7318"/>
    <cfRule type="duplicateValues" priority="913" dxfId="7319"/>
    <cfRule type="duplicateValues" priority="188" dxfId="7320"/>
    <cfRule type="duplicateValues" priority="1008" dxfId="7321"/>
    <cfRule type="duplicateValues" priority="812" dxfId="7322"/>
    <cfRule type="duplicateValues" priority="409" dxfId="7323"/>
    <cfRule type="duplicateValues" priority="181" dxfId="7324"/>
    <cfRule type="duplicateValues" priority="932" dxfId="7325"/>
    <cfRule type="duplicateValues" priority="186" dxfId="7326"/>
    <cfRule type="duplicateValues" priority="275" dxfId="7327"/>
    <cfRule type="duplicateValues" priority="556" dxfId="7328"/>
    <cfRule type="duplicateValues" priority="877" dxfId="7329"/>
    <cfRule type="duplicateValues" priority="1094" dxfId="7330"/>
    <cfRule type="duplicateValues" priority="254" dxfId="7331"/>
    <cfRule type="duplicateValues" priority="1035" dxfId="7332"/>
    <cfRule type="duplicateValues" priority="1118" dxfId="7333"/>
    <cfRule type="duplicateValues" priority="630" dxfId="7334"/>
    <cfRule type="duplicateValues" priority="542" dxfId="7335"/>
    <cfRule type="duplicateValues" priority="1126" dxfId="7336"/>
    <cfRule type="duplicateValues" priority="177" dxfId="7337"/>
    <cfRule type="duplicateValues" priority="1045" dxfId="7338"/>
    <cfRule type="duplicateValues" priority="171" dxfId="7339"/>
    <cfRule type="duplicateValues" priority="353" dxfId="7340"/>
    <cfRule type="duplicateValues" priority="789" dxfId="7341"/>
    <cfRule type="duplicateValues" priority="273" dxfId="7342"/>
    <cfRule type="duplicateValues" priority="1095" dxfId="7343"/>
    <cfRule type="duplicateValues" priority="565" dxfId="7344"/>
    <cfRule type="duplicateValues" priority="99" dxfId="7345"/>
    <cfRule type="duplicateValues" priority="810" dxfId="7346"/>
    <cfRule type="duplicateValues" priority="14" dxfId="7347"/>
    <cfRule type="duplicateValues" priority="404" dxfId="7348"/>
    <cfRule type="duplicateValues" priority="936" dxfId="7349"/>
    <cfRule type="duplicateValues" priority="269" dxfId="7350"/>
    <cfRule type="duplicateValues" priority="87" dxfId="7351"/>
    <cfRule type="duplicateValues" priority="578" dxfId="7352"/>
    <cfRule type="duplicateValues" priority="356" dxfId="7353"/>
    <cfRule type="duplicateValues" priority="711" dxfId="7354"/>
    <cfRule type="duplicateValues" priority="395" dxfId="7355"/>
    <cfRule type="duplicateValues" priority="201" dxfId="7356"/>
    <cfRule type="duplicateValues" priority="925" dxfId="7357"/>
    <cfRule type="duplicateValues" priority="1199" dxfId="7358"/>
    <cfRule type="duplicateValues" priority="1085" dxfId="7359"/>
    <cfRule type="duplicateValues" priority="860" dxfId="7360"/>
    <cfRule type="duplicateValues" priority="257" dxfId="7361"/>
    <cfRule type="duplicateValues" priority="727" dxfId="7362"/>
    <cfRule type="duplicateValues" priority="1056" dxfId="7363"/>
    <cfRule type="duplicateValues" priority="843" dxfId="7364"/>
    <cfRule type="duplicateValues" priority="151" dxfId="7365"/>
    <cfRule type="duplicateValues" priority="110" dxfId="7366"/>
    <cfRule type="duplicateValues" priority="47" dxfId="7367"/>
    <cfRule type="duplicateValues" priority="6" dxfId="7368"/>
    <cfRule type="duplicateValues" priority="190" dxfId="7369"/>
    <cfRule type="duplicateValues" priority="61" dxfId="7370"/>
    <cfRule type="duplicateValues" priority="210" dxfId="7371"/>
    <cfRule type="duplicateValues" priority="671" dxfId="7372"/>
    <cfRule type="duplicateValues" priority="154" dxfId="7373"/>
    <cfRule type="duplicateValues" priority="1122" dxfId="7374"/>
    <cfRule type="duplicateValues" priority="290" dxfId="7375"/>
    <cfRule type="duplicateValues" priority="507" dxfId="7376"/>
    <cfRule type="duplicateValues" priority="13" dxfId="7377"/>
    <cfRule type="duplicateValues" priority="988" dxfId="7378"/>
    <cfRule type="duplicateValues" priority="328" dxfId="7379"/>
    <cfRule type="duplicateValues" priority="1175" dxfId="7380"/>
    <cfRule type="duplicateValues" priority="744" dxfId="7381"/>
    <cfRule type="duplicateValues" priority="342" dxfId="7382"/>
    <cfRule type="duplicateValues" priority="261" dxfId="7383"/>
    <cfRule type="duplicateValues" priority="66" dxfId="7384"/>
    <cfRule type="duplicateValues" priority="1021" dxfId="7385"/>
    <cfRule type="duplicateValues" priority="885" dxfId="7386"/>
    <cfRule type="duplicateValues" priority="92" dxfId="7387"/>
    <cfRule type="duplicateValues" priority="79" dxfId="7388"/>
    <cfRule type="duplicateValues" priority="543" dxfId="7389"/>
    <cfRule type="duplicateValues" priority="279" dxfId="7390"/>
    <cfRule type="duplicateValues" priority="366" dxfId="7391"/>
    <cfRule type="duplicateValues" priority="441" dxfId="7392"/>
    <cfRule type="duplicateValues" priority="831" dxfId="7393"/>
    <cfRule type="duplicateValues" priority="348" dxfId="7394"/>
    <cfRule type="duplicateValues" priority="1200" dxfId="7395"/>
    <cfRule type="duplicateValues" priority="3" dxfId="7396"/>
    <cfRule type="duplicateValues" priority="336" dxfId="7397"/>
    <cfRule type="duplicateValues" priority="631" dxfId="7398"/>
    <cfRule type="duplicateValues" priority="688" dxfId="7399"/>
    <cfRule type="duplicateValues" priority="531" dxfId="7400"/>
    <cfRule type="duplicateValues" priority="829" dxfId="7401"/>
    <cfRule type="duplicateValues" priority="708" dxfId="7402"/>
    <cfRule type="duplicateValues" priority="368" dxfId="7403"/>
    <cfRule type="duplicateValues" priority="827" dxfId="7404"/>
    <cfRule type="duplicateValues" priority="661" dxfId="7405"/>
    <cfRule type="duplicateValues" priority="80" dxfId="7406"/>
    <cfRule type="duplicateValues" priority="581" dxfId="7407"/>
    <cfRule type="duplicateValues" priority="986" dxfId="7408"/>
    <cfRule type="duplicateValues" priority="582" dxfId="7409"/>
    <cfRule type="duplicateValues" priority="357" dxfId="7410"/>
    <cfRule type="duplicateValues" priority="625" dxfId="7411"/>
    <cfRule type="duplicateValues" priority="399" dxfId="7412"/>
    <cfRule type="duplicateValues" priority="1067" dxfId="7413"/>
    <cfRule type="duplicateValues" priority="915" dxfId="7414"/>
    <cfRule type="duplicateValues" priority="699" dxfId="7415"/>
    <cfRule type="duplicateValues" priority="713" dxfId="7416"/>
    <cfRule type="duplicateValues" priority="427" dxfId="7417"/>
    <cfRule type="duplicateValues" priority="679" dxfId="7418"/>
    <cfRule type="duplicateValues" priority="111" dxfId="7419"/>
    <cfRule type="duplicateValues" priority="871" dxfId="7420"/>
    <cfRule type="duplicateValues" priority="230" dxfId="7421"/>
    <cfRule type="duplicateValues" priority="340" dxfId="7422"/>
    <cfRule type="duplicateValues" priority="339" dxfId="7423"/>
    <cfRule type="duplicateValues" priority="863" dxfId="7424"/>
    <cfRule type="duplicateValues" priority="291" dxfId="7425"/>
    <cfRule type="duplicateValues" priority="29" dxfId="7426"/>
    <cfRule type="duplicateValues" priority="882" dxfId="7427"/>
    <cfRule type="duplicateValues" priority="292" dxfId="7428"/>
    <cfRule type="duplicateValues" priority="549" dxfId="7429"/>
    <cfRule type="duplicateValues" priority="304" dxfId="7430"/>
    <cfRule type="duplicateValues" priority="264" dxfId="7431"/>
    <cfRule type="duplicateValues" priority="23" dxfId="7432"/>
    <cfRule type="duplicateValues" priority="852" dxfId="7433"/>
    <cfRule type="duplicateValues" priority="917" dxfId="7434"/>
    <cfRule type="duplicateValues" priority="36" dxfId="7435"/>
    <cfRule type="duplicateValues" priority="633" dxfId="7436"/>
    <cfRule type="duplicateValues" priority="83" dxfId="7437"/>
    <cfRule type="duplicateValues" priority="771" dxfId="7438"/>
    <cfRule type="duplicateValues" priority="114" dxfId="7439"/>
    <cfRule type="duplicateValues" priority="676" dxfId="7440"/>
    <cfRule type="duplicateValues" priority="541" dxfId="7441"/>
    <cfRule type="duplicateValues" priority="1086" dxfId="7442"/>
    <cfRule type="duplicateValues" priority="1184" dxfId="7443"/>
    <cfRule type="duplicateValues" priority="88" dxfId="7444"/>
    <cfRule type="duplicateValues" priority="1093" dxfId="7445"/>
    <cfRule type="duplicateValues" priority="994" dxfId="7446"/>
    <cfRule type="duplicateValues" priority="1116" dxfId="7447"/>
    <cfRule type="duplicateValues" priority="95" dxfId="7448"/>
    <cfRule type="duplicateValues" priority="910" dxfId="7449"/>
    <cfRule type="duplicateValues" priority="958" dxfId="7450"/>
    <cfRule type="duplicateValues" priority="967" dxfId="7451"/>
    <cfRule type="duplicateValues" priority="694" dxfId="7452"/>
    <cfRule type="duplicateValues" priority="964" dxfId="7453"/>
    <cfRule type="duplicateValues" priority="1146" dxfId="7454"/>
    <cfRule type="duplicateValues" priority="458" dxfId="7455"/>
    <cfRule type="duplicateValues" priority="929" dxfId="7456"/>
    <cfRule type="duplicateValues" priority="105" dxfId="7457"/>
    <cfRule type="duplicateValues" priority="60" dxfId="7458"/>
    <cfRule type="duplicateValues" priority="35" dxfId="7459"/>
    <cfRule type="duplicateValues" priority="724" dxfId="7460"/>
    <cfRule type="duplicateValues" priority="1078" dxfId="7461"/>
    <cfRule type="duplicateValues" priority="224" dxfId="7462"/>
    <cfRule type="duplicateValues" priority="663" dxfId="7463"/>
    <cfRule type="duplicateValues" priority="247" dxfId="7464"/>
    <cfRule type="duplicateValues" priority="496" dxfId="7465"/>
    <cfRule type="duplicateValues" priority="547" dxfId="7466"/>
    <cfRule type="duplicateValues" priority="756" dxfId="7467"/>
    <cfRule type="duplicateValues" priority="839" dxfId="7468"/>
    <cfRule type="duplicateValues" priority="1123" dxfId="7469"/>
    <cfRule type="duplicateValues" priority="743" dxfId="7470"/>
    <cfRule type="duplicateValues" priority="377" dxfId="7471"/>
    <cfRule type="duplicateValues" priority="596" dxfId="7472"/>
    <cfRule type="duplicateValues" priority="315" dxfId="7473"/>
    <cfRule type="duplicateValues" priority="1171" dxfId="7474"/>
    <cfRule type="duplicateValues" priority="715" dxfId="7475"/>
    <cfRule type="duplicateValues" priority="424" dxfId="7476"/>
    <cfRule type="duplicateValues" priority="1224" dxfId="7477"/>
    <cfRule type="duplicateValues" priority="393" dxfId="7478"/>
    <cfRule type="duplicateValues" priority="284" dxfId="7479"/>
    <cfRule type="duplicateValues" priority="749" dxfId="7480"/>
    <cfRule type="duplicateValues" priority="1033" dxfId="7481"/>
    <cfRule type="duplicateValues" priority="1120" dxfId="7482"/>
    <cfRule type="duplicateValues" priority="784" dxfId="7483"/>
    <cfRule type="duplicateValues" priority="25" dxfId="7484"/>
    <cfRule type="duplicateValues" priority="459" dxfId="7485"/>
    <cfRule type="duplicateValues" priority="470" dxfId="7486"/>
    <cfRule type="duplicateValues" priority="432" dxfId="7487"/>
    <cfRule type="duplicateValues" priority="897" dxfId="7488"/>
    <cfRule type="duplicateValues" priority="42" dxfId="7489"/>
    <cfRule type="duplicateValues" priority="1115" dxfId="7490"/>
    <cfRule type="duplicateValues" priority="1063" dxfId="7491"/>
    <cfRule type="duplicateValues" priority="320" dxfId="7492"/>
    <cfRule type="duplicateValues" priority="226" dxfId="7493"/>
    <cfRule type="duplicateValues" priority="433" dxfId="7494"/>
    <cfRule type="duplicateValues" priority="911" dxfId="7495"/>
    <cfRule type="duplicateValues" priority="939" dxfId="7496"/>
    <cfRule type="duplicateValues" priority="875" dxfId="7497"/>
    <cfRule type="duplicateValues" priority="162" dxfId="7498"/>
    <cfRule type="duplicateValues" priority="804" dxfId="7499"/>
    <cfRule type="duplicateValues" priority="894" dxfId="7500"/>
    <cfRule type="duplicateValues" priority="1020" dxfId="7501"/>
    <cfRule type="duplicateValues" priority="1002" dxfId="7502"/>
    <cfRule type="duplicateValues" priority="846" dxfId="7503"/>
    <cfRule type="duplicateValues" priority="1113" dxfId="7504"/>
    <cfRule type="duplicateValues" priority="868" dxfId="7505"/>
    <cfRule type="duplicateValues" priority="1052" dxfId="7506"/>
    <cfRule type="duplicateValues" priority="1110" dxfId="7507"/>
    <cfRule type="duplicateValues" priority="27" dxfId="7508"/>
    <cfRule type="duplicateValues" priority="1017" dxfId="7509"/>
    <cfRule type="duplicateValues" priority="762" dxfId="7510"/>
    <cfRule type="duplicateValues" priority="1044" dxfId="7511"/>
    <cfRule type="duplicateValues" priority="415" dxfId="7512"/>
    <cfRule type="duplicateValues" priority="1174" dxfId="7513"/>
    <cfRule type="duplicateValues" priority="692" dxfId="7514"/>
    <cfRule type="duplicateValues" priority="890" dxfId="7515"/>
    <cfRule type="duplicateValues" priority="1028" dxfId="7516"/>
    <cfRule type="duplicateValues" priority="18" dxfId="7517"/>
    <cfRule type="duplicateValues" priority="144" dxfId="7518"/>
    <cfRule type="duplicateValues" priority="1155" dxfId="7519"/>
    <cfRule type="duplicateValues" priority="902" dxfId="7520"/>
    <cfRule type="duplicateValues" priority="51" dxfId="7521"/>
    <cfRule type="duplicateValues" priority="107" dxfId="7522"/>
    <cfRule type="duplicateValues" priority="457" dxfId="7523"/>
    <cfRule type="duplicateValues" priority="213" dxfId="7524"/>
    <cfRule type="duplicateValues" priority="639" dxfId="7525"/>
    <cfRule type="duplicateValues" priority="935" dxfId="7526"/>
    <cfRule type="duplicateValues" priority="465" dxfId="7527"/>
    <cfRule type="duplicateValues" priority="779" dxfId="7528"/>
    <cfRule type="duplicateValues" priority="807" dxfId="7529"/>
    <cfRule type="duplicateValues" priority="1151" dxfId="7530"/>
    <cfRule type="duplicateValues" priority="117" dxfId="7531"/>
    <cfRule type="duplicateValues" priority="725" dxfId="7532"/>
    <cfRule type="duplicateValues" priority="873" dxfId="7533"/>
    <cfRule type="duplicateValues" priority="438" dxfId="7534"/>
    <cfRule type="duplicateValues" priority="248" dxfId="7535"/>
    <cfRule type="duplicateValues" priority="337" dxfId="7536"/>
    <cfRule type="duplicateValues" priority="100" dxfId="7537"/>
    <cfRule type="duplicateValues" priority="422" dxfId="7538"/>
    <cfRule type="duplicateValues" priority="193" dxfId="7539"/>
    <cfRule type="duplicateValues" priority="170" dxfId="7540"/>
    <cfRule type="duplicateValues" priority="242" dxfId="7541"/>
    <cfRule type="duplicateValues" priority="116" dxfId="7542"/>
    <cfRule type="duplicateValues" priority="397" dxfId="7543"/>
    <cfRule type="duplicateValues" priority="360" dxfId="7544"/>
    <cfRule type="duplicateValues" priority="926" dxfId="7545"/>
    <cfRule type="duplicateValues" priority="1163" dxfId="7546"/>
    <cfRule type="duplicateValues" priority="597" dxfId="7547"/>
    <cfRule type="duplicateValues" priority="64" dxfId="7548"/>
    <cfRule type="duplicateValues" priority="146" dxfId="7549"/>
    <cfRule type="duplicateValues" priority="788" dxfId="7550"/>
    <cfRule type="duplicateValues" priority="1088" dxfId="7551"/>
    <cfRule type="duplicateValues" priority="1137" dxfId="7552"/>
    <cfRule type="duplicateValues" priority="587" dxfId="7553"/>
    <cfRule type="duplicateValues" priority="483" dxfId="7554"/>
    <cfRule type="duplicateValues" priority="627" dxfId="7555"/>
    <cfRule type="duplicateValues" priority="600" dxfId="7556"/>
    <cfRule type="duplicateValues" priority="44" dxfId="7557"/>
    <cfRule type="duplicateValues" priority="1068" dxfId="7558"/>
    <cfRule type="duplicateValues" priority="954" dxfId="7559"/>
    <cfRule type="duplicateValues" priority="334" dxfId="7560"/>
    <cfRule type="duplicateValues" priority="706" dxfId="7561"/>
    <cfRule type="duplicateValues" priority="879" dxfId="7562"/>
    <cfRule type="duplicateValues" priority="16" dxfId="7563"/>
    <cfRule type="duplicateValues" priority="147" dxfId="7564"/>
    <cfRule type="duplicateValues" priority="134" dxfId="7565"/>
    <cfRule type="duplicateValues" priority="96" dxfId="7566"/>
    <cfRule type="duplicateValues" priority="430" dxfId="7567"/>
    <cfRule type="duplicateValues" priority="847" dxfId="7568"/>
    <cfRule type="duplicateValues" priority="1011" dxfId="7569"/>
    <cfRule type="duplicateValues" priority="1173" dxfId="7570"/>
    <cfRule type="duplicateValues" priority="418" dxfId="7571"/>
    <cfRule type="duplicateValues" priority="479" dxfId="7572"/>
    <cfRule type="duplicateValues" priority="535" dxfId="7573"/>
    <cfRule type="duplicateValues" priority="648" dxfId="7574"/>
    <cfRule type="duplicateValues" priority="1065" dxfId="7575"/>
    <cfRule type="duplicateValues" priority="124" dxfId="7576"/>
    <cfRule type="duplicateValues" priority="109" dxfId="7577"/>
    <cfRule type="duplicateValues" priority="503" dxfId="7578"/>
    <cfRule type="duplicateValues" priority="687" dxfId="7579"/>
    <cfRule type="duplicateValues" priority="174" dxfId="7580"/>
    <cfRule type="duplicateValues" priority="1001" dxfId="7581"/>
    <cfRule type="duplicateValues" priority="723" dxfId="7582"/>
    <cfRule type="duplicateValues" priority="611" dxfId="7583"/>
    <cfRule type="duplicateValues" priority="53" dxfId="7584"/>
    <cfRule type="duplicateValues" priority="718" dxfId="7585"/>
    <cfRule type="duplicateValues" priority="960" dxfId="7586"/>
    <cfRule type="duplicateValues" priority="791" dxfId="7587"/>
    <cfRule type="duplicateValues" priority="978" dxfId="7588"/>
    <cfRule type="duplicateValues" priority="276" dxfId="7589"/>
    <cfRule type="duplicateValues" priority="1084" dxfId="7590"/>
    <cfRule type="duplicateValues" priority="989" dxfId="7591"/>
    <cfRule type="duplicateValues" priority="453" dxfId="7592"/>
    <cfRule type="duplicateValues" priority="455" dxfId="7593"/>
    <cfRule type="duplicateValues" priority="957" dxfId="7594"/>
    <cfRule type="duplicateValues" priority="736" dxfId="7595"/>
    <cfRule type="duplicateValues" priority="326" dxfId="7596"/>
    <cfRule type="duplicateValues" priority="376" dxfId="7597"/>
    <cfRule type="duplicateValues" priority="130" dxfId="7598"/>
    <cfRule type="duplicateValues" priority="803" dxfId="7599"/>
    <cfRule type="duplicateValues" priority="987" dxfId="7600"/>
    <cfRule type="duplicateValues" priority="350" dxfId="7601"/>
    <cfRule type="duplicateValues" priority="426" dxfId="7602"/>
    <cfRule type="duplicateValues" priority="443" dxfId="7603"/>
    <cfRule type="duplicateValues" priority="836" dxfId="7604"/>
    <cfRule type="duplicateValues" priority="305" dxfId="7605"/>
    <cfRule type="duplicateValues" priority="7" dxfId="7606"/>
    <cfRule type="duplicateValues" priority="962" dxfId="7607"/>
    <cfRule type="duplicateValues" priority="864" dxfId="7608"/>
    <cfRule type="duplicateValues" priority="97" dxfId="7609"/>
    <cfRule type="duplicateValues" priority="859" dxfId="7610"/>
    <cfRule type="duplicateValues" priority="331" dxfId="7611"/>
    <cfRule type="duplicateValues" priority="849" dxfId="7612"/>
    <cfRule type="duplicateValues" priority="710" dxfId="7613"/>
    <cfRule type="duplicateValues" priority="809" dxfId="7614"/>
    <cfRule type="duplicateValues" priority="966" dxfId="7615"/>
    <cfRule type="duplicateValues" priority="704" dxfId="7616"/>
    <cfRule type="duplicateValues" priority="1121" dxfId="7617"/>
    <cfRule type="duplicateValues" priority="685" dxfId="7618"/>
    <cfRule type="duplicateValues" priority="652" dxfId="7619"/>
    <cfRule type="duplicateValues" priority="369" dxfId="7620"/>
    <cfRule type="duplicateValues" priority="887" dxfId="7621"/>
    <cfRule type="duplicateValues" priority="189" dxfId="7622"/>
    <cfRule type="duplicateValues" priority="472" dxfId="7623"/>
    <cfRule type="duplicateValues" priority="456" dxfId="7624"/>
    <cfRule type="duplicateValues" priority="1007" dxfId="7625"/>
    <cfRule type="duplicateValues" priority="333" dxfId="7626"/>
    <cfRule type="duplicateValues" priority="802" dxfId="7627"/>
    <cfRule type="duplicateValues" priority="603" dxfId="7628"/>
    <cfRule type="duplicateValues" priority="990" dxfId="7629"/>
    <cfRule type="duplicateValues" priority="1195" dxfId="7630"/>
    <cfRule type="duplicateValues" priority="267" dxfId="7631"/>
    <cfRule type="duplicateValues" priority="209" dxfId="7632"/>
    <cfRule type="duplicateValues" priority="626" dxfId="7633"/>
    <cfRule type="duplicateValues" priority="361" dxfId="7634"/>
    <cfRule type="duplicateValues" priority="742" dxfId="7635"/>
    <cfRule type="duplicateValues" priority="85" dxfId="7636"/>
    <cfRule type="duplicateValues" priority="854" dxfId="7637"/>
    <cfRule type="duplicateValues" priority="637" dxfId="7638"/>
    <cfRule type="duplicateValues" priority="234" dxfId="7639"/>
    <cfRule type="duplicateValues" priority="474" dxfId="7640"/>
    <cfRule type="duplicateValues" priority="1060" dxfId="7641"/>
    <cfRule type="duplicateValues" priority="974" dxfId="7642"/>
    <cfRule type="duplicateValues" priority="758" dxfId="7643"/>
    <cfRule type="duplicateValues" priority="901" dxfId="7644"/>
    <cfRule type="duplicateValues" priority="1038" dxfId="7645"/>
    <cfRule type="duplicateValues" priority="840" dxfId="7646"/>
    <cfRule type="duplicateValues" priority="379" dxfId="7647"/>
    <cfRule type="duplicateValues" priority="1058" dxfId="7648"/>
    <cfRule type="duplicateValues" priority="570" dxfId="7649"/>
    <cfRule type="duplicateValues" priority="609" dxfId="7650"/>
    <cfRule type="duplicateValues" priority="1188" dxfId="7651"/>
    <cfRule type="duplicateValues" priority="106" dxfId="7652"/>
    <cfRule type="duplicateValues" priority="571" dxfId="7653"/>
    <cfRule type="duplicateValues" priority="135" dxfId="7654"/>
    <cfRule type="duplicateValues" priority="73" dxfId="7655"/>
    <cfRule type="duplicateValues" priority="933" dxfId="7656"/>
    <cfRule type="duplicateValues" priority="554" dxfId="7657"/>
    <cfRule type="duplicateValues" priority="1026" dxfId="7658"/>
    <cfRule type="duplicateValues" priority="502" dxfId="7659"/>
    <cfRule type="duplicateValues" priority="9" dxfId="7660"/>
    <cfRule type="duplicateValues" priority="281" dxfId="7661"/>
    <cfRule type="duplicateValues" priority="1166" dxfId="7662"/>
    <cfRule type="duplicateValues" priority="179" dxfId="7663"/>
    <cfRule type="duplicateValues" priority="677" dxfId="7664"/>
    <cfRule type="duplicateValues" priority="977" dxfId="7665"/>
    <cfRule type="duplicateValues" priority="392" dxfId="7666"/>
    <cfRule type="duplicateValues" priority="202" dxfId="7667"/>
    <cfRule type="duplicateValues" priority="888" dxfId="7668"/>
    <cfRule type="duplicateValues" priority="245" dxfId="7669"/>
    <cfRule type="duplicateValues" priority="670" dxfId="7670"/>
    <cfRule type="duplicateValues" priority="640" dxfId="7671"/>
    <cfRule type="duplicateValues" priority="347" dxfId="7672"/>
    <cfRule type="duplicateValues" priority="520" dxfId="7673"/>
    <cfRule type="duplicateValues" priority="178" dxfId="7674"/>
    <cfRule type="duplicateValues" priority="975" dxfId="7675"/>
    <cfRule type="duplicateValues" priority="1022" dxfId="7676"/>
    <cfRule type="duplicateValues" priority="1176" dxfId="7677"/>
    <cfRule type="duplicateValues" priority="270" dxfId="7678"/>
    <cfRule type="duplicateValues" priority="246" dxfId="7679"/>
    <cfRule type="duplicateValues" priority="734" dxfId="7680"/>
    <cfRule type="duplicateValues" priority="22" dxfId="7681"/>
    <cfRule type="duplicateValues" priority="425" dxfId="7682"/>
    <cfRule type="duplicateValues" priority="1098" dxfId="7683"/>
    <cfRule type="duplicateValues" priority="1230" dxfId="7684"/>
    <cfRule type="duplicateValues" priority="996" dxfId="7685"/>
    <cfRule type="duplicateValues" priority="1108" dxfId="7686"/>
    <cfRule type="duplicateValues" priority="515" dxfId="7687"/>
    <cfRule type="duplicateValues" priority="605" dxfId="7688"/>
    <cfRule type="duplicateValues" priority="1206" dxfId="7689"/>
    <cfRule type="duplicateValues" priority="981" dxfId="7690"/>
    <cfRule type="duplicateValues" priority="844" dxfId="7691"/>
    <cfRule type="duplicateValues" priority="555" dxfId="7692"/>
    <cfRule type="duplicateValues" priority="283" dxfId="7693"/>
    <cfRule type="duplicateValues" priority="786" dxfId="7694"/>
    <cfRule type="duplicateValues" priority="921" dxfId="7695"/>
    <cfRule type="duplicateValues" priority="705" dxfId="7696"/>
    <cfRule type="duplicateValues" priority="434" dxfId="7697"/>
    <cfRule type="duplicateValues" priority="464" dxfId="7698"/>
    <cfRule type="duplicateValues" priority="1226" dxfId="7699"/>
    <cfRule type="duplicateValues" priority="482" dxfId="7700"/>
    <cfRule type="duplicateValues" priority="125" dxfId="7701"/>
    <cfRule type="duplicateValues" priority="937" dxfId="7702"/>
    <cfRule type="duplicateValues" priority="1125" dxfId="7703"/>
    <cfRule type="duplicateValues" priority="71" dxfId="7704"/>
    <cfRule type="duplicateValues" priority="544" dxfId="7705"/>
    <cfRule type="duplicateValues" priority="1109" dxfId="7706"/>
    <cfRule type="duplicateValues" priority="730" dxfId="7707"/>
    <cfRule type="duplicateValues" priority="461" dxfId="7708"/>
    <cfRule type="duplicateValues" priority="196" dxfId="7709"/>
    <cfRule type="duplicateValues" priority="1074" dxfId="7710"/>
    <cfRule type="duplicateValues" priority="476" dxfId="7711"/>
    <cfRule type="duplicateValues" priority="28" dxfId="7712"/>
    <cfRule type="duplicateValues" priority="413" dxfId="7713"/>
    <cfRule type="duplicateValues" priority="821" dxfId="7714"/>
    <cfRule type="duplicateValues" priority="568" dxfId="7715"/>
    <cfRule type="duplicateValues" priority="654" dxfId="7716"/>
    <cfRule type="duplicateValues" priority="364" dxfId="7717"/>
    <cfRule type="duplicateValues" priority="822" dxfId="7718"/>
    <cfRule type="duplicateValues" priority="354" dxfId="7719"/>
    <cfRule type="duplicateValues" priority="216" dxfId="7720"/>
    <cfRule type="duplicateValues" priority="251" dxfId="7721"/>
    <cfRule type="duplicateValues" priority="1076" dxfId="7722"/>
    <cfRule type="duplicateValues" priority="645" dxfId="7723"/>
    <cfRule type="duplicateValues" priority="1105" dxfId="7724"/>
    <cfRule type="duplicateValues" priority="618" dxfId="7725"/>
    <cfRule type="duplicateValues" priority="1133" dxfId="7726"/>
    <cfRule type="duplicateValues" priority="137" dxfId="7727"/>
    <cfRule type="duplicateValues" priority="321" dxfId="7728"/>
    <cfRule type="duplicateValues" priority="349" dxfId="7729"/>
    <cfRule type="duplicateValues" priority="950" dxfId="7730"/>
    <cfRule type="duplicateValues" priority="529" dxfId="7731"/>
    <cfRule type="duplicateValues" priority="311" dxfId="7732"/>
    <cfRule type="duplicateValues" priority="217" dxfId="7733"/>
    <cfRule type="duplicateValues" priority="572" dxfId="7734"/>
    <cfRule type="duplicateValues" priority="155" dxfId="7735"/>
    <cfRule type="duplicateValues" priority="1047" dxfId="7736"/>
    <cfRule type="duplicateValues" priority="491" dxfId="7737"/>
    <cfRule type="duplicateValues" priority="454" dxfId="7738"/>
    <cfRule type="duplicateValues" priority="1005" dxfId="7739"/>
    <cfRule type="duplicateValues" priority="594" dxfId="7740"/>
    <cfRule type="duplicateValues" priority="266" dxfId="7741"/>
    <cfRule type="duplicateValues" priority="1178" dxfId="7742"/>
    <cfRule type="duplicateValues" priority="573" dxfId="7743"/>
    <cfRule type="duplicateValues" priority="330" dxfId="7744"/>
    <cfRule type="duplicateValues" priority="1053" dxfId="7745"/>
    <cfRule type="duplicateValues" priority="669" dxfId="7746"/>
    <cfRule type="duplicateValues" priority="374" dxfId="7747"/>
    <cfRule type="duplicateValues" priority="976" dxfId="7748"/>
    <cfRule type="duplicateValues" priority="463" dxfId="7749"/>
    <cfRule type="duplicateValues" priority="889" dxfId="7750"/>
    <cfRule type="duplicateValues" priority="658" dxfId="7751"/>
    <cfRule type="duplicateValues" priority="439" dxfId="7752"/>
    <cfRule type="duplicateValues" priority="1009" dxfId="7753"/>
    <cfRule type="duplicateValues" priority="834" dxfId="7754"/>
    <cfRule type="duplicateValues" priority="492" dxfId="7755"/>
    <cfRule type="duplicateValues" priority="308" dxfId="7756"/>
    <cfRule type="duplicateValues" priority="814" dxfId="7757"/>
    <cfRule type="duplicateValues" priority="121" dxfId="7758"/>
    <cfRule type="duplicateValues" priority="1210" dxfId="7759"/>
    <cfRule type="duplicateValues" priority="490" dxfId="7760"/>
    <cfRule type="duplicateValues" priority="332" dxfId="7761"/>
    <cfRule type="duplicateValues" priority="956" dxfId="7762"/>
    <cfRule type="duplicateValues" priority="1138" dxfId="7763"/>
    <cfRule type="duplicateValues" priority="532" dxfId="7764"/>
    <cfRule type="duplicateValues" priority="478" dxfId="7765"/>
    <cfRule type="duplicateValues" priority="416" dxfId="7766"/>
    <cfRule type="duplicateValues" priority="69" dxfId="7767"/>
    <cfRule type="duplicateValues" priority="1096" dxfId="7768"/>
    <cfRule type="duplicateValues" priority="74" dxfId="7769"/>
    <cfRule type="duplicateValues" priority="794" dxfId="7770"/>
    <cfRule type="duplicateValues" priority="241" dxfId="7771"/>
    <cfRule type="duplicateValues" priority="84" dxfId="7772"/>
    <cfRule type="duplicateValues" priority="391" dxfId="7773"/>
    <cfRule type="duplicateValues" priority="837" dxfId="7774"/>
    <cfRule type="duplicateValues" priority="851" dxfId="7775"/>
    <cfRule type="duplicateValues" priority="309" dxfId="7776"/>
    <cfRule type="duplicateValues" priority="613" dxfId="7777"/>
    <cfRule type="duplicateValues" priority="1059" dxfId="7778"/>
    <cfRule type="duplicateValues" priority="412" dxfId="7779"/>
    <cfRule type="duplicateValues" priority="1185" dxfId="7780"/>
    <cfRule type="duplicateValues" priority="1205" dxfId="7781"/>
    <cfRule type="duplicateValues" priority="1023" dxfId="7782"/>
    <cfRule type="duplicateValues" priority="855" dxfId="7783"/>
    <cfRule type="duplicateValues" priority="48" dxfId="7784"/>
    <cfRule type="duplicateValues" priority="286" dxfId="7785"/>
    <cfRule type="duplicateValues" priority="924" dxfId="7786"/>
    <cfRule type="duplicateValues" priority="1036" dxfId="7787"/>
    <cfRule type="duplicateValues" priority="77" dxfId="7788"/>
    <cfRule type="duplicateValues" priority="653" dxfId="7789"/>
    <cfRule type="duplicateValues" priority="219" dxfId="7790"/>
    <cfRule type="duplicateValues" priority="660" dxfId="7791"/>
    <cfRule type="duplicateValues" priority="998" dxfId="7792"/>
    <cfRule type="duplicateValues" priority="163" dxfId="7793"/>
    <cfRule type="duplicateValues" priority="678" dxfId="7794"/>
    <cfRule type="duplicateValues" priority="683" dxfId="7795"/>
    <cfRule type="duplicateValues" priority="1204" dxfId="7796"/>
    <cfRule type="duplicateValues" priority="517" dxfId="7797"/>
    <cfRule type="duplicateValues" priority="1145" dxfId="7798"/>
    <cfRule type="duplicateValues" priority="411" dxfId="7799"/>
    <cfRule type="duplicateValues" priority="8" dxfId="7800"/>
    <cfRule type="duplicateValues" priority="695" dxfId="7801"/>
    <cfRule type="duplicateValues" priority="306" dxfId="7802"/>
    <cfRule type="duplicateValues" priority="388" dxfId="7803"/>
    <cfRule type="duplicateValues" priority="920" dxfId="7804"/>
    <cfRule type="duplicateValues" priority="796" dxfId="7805"/>
    <cfRule type="duplicateValues" priority="785" dxfId="7806"/>
    <cfRule type="duplicateValues" priority="884" dxfId="7807"/>
    <cfRule type="duplicateValues" priority="533" dxfId="7808"/>
    <cfRule type="duplicateValues" priority="327" dxfId="7809"/>
    <cfRule type="duplicateValues" priority="1194" dxfId="7810"/>
    <cfRule type="duplicateValues" priority="373" dxfId="7811"/>
    <cfRule type="duplicateValues" priority="1040" dxfId="7812"/>
    <cfRule type="duplicateValues" priority="650" dxfId="7813"/>
    <cfRule type="duplicateValues" priority="867" dxfId="7814"/>
    <cfRule type="duplicateValues" priority="225" dxfId="7815"/>
    <cfRule type="duplicateValues" priority="370" dxfId="7816"/>
    <cfRule type="duplicateValues" priority="527" dxfId="7817"/>
    <cfRule type="duplicateValues" priority="680" dxfId="7818"/>
    <cfRule type="duplicateValues" priority="204" dxfId="7819"/>
    <cfRule type="duplicateValues" priority="231" dxfId="7820"/>
    <cfRule type="duplicateValues" priority="1177" dxfId="7821"/>
    <cfRule type="duplicateValues" priority="382" dxfId="7822"/>
    <cfRule type="duplicateValues" priority="832" dxfId="7823"/>
    <cfRule type="duplicateValues" priority="1080" dxfId="7824"/>
    <cfRule type="duplicateValues" priority="769" dxfId="7825"/>
    <cfRule type="duplicateValues" priority="262" dxfId="7826"/>
    <cfRule type="duplicateValues" priority="54" dxfId="7827"/>
    <cfRule type="duplicateValues" priority="282" dxfId="7828"/>
    <cfRule type="duplicateValues" priority="876" dxfId="7829"/>
    <cfRule type="duplicateValues" priority="1070" dxfId="7830"/>
    <cfRule type="duplicateValues" priority="984" dxfId="7831"/>
    <cfRule type="duplicateValues" priority="401" dxfId="7832"/>
    <cfRule type="duplicateValues" priority="1212" dxfId="7833"/>
    <cfRule type="duplicateValues" priority="274" dxfId="7834"/>
    <cfRule type="duplicateValues" priority="1000" dxfId="7835"/>
    <cfRule type="duplicateValues" priority="944" dxfId="7836"/>
    <cfRule type="duplicateValues" priority="691" dxfId="7837"/>
    <cfRule type="duplicateValues" priority="841" dxfId="7838"/>
    <cfRule type="duplicateValues" priority="1134" dxfId="7839"/>
    <cfRule type="duplicateValues" priority="462" dxfId="7840"/>
    <cfRule type="duplicateValues" priority="50" dxfId="7841"/>
    <cfRule type="duplicateValues" priority="68" dxfId="7842"/>
    <cfRule type="duplicateValues" priority="380" dxfId="7843"/>
    <cfRule type="duplicateValues" priority="1066" dxfId="7844"/>
    <cfRule type="duplicateValues" priority="980" dxfId="7845"/>
    <cfRule type="duplicateValues" priority="148" dxfId="7846"/>
    <cfRule type="duplicateValues" priority="471" dxfId="7847"/>
    <cfRule type="duplicateValues" priority="511" dxfId="7848"/>
    <cfRule type="duplicateValues" priority="1172" dxfId="7849"/>
    <cfRule type="duplicateValues" priority="813" dxfId="7850"/>
    <cfRule type="duplicateValues" priority="590" dxfId="7851"/>
    <cfRule type="duplicateValues" priority="972" dxfId="7852"/>
    <cfRule type="duplicateValues" priority="808" dxfId="7853"/>
    <cfRule type="duplicateValues" priority="562" dxfId="7854"/>
    <cfRule type="duplicateValues" priority="674" dxfId="7855"/>
    <cfRule type="duplicateValues" priority="132" dxfId="7856"/>
    <cfRule type="duplicateValues" priority="982" dxfId="7857"/>
    <cfRule type="duplicateValues" priority="235" dxfId="7858"/>
    <cfRule type="duplicateValues" priority="628" dxfId="7859"/>
    <cfRule type="duplicateValues" priority="898" dxfId="7860"/>
    <cfRule type="duplicateValues" priority="220" dxfId="7861"/>
    <cfRule type="duplicateValues" priority="817" dxfId="7862"/>
    <cfRule type="duplicateValues" priority="617" dxfId="7863"/>
    <cfRule type="duplicateValues" priority="139" dxfId="7864"/>
    <cfRule type="duplicateValues" priority="721" dxfId="7865"/>
    <cfRule type="duplicateValues" priority="504" dxfId="7866"/>
    <cfRule type="duplicateValues" priority="1130" dxfId="7867"/>
    <cfRule type="duplicateValues" priority="138" dxfId="7868"/>
    <cfRule type="duplicateValues" priority="301" dxfId="7869"/>
    <cfRule type="duplicateValues" priority="1191" dxfId="7870"/>
    <cfRule type="duplicateValues" priority="385" dxfId="7871"/>
    <cfRule type="duplicateValues" priority="523" dxfId="7872"/>
    <cfRule type="duplicateValues" priority="918" dxfId="7873"/>
    <cfRule type="duplicateValues" priority="166" dxfId="7874"/>
    <cfRule type="duplicateValues" priority="232" dxfId="7875"/>
    <cfRule type="duplicateValues" priority="167" dxfId="7876"/>
    <cfRule type="duplicateValues" priority="643" dxfId="7877"/>
    <cfRule type="duplicateValues" priority="1091" dxfId="7878"/>
    <cfRule type="duplicateValues" priority="280" dxfId="7879"/>
    <cfRule type="duplicateValues" priority="191" dxfId="7880"/>
    <cfRule type="duplicateValues" priority="1209" dxfId="7881"/>
    <cfRule type="duplicateValues" priority="741" dxfId="7882"/>
    <cfRule type="duplicateValues" priority="310" dxfId="7883"/>
    <cfRule type="duplicateValues" priority="300" dxfId="7884"/>
    <cfRule type="duplicateValues" priority="838" dxfId="7885"/>
    <cfRule type="duplicateValues" priority="638" dxfId="7886"/>
    <cfRule type="duplicateValues" priority="1160" dxfId="7887"/>
    <cfRule type="duplicateValues" priority="1157" dxfId="7888"/>
    <cfRule type="duplicateValues" priority="108" dxfId="7889"/>
    <cfRule type="duplicateValues" priority="324" dxfId="7890"/>
    <cfRule type="duplicateValues" priority="672" dxfId="7891"/>
    <cfRule type="duplicateValues" priority="895" dxfId="7892"/>
    <cfRule type="duplicateValues" priority="5" dxfId="7893"/>
    <cfRule type="duplicateValues" priority="172" dxfId="7894"/>
    <cfRule type="duplicateValues" priority="236" dxfId="7895"/>
    <cfRule type="duplicateValues" priority="569" dxfId="7896"/>
    <cfRule type="duplicateValues" priority="406" dxfId="7897"/>
    <cfRule type="duplicateValues" priority="303" dxfId="7898"/>
    <cfRule type="duplicateValues" priority="778" dxfId="7899"/>
    <cfRule type="duplicateValues" priority="1030" dxfId="7900"/>
    <cfRule type="duplicateValues" priority="1142" dxfId="7901"/>
    <cfRule type="duplicateValues" priority="402" dxfId="7902"/>
    <cfRule type="duplicateValues" priority="33" dxfId="7903"/>
    <cfRule type="duplicateValues" priority="842" dxfId="7904"/>
    <cfRule type="duplicateValues" priority="1069" dxfId="7905"/>
    <cfRule type="duplicateValues" priority="513" dxfId="7906"/>
    <cfRule type="duplicateValues" priority="1141" dxfId="7907"/>
    <cfRule type="duplicateValues" priority="294" dxfId="7908"/>
    <cfRule type="duplicateValues" priority="997" dxfId="7909"/>
    <cfRule type="duplicateValues" priority="421" dxfId="7910"/>
    <cfRule type="duplicateValues" priority="208" dxfId="7911"/>
    <cfRule type="duplicateValues" priority="1112" dxfId="7912"/>
    <cfRule type="duplicateValues" priority="1143" dxfId="7913"/>
    <cfRule type="duplicateValues" priority="583" dxfId="7914"/>
    <cfRule type="duplicateValues" priority="429" dxfId="7915"/>
    <cfRule type="duplicateValues" priority="1222" dxfId="7916"/>
    <cfRule type="duplicateValues" priority="757" dxfId="7917"/>
    <cfRule type="duplicateValues" priority="1064" dxfId="7918"/>
    <cfRule type="duplicateValues" priority="1089" dxfId="7919"/>
    <cfRule type="duplicateValues" priority="255" dxfId="7920"/>
    <cfRule type="duplicateValues" priority="830" dxfId="7921"/>
    <cfRule type="duplicateValues" priority="657" dxfId="7922"/>
    <cfRule type="duplicateValues" priority="37" dxfId="7923"/>
    <cfRule type="duplicateValues" priority="1037" dxfId="7924"/>
    <cfRule type="duplicateValues" priority="589" dxfId="7925"/>
    <cfRule type="duplicateValues" priority="390" dxfId="7926"/>
    <cfRule type="duplicateValues" priority="952" dxfId="7927"/>
    <cfRule type="duplicateValues" priority="773" dxfId="7928"/>
    <cfRule type="duplicateValues" priority="702" dxfId="7929"/>
    <cfRule type="duplicateValues" priority="604" dxfId="7930"/>
    <cfRule type="duplicateValues" priority="187" dxfId="7931"/>
    <cfRule type="duplicateValues" priority="115" dxfId="7932"/>
    <cfRule type="duplicateValues" priority="240" dxfId="7933"/>
    <cfRule type="duplicateValues" priority="448" dxfId="7934"/>
    <cfRule type="duplicateValues" priority="818" dxfId="7935"/>
    <cfRule type="duplicateValues" priority="435" dxfId="7936"/>
    <cfRule type="duplicateValues" priority="506" dxfId="7937"/>
    <cfRule type="duplicateValues" priority="610" dxfId="7938"/>
    <cfRule type="duplicateValues" priority="1154" dxfId="7939"/>
    <cfRule type="duplicateValues" priority="599" dxfId="7940"/>
    <cfRule type="duplicateValues" priority="1072" dxfId="7941"/>
    <cfRule type="duplicateValues" priority="595" dxfId="7942"/>
    <cfRule type="duplicateValues" priority="495" dxfId="7943"/>
    <cfRule type="duplicateValues" priority="363" dxfId="7944"/>
    <cfRule type="duplicateValues" priority="947" dxfId="7945"/>
    <cfRule type="duplicateValues" priority="815" dxfId="7946"/>
    <cfRule type="duplicateValues" priority="816" dxfId="7947"/>
    <cfRule type="duplicateValues" priority="450" dxfId="7948"/>
    <cfRule type="duplicateValues" priority="751" dxfId="7949"/>
    <cfRule type="duplicateValues" priority="579" dxfId="7950"/>
    <cfRule type="duplicateValues" priority="11" dxfId="7951"/>
    <cfRule type="duplicateValues" priority="249" dxfId="7952"/>
    <cfRule type="duplicateValues" priority="799" dxfId="7953"/>
    <cfRule type="duplicateValues" priority="72" dxfId="7954"/>
    <cfRule type="duplicateValues" priority="1131" dxfId="7955"/>
    <cfRule type="duplicateValues" priority="1156" dxfId="7956"/>
    <cfRule type="duplicateValues" priority="238" dxfId="7957"/>
    <cfRule type="duplicateValues" priority="1228" dxfId="7958"/>
    <cfRule type="duplicateValues" priority="113" dxfId="7959"/>
    <cfRule type="duplicateValues" priority="922" dxfId="7960"/>
    <cfRule type="duplicateValues" priority="761" dxfId="7961"/>
    <cfRule type="duplicateValues" priority="538" dxfId="7962"/>
    <cfRule type="duplicateValues" priority="1140" dxfId="7963"/>
    <cfRule type="duplicateValues" priority="1217" dxfId="7964"/>
    <cfRule type="duplicateValues" priority="553" dxfId="7965"/>
    <cfRule type="duplicateValues" priority="707" dxfId="7966"/>
    <cfRule type="duplicateValues" priority="823" dxfId="7967"/>
    <cfRule type="duplicateValues" priority="857" dxfId="7968"/>
    <cfRule type="duplicateValues" priority="733" dxfId="7969"/>
    <cfRule type="duplicateValues" priority="993" dxfId="7970"/>
    <cfRule type="duplicateValues" priority="414" dxfId="7971"/>
    <cfRule type="duplicateValues" priority="719" dxfId="7972"/>
    <cfRule type="duplicateValues" priority="593" dxfId="7973"/>
    <cfRule type="duplicateValues" priority="632" dxfId="7974"/>
    <cfRule type="duplicateValues" priority="1193" dxfId="7975"/>
    <cfRule type="duplicateValues" priority="487" dxfId="7976"/>
    <cfRule type="duplicateValues" priority="777" dxfId="7977"/>
    <cfRule type="duplicateValues" priority="485" dxfId="7978"/>
    <cfRule type="duplicateValues" priority="508" dxfId="7979"/>
    <cfRule type="duplicateValues" priority="738" dxfId="7980"/>
    <cfRule type="duplicateValues" priority="451" dxfId="7981"/>
    <cfRule type="duplicateValues" priority="1183" dxfId="7982"/>
    <cfRule type="duplicateValues" priority="45" dxfId="7983"/>
    <cfRule type="duplicateValues" priority="259" dxfId="7984"/>
    <cfRule type="duplicateValues" priority="1075" dxfId="7985"/>
    <cfRule type="duplicateValues" priority="1148" dxfId="7986"/>
    <cfRule type="duplicateValues" priority="222" dxfId="7987"/>
    <cfRule type="duplicateValues" priority="900" dxfId="7988"/>
    <cfRule type="duplicateValues" priority="351" dxfId="7989"/>
    <cfRule type="duplicateValues" priority="948" dxfId="7990"/>
    <cfRule type="duplicateValues" priority="76" dxfId="7991"/>
    <cfRule type="duplicateValues" priority="546" dxfId="7992"/>
    <cfRule type="duplicateValues" priority="120" dxfId="7993"/>
    <cfRule type="duplicateValues" priority="1016" dxfId="7994"/>
    <cfRule type="duplicateValues" priority="467" dxfId="7995"/>
    <cfRule type="duplicateValues" priority="635" dxfId="7996"/>
    <cfRule type="duplicateValues" priority="1025" dxfId="7997"/>
    <cfRule type="duplicateValues" priority="745" dxfId="7998"/>
  </conditionalFormatting>
  <conditionalFormatting sqref="B2">
    <cfRule type="duplicateValues" priority="2461" dxfId="7999"/>
  </conditionalFormatting>
  <conditionalFormatting sqref="B1">
    <cfRule type="duplicateValues" priority="3634" dxfId="8000"/>
  </conditionalFormatting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J244"/>
  <sheetViews>
    <sheetView workbookViewId="0">
      <selection activeCell="D240" sqref="D240"/>
    </sheetView>
  </sheetViews>
  <sheetFormatPr defaultRowHeight="15.75" defaultColWidth="10"/>
  <sheetData>
    <row r="1" spans="8:8">
      <c r="A1" s="1" t="s">
        <v>0</v>
      </c>
      <c r="B1" s="1"/>
      <c r="C1" s="1"/>
      <c r="D1" s="1"/>
      <c r="E1" s="1"/>
      <c r="F1" s="1"/>
      <c r="G1" s="1"/>
    </row>
    <row r="2" spans="8:8">
      <c r="A2" s="1" t="s">
        <v>1</v>
      </c>
      <c r="B2" s="1"/>
      <c r="C2" s="1"/>
      <c r="D2" s="1"/>
      <c r="E2" s="1"/>
      <c r="F2" s="1"/>
      <c r="G2" s="1"/>
    </row>
    <row r="3" spans="8:8">
      <c r="A3" s="1" t="s">
        <v>503</v>
      </c>
      <c r="B3" s="2"/>
      <c r="C3" s="2"/>
      <c r="D3" s="2"/>
      <c r="E3" s="2"/>
      <c r="F3" s="2"/>
      <c r="G3" s="2"/>
    </row>
    <row r="4" spans="8:8" ht="63.0">
      <c r="A4" s="4" t="s">
        <v>2</v>
      </c>
      <c r="B4" s="4" t="s">
        <v>3</v>
      </c>
      <c r="C4" s="4" t="s">
        <v>4</v>
      </c>
      <c r="D4" s="4" t="s">
        <v>501</v>
      </c>
      <c r="E4" s="4" t="s">
        <v>502</v>
      </c>
      <c r="F4" s="4"/>
      <c r="G4" s="4"/>
    </row>
    <row r="5" spans="8:8" ht="16.3">
      <c r="A5" s="27">
        <v>1.0</v>
      </c>
      <c r="B5" s="6" t="s">
        <v>1882</v>
      </c>
      <c r="C5" s="6" t="s">
        <v>1883</v>
      </c>
      <c r="D5" s="7">
        <v>0.5238</v>
      </c>
      <c r="E5" s="7">
        <v>0.2</v>
      </c>
      <c r="F5" s="8"/>
      <c r="G5" s="8"/>
    </row>
    <row r="6" spans="8:8" ht="16.3">
      <c r="A6" s="27">
        <v>2.0</v>
      </c>
      <c r="B6" s="6" t="s">
        <v>1884</v>
      </c>
      <c r="C6" s="6" t="s">
        <v>1885</v>
      </c>
      <c r="D6" s="7">
        <v>0.2857</v>
      </c>
      <c r="E6" s="12">
        <v>0.0</v>
      </c>
      <c r="F6" s="8"/>
      <c r="G6" s="8"/>
    </row>
    <row r="7" spans="8:8" ht="16.3">
      <c r="A7" s="27">
        <v>3.0</v>
      </c>
      <c r="B7" s="6" t="s">
        <v>1886</v>
      </c>
      <c r="C7" s="6" t="s">
        <v>1887</v>
      </c>
      <c r="D7" s="7">
        <v>0.7619</v>
      </c>
      <c r="E7" s="12">
        <v>0.0</v>
      </c>
      <c r="F7" s="8"/>
      <c r="G7" s="8"/>
    </row>
    <row r="8" spans="8:8" ht="16.3">
      <c r="A8" s="27">
        <v>4.0</v>
      </c>
      <c r="B8" s="6" t="s">
        <v>1888</v>
      </c>
      <c r="C8" s="6" t="s">
        <v>1889</v>
      </c>
      <c r="D8" s="7">
        <v>0.619</v>
      </c>
      <c r="E8" s="12">
        <v>0.0</v>
      </c>
      <c r="F8" s="13"/>
      <c r="G8" s="13"/>
    </row>
    <row r="9" spans="8:8" ht="16.3">
      <c r="A9" s="27">
        <v>5.0</v>
      </c>
      <c r="B9" s="6" t="s">
        <v>1890</v>
      </c>
      <c r="C9" s="6" t="s">
        <v>1891</v>
      </c>
      <c r="D9" s="7">
        <v>0.3333</v>
      </c>
      <c r="E9" s="12">
        <v>0.0</v>
      </c>
      <c r="F9" s="8"/>
      <c r="G9" s="8"/>
    </row>
    <row r="10" spans="8:8" ht="16.3">
      <c r="A10" s="27">
        <v>6.0</v>
      </c>
      <c r="B10" s="6" t="s">
        <v>1892</v>
      </c>
      <c r="C10" s="6" t="s">
        <v>1893</v>
      </c>
      <c r="D10" s="7">
        <v>0.2857</v>
      </c>
      <c r="E10" s="12">
        <v>0.0</v>
      </c>
      <c r="F10" s="8"/>
      <c r="G10" s="8"/>
    </row>
    <row r="11" spans="8:8" ht="16.3">
      <c r="A11" s="27">
        <v>7.0</v>
      </c>
      <c r="B11" s="6" t="s">
        <v>1894</v>
      </c>
      <c r="C11" s="6" t="s">
        <v>1895</v>
      </c>
      <c r="D11" s="7">
        <v>0.4762</v>
      </c>
      <c r="E11" s="12">
        <v>0.0</v>
      </c>
      <c r="F11" s="8"/>
      <c r="G11" s="8"/>
    </row>
    <row r="12" spans="8:8" ht="16.3">
      <c r="A12" s="27">
        <v>8.0</v>
      </c>
      <c r="B12" s="6" t="s">
        <v>1896</v>
      </c>
      <c r="C12" s="6" t="s">
        <v>1897</v>
      </c>
      <c r="D12" s="7">
        <v>0.6667</v>
      </c>
      <c r="E12" s="7">
        <v>0.4</v>
      </c>
      <c r="F12" s="8"/>
      <c r="G12" s="13"/>
    </row>
    <row r="13" spans="8:8" ht="16.3">
      <c r="A13" s="27">
        <v>9.0</v>
      </c>
      <c r="B13" s="6" t="s">
        <v>1898</v>
      </c>
      <c r="C13" s="6" t="s">
        <v>1899</v>
      </c>
      <c r="D13" s="7">
        <v>0.4762</v>
      </c>
      <c r="E13" s="12">
        <v>0.0</v>
      </c>
      <c r="F13" s="13"/>
      <c r="G13" s="8"/>
    </row>
    <row r="14" spans="8:8" ht="16.3">
      <c r="A14" s="27">
        <v>10.0</v>
      </c>
      <c r="B14" s="6" t="s">
        <v>1900</v>
      </c>
      <c r="C14" s="6" t="s">
        <v>1901</v>
      </c>
      <c r="D14" s="7">
        <v>0.8095</v>
      </c>
      <c r="E14" s="12">
        <v>0.0</v>
      </c>
      <c r="F14" s="8"/>
      <c r="G14" s="8"/>
    </row>
    <row r="15" spans="8:8" ht="16.3">
      <c r="A15" s="27">
        <v>11.0</v>
      </c>
      <c r="B15" s="6" t="s">
        <v>1902</v>
      </c>
      <c r="C15" s="6" t="s">
        <v>1903</v>
      </c>
      <c r="D15" s="7">
        <v>0.381</v>
      </c>
      <c r="E15" s="12">
        <v>0.0</v>
      </c>
      <c r="F15" s="8"/>
      <c r="G15" s="8"/>
    </row>
    <row r="16" spans="8:8" ht="16.3">
      <c r="A16" s="27">
        <v>12.0</v>
      </c>
      <c r="B16" s="6" t="s">
        <v>1904</v>
      </c>
      <c r="C16" s="6" t="s">
        <v>1905</v>
      </c>
      <c r="D16" s="7">
        <v>0.1905</v>
      </c>
      <c r="E16" s="12">
        <v>0.0</v>
      </c>
      <c r="F16" s="13"/>
      <c r="G16" s="13"/>
    </row>
    <row r="17" spans="8:8" ht="16.3">
      <c r="A17" s="27">
        <v>13.0</v>
      </c>
      <c r="B17" s="6" t="s">
        <v>1906</v>
      </c>
      <c r="C17" s="6" t="s">
        <v>1907</v>
      </c>
      <c r="D17" s="7">
        <v>0.4762</v>
      </c>
      <c r="E17" s="12">
        <v>0.0</v>
      </c>
      <c r="F17" s="8"/>
      <c r="G17" s="8"/>
    </row>
    <row r="18" spans="8:8" ht="16.3">
      <c r="A18" s="27">
        <v>14.0</v>
      </c>
      <c r="B18" s="6" t="s">
        <v>1908</v>
      </c>
      <c r="C18" s="6" t="s">
        <v>1909</v>
      </c>
      <c r="D18" s="7">
        <v>0.3333</v>
      </c>
      <c r="E18" s="12">
        <v>0.0</v>
      </c>
      <c r="F18" s="8"/>
      <c r="G18" s="13"/>
    </row>
    <row r="19" spans="8:8" ht="16.3">
      <c r="A19" s="27">
        <v>15.0</v>
      </c>
      <c r="B19" s="6" t="s">
        <v>1910</v>
      </c>
      <c r="C19" s="6" t="s">
        <v>1911</v>
      </c>
      <c r="D19" s="7">
        <v>0.3333</v>
      </c>
      <c r="E19" s="12">
        <v>0.0</v>
      </c>
      <c r="F19" s="8"/>
      <c r="G19" s="8"/>
    </row>
    <row r="20" spans="8:8" ht="16.3">
      <c r="A20" s="27">
        <v>16.0</v>
      </c>
      <c r="B20" s="6" t="s">
        <v>1912</v>
      </c>
      <c r="C20" s="6" t="s">
        <v>1913</v>
      </c>
      <c r="D20" s="7">
        <v>0.4762</v>
      </c>
      <c r="E20" s="12">
        <v>0.0</v>
      </c>
      <c r="F20" s="8"/>
      <c r="G20" s="8"/>
    </row>
    <row r="21" spans="8:8" ht="16.3">
      <c r="A21" s="27">
        <v>17.0</v>
      </c>
      <c r="B21" s="6" t="s">
        <v>1914</v>
      </c>
      <c r="C21" s="6" t="s">
        <v>1915</v>
      </c>
      <c r="D21" s="7">
        <v>0.381</v>
      </c>
      <c r="E21" s="12">
        <v>0.0</v>
      </c>
      <c r="F21" s="8"/>
      <c r="G21" s="8"/>
    </row>
    <row r="22" spans="8:8" ht="16.3">
      <c r="A22" s="27">
        <v>18.0</v>
      </c>
      <c r="B22" s="6" t="s">
        <v>1916</v>
      </c>
      <c r="C22" s="6" t="s">
        <v>1917</v>
      </c>
      <c r="D22" s="7">
        <v>0.619</v>
      </c>
      <c r="E22" s="12">
        <v>0.0</v>
      </c>
      <c r="F22" s="8"/>
      <c r="G22" s="8"/>
    </row>
    <row r="23" spans="8:8" ht="16.3">
      <c r="A23" s="27">
        <v>19.0</v>
      </c>
      <c r="B23" s="6" t="s">
        <v>1918</v>
      </c>
      <c r="C23" s="6" t="s">
        <v>1919</v>
      </c>
      <c r="D23" s="7">
        <v>0.1905</v>
      </c>
      <c r="E23" s="12">
        <v>0.0</v>
      </c>
      <c r="F23" s="13"/>
      <c r="G23" s="13"/>
    </row>
    <row r="24" spans="8:8" ht="16.3">
      <c r="A24" s="27">
        <v>20.0</v>
      </c>
      <c r="B24" s="6" t="s">
        <v>1920</v>
      </c>
      <c r="C24" s="6" t="s">
        <v>1921</v>
      </c>
      <c r="D24" s="7">
        <v>0.5238</v>
      </c>
      <c r="E24" s="12">
        <v>0.0</v>
      </c>
      <c r="F24" s="8"/>
      <c r="G24" s="8"/>
    </row>
    <row r="25" spans="8:8" ht="16.3">
      <c r="A25" s="27">
        <v>21.0</v>
      </c>
      <c r="B25" s="6" t="s">
        <v>1922</v>
      </c>
      <c r="C25" s="6" t="s">
        <v>1923</v>
      </c>
      <c r="D25" s="7">
        <v>0.4762</v>
      </c>
      <c r="E25" s="12">
        <v>0.0</v>
      </c>
      <c r="F25" s="8"/>
      <c r="G25" s="13"/>
    </row>
    <row r="26" spans="8:8" ht="16.3">
      <c r="A26" s="27">
        <v>22.0</v>
      </c>
      <c r="B26" s="6" t="s">
        <v>1924</v>
      </c>
      <c r="C26" s="6" t="s">
        <v>1925</v>
      </c>
      <c r="D26" s="7">
        <v>0.4286</v>
      </c>
      <c r="E26" s="12">
        <v>0.0</v>
      </c>
      <c r="F26" s="8"/>
      <c r="G26" s="8"/>
    </row>
    <row r="27" spans="8:8" ht="16.3">
      <c r="A27" s="27">
        <v>23.0</v>
      </c>
      <c r="B27" s="6" t="s">
        <v>1926</v>
      </c>
      <c r="C27" s="6" t="s">
        <v>1927</v>
      </c>
      <c r="D27" s="7">
        <v>0.2381</v>
      </c>
      <c r="E27" s="12">
        <v>0.0</v>
      </c>
      <c r="F27" s="8"/>
      <c r="G27" s="8"/>
    </row>
    <row r="28" spans="8:8" ht="16.3">
      <c r="A28" s="27">
        <v>24.0</v>
      </c>
      <c r="B28" s="6" t="s">
        <v>1928</v>
      </c>
      <c r="C28" s="6" t="s">
        <v>1929</v>
      </c>
      <c r="D28" s="7">
        <v>0.3333</v>
      </c>
      <c r="E28" s="12">
        <v>0.0</v>
      </c>
      <c r="F28" s="8"/>
      <c r="G28" s="8"/>
    </row>
    <row r="29" spans="8:8" ht="16.3">
      <c r="A29" s="27">
        <v>25.0</v>
      </c>
      <c r="B29" s="6" t="s">
        <v>1930</v>
      </c>
      <c r="C29" s="6" t="s">
        <v>1931</v>
      </c>
      <c r="D29" s="7">
        <v>0.5238</v>
      </c>
      <c r="E29" s="12">
        <v>0.0</v>
      </c>
      <c r="F29" s="8"/>
      <c r="G29" s="8"/>
    </row>
    <row r="30" spans="8:8" ht="16.3">
      <c r="A30" s="27">
        <v>26.0</v>
      </c>
      <c r="B30" s="6" t="s">
        <v>1932</v>
      </c>
      <c r="C30" s="6" t="s">
        <v>1933</v>
      </c>
      <c r="D30" s="7">
        <v>0.4286</v>
      </c>
      <c r="E30" s="12">
        <v>0.0</v>
      </c>
      <c r="F30" s="8"/>
      <c r="G30" s="13"/>
    </row>
    <row r="31" spans="8:8" ht="16.3">
      <c r="A31" s="27">
        <v>27.0</v>
      </c>
      <c r="B31" s="6" t="s">
        <v>1934</v>
      </c>
      <c r="C31" s="6" t="s">
        <v>1935</v>
      </c>
      <c r="D31" s="7">
        <v>0.4762</v>
      </c>
      <c r="E31" s="12">
        <v>0.0</v>
      </c>
      <c r="F31" s="13"/>
      <c r="G31" s="8"/>
    </row>
    <row r="32" spans="8:8" ht="16.3">
      <c r="A32" s="27">
        <v>28.0</v>
      </c>
      <c r="B32" s="6" t="s">
        <v>1936</v>
      </c>
      <c r="C32" s="6" t="s">
        <v>1937</v>
      </c>
      <c r="D32" s="7">
        <v>0.2381</v>
      </c>
      <c r="E32" s="12">
        <v>0.0</v>
      </c>
      <c r="F32" s="8"/>
      <c r="G32" s="8"/>
    </row>
    <row r="33" spans="8:8" ht="16.3">
      <c r="A33" s="27">
        <v>29.0</v>
      </c>
      <c r="B33" s="6" t="s">
        <v>1938</v>
      </c>
      <c r="C33" s="6" t="s">
        <v>1939</v>
      </c>
      <c r="D33" s="7">
        <v>0.4286</v>
      </c>
      <c r="E33" s="12">
        <v>0.0</v>
      </c>
      <c r="F33" s="8"/>
      <c r="G33" s="8"/>
    </row>
    <row r="34" spans="8:8" ht="16.3">
      <c r="A34" s="27">
        <v>30.0</v>
      </c>
      <c r="B34" s="6" t="s">
        <v>1940</v>
      </c>
      <c r="C34" s="6" t="s">
        <v>1941</v>
      </c>
      <c r="D34" s="7">
        <v>0.7143</v>
      </c>
      <c r="E34" s="7">
        <v>0.6</v>
      </c>
      <c r="F34" s="8"/>
      <c r="G34" s="8"/>
    </row>
    <row r="35" spans="8:8" ht="16.3">
      <c r="A35" s="27">
        <v>31.0</v>
      </c>
      <c r="B35" s="6" t="s">
        <v>1942</v>
      </c>
      <c r="C35" s="6" t="s">
        <v>1943</v>
      </c>
      <c r="D35" s="7">
        <v>0.7619</v>
      </c>
      <c r="E35" s="7">
        <v>0.8</v>
      </c>
      <c r="F35" s="8"/>
      <c r="G35" s="8"/>
    </row>
    <row r="36" spans="8:8" ht="16.3">
      <c r="A36" s="27">
        <v>32.0</v>
      </c>
      <c r="B36" s="6" t="s">
        <v>1944</v>
      </c>
      <c r="C36" s="6" t="s">
        <v>1945</v>
      </c>
      <c r="D36" s="7">
        <v>0.4762</v>
      </c>
      <c r="E36" s="12">
        <v>0.0</v>
      </c>
      <c r="F36" s="8"/>
      <c r="G36" s="8"/>
    </row>
    <row r="37" spans="8:8" ht="16.3">
      <c r="A37" s="27">
        <v>33.0</v>
      </c>
      <c r="B37" s="6" t="s">
        <v>1946</v>
      </c>
      <c r="C37" s="6" t="s">
        <v>1947</v>
      </c>
      <c r="D37" s="7">
        <v>0.9048</v>
      </c>
      <c r="E37" s="12">
        <v>0.0</v>
      </c>
      <c r="F37" s="8"/>
      <c r="G37" s="8"/>
    </row>
    <row r="38" spans="8:8" ht="16.3">
      <c r="A38" s="27">
        <v>34.0</v>
      </c>
      <c r="B38" s="6" t="s">
        <v>1948</v>
      </c>
      <c r="C38" s="6" t="s">
        <v>1949</v>
      </c>
      <c r="D38" s="7">
        <v>0.4762</v>
      </c>
      <c r="E38" s="12">
        <v>0.0</v>
      </c>
      <c r="F38" s="8"/>
      <c r="G38" s="8"/>
    </row>
    <row r="39" spans="8:8" ht="16.3">
      <c r="A39" s="27">
        <v>35.0</v>
      </c>
      <c r="B39" s="6" t="s">
        <v>1950</v>
      </c>
      <c r="C39" s="6" t="s">
        <v>1951</v>
      </c>
      <c r="D39" s="7">
        <v>0.2857</v>
      </c>
      <c r="E39" s="12">
        <v>0.0</v>
      </c>
      <c r="F39" s="8"/>
      <c r="G39" s="13"/>
    </row>
    <row r="40" spans="8:8" ht="16.3">
      <c r="A40" s="27">
        <v>36.0</v>
      </c>
      <c r="B40" s="6" t="s">
        <v>1952</v>
      </c>
      <c r="C40" s="6" t="s">
        <v>1953</v>
      </c>
      <c r="D40" s="7">
        <v>0.381</v>
      </c>
      <c r="E40" s="12">
        <v>0.0</v>
      </c>
      <c r="F40" s="8"/>
      <c r="G40" s="13"/>
    </row>
    <row r="41" spans="8:8" ht="16.3">
      <c r="A41" s="27">
        <v>37.0</v>
      </c>
      <c r="B41" s="6" t="s">
        <v>1954</v>
      </c>
      <c r="C41" s="6" t="s">
        <v>1955</v>
      </c>
      <c r="D41" s="7">
        <v>0.2857</v>
      </c>
      <c r="E41" s="12">
        <v>0.0</v>
      </c>
      <c r="F41" s="8"/>
      <c r="G41" s="8"/>
    </row>
    <row r="42" spans="8:8" ht="16.3">
      <c r="A42" s="27">
        <v>38.0</v>
      </c>
      <c r="B42" s="6" t="s">
        <v>1956</v>
      </c>
      <c r="C42" s="6" t="s">
        <v>1957</v>
      </c>
      <c r="D42" s="7">
        <v>0.5238</v>
      </c>
      <c r="E42" s="7">
        <v>0.2</v>
      </c>
      <c r="F42" s="8"/>
      <c r="G42" s="8"/>
    </row>
    <row r="43" spans="8:8" ht="16.3">
      <c r="A43" s="27">
        <v>39.0</v>
      </c>
      <c r="B43" s="6" t="s">
        <v>1958</v>
      </c>
      <c r="C43" s="6" t="s">
        <v>1959</v>
      </c>
      <c r="D43" s="7">
        <v>0.4286</v>
      </c>
      <c r="E43" s="12">
        <v>0.0</v>
      </c>
      <c r="F43" s="8"/>
      <c r="G43" s="13"/>
    </row>
    <row r="44" spans="8:8" ht="16.3">
      <c r="A44" s="27">
        <v>40.0</v>
      </c>
      <c r="B44" s="6" t="s">
        <v>1960</v>
      </c>
      <c r="C44" s="6" t="s">
        <v>1961</v>
      </c>
      <c r="D44" s="7">
        <v>0.2857</v>
      </c>
      <c r="E44" s="12">
        <v>0.0</v>
      </c>
      <c r="F44" s="8"/>
      <c r="G44" s="8"/>
    </row>
    <row r="45" spans="8:8" ht="16.3">
      <c r="A45" s="27">
        <v>41.0</v>
      </c>
      <c r="B45" s="6" t="s">
        <v>1962</v>
      </c>
      <c r="C45" s="6" t="s">
        <v>1963</v>
      </c>
      <c r="D45" s="7">
        <v>0.5714</v>
      </c>
      <c r="E45" s="7">
        <v>0.2</v>
      </c>
      <c r="F45" s="8"/>
      <c r="G45" s="8"/>
    </row>
    <row r="46" spans="8:8" ht="16.3">
      <c r="A46" s="27">
        <v>42.0</v>
      </c>
      <c r="B46" s="6" t="s">
        <v>1964</v>
      </c>
      <c r="C46" s="6" t="s">
        <v>1965</v>
      </c>
      <c r="D46" s="7">
        <v>0.3333</v>
      </c>
      <c r="E46" s="12">
        <v>0.0</v>
      </c>
      <c r="F46" s="8"/>
      <c r="G46" s="8"/>
    </row>
    <row r="47" spans="8:8" ht="16.3">
      <c r="A47" s="27">
        <v>43.0</v>
      </c>
      <c r="B47" s="6" t="s">
        <v>1966</v>
      </c>
      <c r="C47" s="6" t="s">
        <v>1967</v>
      </c>
      <c r="D47" s="7">
        <v>0.619</v>
      </c>
      <c r="E47" s="7">
        <v>0.2</v>
      </c>
    </row>
    <row r="48" spans="8:8" ht="16.3">
      <c r="A48" s="27">
        <v>44.0</v>
      </c>
      <c r="B48" s="6" t="s">
        <v>1968</v>
      </c>
      <c r="C48" s="6" t="s">
        <v>1969</v>
      </c>
      <c r="D48" s="7">
        <v>0.0952</v>
      </c>
      <c r="E48" s="12">
        <v>0.0</v>
      </c>
    </row>
    <row r="49" spans="8:8" ht="16.3">
      <c r="A49" s="27">
        <v>45.0</v>
      </c>
      <c r="B49" s="6" t="s">
        <v>1970</v>
      </c>
      <c r="C49" s="6" t="s">
        <v>1971</v>
      </c>
      <c r="D49" s="7">
        <v>0.2381</v>
      </c>
      <c r="E49" s="12">
        <v>0.0</v>
      </c>
    </row>
    <row r="50" spans="8:8" ht="16.3"/>
    <row r="51" spans="8:8" ht="16.3"/>
    <row r="52" spans="8:8" ht="16.3"/>
    <row r="53" spans="8:8" ht="16.3"/>
    <row r="54" spans="8:8" ht="16.3"/>
    <row r="240" spans="8:8" ht="16.6">
      <c r="B240" t="s">
        <v>48</v>
      </c>
      <c r="C240">
        <f>COUNT(A2:A279)</f>
        <v>45.0</v>
      </c>
      <c r="D240">
        <f>_xlfn.COUNTIFS(D6:D184,"&gt;=60%")</f>
        <v>9.0</v>
      </c>
      <c r="E240">
        <f>_xlfn.COUNTIFS(D6:D184,"&gt;=50%",D6:D184,"&lt;60%")</f>
        <v>4.0</v>
      </c>
      <c r="F240">
        <f>_xlfn.COUNTIFS(D6:D184,"&gt;=40%",D6:D184,"&lt;50%")</f>
        <v>12.0</v>
      </c>
      <c r="G240">
        <f>_xlfn.COUNTIFS(D6:D184,"&lt;40%")</f>
        <v>19.0</v>
      </c>
      <c r="H240">
        <f>SUM(D240:G240)</f>
        <v>44.0</v>
      </c>
    </row>
    <row r="241" spans="8:8" ht="16.6">
      <c r="B241" t="s">
        <v>49</v>
      </c>
      <c r="C241">
        <f>COUNT(A2:A279)</f>
        <v>45.0</v>
      </c>
      <c r="D241">
        <f>_xlfn.COUNTIFS(E6:E184,"&gt;=60%")</f>
        <v>2.0</v>
      </c>
      <c r="E241">
        <f>_xlfn.COUNTIFS(E6:E184,"&gt;=50%",E6:E184,"&lt;60%")</f>
        <v>0.0</v>
      </c>
      <c r="F241">
        <f>_xlfn.COUNTIFS(E6:E184,"&gt;=40%",E6:E184,"&lt;50%")</f>
        <v>1.0</v>
      </c>
      <c r="G241">
        <f>_xlfn.COUNTIFS(E6:E184,"&lt;40%")</f>
        <v>41.0</v>
      </c>
      <c r="H241">
        <f>SUM(D241:G241)</f>
        <v>44.0</v>
      </c>
    </row>
    <row r="242" spans="8:8" ht="16.3">
      <c r="B242"/>
      <c r="C242"/>
      <c r="D242"/>
      <c r="E242"/>
      <c r="F242"/>
      <c r="G242"/>
      <c r="H242"/>
    </row>
    <row r="243" spans="8:8" ht="16.6">
      <c r="B243" t="s">
        <v>51</v>
      </c>
      <c r="C243">
        <f>COUNT(A2:A279)</f>
        <v>45.0</v>
      </c>
      <c r="D243">
        <f>_xlfn.COUNTIFS(D6:D184,"&gt;=60%",E6:E184,"&gt;=60%")</f>
        <v>2.0</v>
      </c>
      <c r="E243">
        <f>_xlfn.COUNTIFS(D6:D184,"&gt;=50%",E6:E184,"&gt;=50%")-D188</f>
        <v>2.0</v>
      </c>
      <c r="F243">
        <f>_xlfn.COUNTIFS(D6:D184,"&gt;=40%",E6:E184,"&gt;=40%")-D188-E188</f>
        <v>3.0</v>
      </c>
      <c r="G243">
        <f>C243-D243-E243-F243</f>
        <v>38.0</v>
      </c>
      <c r="H243">
        <f>SUM(D243:G243)</f>
        <v>45.0</v>
      </c>
    </row>
    <row r="244" spans="8:8" ht="16.3">
      <c r="B244"/>
      <c r="C244"/>
      <c r="D244"/>
      <c r="E244"/>
      <c r="F244"/>
      <c r="G244"/>
      <c r="H244"/>
    </row>
  </sheetData>
  <mergeCells count="3">
    <mergeCell ref="A1:G1"/>
    <mergeCell ref="A2:G2"/>
    <mergeCell ref="A3:G3"/>
  </mergeCells>
  <conditionalFormatting sqref="B3">
    <cfRule type="duplicateValues" priority="983" dxfId="8001"/>
    <cfRule type="duplicateValues" priority="365" dxfId="8002"/>
    <cfRule type="duplicateValues" priority="770" dxfId="8003"/>
    <cfRule type="duplicateValues" priority="768" dxfId="8004"/>
    <cfRule type="duplicateValues" priority="836" dxfId="8005"/>
    <cfRule type="duplicateValues" priority="832" dxfId="8006"/>
    <cfRule type="duplicateValues" priority="888" dxfId="8007"/>
    <cfRule type="duplicateValues" priority="1072" dxfId="8008"/>
    <cfRule type="duplicateValues" priority="1" dxfId="8009"/>
    <cfRule type="duplicateValues" priority="884" dxfId="8010"/>
    <cfRule type="duplicateValues" priority="83" dxfId="8011"/>
    <cfRule type="duplicateValues" priority="630" dxfId="8012"/>
    <cfRule type="duplicateValues" priority="455" dxfId="8013"/>
    <cfRule type="duplicateValues" priority="339" dxfId="8014"/>
    <cfRule type="duplicateValues" priority="1135" dxfId="8015"/>
    <cfRule type="duplicateValues" priority="55" dxfId="8016"/>
    <cfRule type="duplicateValues" priority="657" dxfId="8017"/>
    <cfRule type="duplicateValues" priority="345" dxfId="8018"/>
    <cfRule type="duplicateValues" priority="120" dxfId="8019"/>
    <cfRule type="duplicateValues" priority="931" dxfId="8020"/>
    <cfRule type="duplicateValues" priority="772" dxfId="8021"/>
    <cfRule type="duplicateValues" priority="1167" dxfId="8022"/>
    <cfRule type="duplicateValues" priority="918" dxfId="8023"/>
    <cfRule type="duplicateValues" priority="405" dxfId="8024"/>
    <cfRule type="duplicateValues" priority="1094" dxfId="8025"/>
    <cfRule type="duplicateValues" priority="536" dxfId="8026"/>
    <cfRule type="duplicateValues" priority="722" dxfId="8027"/>
    <cfRule type="duplicateValues" priority="470" dxfId="8028"/>
    <cfRule type="duplicateValues" priority="3" dxfId="8029"/>
    <cfRule type="duplicateValues" priority="820" dxfId="8030"/>
    <cfRule type="duplicateValues" priority="310" dxfId="8031"/>
    <cfRule type="duplicateValues" priority="707" dxfId="8032"/>
    <cfRule type="duplicateValues" priority="167" dxfId="8033"/>
    <cfRule type="duplicateValues" priority="796" dxfId="8034"/>
    <cfRule type="duplicateValues" priority="505" dxfId="8035"/>
    <cfRule type="duplicateValues" priority="6" dxfId="8036"/>
    <cfRule type="duplicateValues" priority="1204" dxfId="8037"/>
    <cfRule type="duplicateValues" priority="598" dxfId="8038"/>
    <cfRule type="duplicateValues" priority="678" dxfId="8039"/>
    <cfRule type="duplicateValues" priority="56" dxfId="8040"/>
    <cfRule type="duplicateValues" priority="278" dxfId="8041"/>
    <cfRule type="duplicateValues" priority="1046" dxfId="8042"/>
    <cfRule type="duplicateValues" priority="611" dxfId="8043"/>
    <cfRule type="duplicateValues" priority="612" dxfId="8044"/>
    <cfRule type="duplicateValues" priority="614" dxfId="8045"/>
    <cfRule type="duplicateValues" priority="1016" dxfId="8046"/>
    <cfRule type="duplicateValues" priority="116" dxfId="8047"/>
    <cfRule type="duplicateValues" priority="567" dxfId="8048"/>
    <cfRule type="duplicateValues" priority="206" dxfId="8049"/>
    <cfRule type="duplicateValues" priority="126" dxfId="8050"/>
    <cfRule type="duplicateValues" priority="473" dxfId="8051"/>
    <cfRule type="duplicateValues" priority="268" dxfId="8052"/>
    <cfRule type="duplicateValues" priority="19" dxfId="8053"/>
    <cfRule type="duplicateValues" priority="823" dxfId="8054"/>
    <cfRule type="duplicateValues" priority="938" dxfId="8055"/>
    <cfRule type="duplicateValues" priority="1086" dxfId="8056"/>
    <cfRule type="duplicateValues" priority="813" dxfId="8057"/>
    <cfRule type="duplicateValues" priority="164" dxfId="8058"/>
    <cfRule type="duplicateValues" priority="420" dxfId="8059"/>
    <cfRule type="duplicateValues" priority="967" dxfId="8060"/>
    <cfRule type="duplicateValues" priority="153" dxfId="8061"/>
    <cfRule type="duplicateValues" priority="447" dxfId="8062"/>
    <cfRule type="duplicateValues" priority="8" dxfId="8063"/>
    <cfRule type="duplicateValues" priority="568" dxfId="8064"/>
    <cfRule type="duplicateValues" priority="217" dxfId="8065"/>
    <cfRule type="duplicateValues" priority="357" dxfId="8066"/>
    <cfRule type="duplicateValues" priority="1052" dxfId="8067"/>
    <cfRule type="duplicateValues" priority="235" dxfId="8068"/>
    <cfRule type="duplicateValues" priority="737" dxfId="8069"/>
    <cfRule type="duplicateValues" priority="37" dxfId="8070"/>
    <cfRule type="duplicateValues" priority="1188" dxfId="8071"/>
    <cfRule type="duplicateValues" priority="988" dxfId="8072"/>
    <cfRule type="duplicateValues" priority="958" dxfId="8073"/>
    <cfRule type="duplicateValues" priority="114" dxfId="8074"/>
    <cfRule type="duplicateValues" priority="501" dxfId="8075"/>
    <cfRule type="duplicateValues" priority="666" dxfId="8076"/>
    <cfRule type="duplicateValues" priority="651" dxfId="8077"/>
    <cfRule type="duplicateValues" priority="750" dxfId="8078"/>
    <cfRule type="duplicateValues" priority="52" dxfId="8079"/>
    <cfRule type="duplicateValues" priority="648" dxfId="8080"/>
    <cfRule type="duplicateValues" priority="49" dxfId="8081"/>
    <cfRule type="duplicateValues" priority="647" dxfId="8082"/>
    <cfRule type="duplicateValues" priority="853" dxfId="8083"/>
    <cfRule type="duplicateValues" priority="44" dxfId="8084"/>
    <cfRule type="duplicateValues" priority="818" dxfId="8085"/>
    <cfRule type="duplicateValues" priority="714" dxfId="8086"/>
    <cfRule type="duplicateValues" priority="30" dxfId="8087"/>
    <cfRule type="duplicateValues" priority="495" dxfId="8088"/>
    <cfRule type="duplicateValues" priority="998" dxfId="8089"/>
    <cfRule type="duplicateValues" priority="151" dxfId="8090"/>
    <cfRule type="duplicateValues" priority="352" dxfId="8091"/>
    <cfRule type="duplicateValues" priority="1059" dxfId="8092"/>
    <cfRule type="duplicateValues" priority="870" dxfId="8093"/>
    <cfRule type="duplicateValues" priority="57" dxfId="8094"/>
    <cfRule type="duplicateValues" priority="709" dxfId="8095"/>
    <cfRule type="duplicateValues" priority="928" dxfId="8096"/>
    <cfRule type="duplicateValues" priority="180" dxfId="8097"/>
    <cfRule type="duplicateValues" priority="831" dxfId="8098"/>
    <cfRule type="duplicateValues" priority="549" dxfId="8099"/>
    <cfRule type="duplicateValues" priority="1077" dxfId="8100"/>
    <cfRule type="duplicateValues" priority="74" dxfId="8101"/>
    <cfRule type="duplicateValues" priority="603" dxfId="8102"/>
    <cfRule type="duplicateValues" priority="909" dxfId="8103"/>
    <cfRule type="duplicateValues" priority="672" dxfId="8104"/>
    <cfRule type="duplicateValues" priority="132" dxfId="8105"/>
    <cfRule type="duplicateValues" priority="343" dxfId="8106"/>
    <cfRule type="duplicateValues" priority="327" dxfId="8107"/>
    <cfRule type="duplicateValues" priority="1097" dxfId="8108"/>
    <cfRule type="duplicateValues" priority="783" dxfId="8109"/>
    <cfRule type="duplicateValues" priority="246" dxfId="8110"/>
    <cfRule type="duplicateValues" priority="483" dxfId="8111"/>
    <cfRule type="duplicateValues" priority="177" dxfId="8112"/>
    <cfRule type="duplicateValues" priority="794" dxfId="8113"/>
    <cfRule type="duplicateValues" priority="360" dxfId="8114"/>
    <cfRule type="duplicateValues" priority="150" dxfId="8115"/>
    <cfRule type="duplicateValues" priority="72" dxfId="8116"/>
    <cfRule type="duplicateValues" priority="28" dxfId="8117"/>
    <cfRule type="duplicateValues" priority="1134" dxfId="8118"/>
    <cfRule type="duplicateValues" priority="905" dxfId="8119"/>
    <cfRule type="duplicateValues" priority="1184" dxfId="8120"/>
    <cfRule type="duplicateValues" priority="956" dxfId="8121"/>
    <cfRule type="duplicateValues" priority="478" dxfId="8122"/>
    <cfRule type="duplicateValues" priority="375" dxfId="8123"/>
    <cfRule type="duplicateValues" priority="816" dxfId="8124"/>
    <cfRule type="duplicateValues" priority="294" dxfId="8125"/>
    <cfRule type="duplicateValues" priority="451" dxfId="8126"/>
    <cfRule type="duplicateValues" priority="64" dxfId="8127"/>
    <cfRule type="duplicateValues" priority="488" dxfId="8128"/>
    <cfRule type="duplicateValues" priority="868" dxfId="8129"/>
    <cfRule type="duplicateValues" priority="65" dxfId="8130"/>
    <cfRule type="duplicateValues" priority="1170" dxfId="8131"/>
    <cfRule type="duplicateValues" priority="821" dxfId="8132"/>
    <cfRule type="duplicateValues" priority="456" dxfId="8133"/>
    <cfRule type="duplicateValues" priority="422" dxfId="8134"/>
    <cfRule type="duplicateValues" priority="1203" dxfId="8135"/>
    <cfRule type="duplicateValues" priority="1158" dxfId="8136"/>
    <cfRule type="duplicateValues" priority="577" dxfId="8137"/>
    <cfRule type="duplicateValues" priority="699" dxfId="8138"/>
    <cfRule type="duplicateValues" priority="140" dxfId="8139"/>
    <cfRule type="duplicateValues" priority="538" dxfId="8140"/>
    <cfRule type="duplicateValues" priority="1147" dxfId="8141"/>
    <cfRule type="duplicateValues" priority="403" dxfId="8142"/>
    <cfRule type="duplicateValues" priority="431" dxfId="8143"/>
    <cfRule type="duplicateValues" priority="642" dxfId="8144"/>
    <cfRule type="duplicateValues" priority="128" dxfId="8145"/>
    <cfRule type="duplicateValues" priority="1182" dxfId="8146"/>
    <cfRule type="duplicateValues" priority="802" dxfId="8147"/>
    <cfRule type="duplicateValues" priority="1075" dxfId="8148"/>
    <cfRule type="duplicateValues" priority="190" dxfId="8149"/>
    <cfRule type="duplicateValues" priority="203" dxfId="8150"/>
    <cfRule type="duplicateValues" priority="406" dxfId="8151"/>
    <cfRule type="duplicateValues" priority="467" dxfId="8152"/>
    <cfRule type="duplicateValues" priority="273" dxfId="8153"/>
    <cfRule type="duplicateValues" priority="263" dxfId="8154"/>
    <cfRule type="duplicateValues" priority="650" dxfId="8155"/>
    <cfRule type="duplicateValues" priority="234" dxfId="8156"/>
    <cfRule type="duplicateValues" priority="537" dxfId="8157"/>
    <cfRule type="duplicateValues" priority="337" dxfId="8158"/>
    <cfRule type="duplicateValues" priority="919" dxfId="8159"/>
    <cfRule type="duplicateValues" priority="1110" dxfId="8160"/>
    <cfRule type="duplicateValues" priority="111" dxfId="8161"/>
    <cfRule type="duplicateValues" priority="899" dxfId="8162"/>
    <cfRule type="duplicateValues" priority="641" dxfId="8163"/>
    <cfRule type="duplicateValues" priority="1076" dxfId="8164"/>
    <cfRule type="duplicateValues" priority="991" dxfId="8165"/>
    <cfRule type="duplicateValues" priority="429" dxfId="8166"/>
    <cfRule type="duplicateValues" priority="922" dxfId="8167"/>
    <cfRule type="duplicateValues" priority="1063" dxfId="8168"/>
    <cfRule type="duplicateValues" priority="351" dxfId="8169"/>
    <cfRule type="duplicateValues" priority="1009" dxfId="8170"/>
    <cfRule type="duplicateValues" priority="248" dxfId="8171"/>
    <cfRule type="duplicateValues" priority="336" dxfId="8172"/>
    <cfRule type="duplicateValues" priority="186" dxfId="8173"/>
    <cfRule type="duplicateValues" priority="809" dxfId="8174"/>
    <cfRule type="duplicateValues" priority="632" dxfId="8175"/>
    <cfRule type="duplicateValues" priority="295" dxfId="8176"/>
    <cfRule type="duplicateValues" priority="756" dxfId="8177"/>
    <cfRule type="duplicateValues" priority="472" dxfId="8178"/>
    <cfRule type="duplicateValues" priority="404" dxfId="8179"/>
    <cfRule type="duplicateValues" priority="620" dxfId="8180"/>
    <cfRule type="duplicateValues" priority="262" dxfId="8181"/>
    <cfRule type="duplicateValues" priority="980" dxfId="8182"/>
    <cfRule type="duplicateValues" priority="4" dxfId="8183"/>
    <cfRule type="duplicateValues" priority="1136" dxfId="8184"/>
    <cfRule type="duplicateValues" priority="60" dxfId="8185"/>
    <cfRule type="duplicateValues" priority="644" dxfId="8186"/>
    <cfRule type="duplicateValues" priority="673" dxfId="8187"/>
    <cfRule type="duplicateValues" priority="1116" dxfId="8188"/>
    <cfRule type="duplicateValues" priority="78" dxfId="8189"/>
    <cfRule type="duplicateValues" priority="196" dxfId="8190"/>
    <cfRule type="duplicateValues" priority="510" dxfId="8191"/>
    <cfRule type="duplicateValues" priority="976" dxfId="8192"/>
    <cfRule type="duplicateValues" priority="879" dxfId="8193"/>
    <cfRule type="duplicateValues" priority="307" dxfId="8194"/>
    <cfRule type="duplicateValues" priority="1131" dxfId="8195"/>
    <cfRule type="duplicateValues" priority="1036" dxfId="8196"/>
    <cfRule type="duplicateValues" priority="66" dxfId="8197"/>
    <cfRule type="duplicateValues" priority="384" dxfId="8198"/>
    <cfRule type="duplicateValues" priority="463" dxfId="8199"/>
    <cfRule type="duplicateValues" priority="434" dxfId="8200"/>
    <cfRule type="duplicateValues" priority="1146" dxfId="8201"/>
    <cfRule type="duplicateValues" priority="257" dxfId="8202"/>
    <cfRule type="duplicateValues" priority="1099" dxfId="8203"/>
    <cfRule type="duplicateValues" priority="532" dxfId="8204"/>
    <cfRule type="duplicateValues" priority="58" dxfId="8205"/>
    <cfRule type="duplicateValues" priority="945" dxfId="8206"/>
    <cfRule type="duplicateValues" priority="755" dxfId="8207"/>
    <cfRule type="duplicateValues" priority="966" dxfId="8208"/>
    <cfRule type="duplicateValues" priority="514" dxfId="8209"/>
    <cfRule type="duplicateValues" priority="828" dxfId="8210"/>
    <cfRule type="duplicateValues" priority="1192" dxfId="8211"/>
    <cfRule type="duplicateValues" priority="982" dxfId="8212"/>
    <cfRule type="duplicateValues" priority="890" dxfId="8213"/>
    <cfRule type="duplicateValues" priority="543" dxfId="8214"/>
    <cfRule type="duplicateValues" priority="964" dxfId="8215"/>
    <cfRule type="duplicateValues" priority="366" dxfId="8216"/>
    <cfRule type="duplicateValues" priority="1066" dxfId="8217"/>
    <cfRule type="duplicateValues" priority="453" dxfId="8218"/>
    <cfRule type="duplicateValues" priority="895" dxfId="8219"/>
    <cfRule type="duplicateValues" priority="1115" dxfId="8220"/>
    <cfRule type="duplicateValues" priority="573" dxfId="8221"/>
    <cfRule type="duplicateValues" priority="721" dxfId="8222"/>
    <cfRule type="duplicateValues" priority="281" dxfId="8223"/>
    <cfRule type="duplicateValues" priority="739" dxfId="8224"/>
    <cfRule type="duplicateValues" priority="941" dxfId="8225"/>
    <cfRule type="duplicateValues" priority="857" dxfId="8226"/>
    <cfRule type="duplicateValues" priority="926" dxfId="8227"/>
    <cfRule type="duplicateValues" priority="793" dxfId="8228"/>
    <cfRule type="duplicateValues" priority="382" dxfId="8229"/>
    <cfRule type="duplicateValues" priority="665" dxfId="8230"/>
    <cfRule type="duplicateValues" priority="764" dxfId="8231"/>
    <cfRule type="duplicateValues" priority="1152" dxfId="8232"/>
    <cfRule type="duplicateValues" priority="521" dxfId="8233"/>
    <cfRule type="duplicateValues" priority="239" dxfId="8234"/>
    <cfRule type="duplicateValues" priority="385" dxfId="8235"/>
    <cfRule type="duplicateValues" priority="515" dxfId="8236"/>
    <cfRule type="duplicateValues" priority="551" dxfId="8237"/>
    <cfRule type="duplicateValues" priority="439" dxfId="8238"/>
    <cfRule type="duplicateValues" priority="1211" dxfId="8239"/>
    <cfRule type="duplicateValues" priority="1210" dxfId="8240"/>
    <cfRule type="duplicateValues" priority="330" dxfId="8241"/>
    <cfRule type="duplicateValues" priority="415" dxfId="8242"/>
    <cfRule type="duplicateValues" priority="397" dxfId="8243"/>
    <cfRule type="duplicateValues" priority="676" dxfId="8244"/>
    <cfRule type="duplicateValues" priority="484" dxfId="8245"/>
    <cfRule type="duplicateValues" priority="689" dxfId="8246"/>
    <cfRule type="duplicateValues" priority="1148" dxfId="8247"/>
    <cfRule type="duplicateValues" priority="643" dxfId="8248"/>
    <cfRule type="duplicateValues" priority="152" dxfId="8249"/>
    <cfRule type="duplicateValues" priority="683" dxfId="8250"/>
    <cfRule type="duplicateValues" priority="594" dxfId="8251"/>
    <cfRule type="duplicateValues" priority="437" dxfId="8252"/>
    <cfRule type="duplicateValues" priority="893" dxfId="8253"/>
    <cfRule type="duplicateValues" priority="67" dxfId="8254"/>
    <cfRule type="duplicateValues" priority="145" dxfId="8255"/>
    <cfRule type="duplicateValues" priority="1013" dxfId="8256"/>
    <cfRule type="duplicateValues" priority="1150" dxfId="8257"/>
    <cfRule type="duplicateValues" priority="1030" dxfId="8258"/>
    <cfRule type="duplicateValues" priority="656" dxfId="8259"/>
    <cfRule type="duplicateValues" priority="553" dxfId="8260"/>
    <cfRule type="duplicateValues" priority="863" dxfId="8261"/>
    <cfRule type="duplicateValues" priority="1123" dxfId="8262"/>
    <cfRule type="duplicateValues" priority="712" dxfId="8263"/>
    <cfRule type="duplicateValues" priority="393" dxfId="8264"/>
    <cfRule type="duplicateValues" priority="388" dxfId="8265"/>
    <cfRule type="duplicateValues" priority="1216" dxfId="8266"/>
    <cfRule type="duplicateValues" priority="804" dxfId="8267"/>
    <cfRule type="duplicateValues" priority="1109" dxfId="8268"/>
    <cfRule type="duplicateValues" priority="1144" dxfId="8269"/>
    <cfRule type="duplicateValues" priority="1043" dxfId="8270"/>
    <cfRule type="duplicateValues" priority="1102" dxfId="8271"/>
    <cfRule type="duplicateValues" priority="730" dxfId="8272"/>
    <cfRule type="duplicateValues" priority="117" dxfId="8273"/>
    <cfRule type="duplicateValues" priority="163" dxfId="8274"/>
    <cfRule type="duplicateValues" priority="181" dxfId="8275"/>
    <cfRule type="duplicateValues" priority="691" dxfId="8276"/>
    <cfRule type="duplicateValues" priority="362" dxfId="8277"/>
    <cfRule type="duplicateValues" priority="695" dxfId="8278"/>
    <cfRule type="duplicateValues" priority="1178" dxfId="8279"/>
    <cfRule type="duplicateValues" priority="241" dxfId="8280"/>
    <cfRule type="duplicateValues" priority="886" dxfId="8281"/>
    <cfRule type="duplicateValues" priority="1201" dxfId="8282"/>
    <cfRule type="duplicateValues" priority="92" dxfId="8283"/>
    <cfRule type="duplicateValues" priority="1045" dxfId="8284"/>
    <cfRule type="duplicateValues" priority="197" dxfId="8285"/>
    <cfRule type="duplicateValues" priority="402" dxfId="8286"/>
    <cfRule type="duplicateValues" priority="259" dxfId="8287"/>
    <cfRule type="duplicateValues" priority="81" dxfId="8288"/>
    <cfRule type="duplicateValues" priority="324" dxfId="8289"/>
    <cfRule type="duplicateValues" priority="13" dxfId="8290"/>
    <cfRule type="duplicateValues" priority="580" dxfId="8291"/>
    <cfRule type="duplicateValues" priority="687" dxfId="8292"/>
    <cfRule type="duplicateValues" priority="570" dxfId="8293"/>
    <cfRule type="duplicateValues" priority="1180" dxfId="8294"/>
    <cfRule type="duplicateValues" priority="525" dxfId="8295"/>
    <cfRule type="duplicateValues" priority="253" dxfId="8296"/>
    <cfRule type="duplicateValues" priority="68" dxfId="8297"/>
    <cfRule type="duplicateValues" priority="1081" dxfId="8298"/>
    <cfRule type="duplicateValues" priority="313" dxfId="8299"/>
    <cfRule type="duplicateValues" priority="1022" dxfId="8300"/>
    <cfRule type="duplicateValues" priority="283" dxfId="8301"/>
    <cfRule type="duplicateValues" priority="1208" dxfId="8302"/>
    <cfRule type="duplicateValues" priority="133" dxfId="8303"/>
    <cfRule type="duplicateValues" priority="242" dxfId="8304"/>
    <cfRule type="duplicateValues" priority="193" dxfId="8305"/>
    <cfRule type="duplicateValues" priority="904" dxfId="8306"/>
    <cfRule type="duplicateValues" priority="188" dxfId="8307"/>
    <cfRule type="duplicateValues" priority="441" dxfId="8308"/>
    <cfRule type="duplicateValues" priority="462" dxfId="8309"/>
    <cfRule type="duplicateValues" priority="924" dxfId="8310"/>
    <cfRule type="duplicateValues" priority="717" dxfId="8311"/>
    <cfRule type="duplicateValues" priority="265" dxfId="8312"/>
    <cfRule type="duplicateValues" priority="724" dxfId="8313"/>
    <cfRule type="duplicateValues" priority="920" dxfId="8314"/>
    <cfRule type="duplicateValues" priority="238" dxfId="8315"/>
    <cfRule type="duplicateValues" priority="522" dxfId="8316"/>
    <cfRule type="duplicateValues" priority="604" dxfId="8317"/>
    <cfRule type="duplicateValues" priority="1227" dxfId="8318"/>
    <cfRule type="duplicateValues" priority="769" dxfId="8319"/>
    <cfRule type="duplicateValues" priority="981" dxfId="8320"/>
    <cfRule type="duplicateValues" priority="271" dxfId="8321"/>
    <cfRule type="duplicateValues" priority="990" dxfId="8322"/>
    <cfRule type="duplicateValues" priority="906" dxfId="8323"/>
    <cfRule type="duplicateValues" priority="1010" dxfId="8324"/>
    <cfRule type="duplicateValues" priority="85" dxfId="8325"/>
    <cfRule type="duplicateValues" priority="692" dxfId="8326"/>
    <cfRule type="duplicateValues" priority="869" dxfId="8327"/>
    <cfRule type="duplicateValues" priority="79" dxfId="8328"/>
    <cfRule type="duplicateValues" priority="946" dxfId="8329"/>
    <cfRule type="duplicateValues" priority="1138" dxfId="8330"/>
    <cfRule type="duplicateValues" priority="713" dxfId="8331"/>
    <cfRule type="duplicateValues" priority="312" dxfId="8332"/>
    <cfRule type="duplicateValues" priority="508" dxfId="8333"/>
    <cfRule type="duplicateValues" priority="367" dxfId="8334"/>
    <cfRule type="duplicateValues" priority="856" dxfId="8335"/>
    <cfRule type="duplicateValues" priority="557" dxfId="8336"/>
    <cfRule type="duplicateValues" priority="782" dxfId="8337"/>
    <cfRule type="duplicateValues" priority="416" dxfId="8338"/>
    <cfRule type="duplicateValues" priority="675" dxfId="8339"/>
    <cfRule type="duplicateValues" priority="995" dxfId="8340"/>
    <cfRule type="duplicateValues" priority="605" dxfId="8341"/>
    <cfRule type="duplicateValues" priority="424" dxfId="8342"/>
    <cfRule type="duplicateValues" priority="482" dxfId="8343"/>
    <cfRule type="duplicateValues" priority="840" dxfId="8344"/>
    <cfRule type="duplicateValues" priority="849" dxfId="8345"/>
    <cfRule type="duplicateValues" priority="266" dxfId="8346"/>
    <cfRule type="duplicateValues" priority="5" dxfId="8347"/>
    <cfRule type="duplicateValues" priority="1165" dxfId="8348"/>
    <cfRule type="duplicateValues" priority="719" dxfId="8349"/>
    <cfRule type="duplicateValues" priority="781" dxfId="8350"/>
    <cfRule type="duplicateValues" priority="581" dxfId="8351"/>
    <cfRule type="duplicateValues" priority="738" dxfId="8352"/>
    <cfRule type="duplicateValues" priority="256" dxfId="8353"/>
    <cfRule type="duplicateValues" priority="610" dxfId="8354"/>
    <cfRule type="duplicateValues" priority="947" dxfId="8355"/>
    <cfRule type="duplicateValues" priority="518" dxfId="8356"/>
    <cfRule type="duplicateValues" priority="1091" dxfId="8357"/>
    <cfRule type="duplicateValues" priority="62" dxfId="8358"/>
    <cfRule type="duplicateValues" priority="155" dxfId="8359"/>
    <cfRule type="duplicateValues" priority="1229" dxfId="8360"/>
    <cfRule type="duplicateValues" priority="638" dxfId="8361"/>
    <cfRule type="duplicateValues" priority="1155" dxfId="8362"/>
    <cfRule type="duplicateValues" priority="912" dxfId="8363"/>
    <cfRule type="duplicateValues" priority="848" dxfId="8364"/>
    <cfRule type="duplicateValues" priority="88" dxfId="8365"/>
    <cfRule type="duplicateValues" priority="815" dxfId="8366"/>
    <cfRule type="duplicateValues" priority="591" dxfId="8367"/>
    <cfRule type="duplicateValues" priority="436" dxfId="8368"/>
    <cfRule type="duplicateValues" priority="409" dxfId="8369"/>
    <cfRule type="duplicateValues" priority="646" dxfId="8370"/>
    <cfRule type="duplicateValues" priority="825" dxfId="8371"/>
    <cfRule type="duplicateValues" priority="200" dxfId="8372"/>
    <cfRule type="duplicateValues" priority="975" dxfId="8373"/>
    <cfRule type="duplicateValues" priority="1007" dxfId="8374"/>
    <cfRule type="duplicateValues" priority="951" dxfId="8375"/>
    <cfRule type="duplicateValues" priority="205" dxfId="8376"/>
    <cfRule type="duplicateValues" priority="314" dxfId="8377"/>
    <cfRule type="duplicateValues" priority="575" dxfId="8378"/>
    <cfRule type="duplicateValues" priority="372" dxfId="8379"/>
    <cfRule type="duplicateValues" priority="471" dxfId="8380"/>
    <cfRule type="duplicateValues" priority="530" dxfId="8381"/>
    <cfRule type="duplicateValues" priority="891" dxfId="8382"/>
    <cfRule type="duplicateValues" priority="1054" dxfId="8383"/>
    <cfRule type="duplicateValues" priority="547" dxfId="8384"/>
    <cfRule type="duplicateValues" priority="690" dxfId="8385"/>
    <cfRule type="duplicateValues" priority="669" dxfId="8386"/>
    <cfRule type="duplicateValues" priority="411" dxfId="8387"/>
    <cfRule type="duplicateValues" priority="789" dxfId="8388"/>
    <cfRule type="duplicateValues" priority="674" dxfId="8389"/>
    <cfRule type="duplicateValues" priority="173" dxfId="8390"/>
    <cfRule type="duplicateValues" priority="146" dxfId="8391"/>
    <cfRule type="duplicateValues" priority="36" dxfId="8392"/>
    <cfRule type="duplicateValues" priority="1177" dxfId="8393"/>
    <cfRule type="duplicateValues" priority="971" dxfId="8394"/>
    <cfRule type="duplicateValues" priority="208" dxfId="8395"/>
    <cfRule type="duplicateValues" priority="399" dxfId="8396"/>
    <cfRule type="duplicateValues" priority="974" dxfId="8397"/>
    <cfRule type="duplicateValues" priority="997" dxfId="8398"/>
    <cfRule type="duplicateValues" priority="777" dxfId="8399"/>
    <cfRule type="duplicateValues" priority="1141" dxfId="8400"/>
    <cfRule type="duplicateValues" priority="240" dxfId="8401"/>
    <cfRule type="duplicateValues" priority="617" dxfId="8402"/>
    <cfRule type="duplicateValues" priority="1168" dxfId="8403"/>
    <cfRule type="duplicateValues" priority="316" dxfId="8404"/>
    <cfRule type="duplicateValues" priority="1142" dxfId="8405"/>
    <cfRule type="duplicateValues" priority="588" dxfId="8406"/>
    <cfRule type="duplicateValues" priority="555" dxfId="8407"/>
    <cfRule type="duplicateValues" priority="579" dxfId="8408"/>
    <cfRule type="duplicateValues" priority="1224" dxfId="8409"/>
    <cfRule type="duplicateValues" priority="498" dxfId="8410"/>
    <cfRule type="duplicateValues" priority="89" dxfId="8411"/>
    <cfRule type="duplicateValues" priority="640" dxfId="8412"/>
    <cfRule type="duplicateValues" priority="250" dxfId="8413"/>
    <cfRule type="duplicateValues" priority="839" dxfId="8414"/>
    <cfRule type="duplicateValues" priority="38" dxfId="8415"/>
    <cfRule type="duplicateValues" priority="47" dxfId="8416"/>
    <cfRule type="duplicateValues" priority="962" dxfId="8417"/>
    <cfRule type="duplicateValues" priority="850" dxfId="8418"/>
    <cfRule type="duplicateValues" priority="59" dxfId="8419"/>
    <cfRule type="duplicateValues" priority="428" dxfId="8420"/>
    <cfRule type="duplicateValues" priority="46" dxfId="8421"/>
    <cfRule type="duplicateValues" priority="735" dxfId="8422"/>
    <cfRule type="duplicateValues" priority="459" dxfId="8423"/>
    <cfRule type="duplicateValues" priority="1060" dxfId="8424"/>
    <cfRule type="duplicateValues" priority="841" dxfId="8425"/>
    <cfRule type="duplicateValues" priority="534" dxfId="8426"/>
    <cfRule type="duplicateValues" priority="972" dxfId="8427"/>
    <cfRule type="duplicateValues" priority="790" dxfId="8428"/>
    <cfRule type="duplicateValues" priority="466" dxfId="8429"/>
    <cfRule type="duplicateValues" priority="649" dxfId="8430"/>
    <cfRule type="duplicateValues" priority="34" dxfId="8431"/>
    <cfRule type="duplicateValues" priority="1101" dxfId="8432"/>
    <cfRule type="duplicateValues" priority="1006" dxfId="8433"/>
    <cfRule type="duplicateValues" priority="166" dxfId="8434"/>
    <cfRule type="duplicateValues" priority="1001" dxfId="8435"/>
    <cfRule type="duplicateValues" priority="27" dxfId="8436"/>
    <cfRule type="duplicateValues" priority="245" dxfId="8437"/>
    <cfRule type="duplicateValues" priority="1051" dxfId="8438"/>
    <cfRule type="duplicateValues" priority="368" dxfId="8439"/>
    <cfRule type="duplicateValues" priority="662" dxfId="8440"/>
    <cfRule type="duplicateValues" priority="369" dxfId="8441"/>
    <cfRule type="duplicateValues" priority="1087" dxfId="8442"/>
    <cfRule type="duplicateValues" priority="1103" dxfId="8443"/>
    <cfRule type="duplicateValues" priority="803" dxfId="8444"/>
    <cfRule type="duplicateValues" priority="272" dxfId="8445"/>
    <cfRule type="duplicateValues" priority="726" dxfId="8446"/>
    <cfRule type="duplicateValues" priority="829" dxfId="8447"/>
    <cfRule type="duplicateValues" priority="1119" dxfId="8448"/>
    <cfRule type="duplicateValues" priority="923" dxfId="8449"/>
    <cfRule type="duplicateValues" priority="364" dxfId="8450"/>
    <cfRule type="duplicateValues" priority="993" dxfId="8451"/>
    <cfRule type="duplicateValues" priority="115" dxfId="8452"/>
    <cfRule type="duplicateValues" priority="826" dxfId="8453"/>
    <cfRule type="duplicateValues" priority="340" dxfId="8454"/>
    <cfRule type="duplicateValues" priority="1122" dxfId="8455"/>
    <cfRule type="duplicateValues" priority="801" dxfId="8456"/>
    <cfRule type="duplicateValues" priority="144" dxfId="8457"/>
    <cfRule type="duplicateValues" priority="742" dxfId="8458"/>
    <cfRule type="duplicateValues" priority="1040" dxfId="8459"/>
    <cfRule type="duplicateValues" priority="94" dxfId="8460"/>
    <cfRule type="duplicateValues" priority="440" dxfId="8461"/>
    <cfRule type="duplicateValues" priority="423" dxfId="8462"/>
    <cfRule type="duplicateValues" priority="664" dxfId="8463"/>
    <cfRule type="duplicateValues" priority="629" dxfId="8464"/>
    <cfRule type="duplicateValues" priority="835" dxfId="8465"/>
    <cfRule type="duplicateValues" priority="552" dxfId="8466"/>
    <cfRule type="duplicateValues" priority="407" dxfId="8467"/>
    <cfRule type="duplicateValues" priority="817" dxfId="8468"/>
    <cfRule type="duplicateValues" priority="18" dxfId="8469"/>
    <cfRule type="duplicateValues" priority="1200" dxfId="8470"/>
    <cfRule type="duplicateValues" priority="862" dxfId="8471"/>
    <cfRule type="duplicateValues" priority="720" dxfId="8472"/>
    <cfRule type="duplicateValues" priority="443" dxfId="8473"/>
    <cfRule type="duplicateValues" priority="413" dxfId="8474"/>
    <cfRule type="duplicateValues" priority="487" dxfId="8475"/>
    <cfRule type="duplicateValues" priority="830" dxfId="8476"/>
    <cfRule type="duplicateValues" priority="762" dxfId="8477"/>
    <cfRule type="duplicateValues" priority="122" dxfId="8478"/>
    <cfRule type="duplicateValues" priority="531" dxfId="8479"/>
    <cfRule type="duplicateValues" priority="845" dxfId="8480"/>
    <cfRule type="duplicateValues" priority="315" dxfId="8481"/>
    <cfRule type="duplicateValues" priority="373" dxfId="8482"/>
    <cfRule type="duplicateValues" priority="883" dxfId="8483"/>
    <cfRule type="duplicateValues" priority="561" dxfId="8484"/>
    <cfRule type="duplicateValues" priority="497" dxfId="8485"/>
    <cfRule type="duplicateValues" priority="141" dxfId="8486"/>
    <cfRule type="duplicateValues" priority="659" dxfId="8487"/>
    <cfRule type="duplicateValues" priority="42" dxfId="8488"/>
    <cfRule type="duplicateValues" priority="201" dxfId="8489"/>
    <cfRule type="duplicateValues" priority="855" dxfId="8490"/>
    <cfRule type="duplicateValues" priority="554" dxfId="8491"/>
    <cfRule type="duplicateValues" priority="1064" dxfId="8492"/>
    <cfRule type="duplicateValues" priority="476" dxfId="8493"/>
    <cfRule type="duplicateValues" priority="296" dxfId="8494"/>
    <cfRule type="duplicateValues" priority="461" dxfId="8495"/>
    <cfRule type="duplicateValues" priority="896" dxfId="8496"/>
    <cfRule type="duplicateValues" priority="697" dxfId="8497"/>
    <cfRule type="duplicateValues" priority="1078" dxfId="8498"/>
    <cfRule type="duplicateValues" priority="134" dxfId="8499"/>
    <cfRule type="duplicateValues" priority="961" dxfId="8500"/>
    <cfRule type="duplicateValues" priority="685" dxfId="8501"/>
    <cfRule type="duplicateValues" priority="711" dxfId="8502"/>
    <cfRule type="duplicateValues" priority="1139" dxfId="8503"/>
    <cfRule type="duplicateValues" priority="812" dxfId="8504"/>
    <cfRule type="duplicateValues" priority="1104" dxfId="8505"/>
    <cfRule type="duplicateValues" priority="308" dxfId="8506"/>
    <cfRule type="duplicateValues" priority="279" dxfId="8507"/>
    <cfRule type="duplicateValues" priority="1083" dxfId="8508"/>
    <cfRule type="duplicateValues" priority="563" dxfId="8509"/>
    <cfRule type="duplicateValues" priority="621" dxfId="8510"/>
    <cfRule type="duplicateValues" priority="994" dxfId="8511"/>
    <cfRule type="duplicateValues" priority="903" dxfId="8512"/>
    <cfRule type="duplicateValues" priority="602" dxfId="8513"/>
    <cfRule type="duplicateValues" priority="943" dxfId="8514"/>
    <cfRule type="duplicateValues" priority="226" dxfId="8515"/>
    <cfRule type="duplicateValues" priority="624" dxfId="8516"/>
    <cfRule type="duplicateValues" priority="378" dxfId="8517"/>
    <cfRule type="duplicateValues" priority="76" dxfId="8518"/>
    <cfRule type="duplicateValues" priority="824" dxfId="8519"/>
    <cfRule type="duplicateValues" priority="87" dxfId="8520"/>
    <cfRule type="duplicateValues" priority="320" dxfId="8521"/>
    <cfRule type="duplicateValues" priority="778" dxfId="8522"/>
    <cfRule type="duplicateValues" priority="680" dxfId="8523"/>
    <cfRule type="duplicateValues" priority="1000" dxfId="8524"/>
    <cfRule type="duplicateValues" priority="734" dxfId="8525"/>
    <cfRule type="duplicateValues" priority="390" dxfId="8526"/>
    <cfRule type="duplicateValues" priority="963" dxfId="8527"/>
    <cfRule type="duplicateValues" priority="1215" dxfId="8528"/>
    <cfRule type="duplicateValues" priority="583" dxfId="8529"/>
    <cfRule type="duplicateValues" priority="797" dxfId="8530"/>
    <cfRule type="duplicateValues" priority="587" dxfId="8531"/>
    <cfRule type="duplicateValues" priority="138" dxfId="8532"/>
    <cfRule type="duplicateValues" priority="655" dxfId="8533"/>
    <cfRule type="duplicateValues" priority="1065" dxfId="8534"/>
    <cfRule type="duplicateValues" priority="851" dxfId="8535"/>
    <cfRule type="duplicateValues" priority="667" dxfId="8536"/>
    <cfRule type="duplicateValues" priority="635" dxfId="8537"/>
    <cfRule type="duplicateValues" priority="539" dxfId="8538"/>
    <cfRule type="duplicateValues" priority="763" dxfId="8539"/>
    <cfRule type="duplicateValues" priority="1209" dxfId="8540"/>
    <cfRule type="duplicateValues" priority="934" dxfId="8541"/>
    <cfRule type="duplicateValues" priority="77" dxfId="8542"/>
    <cfRule type="duplicateValues" priority="477" dxfId="8543"/>
    <cfRule type="duplicateValues" priority="293" dxfId="8544"/>
    <cfRule type="duplicateValues" priority="558" dxfId="8545"/>
    <cfRule type="duplicateValues" priority="733" dxfId="8546"/>
    <cfRule type="duplicateValues" priority="842" dxfId="8547"/>
    <cfRule type="duplicateValues" priority="1042" dxfId="8548"/>
    <cfRule type="duplicateValues" priority="1100" dxfId="8549"/>
    <cfRule type="duplicateValues" priority="700" dxfId="8550"/>
    <cfRule type="duplicateValues" priority="16" dxfId="8551"/>
    <cfRule type="duplicateValues" priority="935" dxfId="8552"/>
    <cfRule type="duplicateValues" priority="877" dxfId="8553"/>
    <cfRule type="duplicateValues" priority="358" dxfId="8554"/>
    <cfRule type="duplicateValues" priority="425" dxfId="8555"/>
    <cfRule type="duplicateValues" priority="654" dxfId="8556"/>
    <cfRule type="duplicateValues" priority="276" dxfId="8557"/>
    <cfRule type="duplicateValues" priority="374" dxfId="8558"/>
    <cfRule type="duplicateValues" priority="1057" dxfId="8559"/>
    <cfRule type="duplicateValues" priority="499" dxfId="8560"/>
    <cfRule type="duplicateValues" priority="121" dxfId="8561"/>
    <cfRule type="duplicateValues" priority="986" dxfId="8562"/>
    <cfRule type="duplicateValues" priority="39" dxfId="8563"/>
    <cfRule type="duplicateValues" priority="490" dxfId="8564"/>
    <cfRule type="duplicateValues" priority="1012" dxfId="8565"/>
    <cfRule type="duplicateValues" priority="584" dxfId="8566"/>
    <cfRule type="duplicateValues" priority="194" dxfId="8567"/>
    <cfRule type="duplicateValues" priority="400" dxfId="8568"/>
    <cfRule type="duplicateValues" priority="1015" dxfId="8569"/>
    <cfRule type="duplicateValues" priority="987" dxfId="8570"/>
    <cfRule type="duplicateValues" priority="955" dxfId="8571"/>
    <cfRule type="duplicateValues" priority="306" dxfId="8572"/>
    <cfRule type="duplicateValues" priority="1004" dxfId="8573"/>
    <cfRule type="duplicateValues" priority="341" dxfId="8574"/>
    <cfRule type="duplicateValues" priority="97" dxfId="8575"/>
    <cfRule type="duplicateValues" priority="1055" dxfId="8576"/>
    <cfRule type="duplicateValues" priority="100" dxfId="8577"/>
    <cfRule type="duplicateValues" priority="615" dxfId="8578"/>
    <cfRule type="duplicateValues" priority="392" dxfId="8579"/>
    <cfRule type="duplicateValues" priority="1164" dxfId="8580"/>
    <cfRule type="duplicateValues" priority="169" dxfId="8581"/>
    <cfRule type="duplicateValues" priority="383" dxfId="8582"/>
    <cfRule type="duplicateValues" priority="548" dxfId="8583"/>
    <cfRule type="duplicateValues" priority="780" dxfId="8584"/>
    <cfRule type="duplicateValues" priority="1095" dxfId="8585"/>
    <cfRule type="duplicateValues" priority="1024" dxfId="8586"/>
    <cfRule type="duplicateValues" priority="98" dxfId="8587"/>
    <cfRule type="duplicateValues" priority="626" dxfId="8588"/>
    <cfRule type="duplicateValues" priority="634" dxfId="8589"/>
    <cfRule type="duplicateValues" priority="545" dxfId="8590"/>
    <cfRule type="duplicateValues" priority="930" dxfId="8591"/>
    <cfRule type="duplicateValues" priority="1190" dxfId="8592"/>
    <cfRule type="duplicateValues" priority="70" dxfId="8593"/>
    <cfRule type="duplicateValues" priority="677" dxfId="8594"/>
    <cfRule type="duplicateValues" priority="198" dxfId="8595"/>
    <cfRule type="duplicateValues" priority="31" dxfId="8596"/>
    <cfRule type="duplicateValues" priority="113" dxfId="8597"/>
    <cfRule type="duplicateValues" priority="704" dxfId="8598"/>
    <cfRule type="duplicateValues" priority="1058" dxfId="8599"/>
    <cfRule type="duplicateValues" priority="1161" dxfId="8600"/>
    <cfRule type="duplicateValues" priority="622" dxfId="8601"/>
    <cfRule type="duplicateValues" priority="929" dxfId="8602"/>
    <cfRule type="duplicateValues" priority="432" dxfId="8603"/>
    <cfRule type="duplicateValues" priority="827" dxfId="8604"/>
    <cfRule type="duplicateValues" priority="1202" dxfId="8605"/>
    <cfRule type="duplicateValues" priority="86" dxfId="8606"/>
    <cfRule type="duplicateValues" priority="480" dxfId="8607"/>
    <cfRule type="duplicateValues" priority="957" dxfId="8608"/>
    <cfRule type="duplicateValues" priority="858" dxfId="8609"/>
    <cfRule type="duplicateValues" priority="787" dxfId="8610"/>
    <cfRule type="duplicateValues" priority="277" dxfId="8611"/>
    <cfRule type="duplicateValues" priority="838" dxfId="8612"/>
    <cfRule type="duplicateValues" priority="178" dxfId="8613"/>
    <cfRule type="duplicateValues" priority="61" dxfId="8614"/>
    <cfRule type="duplicateValues" priority="1163" dxfId="8615"/>
    <cfRule type="duplicateValues" priority="1153" dxfId="8616"/>
    <cfRule type="duplicateValues" priority="861" dxfId="8617"/>
    <cfRule type="duplicateValues" priority="731" dxfId="8618"/>
    <cfRule type="duplicateValues" priority="715" dxfId="8619"/>
    <cfRule type="duplicateValues" priority="760" dxfId="8620"/>
    <cfRule type="duplicateValues" priority="285" dxfId="8621"/>
    <cfRule type="duplicateValues" priority="718" dxfId="8622"/>
    <cfRule type="duplicateValues" priority="653" dxfId="8623"/>
    <cfRule type="duplicateValues" priority="485" dxfId="8624"/>
    <cfRule type="duplicateValues" priority="229" dxfId="8625"/>
    <cfRule type="duplicateValues" priority="1053" dxfId="8626"/>
    <cfRule type="duplicateValues" priority="953" dxfId="8627"/>
    <cfRule type="duplicateValues" priority="978" dxfId="8628"/>
    <cfRule type="duplicateValues" priority="940" dxfId="8629"/>
    <cfRule type="duplicateValues" priority="1105" dxfId="8630"/>
    <cfRule type="duplicateValues" priority="381" dxfId="8631"/>
    <cfRule type="duplicateValues" priority="985" dxfId="8632"/>
    <cfRule type="duplicateValues" priority="873" dxfId="8633"/>
    <cfRule type="duplicateValues" priority="418" dxfId="8634"/>
    <cfRule type="duplicateValues" priority="740" dxfId="8635"/>
    <cfRule type="duplicateValues" priority="214" dxfId="8636"/>
    <cfRule type="duplicateValues" priority="795" dxfId="8637"/>
    <cfRule type="duplicateValues" priority="705" dxfId="8638"/>
    <cfRule type="duplicateValues" priority="1029" dxfId="8639"/>
    <cfRule type="duplicateValues" priority="1214" dxfId="8640"/>
    <cfRule type="duplicateValues" priority="174" dxfId="8641"/>
    <cfRule type="duplicateValues" priority="694" dxfId="8642"/>
    <cfRule type="duplicateValues" priority="1225" dxfId="8643"/>
    <cfRule type="duplicateValues" priority="159" dxfId="8644"/>
    <cfRule type="duplicateValues" priority="1021" dxfId="8645"/>
    <cfRule type="duplicateValues" priority="1118" dxfId="8646"/>
    <cfRule type="duplicateValues" priority="247" dxfId="8647"/>
    <cfRule type="duplicateValues" priority="866" dxfId="8648"/>
    <cfRule type="duplicateValues" priority="752" dxfId="8649"/>
    <cfRule type="duplicateValues" priority="419" dxfId="8650"/>
    <cfRule type="duplicateValues" priority="376" dxfId="8651"/>
    <cfRule type="duplicateValues" priority="1047" dxfId="8652"/>
    <cfRule type="duplicateValues" priority="1157" dxfId="8653"/>
    <cfRule type="duplicateValues" priority="1037" dxfId="8654"/>
    <cfRule type="duplicateValues" priority="1172" dxfId="8655"/>
    <cfRule type="duplicateValues" priority="1196" dxfId="8656"/>
    <cfRule type="duplicateValues" priority="171" dxfId="8657"/>
    <cfRule type="duplicateValues" priority="162" dxfId="8658"/>
    <cfRule type="duplicateValues" priority="996" dxfId="8659"/>
    <cfRule type="duplicateValues" priority="773" dxfId="8660"/>
    <cfRule type="duplicateValues" priority="1162" dxfId="8661"/>
    <cfRule type="duplicateValues" priority="878" dxfId="8662"/>
    <cfRule type="duplicateValues" priority="885" dxfId="8663"/>
    <cfRule type="duplicateValues" priority="223" dxfId="8664"/>
    <cfRule type="duplicateValues" priority="157" dxfId="8665"/>
    <cfRule type="duplicateValues" priority="1020" dxfId="8666"/>
    <cfRule type="duplicateValues" priority="562" dxfId="8667"/>
    <cfRule type="duplicateValues" priority="743" dxfId="8668"/>
    <cfRule type="duplicateValues" priority="556" dxfId="8669"/>
    <cfRule type="duplicateValues" priority="350" dxfId="8670"/>
    <cfRule type="duplicateValues" priority="290" dxfId="8671"/>
    <cfRule type="duplicateValues" priority="686" dxfId="8672"/>
    <cfRule type="duplicateValues" priority="698" dxfId="8673"/>
    <cfRule type="duplicateValues" priority="91" dxfId="8674"/>
    <cfRule type="duplicateValues" priority="590" dxfId="8675"/>
    <cfRule type="duplicateValues" priority="260" dxfId="8676"/>
    <cfRule type="duplicateValues" priority="747" dxfId="8677"/>
    <cfRule type="duplicateValues" priority="338" dxfId="8678"/>
    <cfRule type="duplicateValues" priority="1049" dxfId="8679"/>
    <cfRule type="duplicateValues" priority="894" dxfId="8680"/>
    <cfRule type="duplicateValues" priority="220" dxfId="8681"/>
    <cfRule type="duplicateValues" priority="370" dxfId="8682"/>
    <cfRule type="duplicateValues" priority="147" dxfId="8683"/>
    <cfRule type="duplicateValues" priority="693" dxfId="8684"/>
    <cfRule type="duplicateValues" priority="541" dxfId="8685"/>
    <cfRule type="duplicateValues" priority="124" dxfId="8686"/>
    <cfRule type="duplicateValues" priority="331" dxfId="8687"/>
    <cfRule type="duplicateValues" priority="486" dxfId="8688"/>
    <cfRule type="duplicateValues" priority="871" dxfId="8689"/>
    <cfRule type="duplicateValues" priority="489" dxfId="8690"/>
    <cfRule type="duplicateValues" priority="301" dxfId="8691"/>
    <cfRule type="duplicateValues" priority="359" dxfId="8692"/>
    <cfRule type="duplicateValues" priority="942" dxfId="8693"/>
    <cfRule type="duplicateValues" priority="333" dxfId="8694"/>
    <cfRule type="duplicateValues" priority="75" dxfId="8695"/>
    <cfRule type="duplicateValues" priority="774" dxfId="8696"/>
    <cfRule type="duplicateValues" priority="394" dxfId="8697"/>
    <cfRule type="duplicateValues" priority="637" dxfId="8698"/>
    <cfRule type="duplicateValues" priority="22" dxfId="8699"/>
    <cfRule type="duplicateValues" priority="1176" dxfId="8700"/>
    <cfRule type="duplicateValues" priority="449" dxfId="8701"/>
    <cfRule type="duplicateValues" priority="925" dxfId="8702"/>
    <cfRule type="duplicateValues" priority="881" dxfId="8703"/>
    <cfRule type="duplicateValues" priority="1073" dxfId="8704"/>
    <cfRule type="duplicateValues" priority="633" dxfId="8705"/>
    <cfRule type="duplicateValues" priority="1050" dxfId="8706"/>
    <cfRule type="duplicateValues" priority="1008" dxfId="8707"/>
    <cfRule type="duplicateValues" priority="119" dxfId="8708"/>
    <cfRule type="duplicateValues" priority="130" dxfId="8709"/>
    <cfRule type="duplicateValues" priority="183" dxfId="8710"/>
    <cfRule type="duplicateValues" priority="363" dxfId="8711"/>
    <cfRule type="duplicateValues" priority="84" dxfId="8712"/>
    <cfRule type="duplicateValues" priority="959" dxfId="8713"/>
    <cfRule type="duplicateValues" priority="452" dxfId="8714"/>
    <cfRule type="duplicateValues" priority="625" dxfId="8715"/>
    <cfRule type="duplicateValues" priority="129" dxfId="8716"/>
    <cfRule type="duplicateValues" priority="913" dxfId="8717"/>
    <cfRule type="duplicateValues" priority="292" dxfId="8718"/>
    <cfRule type="duplicateValues" priority="1195" dxfId="8719"/>
    <cfRule type="duplicateValues" priority="41" dxfId="8720"/>
    <cfRule type="duplicateValues" priority="595" dxfId="8721"/>
    <cfRule type="duplicateValues" priority="927" dxfId="8722"/>
    <cfRule type="duplicateValues" priority="389" dxfId="8723"/>
    <cfRule type="duplicateValues" priority="319" dxfId="8724"/>
    <cfRule type="duplicateValues" priority="1027" dxfId="8725"/>
    <cfRule type="duplicateValues" priority="1194" dxfId="8726"/>
    <cfRule type="duplicateValues" priority="1033" dxfId="8727"/>
    <cfRule type="duplicateValues" priority="973" dxfId="8728"/>
    <cfRule type="duplicateValues" priority="448" dxfId="8729"/>
    <cfRule type="duplicateValues" priority="258" dxfId="8730"/>
    <cfRule type="duplicateValues" priority="948" dxfId="8731"/>
    <cfRule type="duplicateValues" priority="766" dxfId="8732"/>
    <cfRule type="duplicateValues" priority="494" dxfId="8733"/>
    <cfRule type="duplicateValues" priority="1026" dxfId="8734"/>
    <cfRule type="duplicateValues" priority="992" dxfId="8735"/>
    <cfRule type="duplicateValues" priority="160" dxfId="8736"/>
    <cfRule type="duplicateValues" priority="63" dxfId="8737"/>
    <cfRule type="duplicateValues" priority="231" dxfId="8738"/>
    <cfRule type="duplicateValues" priority="889" dxfId="8739"/>
    <cfRule type="duplicateValues" priority="106" dxfId="8740"/>
    <cfRule type="duplicateValues" priority="131" dxfId="8741"/>
    <cfRule type="duplicateValues" priority="107" dxfId="8742"/>
    <cfRule type="duplicateValues" priority="897" dxfId="8743"/>
    <cfRule type="duplicateValues" priority="329" dxfId="8744"/>
    <cfRule type="duplicateValues" priority="1070" dxfId="8745"/>
    <cfRule type="duplicateValues" priority="807" dxfId="8746"/>
    <cfRule type="duplicateValues" priority="779" dxfId="8747"/>
    <cfRule type="duplicateValues" priority="910" dxfId="8748"/>
    <cfRule type="duplicateValues" priority="218" dxfId="8749"/>
    <cfRule type="duplicateValues" priority="668" dxfId="8750"/>
    <cfRule type="duplicateValues" priority="355" dxfId="8751"/>
    <cfRule type="duplicateValues" priority="872" dxfId="8752"/>
    <cfRule type="duplicateValues" priority="127" dxfId="8753"/>
    <cfRule type="duplicateValues" priority="237" dxfId="8754"/>
    <cfRule type="duplicateValues" priority="48" dxfId="8755"/>
    <cfRule type="duplicateValues" priority="1003" dxfId="8756"/>
    <cfRule type="duplicateValues" priority="746" dxfId="8757"/>
    <cfRule type="duplicateValues" priority="326" dxfId="8758"/>
    <cfRule type="duplicateValues" priority="1092" dxfId="8759"/>
    <cfRule type="duplicateValues" priority="546" dxfId="8760"/>
    <cfRule type="duplicateValues" priority="970" dxfId="8761"/>
    <cfRule type="duplicateValues" priority="11" dxfId="8762"/>
    <cfRule type="duplicateValues" priority="1186" dxfId="8763"/>
    <cfRule type="duplicateValues" priority="874" dxfId="8764"/>
    <cfRule type="duplicateValues" priority="729" dxfId="8765"/>
    <cfRule type="duplicateValues" priority="302" dxfId="8766"/>
    <cfRule type="duplicateValues" priority="1108" dxfId="8767"/>
    <cfRule type="duplicateValues" priority="725" dxfId="8768"/>
    <cfRule type="duplicateValues" priority="20" dxfId="8769"/>
    <cfRule type="duplicateValues" priority="175" dxfId="8770"/>
    <cfRule type="duplicateValues" priority="859" dxfId="8771"/>
    <cfRule type="duplicateValues" priority="269" dxfId="8772"/>
    <cfRule type="duplicateValues" priority="349" dxfId="8773"/>
    <cfRule type="duplicateValues" priority="949" dxfId="8774"/>
    <cfRule type="duplicateValues" priority="148" dxfId="8775"/>
    <cfRule type="duplicateValues" priority="213" dxfId="8776"/>
    <cfRule type="duplicateValues" priority="833" dxfId="8777"/>
    <cfRule type="duplicateValues" priority="1090" dxfId="8778"/>
    <cfRule type="duplicateValues" priority="1199" dxfId="8779"/>
    <cfRule type="duplicateValues" priority="550" dxfId="8780"/>
    <cfRule type="duplicateValues" priority="1019" dxfId="8781"/>
    <cfRule type="duplicateValues" priority="1082" dxfId="8782"/>
    <cfRule type="duplicateValues" priority="12" dxfId="8783"/>
    <cfRule type="duplicateValues" priority="492" dxfId="8784"/>
    <cfRule type="duplicateValues" priority="954" dxfId="8785"/>
    <cfRule type="duplicateValues" priority="1032" dxfId="8786"/>
    <cfRule type="duplicateValues" priority="321" dxfId="8787"/>
    <cfRule type="duplicateValues" priority="2" dxfId="8788"/>
    <cfRule type="duplicateValues" priority="236" dxfId="8789"/>
    <cfRule type="duplicateValues" priority="421" dxfId="8790"/>
    <cfRule type="duplicateValues" priority="1096" dxfId="8791"/>
    <cfRule type="duplicateValues" priority="211" dxfId="8792"/>
    <cfRule type="duplicateValues" priority="1140" dxfId="8793"/>
    <cfRule type="duplicateValues" priority="1062" dxfId="8794"/>
    <cfRule type="duplicateValues" priority="1069" dxfId="8795"/>
    <cfRule type="duplicateValues" priority="527" dxfId="8796"/>
    <cfRule type="duplicateValues" priority="465" dxfId="8797"/>
    <cfRule type="duplicateValues" priority="35" dxfId="8798"/>
    <cfRule type="duplicateValues" priority="754" dxfId="8799"/>
    <cfRule type="duplicateValues" priority="921" dxfId="8800"/>
    <cfRule type="duplicateValues" priority="1137" dxfId="8801"/>
    <cfRule type="duplicateValues" priority="741" dxfId="8802"/>
    <cfRule type="duplicateValues" priority="412" dxfId="8803"/>
    <cfRule type="duplicateValues" priority="435" dxfId="8804"/>
    <cfRule type="duplicateValues" priority="1129" dxfId="8805"/>
    <cfRule type="duplicateValues" priority="786" dxfId="8806"/>
    <cfRule type="duplicateValues" priority="261" dxfId="8807"/>
    <cfRule type="duplicateValues" priority="1205" dxfId="8808"/>
    <cfRule type="duplicateValues" priority="172" dxfId="8809"/>
    <cfRule type="duplicateValues" priority="805" dxfId="8810"/>
    <cfRule type="duplicateValues" priority="814" dxfId="8811"/>
    <cfRule type="duplicateValues" priority="749" dxfId="8812"/>
    <cfRule type="duplicateValues" priority="1181" dxfId="8813"/>
    <cfRule type="duplicateValues" priority="771" dxfId="8814"/>
    <cfRule type="duplicateValues" priority="243" dxfId="8815"/>
    <cfRule type="duplicateValues" priority="82" dxfId="8816"/>
    <cfRule type="duplicateValues" priority="627" dxfId="8817"/>
    <cfRule type="duplicateValues" priority="1159" dxfId="8818"/>
    <cfRule type="duplicateValues" priority="474" dxfId="8819"/>
    <cfRule type="duplicateValues" priority="176" dxfId="8820"/>
    <cfRule type="duplicateValues" priority="732" dxfId="8821"/>
    <cfRule type="duplicateValues" priority="578" dxfId="8822"/>
    <cfRule type="duplicateValues" priority="710" dxfId="8823"/>
    <cfRule type="duplicateValues" priority="348" dxfId="8824"/>
    <cfRule type="duplicateValues" priority="1117" dxfId="8825"/>
    <cfRule type="duplicateValues" priority="745" dxfId="8826"/>
    <cfRule type="duplicateValues" priority="808" dxfId="8827"/>
    <cfRule type="duplicateValues" priority="50" dxfId="8828"/>
    <cfRule type="duplicateValues" priority="32" dxfId="8829"/>
    <cfRule type="duplicateValues" priority="192" dxfId="8830"/>
    <cfRule type="duplicateValues" priority="1132" dxfId="8831"/>
    <cfRule type="duplicateValues" priority="491" dxfId="8832"/>
    <cfRule type="duplicateValues" priority="335" dxfId="8833"/>
    <cfRule type="duplicateValues" priority="1067" dxfId="8834"/>
    <cfRule type="duplicateValues" priority="458" dxfId="8835"/>
    <cfRule type="duplicateValues" priority="932" dxfId="8836"/>
    <cfRule type="duplicateValues" priority="1023" dxfId="8837"/>
    <cfRule type="duplicateValues" priority="104" dxfId="8838"/>
    <cfRule type="duplicateValues" priority="264" dxfId="8839"/>
    <cfRule type="duplicateValues" priority="291" dxfId="8840"/>
    <cfRule type="duplicateValues" priority="843" dxfId="8841"/>
    <cfRule type="duplicateValues" priority="1121" dxfId="8842"/>
    <cfRule type="duplicateValues" priority="154" dxfId="8843"/>
    <cfRule type="duplicateValues" priority="496" dxfId="8844"/>
    <cfRule type="duplicateValues" priority="444" dxfId="8845"/>
    <cfRule type="duplicateValues" priority="249" dxfId="8846"/>
    <cfRule type="duplicateValues" priority="1120" dxfId="8847"/>
    <cfRule type="duplicateValues" priority="601" dxfId="8848"/>
    <cfRule type="duplicateValues" priority="298" dxfId="8849"/>
    <cfRule type="duplicateValues" priority="209" dxfId="8850"/>
    <cfRule type="duplicateValues" priority="230" dxfId="8851"/>
    <cfRule type="duplicateValues" priority="908" dxfId="8852"/>
    <cfRule type="duplicateValues" priority="1179" dxfId="8853"/>
    <cfRule type="duplicateValues" priority="464" dxfId="8854"/>
    <cfRule type="duplicateValues" priority="723" dxfId="8855"/>
    <cfRule type="duplicateValues" priority="1084" dxfId="8856"/>
    <cfRule type="duplicateValues" priority="469" dxfId="8857"/>
    <cfRule type="duplicateValues" priority="1133" dxfId="8858"/>
    <cfRule type="duplicateValues" priority="1143" dxfId="8859"/>
    <cfRule type="duplicateValues" priority="500" dxfId="8860"/>
    <cfRule type="duplicateValues" priority="309" dxfId="8861"/>
    <cfRule type="duplicateValues" priority="999" dxfId="8862"/>
    <cfRule type="duplicateValues" priority="613" dxfId="8863"/>
    <cfRule type="duplicateValues" priority="1222" dxfId="8864"/>
    <cfRule type="duplicateValues" priority="834" dxfId="8865"/>
    <cfRule type="duplicateValues" priority="989" dxfId="8866"/>
    <cfRule type="duplicateValues" priority="135" dxfId="8867"/>
    <cfRule type="duplicateValues" priority="1130" dxfId="8868"/>
    <cfRule type="duplicateValues" priority="968" dxfId="8869"/>
    <cfRule type="duplicateValues" priority="960" dxfId="8870"/>
    <cfRule type="duplicateValues" priority="300" dxfId="8871"/>
    <cfRule type="duplicateValues" priority="608" dxfId="8872"/>
    <cfRule type="duplicateValues" priority="1025" dxfId="8873"/>
    <cfRule type="duplicateValues" priority="7" dxfId="8874"/>
    <cfRule type="duplicateValues" priority="29" dxfId="8875"/>
    <cfRule type="duplicateValues" priority="892" dxfId="8876"/>
    <cfRule type="duplicateValues" priority="396" dxfId="8877"/>
    <cfRule type="duplicateValues" priority="1002" dxfId="8878"/>
    <cfRule type="duplicateValues" priority="195" dxfId="8879"/>
    <cfRule type="duplicateValues" priority="252" dxfId="8880"/>
    <cfRule type="duplicateValues" priority="304" dxfId="8881"/>
    <cfRule type="duplicateValues" priority="1085" dxfId="8882"/>
    <cfRule type="duplicateValues" priority="297" dxfId="8883"/>
    <cfRule type="duplicateValues" priority="844" dxfId="8884"/>
    <cfRule type="duplicateValues" priority="212" dxfId="8885"/>
    <cfRule type="duplicateValues" priority="1106" dxfId="8886"/>
    <cfRule type="duplicateValues" priority="101" dxfId="8887"/>
    <cfRule type="duplicateValues" priority="288" dxfId="8888"/>
    <cfRule type="duplicateValues" priority="161" dxfId="8889"/>
    <cfRule type="duplicateValues" priority="800" dxfId="8890"/>
    <cfRule type="duplicateValues" priority="1217" dxfId="8891"/>
    <cfRule type="duplicateValues" priority="600" dxfId="8892"/>
    <cfRule type="duplicateValues" priority="1183" dxfId="8893"/>
    <cfRule type="duplicateValues" priority="282" dxfId="8894"/>
    <cfRule type="duplicateValues" priority="15" dxfId="8895"/>
    <cfRule type="duplicateValues" priority="1038" dxfId="8896"/>
    <cfRule type="duplicateValues" priority="915" dxfId="8897"/>
    <cfRule type="duplicateValues" priority="944" dxfId="8898"/>
    <cfRule type="duplicateValues" priority="23" dxfId="8899"/>
    <cfRule type="duplicateValues" priority="40" dxfId="8900"/>
    <cfRule type="duplicateValues" priority="645" dxfId="8901"/>
    <cfRule type="duplicateValues" priority="1089" dxfId="8902"/>
    <cfRule type="duplicateValues" priority="1189" dxfId="8903"/>
    <cfRule type="duplicateValues" priority="1191" dxfId="8904"/>
    <cfRule type="duplicateValues" priority="606" dxfId="8905"/>
    <cfRule type="duplicateValues" priority="1169" dxfId="8906"/>
    <cfRule type="duplicateValues" priority="1174" dxfId="8907"/>
    <cfRule type="duplicateValues" priority="571" dxfId="8908"/>
    <cfRule type="duplicateValues" priority="618" dxfId="8909"/>
    <cfRule type="duplicateValues" priority="1079" dxfId="8910"/>
    <cfRule type="duplicateValues" priority="565" dxfId="8911"/>
    <cfRule type="duplicateValues" priority="222" dxfId="8912"/>
    <cfRule type="duplicateValues" priority="1061" dxfId="8913"/>
    <cfRule type="duplicateValues" priority="95" dxfId="8914"/>
    <cfRule type="duplicateValues" priority="123" dxfId="8915"/>
    <cfRule type="duplicateValues" priority="305" dxfId="8916"/>
    <cfRule type="duplicateValues" priority="631" dxfId="8917"/>
    <cfRule type="duplicateValues" priority="93" dxfId="8918"/>
    <cfRule type="duplicateValues" priority="371" dxfId="8919"/>
    <cfRule type="duplicateValues" priority="1173" dxfId="8920"/>
    <cfRule type="duplicateValues" priority="125" dxfId="8921"/>
    <cfRule type="duplicateValues" priority="977" dxfId="8922"/>
    <cfRule type="duplicateValues" priority="811" dxfId="8923"/>
    <cfRule type="duplicateValues" priority="984" dxfId="8924"/>
    <cfRule type="duplicateValues" priority="1080" dxfId="8925"/>
    <cfRule type="duplicateValues" priority="529" dxfId="8926"/>
    <cfRule type="duplicateValues" priority="517" dxfId="8927"/>
    <cfRule type="duplicateValues" priority="1017" dxfId="8928"/>
    <cfRule type="duplicateValues" priority="607" dxfId="8929"/>
    <cfRule type="duplicateValues" priority="108" dxfId="8930"/>
    <cfRule type="duplicateValues" priority="244" dxfId="8931"/>
    <cfRule type="duplicateValues" priority="224" dxfId="8932"/>
    <cfRule type="duplicateValues" priority="286" dxfId="8933"/>
    <cfRule type="duplicateValues" priority="1156" dxfId="8934"/>
    <cfRule type="duplicateValues" priority="475" dxfId="8935"/>
    <cfRule type="duplicateValues" priority="512" dxfId="8936"/>
    <cfRule type="duplicateValues" priority="1088" dxfId="8937"/>
    <cfRule type="duplicateValues" priority="582" dxfId="8938"/>
    <cfRule type="duplicateValues" priority="182" dxfId="8939"/>
    <cfRule type="duplicateValues" priority="332" dxfId="8940"/>
    <cfRule type="duplicateValues" priority="168" dxfId="8941"/>
    <cfRule type="duplicateValues" priority="1034" dxfId="8942"/>
    <cfRule type="duplicateValues" priority="426" dxfId="8943"/>
    <cfRule type="duplicateValues" priority="156" dxfId="8944"/>
    <cfRule type="duplicateValues" priority="810" dxfId="8945"/>
    <cfRule type="duplicateValues" priority="96" dxfId="8946"/>
    <cfRule type="duplicateValues" priority="661" dxfId="8947"/>
    <cfRule type="duplicateValues" priority="1112" dxfId="8948"/>
    <cfRule type="duplicateValues" priority="585" dxfId="8949"/>
    <cfRule type="duplicateValues" priority="560" dxfId="8950"/>
    <cfRule type="duplicateValues" priority="1014" dxfId="8951"/>
    <cfRule type="duplicateValues" priority="533" dxfId="8952"/>
    <cfRule type="duplicateValues" priority="540" dxfId="8953"/>
    <cfRule type="duplicateValues" priority="979" dxfId="8954"/>
    <cfRule type="duplicateValues" priority="867" dxfId="8955"/>
    <cfRule type="duplicateValues" priority="1145" dxfId="8956"/>
    <cfRule type="duplicateValues" priority="965" dxfId="8957"/>
    <cfRule type="duplicateValues" priority="143" dxfId="8958"/>
    <cfRule type="duplicateValues" priority="511" dxfId="8959"/>
    <cfRule type="duplicateValues" priority="14" dxfId="8960"/>
    <cfRule type="duplicateValues" priority="199" dxfId="8961"/>
    <cfRule type="duplicateValues" priority="430" dxfId="8962"/>
    <cfRule type="duplicateValues" priority="569" dxfId="8963"/>
    <cfRule type="duplicateValues" priority="898" dxfId="8964"/>
    <cfRule type="duplicateValues" priority="109" dxfId="8965"/>
    <cfRule type="duplicateValues" priority="317" dxfId="8966"/>
    <cfRule type="duplicateValues" priority="184" dxfId="8967"/>
    <cfRule type="duplicateValues" priority="1175" dxfId="8968"/>
    <cfRule type="duplicateValues" priority="708" dxfId="8969"/>
    <cfRule type="duplicateValues" priority="1223" dxfId="8970"/>
    <cfRule type="duplicateValues" priority="1221" dxfId="8971"/>
    <cfRule type="duplicateValues" priority="322" dxfId="8972"/>
    <cfRule type="duplicateValues" priority="51" dxfId="8973"/>
    <cfRule type="duplicateValues" priority="454" dxfId="8974"/>
    <cfRule type="duplicateValues" priority="460" dxfId="8975"/>
    <cfRule type="duplicateValues" priority="767" dxfId="8976"/>
    <cfRule type="duplicateValues" priority="318" dxfId="8977"/>
    <cfRule type="duplicateValues" priority="110" dxfId="8978"/>
    <cfRule type="duplicateValues" priority="1039" dxfId="8979"/>
    <cfRule type="duplicateValues" priority="112" dxfId="8980"/>
    <cfRule type="duplicateValues" priority="219" dxfId="8981"/>
    <cfRule type="duplicateValues" priority="792" dxfId="8982"/>
    <cfRule type="duplicateValues" priority="504" dxfId="8983"/>
    <cfRule type="duplicateValues" priority="1005" dxfId="8984"/>
    <cfRule type="duplicateValues" priority="1185" dxfId="8985"/>
    <cfRule type="duplicateValues" priority="1187" dxfId="8986"/>
    <cfRule type="duplicateValues" priority="427" dxfId="8987"/>
    <cfRule type="duplicateValues" priority="43" dxfId="8988"/>
    <cfRule type="duplicateValues" priority="969" dxfId="8989"/>
    <cfRule type="duplicateValues" priority="952" dxfId="8990"/>
    <cfRule type="duplicateValues" priority="1111" dxfId="8991"/>
    <cfRule type="duplicateValues" priority="254" dxfId="8992"/>
    <cfRule type="duplicateValues" priority="1126" dxfId="8993"/>
    <cfRule type="duplicateValues" priority="187" dxfId="8994"/>
    <cfRule type="duplicateValues" priority="1128" dxfId="8995"/>
    <cfRule type="duplicateValues" priority="232" dxfId="8996"/>
    <cfRule type="duplicateValues" priority="1124" dxfId="8997"/>
    <cfRule type="duplicateValues" priority="408" dxfId="8998"/>
    <cfRule type="duplicateValues" priority="513" dxfId="8999"/>
    <cfRule type="duplicateValues" priority="328" dxfId="9000"/>
    <cfRule type="duplicateValues" priority="758" dxfId="9001"/>
    <cfRule type="duplicateValues" priority="479" dxfId="9002"/>
    <cfRule type="duplicateValues" priority="221" dxfId="9003"/>
    <cfRule type="duplicateValues" priority="1068" dxfId="9004"/>
    <cfRule type="duplicateValues" priority="9" dxfId="9005"/>
    <cfRule type="duplicateValues" priority="660" dxfId="9006"/>
    <cfRule type="duplicateValues" priority="1218" dxfId="9007"/>
    <cfRule type="duplicateValues" priority="599" dxfId="9008"/>
    <cfRule type="duplicateValues" priority="1071" dxfId="9009"/>
    <cfRule type="duplicateValues" priority="442" dxfId="9010"/>
    <cfRule type="duplicateValues" priority="688" dxfId="9011"/>
    <cfRule type="duplicateValues" priority="45" dxfId="9012"/>
    <cfRule type="duplicateValues" priority="189" dxfId="9013"/>
    <cfRule type="duplicateValues" priority="185" dxfId="9014"/>
    <cfRule type="duplicateValues" priority="544" dxfId="9015"/>
    <cfRule type="duplicateValues" priority="1093" dxfId="9016"/>
    <cfRule type="duplicateValues" priority="179" dxfId="9017"/>
    <cfRule type="duplicateValues" priority="837" dxfId="9018"/>
    <cfRule type="duplicateValues" priority="744" dxfId="9019"/>
    <cfRule type="duplicateValues" priority="270" dxfId="9020"/>
    <cfRule type="duplicateValues" priority="860" dxfId="9021"/>
    <cfRule type="duplicateValues" priority="524" dxfId="9022"/>
    <cfRule type="duplicateValues" priority="507" dxfId="9023"/>
    <cfRule type="duplicateValues" priority="819" dxfId="9024"/>
    <cfRule type="duplicateValues" priority="325" dxfId="9025"/>
    <cfRule type="duplicateValues" priority="289" dxfId="9026"/>
    <cfRule type="duplicateValues" priority="900" dxfId="9027"/>
    <cfRule type="duplicateValues" priority="202" dxfId="9028"/>
    <cfRule type="duplicateValues" priority="559" dxfId="9029"/>
    <cfRule type="duplicateValues" priority="10" dxfId="9030"/>
    <cfRule type="duplicateValues" priority="204" dxfId="9031"/>
    <cfRule type="duplicateValues" priority="703" dxfId="9032"/>
    <cfRule type="duplicateValues" priority="623" dxfId="9033"/>
    <cfRule type="duplicateValues" priority="936" dxfId="9034"/>
    <cfRule type="duplicateValues" priority="299" dxfId="9035"/>
    <cfRule type="duplicateValues" priority="26" dxfId="9036"/>
    <cfRule type="duplicateValues" priority="1219" dxfId="9037"/>
    <cfRule type="duplicateValues" priority="535" dxfId="9038"/>
    <cfRule type="duplicateValues" priority="502" dxfId="9039"/>
    <cfRule type="duplicateValues" priority="1031" dxfId="9040"/>
    <cfRule type="duplicateValues" priority="24" dxfId="9041"/>
    <cfRule type="duplicateValues" priority="684" dxfId="9042"/>
    <cfRule type="duplicateValues" priority="748" dxfId="9043"/>
    <cfRule type="duplicateValues" priority="765" dxfId="9044"/>
    <cfRule type="duplicateValues" priority="191" dxfId="9045"/>
    <cfRule type="duplicateValues" priority="1018" dxfId="9046"/>
    <cfRule type="duplicateValues" priority="73" dxfId="9047"/>
    <cfRule type="duplicateValues" priority="207" dxfId="9048"/>
    <cfRule type="duplicateValues" priority="210" dxfId="9049"/>
    <cfRule type="duplicateValues" priority="33" dxfId="9050"/>
    <cfRule type="duplicateValues" priority="438" dxfId="9051"/>
    <cfRule type="duplicateValues" priority="1149" dxfId="9052"/>
    <cfRule type="duplicateValues" priority="280" dxfId="9053"/>
    <cfRule type="duplicateValues" priority="1125" dxfId="9054"/>
    <cfRule type="duplicateValues" priority="736" dxfId="9055"/>
    <cfRule type="duplicateValues" priority="911" dxfId="9056"/>
    <cfRule type="duplicateValues" priority="102" dxfId="9057"/>
    <cfRule type="duplicateValues" priority="679" dxfId="9058"/>
    <cfRule type="duplicateValues" priority="759" dxfId="9059"/>
    <cfRule type="duplicateValues" priority="346" dxfId="9060"/>
    <cfRule type="duplicateValues" priority="342" dxfId="9061"/>
    <cfRule type="duplicateValues" priority="753" dxfId="9062"/>
    <cfRule type="duplicateValues" priority="933" dxfId="9063"/>
    <cfRule type="duplicateValues" priority="775" dxfId="9064"/>
    <cfRule type="duplicateValues" priority="17" dxfId="9065"/>
    <cfRule type="duplicateValues" priority="1212" dxfId="9066"/>
    <cfRule type="duplicateValues" priority="761" dxfId="9067"/>
    <cfRule type="duplicateValues" priority="528" dxfId="9068"/>
    <cfRule type="duplicateValues" priority="1035" dxfId="9069"/>
    <cfRule type="duplicateValues" priority="523" dxfId="9070"/>
    <cfRule type="duplicateValues" priority="681" dxfId="9071"/>
    <cfRule type="duplicateValues" priority="417" dxfId="9072"/>
    <cfRule type="duplicateValues" priority="887" dxfId="9073"/>
    <cfRule type="duplicateValues" priority="158" dxfId="9074"/>
    <cfRule type="duplicateValues" priority="457" dxfId="9075"/>
    <cfRule type="duplicateValues" priority="658" dxfId="9076"/>
    <cfRule type="duplicateValues" priority="907" dxfId="9077"/>
    <cfRule type="duplicateValues" priority="1226" dxfId="9078"/>
    <cfRule type="duplicateValues" priority="380" dxfId="9079"/>
    <cfRule type="duplicateValues" priority="727" dxfId="9080"/>
    <cfRule type="duplicateValues" priority="564" dxfId="9081"/>
    <cfRule type="duplicateValues" priority="509" dxfId="9082"/>
    <cfRule type="duplicateValues" priority="450" dxfId="9083"/>
    <cfRule type="duplicateValues" priority="354" dxfId="9084"/>
    <cfRule type="duplicateValues" priority="468" dxfId="9085"/>
    <cfRule type="duplicateValues" priority="716" dxfId="9086"/>
    <cfRule type="duplicateValues" priority="284" dxfId="9087"/>
    <cfRule type="duplicateValues" priority="377" dxfId="9088"/>
    <cfRule type="duplicateValues" priority="519" dxfId="9089"/>
    <cfRule type="duplicateValues" priority="788" dxfId="9090"/>
    <cfRule type="duplicateValues" priority="303" dxfId="9091"/>
    <cfRule type="duplicateValues" priority="852" dxfId="9092"/>
    <cfRule type="duplicateValues" priority="516" dxfId="9093"/>
    <cfRule type="duplicateValues" priority="1197" dxfId="9094"/>
    <cfRule type="duplicateValues" priority="445" dxfId="9095"/>
    <cfRule type="duplicateValues" priority="1113" dxfId="9096"/>
    <cfRule type="duplicateValues" priority="118" dxfId="9097"/>
    <cfRule type="duplicateValues" priority="939" dxfId="9098"/>
    <cfRule type="duplicateValues" priority="628" dxfId="9099"/>
    <cfRule type="duplicateValues" priority="1028" dxfId="9100"/>
    <cfRule type="duplicateValues" priority="586" dxfId="9101"/>
    <cfRule type="duplicateValues" priority="410" dxfId="9102"/>
    <cfRule type="duplicateValues" priority="1166" dxfId="9103"/>
    <cfRule type="duplicateValues" priority="1098" dxfId="9104"/>
    <cfRule type="duplicateValues" priority="401" dxfId="9105"/>
    <cfRule type="duplicateValues" priority="589" dxfId="9106"/>
    <cfRule type="duplicateValues" priority="103" dxfId="9107"/>
    <cfRule type="duplicateValues" priority="799" dxfId="9108"/>
    <cfRule type="duplicateValues" priority="503" dxfId="9109"/>
    <cfRule type="duplicateValues" priority="596" dxfId="9110"/>
    <cfRule type="duplicateValues" priority="311" dxfId="9111"/>
    <cfRule type="duplicateValues" priority="1220" dxfId="9112"/>
    <cfRule type="duplicateValues" priority="609" dxfId="9113"/>
    <cfRule type="duplicateValues" priority="139" dxfId="9114"/>
    <cfRule type="duplicateValues" priority="706" dxfId="9115"/>
    <cfRule type="duplicateValues" priority="728" dxfId="9116"/>
    <cfRule type="duplicateValues" priority="593" dxfId="9117"/>
    <cfRule type="duplicateValues" priority="1048" dxfId="9118"/>
    <cfRule type="duplicateValues" priority="334" dxfId="9119"/>
    <cfRule type="duplicateValues" priority="864" dxfId="9120"/>
    <cfRule type="duplicateValues" priority="865" dxfId="9121"/>
    <cfRule type="duplicateValues" priority="391" dxfId="9122"/>
    <cfRule type="duplicateValues" priority="1044" dxfId="9123"/>
    <cfRule type="duplicateValues" priority="53" dxfId="9124"/>
    <cfRule type="duplicateValues" priority="251" dxfId="9125"/>
    <cfRule type="duplicateValues" priority="137" dxfId="9126"/>
    <cfRule type="duplicateValues" priority="597" dxfId="9127"/>
    <cfRule type="duplicateValues" priority="287" dxfId="9128"/>
    <cfRule type="duplicateValues" priority="1041" dxfId="9129"/>
    <cfRule type="duplicateValues" priority="414" dxfId="9130"/>
    <cfRule type="duplicateValues" priority="1230" dxfId="9131"/>
    <cfRule type="duplicateValues" priority="398" dxfId="9132"/>
    <cfRule type="duplicateValues" priority="323" dxfId="9133"/>
    <cfRule type="duplicateValues" priority="671" dxfId="9134"/>
    <cfRule type="duplicateValues" priority="876" dxfId="9135"/>
    <cfRule type="duplicateValues" priority="1228" dxfId="9136"/>
    <cfRule type="duplicateValues" priority="880" dxfId="9137"/>
    <cfRule type="duplicateValues" priority="1107" dxfId="9138"/>
    <cfRule type="duplicateValues" priority="751" dxfId="9139"/>
    <cfRule type="duplicateValues" priority="255" dxfId="9140"/>
    <cfRule type="duplicateValues" priority="267" dxfId="9141"/>
    <cfRule type="duplicateValues" priority="520" dxfId="9142"/>
    <cfRule type="duplicateValues" priority="25" dxfId="9143"/>
    <cfRule type="duplicateValues" priority="663" dxfId="9144"/>
    <cfRule type="duplicateValues" priority="80" dxfId="9145"/>
    <cfRule type="duplicateValues" priority="576" dxfId="9146"/>
    <cfRule type="duplicateValues" priority="1151" dxfId="9147"/>
    <cfRule type="duplicateValues" priority="1198" dxfId="9148"/>
    <cfRule type="duplicateValues" priority="702" dxfId="9149"/>
    <cfRule type="duplicateValues" priority="1011" dxfId="9150"/>
    <cfRule type="duplicateValues" priority="917" dxfId="9151"/>
    <cfRule type="duplicateValues" priority="356" dxfId="9152"/>
    <cfRule type="duplicateValues" priority="875" dxfId="9153"/>
    <cfRule type="duplicateValues" priority="361" dxfId="9154"/>
    <cfRule type="duplicateValues" priority="798" dxfId="9155"/>
    <cfRule type="duplicateValues" priority="1056" dxfId="9156"/>
    <cfRule type="duplicateValues" priority="353" dxfId="9157"/>
    <cfRule type="duplicateValues" priority="1171" dxfId="9158"/>
    <cfRule type="duplicateValues" priority="882" dxfId="9159"/>
    <cfRule type="duplicateValues" priority="90" dxfId="9160"/>
    <cfRule type="duplicateValues" priority="854" dxfId="9161"/>
    <cfRule type="duplicateValues" priority="274" dxfId="9162"/>
    <cfRule type="duplicateValues" priority="1074" dxfId="9163"/>
    <cfRule type="duplicateValues" priority="574" dxfId="9164"/>
    <cfRule type="duplicateValues" priority="776" dxfId="9165"/>
    <cfRule type="duplicateValues" priority="227" dxfId="9166"/>
    <cfRule type="duplicateValues" priority="696" dxfId="9167"/>
    <cfRule type="duplicateValues" priority="506" dxfId="9168"/>
    <cfRule type="duplicateValues" priority="950" dxfId="9169"/>
    <cfRule type="duplicateValues" priority="784" dxfId="9170"/>
    <cfRule type="duplicateValues" priority="142" dxfId="9171"/>
    <cfRule type="duplicateValues" priority="1213" dxfId="9172"/>
    <cfRule type="duplicateValues" priority="71" dxfId="9173"/>
    <cfRule type="duplicateValues" priority="493" dxfId="9174"/>
    <cfRule type="duplicateValues" priority="170" dxfId="9175"/>
    <cfRule type="duplicateValues" priority="446" dxfId="9176"/>
    <cfRule type="duplicateValues" priority="105" dxfId="9177"/>
    <cfRule type="duplicateValues" priority="228" dxfId="9178"/>
    <cfRule type="duplicateValues" priority="652" dxfId="9179"/>
    <cfRule type="duplicateValues" priority="395" dxfId="9180"/>
    <cfRule type="duplicateValues" priority="69" dxfId="9181"/>
    <cfRule type="duplicateValues" priority="901" dxfId="9182"/>
    <cfRule type="duplicateValues" priority="542" dxfId="9183"/>
    <cfRule type="duplicateValues" priority="937" dxfId="9184"/>
    <cfRule type="duplicateValues" priority="481" dxfId="9185"/>
    <cfRule type="duplicateValues" priority="902" dxfId="9186"/>
    <cfRule type="duplicateValues" priority="1160" dxfId="9187"/>
    <cfRule type="duplicateValues" priority="275" dxfId="9188"/>
    <cfRule type="duplicateValues" priority="21" dxfId="9189"/>
    <cfRule type="duplicateValues" priority="1114" dxfId="9190"/>
    <cfRule type="duplicateValues" priority="225" dxfId="9191"/>
    <cfRule type="duplicateValues" priority="216" dxfId="9192"/>
    <cfRule type="duplicateValues" priority="433" dxfId="9193"/>
    <cfRule type="duplicateValues" priority="791" dxfId="9194"/>
    <cfRule type="duplicateValues" priority="526" dxfId="9195"/>
    <cfRule type="duplicateValues" priority="822" dxfId="9196"/>
    <cfRule type="duplicateValues" priority="99" dxfId="9197"/>
    <cfRule type="duplicateValues" priority="1154" dxfId="9198"/>
    <cfRule type="duplicateValues" priority="757" dxfId="9199"/>
    <cfRule type="duplicateValues" priority="639" dxfId="9200"/>
    <cfRule type="duplicateValues" priority="1207" dxfId="9201"/>
    <cfRule type="duplicateValues" priority="387" dxfId="9202"/>
    <cfRule type="duplicateValues" priority="1127" dxfId="9203"/>
    <cfRule type="duplicateValues" priority="670" dxfId="9204"/>
    <cfRule type="duplicateValues" priority="806" dxfId="9205"/>
    <cfRule type="duplicateValues" priority="215" dxfId="9206"/>
    <cfRule type="duplicateValues" priority="701" dxfId="9207"/>
    <cfRule type="duplicateValues" priority="916" dxfId="9208"/>
    <cfRule type="duplicateValues" priority="54" dxfId="9209"/>
    <cfRule type="duplicateValues" priority="1206" dxfId="9210"/>
    <cfRule type="duplicateValues" priority="572" dxfId="9211"/>
    <cfRule type="duplicateValues" priority="379" dxfId="9212"/>
    <cfRule type="duplicateValues" priority="785" dxfId="9213"/>
    <cfRule type="duplicateValues" priority="566" dxfId="9214"/>
    <cfRule type="duplicateValues" priority="847" dxfId="9215"/>
    <cfRule type="duplicateValues" priority="846" dxfId="9216"/>
    <cfRule type="duplicateValues" priority="149" dxfId="9217"/>
    <cfRule type="duplicateValues" priority="636" dxfId="9218"/>
    <cfRule type="duplicateValues" priority="165" dxfId="9219"/>
    <cfRule type="duplicateValues" priority="592" dxfId="9220"/>
    <cfRule type="duplicateValues" priority="1193" dxfId="9221"/>
    <cfRule type="duplicateValues" priority="914" dxfId="9222"/>
    <cfRule type="duplicateValues" priority="233" dxfId="9223"/>
    <cfRule type="duplicateValues" priority="619" dxfId="9224"/>
    <cfRule type="duplicateValues" priority="136" dxfId="9225"/>
    <cfRule type="duplicateValues" priority="682" dxfId="9226"/>
    <cfRule type="duplicateValues" priority="347" dxfId="9227"/>
    <cfRule type="duplicateValues" priority="386" dxfId="9228"/>
    <cfRule type="duplicateValues" priority="344" dxfId="9229"/>
  </conditionalFormatting>
  <conditionalFormatting sqref="B1:B3">
    <cfRule type="duplicateValues" priority="616" dxfId="92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STUDENT</cp:lastModifiedBy>
  <dcterms:created xsi:type="dcterms:W3CDTF">2023-05-02T02:39:00Z</dcterms:created>
  <dcterms:modified xsi:type="dcterms:W3CDTF">2025-01-02T15:32:49Z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9b02b8fa99234ac18a5cc73dfccddd13</vt:lpwstr>
  </property>
  <property fmtid="{D5CDD505-2E9C-101B-9397-08002B2CF9AE}" pid="3" name="KSOProductBuildVer">
    <vt:lpwstr>1033-12.2.0.19307</vt:lpwstr>
  </property>
</Properties>
</file>