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8_{3144C1C4-B877-4535-B79E-5E6AEAE7FE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1" r:id="rId1"/>
    <sheet name="Data" sheetId="2" r:id="rId2"/>
    <sheet name="MarriedDefaultPivot" sheetId="9" r:id="rId3"/>
    <sheet name="NumberPaymentsPivot" sheetId="10" r:id="rId4"/>
    <sheet name="Formulas" sheetId="1" r:id="rId5"/>
  </sheets>
  <definedNames>
    <definedName name="solver_typ" localSheetId="4" hidden="1">2</definedName>
    <definedName name="solver_ver" localSheetId="4" hidden="1">14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1" l="1"/>
  <c r="B9" i="11"/>
  <c r="F306" i="2"/>
  <c r="F305" i="2"/>
  <c r="F304" i="2"/>
  <c r="F3" i="1" l="1"/>
  <c r="C3" i="1" s="1"/>
  <c r="F4" i="1"/>
  <c r="C4" i="1" s="1"/>
  <c r="F5" i="1"/>
  <c r="C5" i="1" s="1"/>
  <c r="F6" i="1"/>
  <c r="C6" i="1" s="1"/>
  <c r="F7" i="1"/>
  <c r="C7" i="1" s="1"/>
  <c r="F8" i="1"/>
  <c r="H8" i="1" s="1"/>
  <c r="F9" i="1"/>
  <c r="C9" i="1" s="1"/>
  <c r="F10" i="1"/>
  <c r="C10" i="1" s="1"/>
  <c r="F11" i="1"/>
  <c r="C11" i="1" s="1"/>
  <c r="F12" i="1"/>
  <c r="F13" i="1"/>
  <c r="C13" i="1" s="1"/>
  <c r="F14" i="1"/>
  <c r="C14" i="1" s="1"/>
  <c r="F15" i="1"/>
  <c r="C15" i="1" s="1"/>
  <c r="F16" i="1"/>
  <c r="C16" i="1" s="1"/>
  <c r="F17" i="1"/>
  <c r="F18" i="1"/>
  <c r="C18" i="1" s="1"/>
  <c r="F19" i="1"/>
  <c r="C19" i="1" s="1"/>
  <c r="F20" i="1"/>
  <c r="C20" i="1" s="1"/>
  <c r="F21" i="1"/>
  <c r="C21" i="1" s="1"/>
  <c r="F22" i="1"/>
  <c r="C22" i="1" s="1"/>
  <c r="F23" i="1"/>
  <c r="C23" i="1" s="1"/>
  <c r="F24" i="1"/>
  <c r="C24" i="1" s="1"/>
  <c r="F25" i="1"/>
  <c r="F26" i="1"/>
  <c r="C26" i="1" s="1"/>
  <c r="F27" i="1"/>
  <c r="C27" i="1" s="1"/>
  <c r="F28" i="1"/>
  <c r="C28" i="1" s="1"/>
  <c r="F29" i="1"/>
  <c r="F30" i="1"/>
  <c r="C30" i="1" s="1"/>
  <c r="F31" i="1"/>
  <c r="C31" i="1" s="1"/>
  <c r="F32" i="1"/>
  <c r="C32" i="1" s="1"/>
  <c r="F33" i="1"/>
  <c r="F34" i="1"/>
  <c r="C34" i="1" s="1"/>
  <c r="F35" i="1"/>
  <c r="C35" i="1" s="1"/>
  <c r="F36" i="1"/>
  <c r="C36" i="1" s="1"/>
  <c r="F37" i="1"/>
  <c r="C37" i="1" s="1"/>
  <c r="F38" i="1"/>
  <c r="C38" i="1" s="1"/>
  <c r="F39" i="1"/>
  <c r="C39" i="1" s="1"/>
  <c r="F40" i="1"/>
  <c r="H40" i="1" s="1"/>
  <c r="F41" i="1"/>
  <c r="F42" i="1"/>
  <c r="C42" i="1" s="1"/>
  <c r="F43" i="1"/>
  <c r="C43" i="1" s="1"/>
  <c r="F44" i="1"/>
  <c r="F45" i="1"/>
  <c r="C45" i="1" s="1"/>
  <c r="F46" i="1"/>
  <c r="C46" i="1" s="1"/>
  <c r="F47" i="1"/>
  <c r="C47" i="1" s="1"/>
  <c r="F48" i="1"/>
  <c r="C48" i="1" s="1"/>
  <c r="F49" i="1"/>
  <c r="F50" i="1"/>
  <c r="C50" i="1" s="1"/>
  <c r="F51" i="1"/>
  <c r="C51" i="1" s="1"/>
  <c r="F52" i="1"/>
  <c r="C52" i="1" s="1"/>
  <c r="F53" i="1"/>
  <c r="C53" i="1" s="1"/>
  <c r="F54" i="1"/>
  <c r="C54" i="1" s="1"/>
  <c r="F55" i="1"/>
  <c r="C55" i="1" s="1"/>
  <c r="F56" i="1"/>
  <c r="C56" i="1" s="1"/>
  <c r="F57" i="1"/>
  <c r="F58" i="1"/>
  <c r="C58" i="1" s="1"/>
  <c r="F59" i="1"/>
  <c r="C59" i="1" s="1"/>
  <c r="F60" i="1"/>
  <c r="C60" i="1" s="1"/>
  <c r="F61" i="1"/>
  <c r="C61" i="1" s="1"/>
  <c r="F62" i="1"/>
  <c r="C62" i="1" s="1"/>
  <c r="F63" i="1"/>
  <c r="C63" i="1" s="1"/>
  <c r="F64" i="1"/>
  <c r="C64" i="1" s="1"/>
  <c r="F65" i="1"/>
  <c r="C65" i="1" s="1"/>
  <c r="F66" i="1"/>
  <c r="C66" i="1" s="1"/>
  <c r="F67" i="1"/>
  <c r="C67" i="1" s="1"/>
  <c r="F68" i="1"/>
  <c r="C68" i="1" s="1"/>
  <c r="F69" i="1"/>
  <c r="C69" i="1" s="1"/>
  <c r="F70" i="1"/>
  <c r="C70" i="1" s="1"/>
  <c r="F71" i="1"/>
  <c r="C71" i="1" s="1"/>
  <c r="F72" i="1"/>
  <c r="H72" i="1" s="1"/>
  <c r="F73" i="1"/>
  <c r="C73" i="1" s="1"/>
  <c r="F74" i="1"/>
  <c r="C74" i="1" s="1"/>
  <c r="F75" i="1"/>
  <c r="C75" i="1" s="1"/>
  <c r="F76" i="1"/>
  <c r="F77" i="1"/>
  <c r="C77" i="1" s="1"/>
  <c r="F78" i="1"/>
  <c r="C78" i="1" s="1"/>
  <c r="F79" i="1"/>
  <c r="C79" i="1" s="1"/>
  <c r="F80" i="1"/>
  <c r="C80" i="1" s="1"/>
  <c r="F81" i="1"/>
  <c r="F82" i="1"/>
  <c r="C82" i="1" s="1"/>
  <c r="F83" i="1"/>
  <c r="C83" i="1" s="1"/>
  <c r="F84" i="1"/>
  <c r="C84" i="1" s="1"/>
  <c r="F85" i="1"/>
  <c r="C85" i="1" s="1"/>
  <c r="F86" i="1"/>
  <c r="C86" i="1" s="1"/>
  <c r="F87" i="1"/>
  <c r="C87" i="1" s="1"/>
  <c r="F88" i="1"/>
  <c r="C88" i="1" s="1"/>
  <c r="F89" i="1"/>
  <c r="F90" i="1"/>
  <c r="C90" i="1" s="1"/>
  <c r="F91" i="1"/>
  <c r="C91" i="1" s="1"/>
  <c r="F92" i="1"/>
  <c r="C92" i="1" s="1"/>
  <c r="F93" i="1"/>
  <c r="F94" i="1"/>
  <c r="C94" i="1" s="1"/>
  <c r="F95" i="1"/>
  <c r="C95" i="1" s="1"/>
  <c r="F96" i="1"/>
  <c r="C96" i="1" s="1"/>
  <c r="F97" i="1"/>
  <c r="F98" i="1"/>
  <c r="C98" i="1" s="1"/>
  <c r="F99" i="1"/>
  <c r="C99" i="1" s="1"/>
  <c r="F100" i="1"/>
  <c r="C100" i="1" s="1"/>
  <c r="F101" i="1"/>
  <c r="C101" i="1" s="1"/>
  <c r="F102" i="1"/>
  <c r="C102" i="1" s="1"/>
  <c r="F103" i="1"/>
  <c r="C103" i="1" s="1"/>
  <c r="F104" i="1"/>
  <c r="H104" i="1" s="1"/>
  <c r="F105" i="1"/>
  <c r="F106" i="1"/>
  <c r="C106" i="1" s="1"/>
  <c r="F107" i="1"/>
  <c r="C107" i="1" s="1"/>
  <c r="F108" i="1"/>
  <c r="F109" i="1"/>
  <c r="C109" i="1" s="1"/>
  <c r="F110" i="1"/>
  <c r="C110" i="1" s="1"/>
  <c r="F111" i="1"/>
  <c r="C111" i="1" s="1"/>
  <c r="F112" i="1"/>
  <c r="C112" i="1" s="1"/>
  <c r="F113" i="1"/>
  <c r="F114" i="1"/>
  <c r="C114" i="1" s="1"/>
  <c r="F115" i="1"/>
  <c r="C115" i="1" s="1"/>
  <c r="F116" i="1"/>
  <c r="C116" i="1" s="1"/>
  <c r="F117" i="1"/>
  <c r="C117" i="1" s="1"/>
  <c r="F118" i="1"/>
  <c r="C118" i="1" s="1"/>
  <c r="F119" i="1"/>
  <c r="C119" i="1" s="1"/>
  <c r="F120" i="1"/>
  <c r="C120" i="1" s="1"/>
  <c r="F121" i="1"/>
  <c r="F122" i="1"/>
  <c r="C122" i="1" s="1"/>
  <c r="F123" i="1"/>
  <c r="C123" i="1" s="1"/>
  <c r="F124" i="1"/>
  <c r="C124" i="1" s="1"/>
  <c r="F125" i="1"/>
  <c r="C125" i="1" s="1"/>
  <c r="F126" i="1"/>
  <c r="C126" i="1" s="1"/>
  <c r="F127" i="1"/>
  <c r="C127" i="1" s="1"/>
  <c r="F128" i="1"/>
  <c r="C128" i="1" s="1"/>
  <c r="F129" i="1"/>
  <c r="C129" i="1" s="1"/>
  <c r="F130" i="1"/>
  <c r="C130" i="1" s="1"/>
  <c r="F131" i="1"/>
  <c r="C131" i="1" s="1"/>
  <c r="F132" i="1"/>
  <c r="C132" i="1" s="1"/>
  <c r="F133" i="1"/>
  <c r="C133" i="1" s="1"/>
  <c r="F134" i="1"/>
  <c r="C134" i="1" s="1"/>
  <c r="F135" i="1"/>
  <c r="C135" i="1" s="1"/>
  <c r="F136" i="1"/>
  <c r="H136" i="1" s="1"/>
  <c r="F137" i="1"/>
  <c r="C137" i="1" s="1"/>
  <c r="F138" i="1"/>
  <c r="C138" i="1" s="1"/>
  <c r="F139" i="1"/>
  <c r="C139" i="1" s="1"/>
  <c r="F140" i="1"/>
  <c r="F141" i="1"/>
  <c r="C141" i="1" s="1"/>
  <c r="F142" i="1"/>
  <c r="C142" i="1" s="1"/>
  <c r="F143" i="1"/>
  <c r="C143" i="1" s="1"/>
  <c r="F144" i="1"/>
  <c r="C144" i="1" s="1"/>
  <c r="F145" i="1"/>
  <c r="F146" i="1"/>
  <c r="C146" i="1" s="1"/>
  <c r="F147" i="1"/>
  <c r="C147" i="1" s="1"/>
  <c r="F148" i="1"/>
  <c r="C148" i="1" s="1"/>
  <c r="F149" i="1"/>
  <c r="C149" i="1" s="1"/>
  <c r="F150" i="1"/>
  <c r="C150" i="1" s="1"/>
  <c r="F151" i="1"/>
  <c r="C151" i="1" s="1"/>
  <c r="F152" i="1"/>
  <c r="C152" i="1" s="1"/>
  <c r="F153" i="1"/>
  <c r="F154" i="1"/>
  <c r="C154" i="1" s="1"/>
  <c r="F155" i="1"/>
  <c r="C155" i="1" s="1"/>
  <c r="F156" i="1"/>
  <c r="C156" i="1" s="1"/>
  <c r="F157" i="1"/>
  <c r="F158" i="1"/>
  <c r="C158" i="1" s="1"/>
  <c r="F159" i="1"/>
  <c r="C159" i="1" s="1"/>
  <c r="F160" i="1"/>
  <c r="C160" i="1" s="1"/>
  <c r="F161" i="1"/>
  <c r="F162" i="1"/>
  <c r="C162" i="1" s="1"/>
  <c r="F163" i="1"/>
  <c r="C163" i="1" s="1"/>
  <c r="F164" i="1"/>
  <c r="C164" i="1" s="1"/>
  <c r="F165" i="1"/>
  <c r="C165" i="1" s="1"/>
  <c r="F166" i="1"/>
  <c r="C166" i="1" s="1"/>
  <c r="F167" i="1"/>
  <c r="C167" i="1" s="1"/>
  <c r="F168" i="1"/>
  <c r="H168" i="1" s="1"/>
  <c r="F169" i="1"/>
  <c r="F170" i="1"/>
  <c r="C170" i="1" s="1"/>
  <c r="F171" i="1"/>
  <c r="C171" i="1" s="1"/>
  <c r="F172" i="1"/>
  <c r="F173" i="1"/>
  <c r="C173" i="1" s="1"/>
  <c r="F174" i="1"/>
  <c r="C174" i="1" s="1"/>
  <c r="F175" i="1"/>
  <c r="C175" i="1" s="1"/>
  <c r="F176" i="1"/>
  <c r="C176" i="1" s="1"/>
  <c r="F177" i="1"/>
  <c r="F178" i="1"/>
  <c r="C178" i="1" s="1"/>
  <c r="F179" i="1"/>
  <c r="C179" i="1" s="1"/>
  <c r="F180" i="1"/>
  <c r="C180" i="1" s="1"/>
  <c r="F181" i="1"/>
  <c r="C181" i="1" s="1"/>
  <c r="F182" i="1"/>
  <c r="C182" i="1" s="1"/>
  <c r="F183" i="1"/>
  <c r="C183" i="1" s="1"/>
  <c r="F184" i="1"/>
  <c r="C184" i="1" s="1"/>
  <c r="F185" i="1"/>
  <c r="F186" i="1"/>
  <c r="C186" i="1" s="1"/>
  <c r="F187" i="1"/>
  <c r="C187" i="1" s="1"/>
  <c r="F188" i="1"/>
  <c r="C188" i="1" s="1"/>
  <c r="F189" i="1"/>
  <c r="C189" i="1" s="1"/>
  <c r="F190" i="1"/>
  <c r="C190" i="1" s="1"/>
  <c r="F191" i="1"/>
  <c r="C191" i="1" s="1"/>
  <c r="F192" i="1"/>
  <c r="C192" i="1" s="1"/>
  <c r="F193" i="1"/>
  <c r="C193" i="1" s="1"/>
  <c r="F194" i="1"/>
  <c r="C194" i="1" s="1"/>
  <c r="F195" i="1"/>
  <c r="C195" i="1" s="1"/>
  <c r="F196" i="1"/>
  <c r="C196" i="1" s="1"/>
  <c r="F197" i="1"/>
  <c r="C197" i="1" s="1"/>
  <c r="F198" i="1"/>
  <c r="C198" i="1" s="1"/>
  <c r="F199" i="1"/>
  <c r="C199" i="1" s="1"/>
  <c r="F200" i="1"/>
  <c r="H200" i="1" s="1"/>
  <c r="F201" i="1"/>
  <c r="C201" i="1" s="1"/>
  <c r="F202" i="1"/>
  <c r="C202" i="1" s="1"/>
  <c r="F203" i="1"/>
  <c r="C203" i="1" s="1"/>
  <c r="F204" i="1"/>
  <c r="H204" i="1" s="1"/>
  <c r="F205" i="1"/>
  <c r="C205" i="1" s="1"/>
  <c r="F206" i="1"/>
  <c r="C206" i="1" s="1"/>
  <c r="F207" i="1"/>
  <c r="C207" i="1" s="1"/>
  <c r="F208" i="1"/>
  <c r="C208" i="1" s="1"/>
  <c r="F209" i="1"/>
  <c r="F210" i="1"/>
  <c r="C210" i="1" s="1"/>
  <c r="F211" i="1"/>
  <c r="C211" i="1" s="1"/>
  <c r="F212" i="1"/>
  <c r="C212" i="1" s="1"/>
  <c r="F213" i="1"/>
  <c r="C213" i="1" s="1"/>
  <c r="F214" i="1"/>
  <c r="C214" i="1" s="1"/>
  <c r="F215" i="1"/>
  <c r="C215" i="1" s="1"/>
  <c r="F216" i="1"/>
  <c r="C216" i="1" s="1"/>
  <c r="F217" i="1"/>
  <c r="F218" i="1"/>
  <c r="C218" i="1" s="1"/>
  <c r="F219" i="1"/>
  <c r="C219" i="1" s="1"/>
  <c r="F220" i="1"/>
  <c r="C220" i="1" s="1"/>
  <c r="F221" i="1"/>
  <c r="F222" i="1"/>
  <c r="C222" i="1" s="1"/>
  <c r="F223" i="1"/>
  <c r="C223" i="1" s="1"/>
  <c r="F224" i="1"/>
  <c r="C224" i="1" s="1"/>
  <c r="F225" i="1"/>
  <c r="F226" i="1"/>
  <c r="C226" i="1" s="1"/>
  <c r="F227" i="1"/>
  <c r="C227" i="1" s="1"/>
  <c r="F228" i="1"/>
  <c r="C228" i="1" s="1"/>
  <c r="F229" i="1"/>
  <c r="C229" i="1" s="1"/>
  <c r="F230" i="1"/>
  <c r="C230" i="1" s="1"/>
  <c r="F231" i="1"/>
  <c r="C231" i="1" s="1"/>
  <c r="F232" i="1"/>
  <c r="H232" i="1" s="1"/>
  <c r="F233" i="1"/>
  <c r="F234" i="1"/>
  <c r="C234" i="1" s="1"/>
  <c r="F235" i="1"/>
  <c r="C235" i="1" s="1"/>
  <c r="F236" i="1"/>
  <c r="H236" i="1" s="1"/>
  <c r="F237" i="1"/>
  <c r="C237" i="1" s="1"/>
  <c r="F238" i="1"/>
  <c r="C238" i="1" s="1"/>
  <c r="F239" i="1"/>
  <c r="C239" i="1" s="1"/>
  <c r="F240" i="1"/>
  <c r="C240" i="1" s="1"/>
  <c r="F241" i="1"/>
  <c r="F242" i="1"/>
  <c r="C242" i="1" s="1"/>
  <c r="F243" i="1"/>
  <c r="C243" i="1" s="1"/>
  <c r="F244" i="1"/>
  <c r="H244" i="1" s="1"/>
  <c r="F245" i="1"/>
  <c r="F246" i="1"/>
  <c r="C246" i="1" s="1"/>
  <c r="F247" i="1"/>
  <c r="C247" i="1" s="1"/>
  <c r="F248" i="1"/>
  <c r="C248" i="1" s="1"/>
  <c r="F249" i="1"/>
  <c r="F250" i="1"/>
  <c r="C250" i="1" s="1"/>
  <c r="F251" i="1"/>
  <c r="C251" i="1" s="1"/>
  <c r="F252" i="1"/>
  <c r="C252" i="1" s="1"/>
  <c r="F253" i="1"/>
  <c r="F254" i="1"/>
  <c r="C254" i="1" s="1"/>
  <c r="F255" i="1"/>
  <c r="C255" i="1" s="1"/>
  <c r="F256" i="1"/>
  <c r="H256" i="1" s="1"/>
  <c r="F257" i="1"/>
  <c r="F258" i="1"/>
  <c r="C258" i="1" s="1"/>
  <c r="F259" i="1"/>
  <c r="C259" i="1" s="1"/>
  <c r="F260" i="1"/>
  <c r="C260" i="1" s="1"/>
  <c r="F261" i="1"/>
  <c r="C261" i="1" s="1"/>
  <c r="F262" i="1"/>
  <c r="C262" i="1" s="1"/>
  <c r="F263" i="1"/>
  <c r="C263" i="1" s="1"/>
  <c r="F264" i="1"/>
  <c r="H264" i="1" s="1"/>
  <c r="F265" i="1"/>
  <c r="F266" i="1"/>
  <c r="C266" i="1" s="1"/>
  <c r="F267" i="1"/>
  <c r="C267" i="1" s="1"/>
  <c r="F268" i="1"/>
  <c r="C268" i="1" s="1"/>
  <c r="F269" i="1"/>
  <c r="C269" i="1" s="1"/>
  <c r="F270" i="1"/>
  <c r="C270" i="1" s="1"/>
  <c r="F271" i="1"/>
  <c r="C271" i="1" s="1"/>
  <c r="F272" i="1"/>
  <c r="C272" i="1" s="1"/>
  <c r="F273" i="1"/>
  <c r="F274" i="1"/>
  <c r="C274" i="1" s="1"/>
  <c r="F275" i="1"/>
  <c r="C275" i="1" s="1"/>
  <c r="F276" i="1"/>
  <c r="H276" i="1" s="1"/>
  <c r="F277" i="1"/>
  <c r="F278" i="1"/>
  <c r="C278" i="1" s="1"/>
  <c r="F279" i="1"/>
  <c r="C279" i="1" s="1"/>
  <c r="F280" i="1"/>
  <c r="C280" i="1" s="1"/>
  <c r="F281" i="1"/>
  <c r="F282" i="1"/>
  <c r="C282" i="1" s="1"/>
  <c r="F283" i="1"/>
  <c r="C283" i="1" s="1"/>
  <c r="F284" i="1"/>
  <c r="C284" i="1" s="1"/>
  <c r="F285" i="1"/>
  <c r="F286" i="1"/>
  <c r="C286" i="1" s="1"/>
  <c r="F287" i="1"/>
  <c r="C287" i="1" s="1"/>
  <c r="F288" i="1"/>
  <c r="C288" i="1" s="1"/>
  <c r="F289" i="1"/>
  <c r="F290" i="1"/>
  <c r="C290" i="1" s="1"/>
  <c r="F291" i="1"/>
  <c r="C291" i="1" s="1"/>
  <c r="F292" i="1"/>
  <c r="C292" i="1" s="1"/>
  <c r="F293" i="1"/>
  <c r="C293" i="1" s="1"/>
  <c r="F294" i="1"/>
  <c r="C294" i="1" s="1"/>
  <c r="F295" i="1"/>
  <c r="C295" i="1" s="1"/>
  <c r="F296" i="1"/>
  <c r="H296" i="1" s="1"/>
  <c r="F297" i="1"/>
  <c r="F298" i="1"/>
  <c r="C298" i="1" s="1"/>
  <c r="F299" i="1"/>
  <c r="C299" i="1" s="1"/>
  <c r="F300" i="1"/>
  <c r="H300" i="1" s="1"/>
  <c r="F301" i="1"/>
  <c r="C301" i="1" s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H160" i="1" l="1"/>
  <c r="H125" i="1"/>
  <c r="H116" i="1"/>
  <c r="H288" i="1"/>
  <c r="H52" i="1"/>
  <c r="H234" i="1"/>
  <c r="H224" i="1"/>
  <c r="H178" i="1"/>
  <c r="H66" i="1"/>
  <c r="H274" i="1"/>
  <c r="H266" i="1"/>
  <c r="H210" i="1"/>
  <c r="H146" i="1"/>
  <c r="H98" i="1"/>
  <c r="H34" i="1"/>
  <c r="H298" i="1"/>
  <c r="H250" i="1"/>
  <c r="H192" i="1"/>
  <c r="H128" i="1"/>
  <c r="H84" i="1"/>
  <c r="H20" i="1"/>
  <c r="H290" i="1"/>
  <c r="H268" i="1"/>
  <c r="H242" i="1"/>
  <c r="H212" i="1"/>
  <c r="H180" i="1"/>
  <c r="H148" i="1"/>
  <c r="H96" i="1"/>
  <c r="H64" i="1"/>
  <c r="H32" i="1"/>
  <c r="H282" i="1"/>
  <c r="H258" i="1"/>
  <c r="H226" i="1"/>
  <c r="H194" i="1"/>
  <c r="H162" i="1"/>
  <c r="H130" i="1"/>
  <c r="H114" i="1"/>
  <c r="H82" i="1"/>
  <c r="H50" i="1"/>
  <c r="H18" i="1"/>
  <c r="H137" i="1"/>
  <c r="C297" i="1"/>
  <c r="E297" i="1" s="1"/>
  <c r="D297" i="1" s="1"/>
  <c r="H297" i="1"/>
  <c r="C289" i="1"/>
  <c r="E289" i="1" s="1"/>
  <c r="D289" i="1" s="1"/>
  <c r="H289" i="1"/>
  <c r="C285" i="1"/>
  <c r="E285" i="1" s="1"/>
  <c r="D285" i="1" s="1"/>
  <c r="H285" i="1"/>
  <c r="C281" i="1"/>
  <c r="E281" i="1" s="1"/>
  <c r="D281" i="1" s="1"/>
  <c r="H281" i="1"/>
  <c r="C265" i="1"/>
  <c r="E265" i="1" s="1"/>
  <c r="D265" i="1" s="1"/>
  <c r="H265" i="1"/>
  <c r="C257" i="1"/>
  <c r="E257" i="1" s="1"/>
  <c r="D257" i="1" s="1"/>
  <c r="H257" i="1"/>
  <c r="C245" i="1"/>
  <c r="E245" i="1" s="1"/>
  <c r="D245" i="1" s="1"/>
  <c r="H245" i="1"/>
  <c r="C241" i="1"/>
  <c r="E241" i="1" s="1"/>
  <c r="D241" i="1" s="1"/>
  <c r="H241" i="1"/>
  <c r="C233" i="1"/>
  <c r="E233" i="1" s="1"/>
  <c r="D233" i="1" s="1"/>
  <c r="H233" i="1"/>
  <c r="C225" i="1"/>
  <c r="E225" i="1" s="1"/>
  <c r="D225" i="1" s="1"/>
  <c r="H225" i="1"/>
  <c r="C221" i="1"/>
  <c r="E221" i="1" s="1"/>
  <c r="D221" i="1" s="1"/>
  <c r="H221" i="1"/>
  <c r="C169" i="1"/>
  <c r="E169" i="1" s="1"/>
  <c r="D169" i="1" s="1"/>
  <c r="H169" i="1"/>
  <c r="C161" i="1"/>
  <c r="E161" i="1" s="1"/>
  <c r="D161" i="1" s="1"/>
  <c r="H161" i="1"/>
  <c r="C157" i="1"/>
  <c r="E157" i="1" s="1"/>
  <c r="D157" i="1" s="1"/>
  <c r="H157" i="1"/>
  <c r="C105" i="1"/>
  <c r="E105" i="1" s="1"/>
  <c r="D105" i="1" s="1"/>
  <c r="H105" i="1"/>
  <c r="C97" i="1"/>
  <c r="E97" i="1" s="1"/>
  <c r="D97" i="1" s="1"/>
  <c r="H97" i="1"/>
  <c r="C93" i="1"/>
  <c r="E93" i="1" s="1"/>
  <c r="D93" i="1" s="1"/>
  <c r="H93" i="1"/>
  <c r="C41" i="1"/>
  <c r="E41" i="1" s="1"/>
  <c r="D41" i="1" s="1"/>
  <c r="H41" i="1"/>
  <c r="C33" i="1"/>
  <c r="E33" i="1" s="1"/>
  <c r="D33" i="1" s="1"/>
  <c r="H33" i="1"/>
  <c r="C29" i="1"/>
  <c r="E29" i="1" s="1"/>
  <c r="H29" i="1"/>
  <c r="H201" i="1"/>
  <c r="H189" i="1"/>
  <c r="H65" i="1"/>
  <c r="H129" i="1"/>
  <c r="H9" i="1"/>
  <c r="H193" i="1"/>
  <c r="H73" i="1"/>
  <c r="H61" i="1"/>
  <c r="H172" i="1"/>
  <c r="C172" i="1"/>
  <c r="E172" i="1" s="1"/>
  <c r="D172" i="1" s="1"/>
  <c r="H140" i="1"/>
  <c r="C140" i="1"/>
  <c r="E140" i="1" s="1"/>
  <c r="D140" i="1" s="1"/>
  <c r="H108" i="1"/>
  <c r="C108" i="1"/>
  <c r="E108" i="1" s="1"/>
  <c r="D108" i="1" s="1"/>
  <c r="H76" i="1"/>
  <c r="C76" i="1"/>
  <c r="E76" i="1" s="1"/>
  <c r="D76" i="1" s="1"/>
  <c r="H44" i="1"/>
  <c r="C44" i="1"/>
  <c r="E44" i="1" s="1"/>
  <c r="D44" i="1" s="1"/>
  <c r="H12" i="1"/>
  <c r="C12" i="1"/>
  <c r="E12" i="1" s="1"/>
  <c r="D12" i="1" s="1"/>
  <c r="C296" i="1"/>
  <c r="E296" i="1" s="1"/>
  <c r="D296" i="1" s="1"/>
  <c r="C264" i="1"/>
  <c r="E264" i="1" s="1"/>
  <c r="C256" i="1"/>
  <c r="E256" i="1" s="1"/>
  <c r="D256" i="1" s="1"/>
  <c r="C232" i="1"/>
  <c r="E232" i="1" s="1"/>
  <c r="D232" i="1" s="1"/>
  <c r="C200" i="1"/>
  <c r="E200" i="1" s="1"/>
  <c r="D200" i="1" s="1"/>
  <c r="C168" i="1"/>
  <c r="E168" i="1" s="1"/>
  <c r="D168" i="1" s="1"/>
  <c r="C136" i="1"/>
  <c r="E136" i="1" s="1"/>
  <c r="C104" i="1"/>
  <c r="E104" i="1" s="1"/>
  <c r="D104" i="1" s="1"/>
  <c r="C72" i="1"/>
  <c r="E72" i="1" s="1"/>
  <c r="C40" i="1"/>
  <c r="E40" i="1" s="1"/>
  <c r="D40" i="1" s="1"/>
  <c r="C8" i="1"/>
  <c r="E8" i="1" s="1"/>
  <c r="D8" i="1" s="1"/>
  <c r="C300" i="1"/>
  <c r="E300" i="1" s="1"/>
  <c r="D300" i="1" s="1"/>
  <c r="C276" i="1"/>
  <c r="E276" i="1" s="1"/>
  <c r="C244" i="1"/>
  <c r="E244" i="1" s="1"/>
  <c r="D244" i="1" s="1"/>
  <c r="C236" i="1"/>
  <c r="E236" i="1" s="1"/>
  <c r="D236" i="1" s="1"/>
  <c r="C204" i="1"/>
  <c r="E204" i="1" s="1"/>
  <c r="D204" i="1" s="1"/>
  <c r="H277" i="1"/>
  <c r="C277" i="1"/>
  <c r="E277" i="1" s="1"/>
  <c r="D277" i="1" s="1"/>
  <c r="C273" i="1"/>
  <c r="E273" i="1" s="1"/>
  <c r="D273" i="1" s="1"/>
  <c r="H273" i="1"/>
  <c r="H253" i="1"/>
  <c r="C253" i="1"/>
  <c r="E253" i="1" s="1"/>
  <c r="D253" i="1" s="1"/>
  <c r="C249" i="1"/>
  <c r="E249" i="1" s="1"/>
  <c r="D249" i="1" s="1"/>
  <c r="H249" i="1"/>
  <c r="H217" i="1"/>
  <c r="C217" i="1"/>
  <c r="E217" i="1" s="1"/>
  <c r="D217" i="1" s="1"/>
  <c r="H209" i="1"/>
  <c r="C209" i="1"/>
  <c r="E209" i="1" s="1"/>
  <c r="D209" i="1" s="1"/>
  <c r="C185" i="1"/>
  <c r="E185" i="1" s="1"/>
  <c r="D185" i="1" s="1"/>
  <c r="H185" i="1"/>
  <c r="C177" i="1"/>
  <c r="E177" i="1" s="1"/>
  <c r="D177" i="1" s="1"/>
  <c r="H177" i="1"/>
  <c r="H153" i="1"/>
  <c r="C153" i="1"/>
  <c r="E153" i="1" s="1"/>
  <c r="D153" i="1" s="1"/>
  <c r="H145" i="1"/>
  <c r="C145" i="1"/>
  <c r="E145" i="1" s="1"/>
  <c r="D145" i="1" s="1"/>
  <c r="C121" i="1"/>
  <c r="E121" i="1" s="1"/>
  <c r="D121" i="1" s="1"/>
  <c r="H121" i="1"/>
  <c r="C113" i="1"/>
  <c r="E113" i="1" s="1"/>
  <c r="D113" i="1" s="1"/>
  <c r="H113" i="1"/>
  <c r="H89" i="1"/>
  <c r="C89" i="1"/>
  <c r="E89" i="1" s="1"/>
  <c r="D89" i="1" s="1"/>
  <c r="H81" i="1"/>
  <c r="C81" i="1"/>
  <c r="E81" i="1" s="1"/>
  <c r="D81" i="1" s="1"/>
  <c r="C57" i="1"/>
  <c r="E57" i="1" s="1"/>
  <c r="D57" i="1" s="1"/>
  <c r="H57" i="1"/>
  <c r="C49" i="1"/>
  <c r="E49" i="1" s="1"/>
  <c r="D49" i="1" s="1"/>
  <c r="H49" i="1"/>
  <c r="H25" i="1"/>
  <c r="C25" i="1"/>
  <c r="E25" i="1" s="1"/>
  <c r="D25" i="1" s="1"/>
  <c r="H17" i="1"/>
  <c r="C17" i="1"/>
  <c r="E17" i="1" s="1"/>
  <c r="D17" i="1" s="1"/>
  <c r="H213" i="1"/>
  <c r="H181" i="1"/>
  <c r="H149" i="1"/>
  <c r="H117" i="1"/>
  <c r="H85" i="1"/>
  <c r="H53" i="1"/>
  <c r="H21" i="1"/>
  <c r="E192" i="1"/>
  <c r="D192" i="1" s="1"/>
  <c r="E149" i="1"/>
  <c r="D149" i="1" s="1"/>
  <c r="E85" i="1"/>
  <c r="D85" i="1" s="1"/>
  <c r="E128" i="1"/>
  <c r="D128" i="1" s="1"/>
  <c r="E84" i="1"/>
  <c r="E21" i="1"/>
  <c r="E213" i="1"/>
  <c r="D213" i="1" s="1"/>
  <c r="E64" i="1"/>
  <c r="D64" i="1" s="1"/>
  <c r="E20" i="1"/>
  <c r="D20" i="1" s="1"/>
  <c r="H301" i="1"/>
  <c r="E301" i="1"/>
  <c r="D301" i="1" s="1"/>
  <c r="H293" i="1"/>
  <c r="E293" i="1"/>
  <c r="D293" i="1" s="1"/>
  <c r="H269" i="1"/>
  <c r="E269" i="1"/>
  <c r="D269" i="1" s="1"/>
  <c r="H261" i="1"/>
  <c r="E261" i="1"/>
  <c r="D261" i="1" s="1"/>
  <c r="H237" i="1"/>
  <c r="E237" i="1"/>
  <c r="D237" i="1" s="1"/>
  <c r="H229" i="1"/>
  <c r="E229" i="1"/>
  <c r="D229" i="1" s="1"/>
  <c r="H205" i="1"/>
  <c r="E205" i="1"/>
  <c r="D205" i="1" s="1"/>
  <c r="H197" i="1"/>
  <c r="E197" i="1"/>
  <c r="D197" i="1" s="1"/>
  <c r="H173" i="1"/>
  <c r="E173" i="1"/>
  <c r="D173" i="1" s="1"/>
  <c r="H165" i="1"/>
  <c r="E165" i="1"/>
  <c r="D165" i="1" s="1"/>
  <c r="H141" i="1"/>
  <c r="E141" i="1"/>
  <c r="D141" i="1" s="1"/>
  <c r="H133" i="1"/>
  <c r="E133" i="1"/>
  <c r="D133" i="1" s="1"/>
  <c r="H109" i="1"/>
  <c r="E109" i="1"/>
  <c r="D109" i="1" s="1"/>
  <c r="H101" i="1"/>
  <c r="E101" i="1"/>
  <c r="D101" i="1" s="1"/>
  <c r="H77" i="1"/>
  <c r="E77" i="1"/>
  <c r="D77" i="1" s="1"/>
  <c r="H69" i="1"/>
  <c r="E69" i="1"/>
  <c r="D69" i="1" s="1"/>
  <c r="H45" i="1"/>
  <c r="E45" i="1"/>
  <c r="D45" i="1" s="1"/>
  <c r="H37" i="1"/>
  <c r="E37" i="1"/>
  <c r="D37" i="1" s="1"/>
  <c r="H13" i="1"/>
  <c r="E13" i="1"/>
  <c r="H5" i="1"/>
  <c r="E5" i="1"/>
  <c r="E189" i="1"/>
  <c r="D189" i="1" s="1"/>
  <c r="E125" i="1"/>
  <c r="D125" i="1" s="1"/>
  <c r="E61" i="1"/>
  <c r="D61" i="1" s="1"/>
  <c r="H292" i="1"/>
  <c r="E292" i="1"/>
  <c r="D292" i="1" s="1"/>
  <c r="H284" i="1"/>
  <c r="E284" i="1"/>
  <c r="D284" i="1" s="1"/>
  <c r="H280" i="1"/>
  <c r="E280" i="1"/>
  <c r="H272" i="1"/>
  <c r="E272" i="1"/>
  <c r="D272" i="1" s="1"/>
  <c r="H260" i="1"/>
  <c r="E260" i="1"/>
  <c r="D260" i="1" s="1"/>
  <c r="H252" i="1"/>
  <c r="E252" i="1"/>
  <c r="D252" i="1" s="1"/>
  <c r="H248" i="1"/>
  <c r="E248" i="1"/>
  <c r="D248" i="1" s="1"/>
  <c r="H240" i="1"/>
  <c r="E240" i="1"/>
  <c r="D240" i="1" s="1"/>
  <c r="H228" i="1"/>
  <c r="E228" i="1"/>
  <c r="D228" i="1" s="1"/>
  <c r="H220" i="1"/>
  <c r="E220" i="1"/>
  <c r="D220" i="1" s="1"/>
  <c r="H216" i="1"/>
  <c r="E216" i="1"/>
  <c r="D216" i="1" s="1"/>
  <c r="H208" i="1"/>
  <c r="E208" i="1"/>
  <c r="H196" i="1"/>
  <c r="E196" i="1"/>
  <c r="H188" i="1"/>
  <c r="E188" i="1"/>
  <c r="D188" i="1" s="1"/>
  <c r="H184" i="1"/>
  <c r="E184" i="1"/>
  <c r="D184" i="1" s="1"/>
  <c r="H176" i="1"/>
  <c r="E176" i="1"/>
  <c r="D176" i="1" s="1"/>
  <c r="H164" i="1"/>
  <c r="E164" i="1"/>
  <c r="H156" i="1"/>
  <c r="E156" i="1"/>
  <c r="H152" i="1"/>
  <c r="E152" i="1"/>
  <c r="H144" i="1"/>
  <c r="E144" i="1"/>
  <c r="D144" i="1" s="1"/>
  <c r="H132" i="1"/>
  <c r="E132" i="1"/>
  <c r="H124" i="1"/>
  <c r="E124" i="1"/>
  <c r="H120" i="1"/>
  <c r="E120" i="1"/>
  <c r="D120" i="1" s="1"/>
  <c r="H112" i="1"/>
  <c r="E112" i="1"/>
  <c r="D112" i="1" s="1"/>
  <c r="H100" i="1"/>
  <c r="E100" i="1"/>
  <c r="H92" i="1"/>
  <c r="E92" i="1"/>
  <c r="H88" i="1"/>
  <c r="E88" i="1"/>
  <c r="D88" i="1" s="1"/>
  <c r="H80" i="1"/>
  <c r="E80" i="1"/>
  <c r="D80" i="1" s="1"/>
  <c r="H68" i="1"/>
  <c r="E68" i="1"/>
  <c r="H60" i="1"/>
  <c r="E60" i="1"/>
  <c r="D60" i="1" s="1"/>
  <c r="H56" i="1"/>
  <c r="E56" i="1"/>
  <c r="D56" i="1" s="1"/>
  <c r="H48" i="1"/>
  <c r="E48" i="1"/>
  <c r="D48" i="1" s="1"/>
  <c r="H36" i="1"/>
  <c r="E36" i="1"/>
  <c r="D36" i="1" s="1"/>
  <c r="H28" i="1"/>
  <c r="E28" i="1"/>
  <c r="D28" i="1" s="1"/>
  <c r="H24" i="1"/>
  <c r="E24" i="1"/>
  <c r="D24" i="1" s="1"/>
  <c r="H16" i="1"/>
  <c r="E16" i="1"/>
  <c r="D16" i="1" s="1"/>
  <c r="H4" i="1"/>
  <c r="E4" i="1"/>
  <c r="D4" i="1" s="1"/>
  <c r="E212" i="1"/>
  <c r="D212" i="1" s="1"/>
  <c r="E148" i="1"/>
  <c r="D148" i="1" s="1"/>
  <c r="E288" i="1"/>
  <c r="D288" i="1" s="1"/>
  <c r="E268" i="1"/>
  <c r="D268" i="1" s="1"/>
  <c r="E224" i="1"/>
  <c r="D224" i="1" s="1"/>
  <c r="E181" i="1"/>
  <c r="D181" i="1" s="1"/>
  <c r="E160" i="1"/>
  <c r="D160" i="1" s="1"/>
  <c r="E117" i="1"/>
  <c r="D117" i="1" s="1"/>
  <c r="E96" i="1"/>
  <c r="D96" i="1" s="1"/>
  <c r="E53" i="1"/>
  <c r="D53" i="1" s="1"/>
  <c r="E32" i="1"/>
  <c r="D32" i="1" s="1"/>
  <c r="E180" i="1"/>
  <c r="E116" i="1"/>
  <c r="E52" i="1"/>
  <c r="H294" i="1"/>
  <c r="E294" i="1"/>
  <c r="H270" i="1"/>
  <c r="E270" i="1"/>
  <c r="H246" i="1"/>
  <c r="E246" i="1"/>
  <c r="H230" i="1"/>
  <c r="E230" i="1"/>
  <c r="H222" i="1"/>
  <c r="E222" i="1"/>
  <c r="H214" i="1"/>
  <c r="E214" i="1"/>
  <c r="H206" i="1"/>
  <c r="E206" i="1"/>
  <c r="H186" i="1"/>
  <c r="E186" i="1"/>
  <c r="H182" i="1"/>
  <c r="E182" i="1"/>
  <c r="H174" i="1"/>
  <c r="E174" i="1"/>
  <c r="H170" i="1"/>
  <c r="E170" i="1"/>
  <c r="H166" i="1"/>
  <c r="E166" i="1"/>
  <c r="H158" i="1"/>
  <c r="E158" i="1"/>
  <c r="H122" i="1"/>
  <c r="E122" i="1"/>
  <c r="H118" i="1"/>
  <c r="E118" i="1"/>
  <c r="H110" i="1"/>
  <c r="E110" i="1"/>
  <c r="H90" i="1"/>
  <c r="E90" i="1"/>
  <c r="H74" i="1"/>
  <c r="E74" i="1"/>
  <c r="H70" i="1"/>
  <c r="E70" i="1"/>
  <c r="H62" i="1"/>
  <c r="E62" i="1"/>
  <c r="H58" i="1"/>
  <c r="E58" i="1"/>
  <c r="H54" i="1"/>
  <c r="E54" i="1"/>
  <c r="H46" i="1"/>
  <c r="E46" i="1"/>
  <c r="H26" i="1"/>
  <c r="E26" i="1"/>
  <c r="H10" i="1"/>
  <c r="E10" i="1"/>
  <c r="E194" i="1"/>
  <c r="E130" i="1"/>
  <c r="E66" i="1"/>
  <c r="E210" i="1"/>
  <c r="D210" i="1" s="1"/>
  <c r="E146" i="1"/>
  <c r="E82" i="1"/>
  <c r="E18" i="1"/>
  <c r="H286" i="1"/>
  <c r="E286" i="1"/>
  <c r="H278" i="1"/>
  <c r="E278" i="1"/>
  <c r="H262" i="1"/>
  <c r="E262" i="1"/>
  <c r="H254" i="1"/>
  <c r="E254" i="1"/>
  <c r="H238" i="1"/>
  <c r="E238" i="1"/>
  <c r="H218" i="1"/>
  <c r="E218" i="1"/>
  <c r="H202" i="1"/>
  <c r="E202" i="1"/>
  <c r="H198" i="1"/>
  <c r="E198" i="1"/>
  <c r="H190" i="1"/>
  <c r="E190" i="1"/>
  <c r="H154" i="1"/>
  <c r="E154" i="1"/>
  <c r="H150" i="1"/>
  <c r="E150" i="1"/>
  <c r="H142" i="1"/>
  <c r="E142" i="1"/>
  <c r="H138" i="1"/>
  <c r="E138" i="1"/>
  <c r="H134" i="1"/>
  <c r="E134" i="1"/>
  <c r="H126" i="1"/>
  <c r="E126" i="1"/>
  <c r="H106" i="1"/>
  <c r="E106" i="1"/>
  <c r="H102" i="1"/>
  <c r="E102" i="1"/>
  <c r="H94" i="1"/>
  <c r="E94" i="1"/>
  <c r="H86" i="1"/>
  <c r="E86" i="1"/>
  <c r="H78" i="1"/>
  <c r="E78" i="1"/>
  <c r="H42" i="1"/>
  <c r="E42" i="1"/>
  <c r="H38" i="1"/>
  <c r="E38" i="1"/>
  <c r="H30" i="1"/>
  <c r="E30" i="1"/>
  <c r="H22" i="1"/>
  <c r="E22" i="1"/>
  <c r="H14" i="1"/>
  <c r="E14" i="1"/>
  <c r="H6" i="1"/>
  <c r="E6" i="1"/>
  <c r="E298" i="1"/>
  <c r="E290" i="1"/>
  <c r="D290" i="1" s="1"/>
  <c r="E282" i="1"/>
  <c r="D282" i="1" s="1"/>
  <c r="E274" i="1"/>
  <c r="D274" i="1" s="1"/>
  <c r="E266" i="1"/>
  <c r="E258" i="1"/>
  <c r="D258" i="1" s="1"/>
  <c r="E250" i="1"/>
  <c r="E242" i="1"/>
  <c r="D242" i="1" s="1"/>
  <c r="E234" i="1"/>
  <c r="D234" i="1" s="1"/>
  <c r="E226" i="1"/>
  <c r="D226" i="1" s="1"/>
  <c r="E162" i="1"/>
  <c r="E98" i="1"/>
  <c r="E34" i="1"/>
  <c r="D34" i="1" s="1"/>
  <c r="E178" i="1"/>
  <c r="E114" i="1"/>
  <c r="E50" i="1"/>
  <c r="E193" i="1"/>
  <c r="D193" i="1" s="1"/>
  <c r="E129" i="1"/>
  <c r="D129" i="1" s="1"/>
  <c r="E65" i="1"/>
  <c r="D65" i="1" s="1"/>
  <c r="H299" i="1"/>
  <c r="E299" i="1"/>
  <c r="D299" i="1" s="1"/>
  <c r="H295" i="1"/>
  <c r="E295" i="1"/>
  <c r="D295" i="1" s="1"/>
  <c r="H291" i="1"/>
  <c r="E291" i="1"/>
  <c r="D291" i="1" s="1"/>
  <c r="H287" i="1"/>
  <c r="E287" i="1"/>
  <c r="D287" i="1" s="1"/>
  <c r="H283" i="1"/>
  <c r="E283" i="1"/>
  <c r="D283" i="1" s="1"/>
  <c r="H279" i="1"/>
  <c r="E279" i="1"/>
  <c r="D279" i="1" s="1"/>
  <c r="H275" i="1"/>
  <c r="E275" i="1"/>
  <c r="D275" i="1" s="1"/>
  <c r="H271" i="1"/>
  <c r="E271" i="1"/>
  <c r="D271" i="1" s="1"/>
  <c r="H267" i="1"/>
  <c r="E267" i="1"/>
  <c r="D267" i="1" s="1"/>
  <c r="H263" i="1"/>
  <c r="E263" i="1"/>
  <c r="D263" i="1" s="1"/>
  <c r="H259" i="1"/>
  <c r="E259" i="1"/>
  <c r="D259" i="1" s="1"/>
  <c r="H255" i="1"/>
  <c r="E255" i="1"/>
  <c r="D255" i="1" s="1"/>
  <c r="H251" i="1"/>
  <c r="E251" i="1"/>
  <c r="D251" i="1" s="1"/>
  <c r="H247" i="1"/>
  <c r="E247" i="1"/>
  <c r="D247" i="1" s="1"/>
  <c r="H243" i="1"/>
  <c r="E243" i="1"/>
  <c r="D243" i="1" s="1"/>
  <c r="H239" i="1"/>
  <c r="E239" i="1"/>
  <c r="D239" i="1" s="1"/>
  <c r="H235" i="1"/>
  <c r="E235" i="1"/>
  <c r="D235" i="1" s="1"/>
  <c r="H231" i="1"/>
  <c r="E231" i="1"/>
  <c r="D231" i="1" s="1"/>
  <c r="H227" i="1"/>
  <c r="E227" i="1"/>
  <c r="D227" i="1" s="1"/>
  <c r="H223" i="1"/>
  <c r="E223" i="1"/>
  <c r="D223" i="1" s="1"/>
  <c r="H219" i="1"/>
  <c r="E219" i="1"/>
  <c r="D219" i="1" s="1"/>
  <c r="H215" i="1"/>
  <c r="E215" i="1"/>
  <c r="D215" i="1" s="1"/>
  <c r="H211" i="1"/>
  <c r="E211" i="1"/>
  <c r="D211" i="1" s="1"/>
  <c r="H207" i="1"/>
  <c r="E207" i="1"/>
  <c r="D207" i="1" s="1"/>
  <c r="H203" i="1"/>
  <c r="E203" i="1"/>
  <c r="D203" i="1" s="1"/>
  <c r="H199" i="1"/>
  <c r="E199" i="1"/>
  <c r="D199" i="1" s="1"/>
  <c r="H195" i="1"/>
  <c r="E195" i="1"/>
  <c r="D195" i="1" s="1"/>
  <c r="H191" i="1"/>
  <c r="E191" i="1"/>
  <c r="D191" i="1" s="1"/>
  <c r="H187" i="1"/>
  <c r="E187" i="1"/>
  <c r="D187" i="1" s="1"/>
  <c r="H183" i="1"/>
  <c r="E183" i="1"/>
  <c r="D183" i="1" s="1"/>
  <c r="H179" i="1"/>
  <c r="E179" i="1"/>
  <c r="D179" i="1" s="1"/>
  <c r="H175" i="1"/>
  <c r="E175" i="1"/>
  <c r="D175" i="1" s="1"/>
  <c r="H171" i="1"/>
  <c r="E171" i="1"/>
  <c r="D171" i="1" s="1"/>
  <c r="H167" i="1"/>
  <c r="E167" i="1"/>
  <c r="D167" i="1" s="1"/>
  <c r="H163" i="1"/>
  <c r="E163" i="1"/>
  <c r="D163" i="1" s="1"/>
  <c r="H159" i="1"/>
  <c r="E159" i="1"/>
  <c r="D159" i="1" s="1"/>
  <c r="H155" i="1"/>
  <c r="E155" i="1"/>
  <c r="D155" i="1" s="1"/>
  <c r="H151" i="1"/>
  <c r="E151" i="1"/>
  <c r="D151" i="1" s="1"/>
  <c r="H147" i="1"/>
  <c r="E147" i="1"/>
  <c r="D147" i="1" s="1"/>
  <c r="H143" i="1"/>
  <c r="E143" i="1"/>
  <c r="D143" i="1" s="1"/>
  <c r="H139" i="1"/>
  <c r="E139" i="1"/>
  <c r="D139" i="1" s="1"/>
  <c r="H135" i="1"/>
  <c r="E135" i="1"/>
  <c r="D135" i="1" s="1"/>
  <c r="H131" i="1"/>
  <c r="E131" i="1"/>
  <c r="D131" i="1" s="1"/>
  <c r="H127" i="1"/>
  <c r="E127" i="1"/>
  <c r="D127" i="1" s="1"/>
  <c r="H123" i="1"/>
  <c r="E123" i="1"/>
  <c r="D123" i="1" s="1"/>
  <c r="H119" i="1"/>
  <c r="E119" i="1"/>
  <c r="D119" i="1" s="1"/>
  <c r="H115" i="1"/>
  <c r="E115" i="1"/>
  <c r="D115" i="1" s="1"/>
  <c r="H111" i="1"/>
  <c r="E111" i="1"/>
  <c r="D111" i="1" s="1"/>
  <c r="H107" i="1"/>
  <c r="E107" i="1"/>
  <c r="D107" i="1" s="1"/>
  <c r="H103" i="1"/>
  <c r="E103" i="1"/>
  <c r="D103" i="1" s="1"/>
  <c r="H99" i="1"/>
  <c r="E99" i="1"/>
  <c r="D99" i="1" s="1"/>
  <c r="H95" i="1"/>
  <c r="E95" i="1"/>
  <c r="D95" i="1" s="1"/>
  <c r="H91" i="1"/>
  <c r="E91" i="1"/>
  <c r="D91" i="1" s="1"/>
  <c r="H87" i="1"/>
  <c r="E87" i="1"/>
  <c r="D87" i="1" s="1"/>
  <c r="H83" i="1"/>
  <c r="E83" i="1"/>
  <c r="D83" i="1" s="1"/>
  <c r="H79" i="1"/>
  <c r="E79" i="1"/>
  <c r="D79" i="1" s="1"/>
  <c r="H75" i="1"/>
  <c r="E75" i="1"/>
  <c r="D75" i="1" s="1"/>
  <c r="H71" i="1"/>
  <c r="E71" i="1"/>
  <c r="D71" i="1" s="1"/>
  <c r="H67" i="1"/>
  <c r="E67" i="1"/>
  <c r="D67" i="1" s="1"/>
  <c r="H63" i="1"/>
  <c r="E63" i="1"/>
  <c r="D63" i="1" s="1"/>
  <c r="H59" i="1"/>
  <c r="E59" i="1"/>
  <c r="D59" i="1" s="1"/>
  <c r="H55" i="1"/>
  <c r="E55" i="1"/>
  <c r="D55" i="1" s="1"/>
  <c r="H51" i="1"/>
  <c r="E51" i="1"/>
  <c r="D51" i="1" s="1"/>
  <c r="H47" i="1"/>
  <c r="E47" i="1"/>
  <c r="D47" i="1" s="1"/>
  <c r="H43" i="1"/>
  <c r="E43" i="1"/>
  <c r="D43" i="1" s="1"/>
  <c r="H39" i="1"/>
  <c r="E39" i="1"/>
  <c r="D39" i="1" s="1"/>
  <c r="H35" i="1"/>
  <c r="E35" i="1"/>
  <c r="D35" i="1" s="1"/>
  <c r="H31" i="1"/>
  <c r="E31" i="1"/>
  <c r="D31" i="1" s="1"/>
  <c r="H27" i="1"/>
  <c r="E27" i="1"/>
  <c r="D27" i="1" s="1"/>
  <c r="H23" i="1"/>
  <c r="E23" i="1"/>
  <c r="D23" i="1" s="1"/>
  <c r="H19" i="1"/>
  <c r="E19" i="1"/>
  <c r="D19" i="1" s="1"/>
  <c r="H15" i="1"/>
  <c r="E15" i="1"/>
  <c r="D15" i="1" s="1"/>
  <c r="H11" i="1"/>
  <c r="E11" i="1"/>
  <c r="D11" i="1" s="1"/>
  <c r="H7" i="1"/>
  <c r="E7" i="1"/>
  <c r="D7" i="1" s="1"/>
  <c r="H3" i="1"/>
  <c r="E3" i="1"/>
  <c r="D3" i="1" s="1"/>
  <c r="E201" i="1"/>
  <c r="D201" i="1" s="1"/>
  <c r="E137" i="1"/>
  <c r="D137" i="1" s="1"/>
  <c r="E73" i="1"/>
  <c r="D73" i="1" s="1"/>
  <c r="E9" i="1"/>
  <c r="D9" i="1" s="1"/>
  <c r="C2" i="1"/>
  <c r="E2" i="1" s="1"/>
  <c r="H2" i="1"/>
  <c r="G48" i="1" l="1"/>
  <c r="G192" i="1"/>
  <c r="G285" i="1"/>
  <c r="G213" i="1"/>
  <c r="G240" i="1"/>
  <c r="G61" i="1"/>
  <c r="G301" i="1"/>
  <c r="G44" i="1"/>
  <c r="G157" i="1"/>
  <c r="G287" i="1"/>
  <c r="G85" i="1"/>
  <c r="G225" i="1"/>
  <c r="G210" i="1"/>
  <c r="G253" i="1"/>
  <c r="G299" i="1"/>
  <c r="G291" i="1"/>
  <c r="G33" i="1"/>
  <c r="G161" i="1"/>
  <c r="G277" i="1"/>
  <c r="G112" i="1"/>
  <c r="G28" i="1"/>
  <c r="G20" i="1"/>
  <c r="D152" i="1"/>
  <c r="G152" i="1"/>
  <c r="G109" i="1"/>
  <c r="G140" i="1"/>
  <c r="G290" i="1"/>
  <c r="G212" i="1"/>
  <c r="G53" i="1"/>
  <c r="G93" i="1"/>
  <c r="G224" i="1"/>
  <c r="G258" i="1"/>
  <c r="G189" i="1"/>
  <c r="G269" i="1"/>
  <c r="G77" i="1"/>
  <c r="G149" i="1"/>
  <c r="G172" i="1"/>
  <c r="G300" i="1"/>
  <c r="G223" i="1"/>
  <c r="D276" i="1"/>
  <c r="G276" i="1"/>
  <c r="D208" i="1"/>
  <c r="G208" i="1"/>
  <c r="G113" i="1"/>
  <c r="G64" i="1"/>
  <c r="G139" i="1"/>
  <c r="G256" i="1"/>
  <c r="G51" i="1"/>
  <c r="G40" i="1"/>
  <c r="G49" i="1"/>
  <c r="G125" i="1"/>
  <c r="G16" i="1"/>
  <c r="G96" i="1"/>
  <c r="G144" i="1"/>
  <c r="G267" i="1"/>
  <c r="G147" i="1"/>
  <c r="G108" i="1"/>
  <c r="G220" i="1"/>
  <c r="G148" i="1"/>
  <c r="G232" i="1"/>
  <c r="G11" i="1"/>
  <c r="G129" i="1"/>
  <c r="G177" i="1"/>
  <c r="G241" i="1"/>
  <c r="G43" i="1"/>
  <c r="G107" i="1"/>
  <c r="G171" i="1"/>
  <c r="G235" i="1"/>
  <c r="G288" i="1"/>
  <c r="G12" i="1"/>
  <c r="G252" i="1"/>
  <c r="G83" i="1"/>
  <c r="G131" i="1"/>
  <c r="G296" i="1"/>
  <c r="D21" i="1"/>
  <c r="G21" i="1"/>
  <c r="D264" i="1"/>
  <c r="G264" i="1"/>
  <c r="D84" i="1"/>
  <c r="G84" i="1"/>
  <c r="G137" i="1"/>
  <c r="G193" i="1"/>
  <c r="G221" i="1"/>
  <c r="G9" i="1"/>
  <c r="G45" i="1"/>
  <c r="G65" i="1"/>
  <c r="G117" i="1"/>
  <c r="G141" i="1"/>
  <c r="G173" i="1"/>
  <c r="G201" i="1"/>
  <c r="G257" i="1"/>
  <c r="G226" i="1"/>
  <c r="G268" i="1"/>
  <c r="G95" i="1"/>
  <c r="G244" i="1"/>
  <c r="G104" i="1"/>
  <c r="G8" i="1"/>
  <c r="G73" i="1"/>
  <c r="G97" i="1"/>
  <c r="G205" i="1"/>
  <c r="G237" i="1"/>
  <c r="G265" i="1"/>
  <c r="G289" i="1"/>
  <c r="G32" i="1"/>
  <c r="G80" i="1"/>
  <c r="G128" i="1"/>
  <c r="G176" i="1"/>
  <c r="G272" i="1"/>
  <c r="G87" i="1"/>
  <c r="G204" i="1"/>
  <c r="G236" i="1"/>
  <c r="G284" i="1"/>
  <c r="G255" i="1"/>
  <c r="G24" i="1"/>
  <c r="G168" i="1"/>
  <c r="D266" i="1"/>
  <c r="G266" i="1"/>
  <c r="D180" i="1"/>
  <c r="G180" i="1"/>
  <c r="D92" i="1"/>
  <c r="G92" i="1"/>
  <c r="D124" i="1"/>
  <c r="G124" i="1"/>
  <c r="D156" i="1"/>
  <c r="G156" i="1"/>
  <c r="D29" i="1"/>
  <c r="G29" i="1"/>
  <c r="D116" i="1"/>
  <c r="G116" i="1"/>
  <c r="D5" i="1"/>
  <c r="G5" i="1"/>
  <c r="D162" i="1"/>
  <c r="G162" i="1"/>
  <c r="D52" i="1"/>
  <c r="G52" i="1"/>
  <c r="D136" i="1"/>
  <c r="G136" i="1"/>
  <c r="D68" i="1"/>
  <c r="G68" i="1"/>
  <c r="D100" i="1"/>
  <c r="G100" i="1"/>
  <c r="D132" i="1"/>
  <c r="G132" i="1"/>
  <c r="D164" i="1"/>
  <c r="G164" i="1"/>
  <c r="D196" i="1"/>
  <c r="G196" i="1"/>
  <c r="D280" i="1"/>
  <c r="G280" i="1"/>
  <c r="D72" i="1"/>
  <c r="G72" i="1"/>
  <c r="D13" i="1"/>
  <c r="G13" i="1"/>
  <c r="G145" i="1"/>
  <c r="G273" i="1"/>
  <c r="G216" i="1"/>
  <c r="G200" i="1"/>
  <c r="G7" i="1"/>
  <c r="G17" i="1"/>
  <c r="G81" i="1"/>
  <c r="G209" i="1"/>
  <c r="G23" i="1"/>
  <c r="G55" i="1"/>
  <c r="G63" i="1"/>
  <c r="G191" i="1"/>
  <c r="G228" i="1"/>
  <c r="G260" i="1"/>
  <c r="G292" i="1"/>
  <c r="G56" i="1"/>
  <c r="G184" i="1"/>
  <c r="G4" i="1"/>
  <c r="G37" i="1"/>
  <c r="G69" i="1"/>
  <c r="G101" i="1"/>
  <c r="G133" i="1"/>
  <c r="G165" i="1"/>
  <c r="G181" i="1"/>
  <c r="G197" i="1"/>
  <c r="G229" i="1"/>
  <c r="G245" i="1"/>
  <c r="G261" i="1"/>
  <c r="G293" i="1"/>
  <c r="G60" i="1"/>
  <c r="G151" i="1"/>
  <c r="G183" i="1"/>
  <c r="G215" i="1"/>
  <c r="G247" i="1"/>
  <c r="G279" i="1"/>
  <c r="G31" i="1"/>
  <c r="G159" i="1"/>
  <c r="G234" i="1"/>
  <c r="G88" i="1"/>
  <c r="G25" i="1"/>
  <c r="G41" i="1"/>
  <c r="G57" i="1"/>
  <c r="G89" i="1"/>
  <c r="G105" i="1"/>
  <c r="G121" i="1"/>
  <c r="G153" i="1"/>
  <c r="G169" i="1"/>
  <c r="G185" i="1"/>
  <c r="G217" i="1"/>
  <c r="G233" i="1"/>
  <c r="G249" i="1"/>
  <c r="G281" i="1"/>
  <c r="G297" i="1"/>
  <c r="G75" i="1"/>
  <c r="G160" i="1"/>
  <c r="G203" i="1"/>
  <c r="G211" i="1"/>
  <c r="G34" i="1"/>
  <c r="G76" i="1"/>
  <c r="G119" i="1"/>
  <c r="G188" i="1"/>
  <c r="G195" i="1"/>
  <c r="G36" i="1"/>
  <c r="G127" i="1"/>
  <c r="G243" i="1"/>
  <c r="G120" i="1"/>
  <c r="G248" i="1"/>
  <c r="D114" i="1"/>
  <c r="G114" i="1"/>
  <c r="D250" i="1"/>
  <c r="G250" i="1"/>
  <c r="D82" i="1"/>
  <c r="G82" i="1"/>
  <c r="D130" i="1"/>
  <c r="G130" i="1"/>
  <c r="D26" i="1"/>
  <c r="G26" i="1"/>
  <c r="D54" i="1"/>
  <c r="G54" i="1"/>
  <c r="D62" i="1"/>
  <c r="G62" i="1"/>
  <c r="D74" i="1"/>
  <c r="G74" i="1"/>
  <c r="D110" i="1"/>
  <c r="G110" i="1"/>
  <c r="D122" i="1"/>
  <c r="G122" i="1"/>
  <c r="D166" i="1"/>
  <c r="G166" i="1"/>
  <c r="D174" i="1"/>
  <c r="G174" i="1"/>
  <c r="D186" i="1"/>
  <c r="G186" i="1"/>
  <c r="D214" i="1"/>
  <c r="G214" i="1"/>
  <c r="D230" i="1"/>
  <c r="G230" i="1"/>
  <c r="D270" i="1"/>
  <c r="G270" i="1"/>
  <c r="D178" i="1"/>
  <c r="G178" i="1"/>
  <c r="D14" i="1"/>
  <c r="G14" i="1"/>
  <c r="D30" i="1"/>
  <c r="G30" i="1"/>
  <c r="D42" i="1"/>
  <c r="G42" i="1"/>
  <c r="D86" i="1"/>
  <c r="G86" i="1"/>
  <c r="D102" i="1"/>
  <c r="G102" i="1"/>
  <c r="D126" i="1"/>
  <c r="G126" i="1"/>
  <c r="D138" i="1"/>
  <c r="G138" i="1"/>
  <c r="D150" i="1"/>
  <c r="G150" i="1"/>
  <c r="D190" i="1"/>
  <c r="G190" i="1"/>
  <c r="D202" i="1"/>
  <c r="G202" i="1"/>
  <c r="D238" i="1"/>
  <c r="G238" i="1"/>
  <c r="D262" i="1"/>
  <c r="G262" i="1"/>
  <c r="D286" i="1"/>
  <c r="G286" i="1"/>
  <c r="D146" i="1"/>
  <c r="G146" i="1"/>
  <c r="D194" i="1"/>
  <c r="G194" i="1"/>
  <c r="D298" i="1"/>
  <c r="G298" i="1"/>
  <c r="D10" i="1"/>
  <c r="G10" i="1"/>
  <c r="D46" i="1"/>
  <c r="G46" i="1"/>
  <c r="D58" i="1"/>
  <c r="G58" i="1"/>
  <c r="D70" i="1"/>
  <c r="G70" i="1"/>
  <c r="D90" i="1"/>
  <c r="G90" i="1"/>
  <c r="D118" i="1"/>
  <c r="G118" i="1"/>
  <c r="D158" i="1"/>
  <c r="G158" i="1"/>
  <c r="D170" i="1"/>
  <c r="G170" i="1"/>
  <c r="D182" i="1"/>
  <c r="G182" i="1"/>
  <c r="D206" i="1"/>
  <c r="G206" i="1"/>
  <c r="D222" i="1"/>
  <c r="G222" i="1"/>
  <c r="D246" i="1"/>
  <c r="G246" i="1"/>
  <c r="D294" i="1"/>
  <c r="G294" i="1"/>
  <c r="D50" i="1"/>
  <c r="G50" i="1"/>
  <c r="D98" i="1"/>
  <c r="G98" i="1"/>
  <c r="D6" i="1"/>
  <c r="G6" i="1"/>
  <c r="D22" i="1"/>
  <c r="G22" i="1"/>
  <c r="D38" i="1"/>
  <c r="G38" i="1"/>
  <c r="D78" i="1"/>
  <c r="G78" i="1"/>
  <c r="D94" i="1"/>
  <c r="G94" i="1"/>
  <c r="D106" i="1"/>
  <c r="G106" i="1"/>
  <c r="D134" i="1"/>
  <c r="G134" i="1"/>
  <c r="D142" i="1"/>
  <c r="G142" i="1"/>
  <c r="D154" i="1"/>
  <c r="G154" i="1"/>
  <c r="D198" i="1"/>
  <c r="G198" i="1"/>
  <c r="D218" i="1"/>
  <c r="G218" i="1"/>
  <c r="D254" i="1"/>
  <c r="G254" i="1"/>
  <c r="D278" i="1"/>
  <c r="G278" i="1"/>
  <c r="D18" i="1"/>
  <c r="G18" i="1"/>
  <c r="D66" i="1"/>
  <c r="G66" i="1"/>
  <c r="G3" i="1"/>
  <c r="G27" i="1"/>
  <c r="G91" i="1"/>
  <c r="G155" i="1"/>
  <c r="G219" i="1"/>
  <c r="G283" i="1"/>
  <c r="G19" i="1"/>
  <c r="G163" i="1"/>
  <c r="G39" i="1"/>
  <c r="G103" i="1"/>
  <c r="G167" i="1"/>
  <c r="G231" i="1"/>
  <c r="G274" i="1"/>
  <c r="G295" i="1"/>
  <c r="G115" i="1"/>
  <c r="G15" i="1"/>
  <c r="G79" i="1"/>
  <c r="G143" i="1"/>
  <c r="G207" i="1"/>
  <c r="G271" i="1"/>
  <c r="G179" i="1"/>
  <c r="G59" i="1"/>
  <c r="G123" i="1"/>
  <c r="G187" i="1"/>
  <c r="G251" i="1"/>
  <c r="G99" i="1"/>
  <c r="G259" i="1"/>
  <c r="G71" i="1"/>
  <c r="G135" i="1"/>
  <c r="G199" i="1"/>
  <c r="G242" i="1"/>
  <c r="G263" i="1"/>
  <c r="G35" i="1"/>
  <c r="G227" i="1"/>
  <c r="G47" i="1"/>
  <c r="G111" i="1"/>
  <c r="G175" i="1"/>
  <c r="G239" i="1"/>
  <c r="G282" i="1"/>
  <c r="G67" i="1"/>
  <c r="G275" i="1"/>
  <c r="D2" i="1"/>
  <c r="G2" i="1"/>
</calcChain>
</file>

<file path=xl/sharedStrings.xml><?xml version="1.0" encoding="utf-8"?>
<sst xmlns="http://schemas.openxmlformats.org/spreadsheetml/2006/main" count="640" uniqueCount="22">
  <si>
    <t>Customer Number</t>
  </si>
  <si>
    <t>Age</t>
  </si>
  <si>
    <t>Marital Status</t>
  </si>
  <si>
    <t>Mortgage Amount</t>
  </si>
  <si>
    <t>Annual Income</t>
  </si>
  <si>
    <t>Number of Payments</t>
  </si>
  <si>
    <t>Total Amount Paid</t>
  </si>
  <si>
    <t>MARRIED</t>
  </si>
  <si>
    <t>YES</t>
  </si>
  <si>
    <t>SINGLE</t>
  </si>
  <si>
    <t>NO</t>
  </si>
  <si>
    <t>Column Labels</t>
  </si>
  <si>
    <t>Row Labels</t>
  </si>
  <si>
    <t>Grand Total</t>
  </si>
  <si>
    <t>Payments Per Year</t>
  </si>
  <si>
    <t xml:space="preserve">Variance: </t>
  </si>
  <si>
    <t xml:space="preserve">Expected Value: </t>
  </si>
  <si>
    <t xml:space="preserve">Standard Deviation: </t>
  </si>
  <si>
    <t>Count of Customer Number</t>
  </si>
  <si>
    <t>Default on Mortgage?</t>
  </si>
  <si>
    <t>probability that a customer defaults</t>
  </si>
  <si>
    <t>probability that a customer does not defaults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</si>
</sst>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44" fontId="2" fillId="0" borderId="1" xfId="1" applyFont="1" applyBorder="1"/>
    <xf numFmtId="43" fontId="0" fillId="0" borderId="0" xfId="2" applyFont="1"/>
    <xf numFmtId="44" fontId="2" fillId="0" borderId="0" xfId="1" applyFont="1" applyAlignment="1">
      <alignment horizontal="right"/>
    </xf>
    <xf numFmtId="0" fontId="0" fillId="0" borderId="0" xfId="2" applyNumberFormat="1" applyFont="1" applyAlignment="1">
      <alignment horizontal="left"/>
    </xf>
    <xf numFmtId="39" fontId="0" fillId="0" borderId="0" xfId="0" applyNumberFormat="1"/>
    <xf numFmtId="164" fontId="0" fillId="0" borderId="0" xfId="2" applyNumberFormat="1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2CED2AAC-3D9F-4190-97D5-1A1C505B12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Fry" refreshedDate="42182.663720486111" createdVersion="6" refreshedVersion="6" minRefreshableVersion="3" recordCount="300" xr:uid="{00000000-000A-0000-FFFF-FFFF00000000}">
  <cacheSource type="worksheet">
    <worksheetSource ref="A1:H301" sheet="Data"/>
  </cacheSource>
  <cacheFields count="8">
    <cacheField name="Customer Number" numFmtId="0">
      <sharedItems containsSemiMixedTypes="0" containsString="0" containsNumber="1" containsInteger="1" minValue="1" maxValue="300"/>
    </cacheField>
    <cacheField name="Age" numFmtId="0">
      <sharedItems containsSemiMixedTypes="0" containsString="0" containsNumber="1" containsInteger="1" minValue="19" maxValue="51"/>
    </cacheField>
    <cacheField name="Marital Status" numFmtId="0">
      <sharedItems count="2">
        <s v="SINGLE"/>
        <s v="MARRIED"/>
      </sharedItems>
    </cacheField>
    <cacheField name="Annual Income" numFmtId="44">
      <sharedItems containsSemiMixedTypes="0" containsString="0" containsNumber="1" minValue="16597.53" maxValue="224899.71"/>
    </cacheField>
    <cacheField name="Mortgage Amount" numFmtId="44">
      <sharedItems containsSemiMixedTypes="0" containsString="0" containsNumber="1" minValue="150615.60999999999" maxValue="634609.61" count="300">
        <n v="473402.96"/>
        <n v="300468.59999999998"/>
        <n v="330664.24"/>
        <n v="230222.94"/>
        <n v="282203.53000000003"/>
        <n v="251242.7"/>
        <n v="282737.28999999998"/>
        <n v="238125.19"/>
        <n v="297133.24"/>
        <n v="622578.74"/>
        <n v="215440.31"/>
        <n v="252885.1"/>
        <n v="183045.16"/>
        <n v="165309.34"/>
        <n v="220176.18"/>
        <n v="233146.91"/>
        <n v="245360.02"/>
        <n v="320401.03999999998"/>
        <n v="494395.63"/>
        <n v="159010.32999999999"/>
        <n v="249547.14"/>
        <n v="308618.37"/>
        <n v="258321.78"/>
        <n v="634609.61"/>
        <n v="194770.91"/>
        <n v="518999.12"/>
        <n v="242974.82"/>
        <n v="277473.87"/>
        <n v="507883.95"/>
        <n v="178309.62"/>
        <n v="295768.37"/>
        <n v="268602.19"/>
        <n v="188100.06"/>
        <n v="249958.88"/>
        <n v="320908.7"/>
        <n v="337873.51"/>
        <n v="275337.14"/>
        <n v="260700.34"/>
        <n v="200414.73"/>
        <n v="261283.23"/>
        <n v="292050.94"/>
        <n v="189436.48"/>
        <n v="313174.24"/>
        <n v="222577.2"/>
        <n v="383158.23"/>
        <n v="369952.3"/>
        <n v="193899.23"/>
        <n v="232272.87"/>
        <n v="172785.56"/>
        <n v="230516.29"/>
        <n v="156295.92000000001"/>
        <n v="154948.22"/>
        <n v="214715.42"/>
        <n v="222951.96"/>
        <n v="195609.04"/>
        <n v="242739.62"/>
        <n v="192981.96"/>
        <n v="211080.01"/>
        <n v="258271.23"/>
        <n v="258203.73"/>
        <n v="233052.9"/>
        <n v="295266.94"/>
        <n v="311764.34999999998"/>
        <n v="327722.21999999997"/>
        <n v="229971.85"/>
        <n v="222053.28"/>
        <n v="304681.98"/>
        <n v="283421.43"/>
        <n v="191783.43"/>
        <n v="336101.28"/>
        <n v="221619.05"/>
        <n v="330548.09000000003"/>
        <n v="166529.37"/>
        <n v="273280.7"/>
        <n v="158343.89000000001"/>
        <n v="273157.77"/>
        <n v="274266.57"/>
        <n v="252755.64"/>
        <n v="220651.85"/>
        <n v="257357.73"/>
        <n v="170528.44"/>
        <n v="567462"/>
        <n v="192854.99"/>
        <n v="486118.62"/>
        <n v="228914.19"/>
        <n v="185085.9"/>
        <n v="349814.02"/>
        <n v="264767.11"/>
        <n v="289073.81"/>
        <n v="308950"/>
        <n v="265419.96000000002"/>
        <n v="260270.82"/>
        <n v="319802.49"/>
        <n v="302275.28999999998"/>
        <n v="257044.81"/>
        <n v="239231.13"/>
        <n v="199196.79"/>
        <n v="294000.46999999997"/>
        <n v="203264.92"/>
        <n v="240254.71"/>
        <n v="323031.40000000002"/>
        <n v="320184.68"/>
        <n v="248885.84"/>
        <n v="325280.69"/>
        <n v="199287.61"/>
        <n v="319401.06"/>
        <n v="306566.67"/>
        <n v="311681.25"/>
        <n v="247400.94"/>
        <n v="334584.25"/>
        <n v="561487.42000000004"/>
        <n v="244668.14"/>
        <n v="273378.39"/>
        <n v="270391.40000000002"/>
        <n v="321229.07"/>
        <n v="307726.32"/>
        <n v="183374.02"/>
        <n v="278388.40000000002"/>
        <n v="211674.18"/>
        <n v="310287.28000000003"/>
        <n v="181694.89"/>
        <n v="299316.74"/>
        <n v="323258.88"/>
        <n v="330062.95"/>
        <n v="473971.66"/>
        <n v="286530.96999999997"/>
        <n v="329641.61"/>
        <n v="205515.41"/>
        <n v="232544.91"/>
        <n v="173022.07"/>
        <n v="277832.86"/>
        <n v="490200.51"/>
        <n v="230386.93"/>
        <n v="320115.13"/>
        <n v="179975.61"/>
        <n v="458109.65"/>
        <n v="255603.17"/>
        <n v="584808.59"/>
        <n v="150615.60999999999"/>
        <n v="208106.85"/>
        <n v="243519.34"/>
        <n v="273681.46000000002"/>
        <n v="334050.38"/>
        <n v="236157.17"/>
        <n v="192830.5"/>
        <n v="236732.32"/>
        <n v="194059.64"/>
        <n v="308288.15000000002"/>
        <n v="332159.18"/>
        <n v="317686.09999999998"/>
        <n v="587336.02"/>
        <n v="281093.24"/>
        <n v="228390.61"/>
        <n v="582055.66"/>
        <n v="256098.86"/>
        <n v="214813.65"/>
        <n v="281608.63"/>
        <n v="247444.54"/>
        <n v="279179.48"/>
        <n v="607295.86"/>
        <n v="201011.43"/>
        <n v="201572.84"/>
        <n v="265370.37"/>
        <n v="230619.11"/>
        <n v="204632.21"/>
        <n v="563073.48"/>
        <n v="316059.32"/>
        <n v="151551.75"/>
        <n v="225588.31"/>
        <n v="230020.35"/>
        <n v="226620.7"/>
        <n v="195609.41"/>
        <n v="154603.79"/>
        <n v="198467.91"/>
        <n v="299382.51"/>
        <n v="300838.81"/>
        <n v="321240.83"/>
        <n v="245699.09"/>
        <n v="245051.37"/>
        <n v="508433.13"/>
        <n v="485089.64"/>
        <n v="315229.03999999998"/>
        <n v="379618.94"/>
        <n v="290387.7"/>
        <n v="299887.03000000003"/>
        <n v="229150.43"/>
        <n v="217091.5"/>
        <n v="178309.9"/>
        <n v="285249.33"/>
        <n v="180488.75"/>
        <n v="152165.45000000001"/>
        <n v="248533.44"/>
        <n v="253581.73"/>
        <n v="323656.88"/>
        <n v="290820"/>
        <n v="244673.4"/>
        <n v="302336.03000000003"/>
        <n v="278223.15000000002"/>
        <n v="523952.69"/>
        <n v="163292.03"/>
        <n v="608954.17000000004"/>
        <n v="246503.24"/>
        <n v="297379.34000000003"/>
        <n v="170076.01"/>
        <n v="230214.04"/>
        <n v="198978.82"/>
        <n v="206609.96"/>
        <n v="262772.65999999997"/>
        <n v="285532.3"/>
        <n v="190128.91"/>
        <n v="189844.42"/>
        <n v="233234.39"/>
        <n v="253000.89"/>
        <n v="188821.2"/>
        <n v="207395.87"/>
        <n v="246550.25"/>
        <n v="591780.25"/>
        <n v="344698.35"/>
        <n v="177387.49"/>
        <n v="245567.96"/>
        <n v="209624.4"/>
        <n v="269966.33"/>
        <n v="191454.82"/>
        <n v="221950.43"/>
        <n v="303495.09000000003"/>
        <n v="217013.04"/>
        <n v="262175.21999999997"/>
        <n v="177865.1"/>
        <n v="184137.48"/>
        <n v="212461.75"/>
        <n v="244723.13"/>
        <n v="354041.05"/>
        <n v="308012.18"/>
        <n v="259017.66"/>
        <n v="269188.46999999997"/>
        <n v="279844.13"/>
        <n v="275926.21000000002"/>
        <n v="259677.76"/>
        <n v="236226.87"/>
        <n v="187161.23"/>
        <n v="168044.36"/>
        <n v="541450.32999999996"/>
        <n v="293925.14"/>
        <n v="252220.09"/>
        <n v="361361.76"/>
        <n v="526365.24"/>
        <n v="493625.77"/>
        <n v="317038.37"/>
        <n v="217019.89"/>
        <n v="251061.74"/>
        <n v="225575.91"/>
        <n v="237096.14"/>
        <n v="574438.04"/>
        <n v="308394.74"/>
        <n v="214101.28"/>
        <n v="225758.17"/>
        <n v="303961.15999999997"/>
        <n v="335223.26"/>
        <n v="334685.28999999998"/>
        <n v="206094.15"/>
        <n v="211659.77"/>
        <n v="226347.14"/>
        <n v="317606.40999999997"/>
        <n v="316466.36"/>
        <n v="330784.42"/>
        <n v="339738.23"/>
        <n v="310763.17"/>
        <n v="183429.46"/>
        <n v="509975.65"/>
        <n v="253121.65"/>
        <n v="608929.5"/>
        <n v="517087.98"/>
        <n v="242084.45"/>
        <n v="217824.42"/>
        <n v="305731.32"/>
        <n v="192870.18"/>
        <n v="288716.89"/>
        <n v="179568.69"/>
        <n v="219934.23"/>
        <n v="299944.03999999998"/>
        <n v="187107.45"/>
        <n v="255298.11"/>
        <n v="225084.27"/>
        <n v="202491.18"/>
        <n v="354018.93"/>
        <n v="184798.63"/>
        <n v="311372.46999999997"/>
        <n v="220113.74"/>
        <n v="281545.92"/>
        <n v="316440.45"/>
        <n v="356266.99"/>
        <n v="187328.95"/>
        <n v="199257.21"/>
        <n v="329901.46999999997"/>
        <n v="179676.63"/>
        <n v="235907.5"/>
        <n v="151972.20000000001"/>
        <n v="186043.13"/>
        <n v="194417.84"/>
        <n v="264175.55"/>
      </sharedItems>
    </cacheField>
    <cacheField name="Payments Per Year" numFmtId="0">
      <sharedItems containsSemiMixedTypes="0" containsString="0" containsNumber="1" containsInteger="1" minValue="4" maxValue="24" count="3">
        <n v="24"/>
        <n v="12"/>
        <n v="4"/>
      </sharedItems>
    </cacheField>
    <cacheField name="Total Amount Paid" numFmtId="44">
      <sharedItems containsSemiMixedTypes="0" containsString="0" containsNumber="1" minValue="171289.87" maxValue="1249695.52"/>
    </cacheField>
    <cacheField name="Default on Mortgage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37"/>
    <x v="0"/>
    <n v="172125.7"/>
    <x v="0"/>
    <x v="0"/>
    <n v="581885.13"/>
    <x v="0"/>
  </r>
  <r>
    <n v="2"/>
    <n v="31"/>
    <x v="0"/>
    <n v="108571.04"/>
    <x v="1"/>
    <x v="1"/>
    <n v="489320.38"/>
    <x v="1"/>
  </r>
  <r>
    <n v="3"/>
    <n v="37"/>
    <x v="1"/>
    <n v="124136.41"/>
    <x v="2"/>
    <x v="0"/>
    <n v="493541.93"/>
    <x v="0"/>
  </r>
  <r>
    <n v="4"/>
    <n v="24"/>
    <x v="1"/>
    <n v="79614.039999999994"/>
    <x v="3"/>
    <x v="0"/>
    <n v="449682.09"/>
    <x v="0"/>
  </r>
  <r>
    <n v="5"/>
    <n v="27"/>
    <x v="0"/>
    <n v="68087.33"/>
    <x v="4"/>
    <x v="1"/>
    <n v="520581.82"/>
    <x v="1"/>
  </r>
  <r>
    <n v="6"/>
    <n v="30"/>
    <x v="1"/>
    <n v="59959.8"/>
    <x v="5"/>
    <x v="0"/>
    <n v="356711.58"/>
    <x v="0"/>
  </r>
  <r>
    <n v="7"/>
    <n v="41"/>
    <x v="0"/>
    <n v="99394.05"/>
    <x v="6"/>
    <x v="1"/>
    <n v="524053.46"/>
    <x v="1"/>
  </r>
  <r>
    <n v="8"/>
    <n v="29"/>
    <x v="0"/>
    <n v="38527.35"/>
    <x v="7"/>
    <x v="1"/>
    <n v="468595.99"/>
    <x v="1"/>
  </r>
  <r>
    <n v="9"/>
    <n v="31"/>
    <x v="1"/>
    <n v="112078.62"/>
    <x v="8"/>
    <x v="0"/>
    <n v="399617.4"/>
    <x v="0"/>
  </r>
  <r>
    <n v="10"/>
    <n v="36"/>
    <x v="0"/>
    <n v="224899.71"/>
    <x v="9"/>
    <x v="1"/>
    <n v="1233002.1399999999"/>
    <x v="1"/>
  </r>
  <r>
    <n v="11"/>
    <n v="31"/>
    <x v="1"/>
    <n v="27945.360000000001"/>
    <x v="10"/>
    <x v="0"/>
    <n v="285900.09999999998"/>
    <x v="0"/>
  </r>
  <r>
    <n v="12"/>
    <n v="40"/>
    <x v="0"/>
    <n v="48929.74"/>
    <x v="11"/>
    <x v="1"/>
    <n v="336574.63"/>
    <x v="1"/>
  </r>
  <r>
    <n v="13"/>
    <n v="39"/>
    <x v="1"/>
    <n v="82810.92"/>
    <x v="12"/>
    <x v="1"/>
    <n v="262537.23"/>
    <x v="1"/>
  </r>
  <r>
    <n v="14"/>
    <n v="31"/>
    <x v="0"/>
    <n v="68216.88"/>
    <x v="13"/>
    <x v="1"/>
    <n v="253633.17"/>
    <x v="1"/>
  </r>
  <r>
    <n v="15"/>
    <n v="40"/>
    <x v="0"/>
    <n v="59141.13"/>
    <x v="14"/>
    <x v="1"/>
    <n v="424749.8"/>
    <x v="1"/>
  </r>
  <r>
    <n v="16"/>
    <n v="45"/>
    <x v="1"/>
    <n v="72568.89"/>
    <x v="15"/>
    <x v="1"/>
    <n v="356363.93"/>
    <x v="1"/>
  </r>
  <r>
    <n v="17"/>
    <n v="32"/>
    <x v="1"/>
    <n v="101140.43"/>
    <x v="16"/>
    <x v="0"/>
    <n v="388429.41"/>
    <x v="0"/>
  </r>
  <r>
    <n v="18"/>
    <n v="37"/>
    <x v="1"/>
    <n v="124876.53"/>
    <x v="17"/>
    <x v="2"/>
    <n v="360783.45"/>
    <x v="0"/>
  </r>
  <r>
    <n v="19"/>
    <n v="32"/>
    <x v="1"/>
    <n v="133093.15"/>
    <x v="18"/>
    <x v="1"/>
    <n v="861874.67"/>
    <x v="1"/>
  </r>
  <r>
    <n v="20"/>
    <n v="32"/>
    <x v="0"/>
    <n v="85268.67"/>
    <x v="19"/>
    <x v="1"/>
    <n v="308656.11"/>
    <x v="1"/>
  </r>
  <r>
    <n v="21"/>
    <n v="37"/>
    <x v="0"/>
    <n v="92314.96"/>
    <x v="20"/>
    <x v="0"/>
    <n v="342339.27"/>
    <x v="0"/>
  </r>
  <r>
    <n v="22"/>
    <n v="29"/>
    <x v="1"/>
    <n v="120876.13"/>
    <x v="21"/>
    <x v="1"/>
    <n v="472668.98"/>
    <x v="1"/>
  </r>
  <r>
    <n v="23"/>
    <n v="24"/>
    <x v="0"/>
    <n v="86294.13"/>
    <x v="22"/>
    <x v="0"/>
    <n v="380347.56"/>
    <x v="0"/>
  </r>
  <r>
    <n v="24"/>
    <n v="32"/>
    <x v="1"/>
    <n v="216748.68"/>
    <x v="23"/>
    <x v="0"/>
    <n v="915640.13"/>
    <x v="0"/>
  </r>
  <r>
    <n v="25"/>
    <n v="44"/>
    <x v="0"/>
    <n v="46389.75"/>
    <x v="24"/>
    <x v="1"/>
    <n v="385288.86"/>
    <x v="1"/>
  </r>
  <r>
    <n v="26"/>
    <n v="28"/>
    <x v="1"/>
    <n v="132323.76"/>
    <x v="25"/>
    <x v="0"/>
    <n v="776210.07"/>
    <x v="0"/>
  </r>
  <r>
    <n v="27"/>
    <n v="41"/>
    <x v="1"/>
    <n v="101799.27"/>
    <x v="26"/>
    <x v="1"/>
    <n v="519801.54"/>
    <x v="1"/>
  </r>
  <r>
    <n v="28"/>
    <n v="42"/>
    <x v="0"/>
    <n v="72708.460000000006"/>
    <x v="27"/>
    <x v="2"/>
    <n v="351375.45"/>
    <x v="0"/>
  </r>
  <r>
    <n v="29"/>
    <n v="30"/>
    <x v="1"/>
    <n v="170494.76"/>
    <x v="28"/>
    <x v="1"/>
    <n v="738913.49"/>
    <x v="1"/>
  </r>
  <r>
    <n v="30"/>
    <n v="35"/>
    <x v="0"/>
    <n v="61742.37"/>
    <x v="29"/>
    <x v="2"/>
    <n v="204693.76000000001"/>
    <x v="0"/>
  </r>
  <r>
    <n v="31"/>
    <n v="43"/>
    <x v="1"/>
    <n v="92851.73"/>
    <x v="30"/>
    <x v="2"/>
    <n v="315403.24"/>
    <x v="0"/>
  </r>
  <r>
    <n v="32"/>
    <n v="27"/>
    <x v="0"/>
    <n v="67039.070000000007"/>
    <x v="31"/>
    <x v="1"/>
    <n v="436736.67"/>
    <x v="1"/>
  </r>
  <r>
    <n v="33"/>
    <n v="23"/>
    <x v="0"/>
    <n v="71105.789999999994"/>
    <x v="32"/>
    <x v="1"/>
    <n v="320195.33"/>
    <x v="1"/>
  </r>
  <r>
    <n v="34"/>
    <n v="39"/>
    <x v="0"/>
    <n v="58421.01"/>
    <x v="33"/>
    <x v="1"/>
    <n v="427480.93"/>
    <x v="1"/>
  </r>
  <r>
    <n v="35"/>
    <n v="40"/>
    <x v="0"/>
    <n v="98472.26"/>
    <x v="34"/>
    <x v="1"/>
    <n v="545924.99"/>
    <x v="1"/>
  </r>
  <r>
    <n v="36"/>
    <n v="37"/>
    <x v="1"/>
    <n v="112622.95"/>
    <x v="35"/>
    <x v="1"/>
    <n v="561803.09"/>
    <x v="1"/>
  </r>
  <r>
    <n v="37"/>
    <n v="37"/>
    <x v="0"/>
    <n v="87125.65"/>
    <x v="36"/>
    <x v="2"/>
    <n v="278656.59000000003"/>
    <x v="0"/>
  </r>
  <r>
    <n v="38"/>
    <n v="33"/>
    <x v="0"/>
    <n v="78298.5"/>
    <x v="37"/>
    <x v="1"/>
    <n v="517794.52"/>
    <x v="1"/>
  </r>
  <r>
    <n v="39"/>
    <n v="33"/>
    <x v="0"/>
    <n v="31248.32"/>
    <x v="38"/>
    <x v="1"/>
    <n v="383638.01"/>
    <x v="1"/>
  </r>
  <r>
    <n v="40"/>
    <n v="35"/>
    <x v="1"/>
    <n v="99648.61"/>
    <x v="39"/>
    <x v="0"/>
    <n v="510798.86"/>
    <x v="0"/>
  </r>
  <r>
    <n v="41"/>
    <n v="26"/>
    <x v="1"/>
    <n v="136035.76"/>
    <x v="40"/>
    <x v="2"/>
    <n v="339563.87"/>
    <x v="0"/>
  </r>
  <r>
    <n v="42"/>
    <n v="38"/>
    <x v="1"/>
    <n v="96591.66"/>
    <x v="41"/>
    <x v="1"/>
    <n v="366573.56"/>
    <x v="1"/>
  </r>
  <r>
    <n v="43"/>
    <n v="37"/>
    <x v="1"/>
    <n v="129464.73"/>
    <x v="42"/>
    <x v="1"/>
    <n v="533717.09"/>
    <x v="1"/>
  </r>
  <r>
    <n v="44"/>
    <n v="35"/>
    <x v="0"/>
    <n v="56651.96"/>
    <x v="43"/>
    <x v="1"/>
    <n v="474357.73"/>
    <x v="1"/>
  </r>
  <r>
    <n v="45"/>
    <n v="44"/>
    <x v="1"/>
    <n v="112858.83"/>
    <x v="44"/>
    <x v="2"/>
    <n v="406464.87"/>
    <x v="0"/>
  </r>
  <r>
    <n v="46"/>
    <n v="40"/>
    <x v="1"/>
    <n v="127668.2"/>
    <x v="45"/>
    <x v="1"/>
    <n v="677767.03"/>
    <x v="1"/>
  </r>
  <r>
    <n v="47"/>
    <n v="38"/>
    <x v="0"/>
    <n v="48365.919999999998"/>
    <x v="46"/>
    <x v="1"/>
    <n v="334420.11"/>
    <x v="1"/>
  </r>
  <r>
    <n v="48"/>
    <n v="37"/>
    <x v="1"/>
    <n v="92635.16"/>
    <x v="47"/>
    <x v="1"/>
    <n v="450877.46"/>
    <x v="1"/>
  </r>
  <r>
    <n v="49"/>
    <n v="34"/>
    <x v="0"/>
    <n v="34928.910000000003"/>
    <x v="48"/>
    <x v="1"/>
    <n v="370440.52"/>
    <x v="1"/>
  </r>
  <r>
    <n v="50"/>
    <n v="38"/>
    <x v="0"/>
    <n v="65939.899999999994"/>
    <x v="49"/>
    <x v="1"/>
    <n v="470650.97"/>
    <x v="1"/>
  </r>
  <r>
    <n v="51"/>
    <n v="19"/>
    <x v="0"/>
    <n v="19994.29"/>
    <x v="50"/>
    <x v="1"/>
    <n v="278866.87"/>
    <x v="1"/>
  </r>
  <r>
    <n v="52"/>
    <n v="28"/>
    <x v="0"/>
    <n v="18601"/>
    <x v="51"/>
    <x v="0"/>
    <n v="262810.96000000002"/>
    <x v="0"/>
  </r>
  <r>
    <n v="53"/>
    <n v="29"/>
    <x v="1"/>
    <n v="75981.759999999995"/>
    <x v="52"/>
    <x v="0"/>
    <n v="306402.48"/>
    <x v="0"/>
  </r>
  <r>
    <n v="54"/>
    <n v="34"/>
    <x v="0"/>
    <n v="51892.160000000003"/>
    <x v="53"/>
    <x v="0"/>
    <n v="322612.12"/>
    <x v="0"/>
  </r>
  <r>
    <n v="55"/>
    <n v="37"/>
    <x v="0"/>
    <n v="77717.05"/>
    <x v="54"/>
    <x v="1"/>
    <n v="306284.44"/>
    <x v="1"/>
  </r>
  <r>
    <n v="56"/>
    <n v="33"/>
    <x v="0"/>
    <n v="48989.15"/>
    <x v="55"/>
    <x v="1"/>
    <n v="463181.03"/>
    <x v="1"/>
  </r>
  <r>
    <n v="57"/>
    <n v="36"/>
    <x v="1"/>
    <n v="62748.89"/>
    <x v="56"/>
    <x v="1"/>
    <n v="317668.95"/>
    <x v="1"/>
  </r>
  <r>
    <n v="58"/>
    <n v="32"/>
    <x v="0"/>
    <n v="65887.16"/>
    <x v="57"/>
    <x v="1"/>
    <n v="285776.62"/>
    <x v="1"/>
  </r>
  <r>
    <n v="59"/>
    <n v="31"/>
    <x v="0"/>
    <n v="80356.289999999994"/>
    <x v="58"/>
    <x v="1"/>
    <n v="405874.43"/>
    <x v="1"/>
  </r>
  <r>
    <n v="60"/>
    <n v="38"/>
    <x v="0"/>
    <n v="101823.49"/>
    <x v="59"/>
    <x v="1"/>
    <n v="455916.58"/>
    <x v="1"/>
  </r>
  <r>
    <n v="61"/>
    <n v="34"/>
    <x v="0"/>
    <n v="94379.82"/>
    <x v="60"/>
    <x v="1"/>
    <n v="358169.25"/>
    <x v="1"/>
  </r>
  <r>
    <n v="62"/>
    <n v="42"/>
    <x v="0"/>
    <n v="76018.73"/>
    <x v="61"/>
    <x v="1"/>
    <n v="489264.03"/>
    <x v="1"/>
  </r>
  <r>
    <n v="63"/>
    <n v="36"/>
    <x v="0"/>
    <n v="97478.37"/>
    <x v="62"/>
    <x v="1"/>
    <n v="512631.11"/>
    <x v="1"/>
  </r>
  <r>
    <n v="64"/>
    <n v="36"/>
    <x v="1"/>
    <n v="115339.7"/>
    <x v="63"/>
    <x v="0"/>
    <n v="574984.94999999995"/>
    <x v="0"/>
  </r>
  <r>
    <n v="65"/>
    <n v="38"/>
    <x v="0"/>
    <n v="90270.96"/>
    <x v="64"/>
    <x v="1"/>
    <n v="363401.39"/>
    <x v="1"/>
  </r>
  <r>
    <n v="66"/>
    <n v="38"/>
    <x v="0"/>
    <n v="103902.75"/>
    <x v="65"/>
    <x v="1"/>
    <n v="376566.99"/>
    <x v="1"/>
  </r>
  <r>
    <n v="67"/>
    <n v="41"/>
    <x v="0"/>
    <n v="80237.13"/>
    <x v="66"/>
    <x v="1"/>
    <n v="546536.30000000005"/>
    <x v="1"/>
  </r>
  <r>
    <n v="68"/>
    <n v="33"/>
    <x v="0"/>
    <n v="81043.08"/>
    <x v="67"/>
    <x v="2"/>
    <n v="325346.58"/>
    <x v="0"/>
  </r>
  <r>
    <n v="69"/>
    <n v="31"/>
    <x v="1"/>
    <n v="66598.740000000005"/>
    <x v="68"/>
    <x v="1"/>
    <n v="314767.43"/>
    <x v="1"/>
  </r>
  <r>
    <n v="70"/>
    <n v="45"/>
    <x v="1"/>
    <n v="126044.94"/>
    <x v="69"/>
    <x v="0"/>
    <n v="506615.89"/>
    <x v="0"/>
  </r>
  <r>
    <n v="71"/>
    <n v="35"/>
    <x v="1"/>
    <n v="57062.96"/>
    <x v="70"/>
    <x v="1"/>
    <n v="368017.39"/>
    <x v="1"/>
  </r>
  <r>
    <n v="72"/>
    <n v="37"/>
    <x v="0"/>
    <n v="97453.05"/>
    <x v="71"/>
    <x v="1"/>
    <n v="546945.30000000005"/>
    <x v="1"/>
  </r>
  <r>
    <n v="73"/>
    <n v="31"/>
    <x v="0"/>
    <n v="24040.73"/>
    <x v="72"/>
    <x v="0"/>
    <n v="268259.89"/>
    <x v="0"/>
  </r>
  <r>
    <n v="74"/>
    <n v="40"/>
    <x v="1"/>
    <n v="69542.570000000007"/>
    <x v="73"/>
    <x v="1"/>
    <n v="500719.21"/>
    <x v="1"/>
  </r>
  <r>
    <n v="75"/>
    <n v="51"/>
    <x v="0"/>
    <n v="30819.87"/>
    <x v="74"/>
    <x v="1"/>
    <n v="257609.33"/>
    <x v="1"/>
  </r>
  <r>
    <n v="76"/>
    <n v="36"/>
    <x v="0"/>
    <n v="111452.32"/>
    <x v="75"/>
    <x v="1"/>
    <n v="414238.78"/>
    <x v="1"/>
  </r>
  <r>
    <n v="77"/>
    <n v="37"/>
    <x v="0"/>
    <n v="99197.3"/>
    <x v="76"/>
    <x v="1"/>
    <n v="516528.92"/>
    <x v="1"/>
  </r>
  <r>
    <n v="78"/>
    <n v="30"/>
    <x v="0"/>
    <n v="111849.07"/>
    <x v="77"/>
    <x v="1"/>
    <n v="553600.26"/>
    <x v="1"/>
  </r>
  <r>
    <n v="79"/>
    <n v="38"/>
    <x v="1"/>
    <n v="58093.23"/>
    <x v="78"/>
    <x v="2"/>
    <n v="252043.29"/>
    <x v="0"/>
  </r>
  <r>
    <n v="80"/>
    <n v="32"/>
    <x v="0"/>
    <n v="90339.04"/>
    <x v="79"/>
    <x v="1"/>
    <n v="394492.24"/>
    <x v="1"/>
  </r>
  <r>
    <n v="81"/>
    <n v="36"/>
    <x v="0"/>
    <n v="42447.42"/>
    <x v="80"/>
    <x v="1"/>
    <n v="252252.65"/>
    <x v="1"/>
  </r>
  <r>
    <n v="82"/>
    <n v="24"/>
    <x v="1"/>
    <n v="186071.89"/>
    <x v="81"/>
    <x v="0"/>
    <n v="992917.97"/>
    <x v="0"/>
  </r>
  <r>
    <n v="83"/>
    <n v="40"/>
    <x v="0"/>
    <n v="66214.850000000006"/>
    <x v="82"/>
    <x v="1"/>
    <n v="302333.12"/>
    <x v="1"/>
  </r>
  <r>
    <n v="84"/>
    <n v="31"/>
    <x v="1"/>
    <n v="177926.22"/>
    <x v="83"/>
    <x v="0"/>
    <n v="596495.17000000004"/>
    <x v="0"/>
  </r>
  <r>
    <n v="85"/>
    <n v="35"/>
    <x v="1"/>
    <n v="89193.96"/>
    <x v="84"/>
    <x v="1"/>
    <n v="304701.44"/>
    <x v="1"/>
  </r>
  <r>
    <n v="86"/>
    <n v="26"/>
    <x v="1"/>
    <n v="34006.75"/>
    <x v="85"/>
    <x v="0"/>
    <n v="316653.63"/>
    <x v="0"/>
  </r>
  <r>
    <n v="87"/>
    <n v="40"/>
    <x v="1"/>
    <n v="134263.43"/>
    <x v="86"/>
    <x v="1"/>
    <n v="804160.15"/>
    <x v="1"/>
  </r>
  <r>
    <n v="88"/>
    <n v="32"/>
    <x v="0"/>
    <n v="73671.39"/>
    <x v="87"/>
    <x v="1"/>
    <n v="400427.13"/>
    <x v="1"/>
  </r>
  <r>
    <n v="89"/>
    <n v="31"/>
    <x v="1"/>
    <n v="122894.71"/>
    <x v="88"/>
    <x v="0"/>
    <n v="524542.99"/>
    <x v="0"/>
  </r>
  <r>
    <n v="90"/>
    <n v="35"/>
    <x v="1"/>
    <n v="108777.8"/>
    <x v="89"/>
    <x v="1"/>
    <n v="609864.31999999995"/>
    <x v="1"/>
  </r>
  <r>
    <n v="91"/>
    <n v="36"/>
    <x v="1"/>
    <n v="83714.38"/>
    <x v="90"/>
    <x v="1"/>
    <n v="515446.37"/>
    <x v="1"/>
  </r>
  <r>
    <n v="92"/>
    <n v="33"/>
    <x v="1"/>
    <n v="62451.47"/>
    <x v="91"/>
    <x v="1"/>
    <n v="488596.72"/>
    <x v="1"/>
  </r>
  <r>
    <n v="93"/>
    <n v="35"/>
    <x v="0"/>
    <n v="91943.21"/>
    <x v="92"/>
    <x v="1"/>
    <n v="551391.02"/>
    <x v="1"/>
  </r>
  <r>
    <n v="94"/>
    <n v="45"/>
    <x v="0"/>
    <n v="98582.7"/>
    <x v="93"/>
    <x v="1"/>
    <n v="567126.53"/>
    <x v="1"/>
  </r>
  <r>
    <n v="95"/>
    <n v="32"/>
    <x v="1"/>
    <n v="81544.820000000007"/>
    <x v="94"/>
    <x v="2"/>
    <n v="269415.63"/>
    <x v="0"/>
  </r>
  <r>
    <n v="96"/>
    <n v="35"/>
    <x v="1"/>
    <n v="100967.67"/>
    <x v="95"/>
    <x v="2"/>
    <n v="280087.15000000002"/>
    <x v="0"/>
  </r>
  <r>
    <n v="97"/>
    <n v="39"/>
    <x v="1"/>
    <n v="47150.86"/>
    <x v="96"/>
    <x v="0"/>
    <n v="362529.81"/>
    <x v="0"/>
  </r>
  <r>
    <n v="98"/>
    <n v="35"/>
    <x v="0"/>
    <n v="77333.820000000007"/>
    <x v="97"/>
    <x v="1"/>
    <n v="542660.46"/>
    <x v="1"/>
  </r>
  <r>
    <n v="99"/>
    <n v="28"/>
    <x v="1"/>
    <n v="82462.67"/>
    <x v="98"/>
    <x v="0"/>
    <n v="261211.2"/>
    <x v="0"/>
  </r>
  <r>
    <n v="100"/>
    <n v="33"/>
    <x v="0"/>
    <n v="74674.75"/>
    <x v="99"/>
    <x v="1"/>
    <n v="381989.52"/>
    <x v="1"/>
  </r>
  <r>
    <n v="101"/>
    <n v="37"/>
    <x v="0"/>
    <n v="104188.2"/>
    <x v="100"/>
    <x v="1"/>
    <n v="624321.11"/>
    <x v="1"/>
  </r>
  <r>
    <n v="102"/>
    <n v="43"/>
    <x v="0"/>
    <n v="123232.44"/>
    <x v="101"/>
    <x v="1"/>
    <n v="571037.41"/>
    <x v="1"/>
  </r>
  <r>
    <n v="103"/>
    <n v="38"/>
    <x v="0"/>
    <n v="51992.800000000003"/>
    <x v="102"/>
    <x v="1"/>
    <n v="408466.99"/>
    <x v="1"/>
  </r>
  <r>
    <n v="104"/>
    <n v="36"/>
    <x v="1"/>
    <n v="96864.47"/>
    <x v="103"/>
    <x v="1"/>
    <n v="694314.16"/>
    <x v="1"/>
  </r>
  <r>
    <n v="105"/>
    <n v="27"/>
    <x v="1"/>
    <n v="45013.91"/>
    <x v="104"/>
    <x v="1"/>
    <n v="333627.53999999998"/>
    <x v="1"/>
  </r>
  <r>
    <n v="106"/>
    <n v="43"/>
    <x v="1"/>
    <n v="88648.06"/>
    <x v="105"/>
    <x v="1"/>
    <n v="623661.22"/>
    <x v="1"/>
  </r>
  <r>
    <n v="107"/>
    <n v="32"/>
    <x v="1"/>
    <n v="95894.04"/>
    <x v="106"/>
    <x v="1"/>
    <n v="517195.81"/>
    <x v="1"/>
  </r>
  <r>
    <n v="108"/>
    <n v="30"/>
    <x v="1"/>
    <n v="128339.8"/>
    <x v="107"/>
    <x v="1"/>
    <n v="580313.99"/>
    <x v="1"/>
  </r>
  <r>
    <n v="109"/>
    <n v="32"/>
    <x v="0"/>
    <n v="69843.02"/>
    <x v="108"/>
    <x v="0"/>
    <n v="396745.34"/>
    <x v="0"/>
  </r>
  <r>
    <n v="110"/>
    <n v="40"/>
    <x v="0"/>
    <n v="97362.82"/>
    <x v="109"/>
    <x v="1"/>
    <n v="606592.51"/>
    <x v="1"/>
  </r>
  <r>
    <n v="111"/>
    <n v="35"/>
    <x v="0"/>
    <n v="145202.29"/>
    <x v="110"/>
    <x v="2"/>
    <n v="576618.67000000004"/>
    <x v="0"/>
  </r>
  <r>
    <n v="112"/>
    <n v="34"/>
    <x v="1"/>
    <n v="61016.14"/>
    <x v="111"/>
    <x v="0"/>
    <n v="336515.76"/>
    <x v="0"/>
  </r>
  <r>
    <n v="113"/>
    <n v="43"/>
    <x v="1"/>
    <n v="113537.95"/>
    <x v="112"/>
    <x v="1"/>
    <n v="486190.61"/>
    <x v="1"/>
  </r>
  <r>
    <n v="114"/>
    <n v="33"/>
    <x v="0"/>
    <n v="44449.59"/>
    <x v="113"/>
    <x v="1"/>
    <n v="485361.47"/>
    <x v="1"/>
  </r>
  <r>
    <n v="115"/>
    <n v="36"/>
    <x v="0"/>
    <n v="86877.47"/>
    <x v="114"/>
    <x v="1"/>
    <n v="617746.22"/>
    <x v="1"/>
  </r>
  <r>
    <n v="116"/>
    <n v="36"/>
    <x v="1"/>
    <n v="88830.5"/>
    <x v="115"/>
    <x v="1"/>
    <n v="569442.86"/>
    <x v="1"/>
  </r>
  <r>
    <n v="117"/>
    <n v="21"/>
    <x v="1"/>
    <n v="48306.54"/>
    <x v="116"/>
    <x v="0"/>
    <n v="228257.85"/>
    <x v="0"/>
  </r>
  <r>
    <n v="118"/>
    <n v="37"/>
    <x v="1"/>
    <n v="109528.64"/>
    <x v="117"/>
    <x v="1"/>
    <n v="488405.12"/>
    <x v="1"/>
  </r>
  <r>
    <n v="119"/>
    <n v="39"/>
    <x v="1"/>
    <n v="69610.23"/>
    <x v="118"/>
    <x v="1"/>
    <n v="319212.02"/>
    <x v="1"/>
  </r>
  <r>
    <n v="120"/>
    <n v="34"/>
    <x v="1"/>
    <n v="132458.56"/>
    <x v="119"/>
    <x v="0"/>
    <n v="389241.8"/>
    <x v="0"/>
  </r>
  <r>
    <n v="121"/>
    <n v="44"/>
    <x v="0"/>
    <n v="41419.14"/>
    <x v="120"/>
    <x v="1"/>
    <n v="328366.01"/>
    <x v="1"/>
  </r>
  <r>
    <n v="122"/>
    <n v="33"/>
    <x v="1"/>
    <n v="119395.92"/>
    <x v="121"/>
    <x v="0"/>
    <n v="412072.27"/>
    <x v="0"/>
  </r>
  <r>
    <n v="123"/>
    <n v="35"/>
    <x v="1"/>
    <n v="108397.44"/>
    <x v="122"/>
    <x v="1"/>
    <n v="488917.99"/>
    <x v="1"/>
  </r>
  <r>
    <n v="124"/>
    <n v="46"/>
    <x v="1"/>
    <n v="132174.19"/>
    <x v="123"/>
    <x v="2"/>
    <n v="371805.08"/>
    <x v="0"/>
  </r>
  <r>
    <n v="125"/>
    <n v="28"/>
    <x v="0"/>
    <n v="181745.89"/>
    <x v="124"/>
    <x v="0"/>
    <n v="710276.46"/>
    <x v="0"/>
  </r>
  <r>
    <n v="126"/>
    <n v="34"/>
    <x v="0"/>
    <n v="90438.35"/>
    <x v="125"/>
    <x v="0"/>
    <n v="400865.8"/>
    <x v="0"/>
  </r>
  <r>
    <n v="127"/>
    <n v="36"/>
    <x v="1"/>
    <n v="120462.75"/>
    <x v="126"/>
    <x v="0"/>
    <n v="470286.11"/>
    <x v="0"/>
  </r>
  <r>
    <n v="128"/>
    <n v="35"/>
    <x v="0"/>
    <n v="26104.55"/>
    <x v="127"/>
    <x v="2"/>
    <n v="246329.16"/>
    <x v="0"/>
  </r>
  <r>
    <n v="129"/>
    <n v="32"/>
    <x v="0"/>
    <n v="77533.66"/>
    <x v="128"/>
    <x v="1"/>
    <n v="376664.4"/>
    <x v="1"/>
  </r>
  <r>
    <n v="130"/>
    <n v="39"/>
    <x v="0"/>
    <n v="54209.1"/>
    <x v="129"/>
    <x v="0"/>
    <n v="234027.85"/>
    <x v="0"/>
  </r>
  <r>
    <n v="131"/>
    <n v="33"/>
    <x v="1"/>
    <n v="87544.18"/>
    <x v="130"/>
    <x v="2"/>
    <n v="302722.08"/>
    <x v="0"/>
  </r>
  <r>
    <n v="132"/>
    <n v="37"/>
    <x v="1"/>
    <n v="180203.55"/>
    <x v="131"/>
    <x v="1"/>
    <n v="866749.89"/>
    <x v="1"/>
  </r>
  <r>
    <n v="133"/>
    <n v="49"/>
    <x v="1"/>
    <n v="89253.72"/>
    <x v="132"/>
    <x v="0"/>
    <n v="368137.95"/>
    <x v="0"/>
  </r>
  <r>
    <n v="134"/>
    <n v="33"/>
    <x v="1"/>
    <n v="141736.01999999999"/>
    <x v="133"/>
    <x v="2"/>
    <n v="340835.55"/>
    <x v="0"/>
  </r>
  <r>
    <n v="135"/>
    <n v="35"/>
    <x v="0"/>
    <n v="49736.9"/>
    <x v="134"/>
    <x v="0"/>
    <n v="290478.01"/>
    <x v="0"/>
  </r>
  <r>
    <n v="136"/>
    <n v="35"/>
    <x v="0"/>
    <n v="177249.75"/>
    <x v="135"/>
    <x v="2"/>
    <n v="500596.91"/>
    <x v="0"/>
  </r>
  <r>
    <n v="137"/>
    <n v="41"/>
    <x v="1"/>
    <n v="103055.32"/>
    <x v="136"/>
    <x v="0"/>
    <n v="404694.21"/>
    <x v="0"/>
  </r>
  <r>
    <n v="138"/>
    <n v="31"/>
    <x v="0"/>
    <n v="175779.8"/>
    <x v="137"/>
    <x v="1"/>
    <n v="1045501.01"/>
    <x v="1"/>
  </r>
  <r>
    <n v="139"/>
    <n v="32"/>
    <x v="0"/>
    <n v="54519.49"/>
    <x v="138"/>
    <x v="1"/>
    <n v="244805.94"/>
    <x v="1"/>
  </r>
  <r>
    <n v="140"/>
    <n v="36"/>
    <x v="0"/>
    <n v="76998.53"/>
    <x v="139"/>
    <x v="1"/>
    <n v="347905.6"/>
    <x v="1"/>
  </r>
  <r>
    <n v="141"/>
    <n v="35"/>
    <x v="0"/>
    <n v="73102.990000000005"/>
    <x v="140"/>
    <x v="1"/>
    <n v="393882.22"/>
    <x v="1"/>
  </r>
  <r>
    <n v="142"/>
    <n v="33"/>
    <x v="1"/>
    <n v="95001.37"/>
    <x v="141"/>
    <x v="0"/>
    <n v="405241.42"/>
    <x v="0"/>
  </r>
  <r>
    <n v="143"/>
    <n v="32"/>
    <x v="1"/>
    <n v="121872.16"/>
    <x v="142"/>
    <x v="2"/>
    <n v="384701.09"/>
    <x v="0"/>
  </r>
  <r>
    <n v="144"/>
    <n v="32"/>
    <x v="0"/>
    <n v="86785.17"/>
    <x v="143"/>
    <x v="1"/>
    <n v="483940.57"/>
    <x v="1"/>
  </r>
  <r>
    <n v="145"/>
    <n v="25"/>
    <x v="0"/>
    <n v="24746.1"/>
    <x v="144"/>
    <x v="1"/>
    <n v="352652.88"/>
    <x v="1"/>
  </r>
  <r>
    <n v="146"/>
    <n v="33"/>
    <x v="0"/>
    <n v="93367.679999999993"/>
    <x v="145"/>
    <x v="1"/>
    <n v="343032.46"/>
    <x v="1"/>
  </r>
  <r>
    <n v="147"/>
    <n v="26"/>
    <x v="1"/>
    <n v="62181.47"/>
    <x v="146"/>
    <x v="0"/>
    <n v="333282.84999999998"/>
    <x v="0"/>
  </r>
  <r>
    <n v="148"/>
    <n v="41"/>
    <x v="1"/>
    <n v="137568.22"/>
    <x v="147"/>
    <x v="2"/>
    <n v="356288.38"/>
    <x v="0"/>
  </r>
  <r>
    <n v="149"/>
    <n v="41"/>
    <x v="0"/>
    <n v="96756.34"/>
    <x v="148"/>
    <x v="0"/>
    <n v="420481.11"/>
    <x v="0"/>
  </r>
  <r>
    <n v="150"/>
    <n v="38"/>
    <x v="0"/>
    <n v="99706.09"/>
    <x v="149"/>
    <x v="0"/>
    <n v="381810.15"/>
    <x v="0"/>
  </r>
  <r>
    <n v="151"/>
    <n v="36"/>
    <x v="0"/>
    <n v="187612.28"/>
    <x v="150"/>
    <x v="1"/>
    <n v="1029789.33"/>
    <x v="1"/>
  </r>
  <r>
    <n v="152"/>
    <n v="40"/>
    <x v="1"/>
    <n v="83604.479999999996"/>
    <x v="151"/>
    <x v="0"/>
    <n v="353788.39"/>
    <x v="0"/>
  </r>
  <r>
    <n v="153"/>
    <n v="31"/>
    <x v="1"/>
    <n v="52708.58"/>
    <x v="152"/>
    <x v="0"/>
    <n v="310795.53999999998"/>
    <x v="0"/>
  </r>
  <r>
    <n v="154"/>
    <n v="39"/>
    <x v="0"/>
    <n v="121308.47"/>
    <x v="153"/>
    <x v="1"/>
    <n v="1180593.94"/>
    <x v="1"/>
  </r>
  <r>
    <n v="155"/>
    <n v="28"/>
    <x v="0"/>
    <n v="109247.99"/>
    <x v="154"/>
    <x v="1"/>
    <n v="451771.72"/>
    <x v="1"/>
  </r>
  <r>
    <n v="156"/>
    <n v="35"/>
    <x v="1"/>
    <n v="75032.990000000005"/>
    <x v="155"/>
    <x v="2"/>
    <n v="252375.03"/>
    <x v="0"/>
  </r>
  <r>
    <n v="157"/>
    <n v="41"/>
    <x v="1"/>
    <n v="102315.8"/>
    <x v="156"/>
    <x v="1"/>
    <n v="587281.18000000005"/>
    <x v="1"/>
  </r>
  <r>
    <n v="158"/>
    <n v="29"/>
    <x v="0"/>
    <n v="96620.07"/>
    <x v="157"/>
    <x v="1"/>
    <n v="301477"/>
    <x v="1"/>
  </r>
  <r>
    <n v="159"/>
    <n v="34"/>
    <x v="0"/>
    <n v="68495.86"/>
    <x v="158"/>
    <x v="0"/>
    <n v="536059.99"/>
    <x v="0"/>
  </r>
  <r>
    <n v="160"/>
    <n v="33"/>
    <x v="0"/>
    <n v="212215.45"/>
    <x v="159"/>
    <x v="1"/>
    <n v="1222021.8400000001"/>
    <x v="1"/>
  </r>
  <r>
    <n v="161"/>
    <n v="38"/>
    <x v="0"/>
    <n v="66740.97"/>
    <x v="160"/>
    <x v="1"/>
    <n v="360101.83"/>
    <x v="1"/>
  </r>
  <r>
    <n v="162"/>
    <n v="36"/>
    <x v="1"/>
    <n v="70161.210000000006"/>
    <x v="161"/>
    <x v="1"/>
    <n v="380692.92"/>
    <x v="1"/>
  </r>
  <r>
    <n v="163"/>
    <n v="32"/>
    <x v="1"/>
    <n v="87175.2"/>
    <x v="162"/>
    <x v="0"/>
    <n v="428386.22"/>
    <x v="0"/>
  </r>
  <r>
    <n v="164"/>
    <n v="34"/>
    <x v="1"/>
    <n v="72628.62"/>
    <x v="163"/>
    <x v="1"/>
    <n v="448178.8"/>
    <x v="1"/>
  </r>
  <r>
    <n v="165"/>
    <n v="43"/>
    <x v="0"/>
    <n v="39279"/>
    <x v="164"/>
    <x v="1"/>
    <n v="318940.31"/>
    <x v="1"/>
  </r>
  <r>
    <n v="166"/>
    <n v="37"/>
    <x v="1"/>
    <n v="190861.88"/>
    <x v="165"/>
    <x v="1"/>
    <n v="1246036.95"/>
    <x v="1"/>
  </r>
  <r>
    <n v="167"/>
    <n v="34"/>
    <x v="0"/>
    <n v="56310.66"/>
    <x v="166"/>
    <x v="1"/>
    <n v="435329.87"/>
    <x v="1"/>
  </r>
  <r>
    <n v="168"/>
    <n v="27"/>
    <x v="0"/>
    <n v="58530.5"/>
    <x v="167"/>
    <x v="1"/>
    <n v="207896.07"/>
    <x v="1"/>
  </r>
  <r>
    <n v="169"/>
    <n v="28"/>
    <x v="0"/>
    <n v="112166.68"/>
    <x v="168"/>
    <x v="2"/>
    <n v="244597.21"/>
    <x v="0"/>
  </r>
  <r>
    <n v="170"/>
    <n v="31"/>
    <x v="1"/>
    <n v="76239.289999999994"/>
    <x v="169"/>
    <x v="1"/>
    <n v="403705.85"/>
    <x v="1"/>
  </r>
  <r>
    <n v="171"/>
    <n v="40"/>
    <x v="0"/>
    <n v="92656.81"/>
    <x v="170"/>
    <x v="2"/>
    <n v="237661.06"/>
    <x v="0"/>
  </r>
  <r>
    <n v="172"/>
    <n v="38"/>
    <x v="1"/>
    <n v="59859.67"/>
    <x v="171"/>
    <x v="1"/>
    <n v="324725.74"/>
    <x v="1"/>
  </r>
  <r>
    <n v="173"/>
    <n v="26"/>
    <x v="0"/>
    <n v="70361.539999999994"/>
    <x v="172"/>
    <x v="1"/>
    <n v="264168.64"/>
    <x v="1"/>
  </r>
  <r>
    <n v="174"/>
    <n v="35"/>
    <x v="1"/>
    <n v="61549.48"/>
    <x v="173"/>
    <x v="2"/>
    <n v="215231.84"/>
    <x v="0"/>
  </r>
  <r>
    <n v="175"/>
    <n v="31"/>
    <x v="1"/>
    <n v="63461.74"/>
    <x v="174"/>
    <x v="0"/>
    <n v="560444.53"/>
    <x v="0"/>
  </r>
  <r>
    <n v="176"/>
    <n v="36"/>
    <x v="0"/>
    <n v="95202.65"/>
    <x v="175"/>
    <x v="1"/>
    <n v="561299.99"/>
    <x v="1"/>
  </r>
  <r>
    <n v="177"/>
    <n v="38"/>
    <x v="0"/>
    <n v="113795.54"/>
    <x v="176"/>
    <x v="2"/>
    <n v="393011.29"/>
    <x v="0"/>
  </r>
  <r>
    <n v="178"/>
    <n v="32"/>
    <x v="0"/>
    <n v="62068.51"/>
    <x v="177"/>
    <x v="0"/>
    <n v="295089"/>
    <x v="0"/>
  </r>
  <r>
    <n v="179"/>
    <n v="33"/>
    <x v="0"/>
    <n v="147755.29"/>
    <x v="178"/>
    <x v="0"/>
    <n v="300076.81"/>
    <x v="0"/>
  </r>
  <r>
    <n v="180"/>
    <n v="33"/>
    <x v="0"/>
    <n v="195212.82"/>
    <x v="179"/>
    <x v="1"/>
    <n v="895907.99"/>
    <x v="1"/>
  </r>
  <r>
    <n v="181"/>
    <n v="41"/>
    <x v="1"/>
    <n v="171138.66"/>
    <x v="180"/>
    <x v="0"/>
    <n v="716956.95"/>
    <x v="0"/>
  </r>
  <r>
    <n v="182"/>
    <n v="36"/>
    <x v="0"/>
    <n v="117373.6"/>
    <x v="181"/>
    <x v="1"/>
    <n v="666951.81999999995"/>
    <x v="1"/>
  </r>
  <r>
    <n v="183"/>
    <n v="46"/>
    <x v="0"/>
    <n v="128834.65"/>
    <x v="182"/>
    <x v="1"/>
    <n v="713664.04"/>
    <x v="1"/>
  </r>
  <r>
    <n v="184"/>
    <n v="39"/>
    <x v="1"/>
    <n v="88564.06"/>
    <x v="183"/>
    <x v="2"/>
    <n v="306528.40000000002"/>
    <x v="0"/>
  </r>
  <r>
    <n v="185"/>
    <n v="38"/>
    <x v="0"/>
    <n v="122541.24"/>
    <x v="184"/>
    <x v="1"/>
    <n v="540245.4"/>
    <x v="1"/>
  </r>
  <r>
    <n v="186"/>
    <n v="30"/>
    <x v="1"/>
    <n v="98200.81"/>
    <x v="185"/>
    <x v="1"/>
    <n v="404912.78"/>
    <x v="1"/>
  </r>
  <r>
    <n v="187"/>
    <n v="37"/>
    <x v="1"/>
    <n v="72308.34"/>
    <x v="186"/>
    <x v="2"/>
    <n v="225305.93"/>
    <x v="0"/>
  </r>
  <r>
    <n v="188"/>
    <n v="44"/>
    <x v="0"/>
    <n v="78924.2"/>
    <x v="187"/>
    <x v="1"/>
    <n v="349886.32"/>
    <x v="1"/>
  </r>
  <r>
    <n v="189"/>
    <n v="37"/>
    <x v="0"/>
    <n v="74316.23"/>
    <x v="188"/>
    <x v="1"/>
    <n v="460382.5"/>
    <x v="1"/>
  </r>
  <r>
    <n v="190"/>
    <n v="34"/>
    <x v="0"/>
    <n v="67855.56"/>
    <x v="189"/>
    <x v="0"/>
    <n v="232397.36"/>
    <x v="0"/>
  </r>
  <r>
    <n v="191"/>
    <n v="32"/>
    <x v="0"/>
    <n v="65124.36"/>
    <x v="190"/>
    <x v="1"/>
    <n v="281732.26"/>
    <x v="1"/>
  </r>
  <r>
    <n v="192"/>
    <n v="31"/>
    <x v="1"/>
    <n v="100428.8"/>
    <x v="191"/>
    <x v="0"/>
    <n v="439351.14"/>
    <x v="0"/>
  </r>
  <r>
    <n v="193"/>
    <n v="23"/>
    <x v="0"/>
    <n v="58438.51"/>
    <x v="192"/>
    <x v="1"/>
    <n v="481262.66"/>
    <x v="1"/>
  </r>
  <r>
    <n v="194"/>
    <n v="36"/>
    <x v="0"/>
    <n v="81625.98"/>
    <x v="193"/>
    <x v="1"/>
    <n v="612117.65"/>
    <x v="1"/>
  </r>
  <r>
    <n v="195"/>
    <n v="35"/>
    <x v="0"/>
    <n v="90417.65"/>
    <x v="194"/>
    <x v="1"/>
    <n v="509994.4"/>
    <x v="1"/>
  </r>
  <r>
    <n v="196"/>
    <n v="38"/>
    <x v="1"/>
    <n v="38302.269999999997"/>
    <x v="195"/>
    <x v="1"/>
    <n v="411724.2"/>
    <x v="1"/>
  </r>
  <r>
    <n v="197"/>
    <n v="41"/>
    <x v="1"/>
    <n v="96721.35"/>
    <x v="196"/>
    <x v="1"/>
    <n v="422068.58"/>
    <x v="1"/>
  </r>
  <r>
    <n v="198"/>
    <n v="35"/>
    <x v="1"/>
    <n v="118534.7"/>
    <x v="197"/>
    <x v="1"/>
    <n v="447927.84"/>
    <x v="1"/>
  </r>
  <r>
    <n v="199"/>
    <n v="38"/>
    <x v="0"/>
    <n v="206474.18"/>
    <x v="198"/>
    <x v="1"/>
    <n v="1047859.62"/>
    <x v="1"/>
  </r>
  <r>
    <n v="200"/>
    <n v="34"/>
    <x v="0"/>
    <n v="49694.5"/>
    <x v="199"/>
    <x v="2"/>
    <n v="182796.91"/>
    <x v="0"/>
  </r>
  <r>
    <n v="201"/>
    <n v="30"/>
    <x v="1"/>
    <n v="182403.29"/>
    <x v="200"/>
    <x v="2"/>
    <n v="614217.4"/>
    <x v="0"/>
  </r>
  <r>
    <n v="202"/>
    <n v="32"/>
    <x v="1"/>
    <n v="74096.78"/>
    <x v="201"/>
    <x v="2"/>
    <n v="274782.49"/>
    <x v="0"/>
  </r>
  <r>
    <n v="203"/>
    <n v="30"/>
    <x v="0"/>
    <n v="113039.6"/>
    <x v="202"/>
    <x v="1"/>
    <n v="576818.59"/>
    <x v="1"/>
  </r>
  <r>
    <n v="204"/>
    <n v="45"/>
    <x v="0"/>
    <n v="100136.43"/>
    <x v="203"/>
    <x v="0"/>
    <n v="294784.03999999998"/>
    <x v="0"/>
  </r>
  <r>
    <n v="205"/>
    <n v="25"/>
    <x v="1"/>
    <n v="108917.73"/>
    <x v="204"/>
    <x v="1"/>
    <n v="525868.13"/>
    <x v="1"/>
  </r>
  <r>
    <n v="206"/>
    <n v="27"/>
    <x v="1"/>
    <n v="38900.85"/>
    <x v="205"/>
    <x v="0"/>
    <n v="281281.78999999998"/>
    <x v="0"/>
  </r>
  <r>
    <n v="207"/>
    <n v="33"/>
    <x v="1"/>
    <n v="79023.399999999994"/>
    <x v="206"/>
    <x v="0"/>
    <n v="252105.4"/>
    <x v="0"/>
  </r>
  <r>
    <n v="208"/>
    <n v="34"/>
    <x v="1"/>
    <n v="86420.57"/>
    <x v="207"/>
    <x v="1"/>
    <n v="527581.75"/>
    <x v="1"/>
  </r>
  <r>
    <n v="209"/>
    <n v="35"/>
    <x v="1"/>
    <n v="101792.55"/>
    <x v="208"/>
    <x v="1"/>
    <n v="492567.6"/>
    <x v="1"/>
  </r>
  <r>
    <n v="210"/>
    <n v="31"/>
    <x v="0"/>
    <n v="54969.06"/>
    <x v="209"/>
    <x v="1"/>
    <n v="293608.25"/>
    <x v="1"/>
  </r>
  <r>
    <n v="211"/>
    <n v="31"/>
    <x v="0"/>
    <n v="46268.26"/>
    <x v="210"/>
    <x v="1"/>
    <n v="362190.96"/>
    <x v="1"/>
  </r>
  <r>
    <n v="212"/>
    <n v="32"/>
    <x v="0"/>
    <n v="107631.5"/>
    <x v="211"/>
    <x v="1"/>
    <n v="395830.04"/>
    <x v="1"/>
  </r>
  <r>
    <n v="213"/>
    <n v="24"/>
    <x v="1"/>
    <n v="76800.429999999993"/>
    <x v="212"/>
    <x v="0"/>
    <n v="308062.5"/>
    <x v="0"/>
  </r>
  <r>
    <n v="214"/>
    <n v="31"/>
    <x v="0"/>
    <n v="67797.22"/>
    <x v="213"/>
    <x v="1"/>
    <n v="337597.43"/>
    <x v="1"/>
  </r>
  <r>
    <n v="215"/>
    <n v="32"/>
    <x v="0"/>
    <n v="78948.66"/>
    <x v="214"/>
    <x v="1"/>
    <n v="342952"/>
    <x v="1"/>
  </r>
  <r>
    <n v="216"/>
    <n v="30"/>
    <x v="0"/>
    <n v="48099.55"/>
    <x v="215"/>
    <x v="1"/>
    <n v="426982.14"/>
    <x v="1"/>
  </r>
  <r>
    <n v="217"/>
    <n v="35"/>
    <x v="1"/>
    <n v="208312.7"/>
    <x v="216"/>
    <x v="1"/>
    <n v="958162.12"/>
    <x v="1"/>
  </r>
  <r>
    <n v="218"/>
    <n v="39"/>
    <x v="1"/>
    <n v="112866.23"/>
    <x v="217"/>
    <x v="0"/>
    <n v="474304.92"/>
    <x v="0"/>
  </r>
  <r>
    <n v="219"/>
    <n v="41"/>
    <x v="0"/>
    <n v="89078.91"/>
    <x v="218"/>
    <x v="1"/>
    <n v="332414.8"/>
    <x v="1"/>
  </r>
  <r>
    <n v="220"/>
    <n v="36"/>
    <x v="0"/>
    <n v="76229.48"/>
    <x v="219"/>
    <x v="1"/>
    <n v="430302.26"/>
    <x v="1"/>
  </r>
  <r>
    <n v="221"/>
    <n v="31"/>
    <x v="0"/>
    <n v="87092.64"/>
    <x v="220"/>
    <x v="0"/>
    <n v="398832.92"/>
    <x v="0"/>
  </r>
  <r>
    <n v="222"/>
    <n v="37"/>
    <x v="1"/>
    <n v="100940.65"/>
    <x v="221"/>
    <x v="1"/>
    <n v="465376.73"/>
    <x v="1"/>
  </r>
  <r>
    <n v="223"/>
    <n v="33"/>
    <x v="0"/>
    <n v="91531.66"/>
    <x v="222"/>
    <x v="0"/>
    <n v="262250.46000000002"/>
    <x v="0"/>
  </r>
  <r>
    <n v="224"/>
    <n v="40"/>
    <x v="0"/>
    <n v="72183.789999999994"/>
    <x v="223"/>
    <x v="0"/>
    <n v="458028.16"/>
    <x v="0"/>
  </r>
  <r>
    <n v="225"/>
    <n v="33"/>
    <x v="0"/>
    <n v="91082.48"/>
    <x v="224"/>
    <x v="1"/>
    <n v="550704.93999999994"/>
    <x v="1"/>
  </r>
  <r>
    <n v="226"/>
    <n v="32"/>
    <x v="0"/>
    <n v="101358.81"/>
    <x v="225"/>
    <x v="1"/>
    <n v="359657.63"/>
    <x v="1"/>
  </r>
  <r>
    <n v="227"/>
    <n v="21"/>
    <x v="1"/>
    <n v="116147.75"/>
    <x v="226"/>
    <x v="1"/>
    <n v="421728.68"/>
    <x v="1"/>
  </r>
  <r>
    <n v="228"/>
    <n v="30"/>
    <x v="1"/>
    <n v="68756.600000000006"/>
    <x v="227"/>
    <x v="2"/>
    <n v="187756.56"/>
    <x v="0"/>
  </r>
  <r>
    <n v="229"/>
    <n v="35"/>
    <x v="0"/>
    <n v="79109.429999999993"/>
    <x v="228"/>
    <x v="1"/>
    <n v="315429.51"/>
    <x v="1"/>
  </r>
  <r>
    <n v="230"/>
    <n v="29"/>
    <x v="1"/>
    <n v="101185.65"/>
    <x v="229"/>
    <x v="2"/>
    <n v="230897.77"/>
    <x v="0"/>
  </r>
  <r>
    <n v="231"/>
    <n v="33"/>
    <x v="1"/>
    <n v="90360.92"/>
    <x v="230"/>
    <x v="0"/>
    <n v="336062.63"/>
    <x v="0"/>
  </r>
  <r>
    <n v="232"/>
    <n v="39"/>
    <x v="1"/>
    <n v="107973.63"/>
    <x v="231"/>
    <x v="0"/>
    <n v="601978.53"/>
    <x v="0"/>
  </r>
  <r>
    <n v="233"/>
    <n v="39"/>
    <x v="1"/>
    <n v="105755.51"/>
    <x v="232"/>
    <x v="0"/>
    <n v="374955.3"/>
    <x v="0"/>
  </r>
  <r>
    <n v="234"/>
    <n v="37"/>
    <x v="0"/>
    <n v="73652.789999999994"/>
    <x v="233"/>
    <x v="1"/>
    <n v="447761.44"/>
    <x v="1"/>
  </r>
  <r>
    <n v="235"/>
    <n v="31"/>
    <x v="0"/>
    <n v="69572.42"/>
    <x v="234"/>
    <x v="1"/>
    <n v="615595.59"/>
    <x v="1"/>
  </r>
  <r>
    <n v="236"/>
    <n v="30"/>
    <x v="1"/>
    <n v="101575.02"/>
    <x v="235"/>
    <x v="2"/>
    <n v="288736.61"/>
    <x v="0"/>
  </r>
  <r>
    <n v="237"/>
    <n v="34"/>
    <x v="1"/>
    <n v="114262.32"/>
    <x v="236"/>
    <x v="1"/>
    <n v="499182.35"/>
    <x v="1"/>
  </r>
  <r>
    <n v="238"/>
    <n v="33"/>
    <x v="0"/>
    <n v="81684.009999999995"/>
    <x v="237"/>
    <x v="1"/>
    <n v="516904.22"/>
    <x v="1"/>
  </r>
  <r>
    <n v="239"/>
    <n v="43"/>
    <x v="1"/>
    <n v="78106.179999999993"/>
    <x v="238"/>
    <x v="0"/>
    <n v="336135.45"/>
    <x v="0"/>
  </r>
  <r>
    <n v="240"/>
    <n v="33"/>
    <x v="1"/>
    <n v="61397.2"/>
    <x v="239"/>
    <x v="2"/>
    <n v="222380.91"/>
    <x v="0"/>
  </r>
  <r>
    <n v="241"/>
    <n v="39"/>
    <x v="0"/>
    <n v="97196.63"/>
    <x v="240"/>
    <x v="1"/>
    <n v="286783.15000000002"/>
    <x v="1"/>
  </r>
  <r>
    <n v="242"/>
    <n v="28"/>
    <x v="0"/>
    <n v="144576.44"/>
    <x v="241"/>
    <x v="1"/>
    <n v="815208.1"/>
    <x v="1"/>
  </r>
  <r>
    <n v="243"/>
    <n v="29"/>
    <x v="1"/>
    <n v="78413.210000000006"/>
    <x v="242"/>
    <x v="0"/>
    <n v="552612.97"/>
    <x v="0"/>
  </r>
  <r>
    <n v="244"/>
    <n v="27"/>
    <x v="1"/>
    <n v="85507.92"/>
    <x v="243"/>
    <x v="1"/>
    <n v="522299.14"/>
    <x v="1"/>
  </r>
  <r>
    <n v="245"/>
    <n v="39"/>
    <x v="1"/>
    <n v="122156.9"/>
    <x v="244"/>
    <x v="1"/>
    <n v="630285.75"/>
    <x v="1"/>
  </r>
  <r>
    <n v="246"/>
    <n v="37"/>
    <x v="1"/>
    <n v="143533.46"/>
    <x v="245"/>
    <x v="0"/>
    <n v="841024.35"/>
    <x v="0"/>
  </r>
  <r>
    <n v="247"/>
    <n v="39"/>
    <x v="0"/>
    <n v="200758.88"/>
    <x v="246"/>
    <x v="1"/>
    <n v="850001.64"/>
    <x v="1"/>
  </r>
  <r>
    <n v="248"/>
    <n v="30"/>
    <x v="1"/>
    <n v="111937.87"/>
    <x v="247"/>
    <x v="1"/>
    <n v="577807.07999999996"/>
    <x v="1"/>
  </r>
  <r>
    <n v="249"/>
    <n v="31"/>
    <x v="1"/>
    <n v="71519.240000000005"/>
    <x v="248"/>
    <x v="0"/>
    <n v="278992.23"/>
    <x v="0"/>
  </r>
  <r>
    <n v="250"/>
    <n v="38"/>
    <x v="1"/>
    <n v="75329.11"/>
    <x v="249"/>
    <x v="2"/>
    <n v="332880.18"/>
    <x v="0"/>
  </r>
  <r>
    <n v="251"/>
    <n v="45"/>
    <x v="1"/>
    <n v="81947.59"/>
    <x v="250"/>
    <x v="1"/>
    <n v="395747.15"/>
    <x v="1"/>
  </r>
  <r>
    <n v="252"/>
    <n v="33"/>
    <x v="0"/>
    <n v="95232.07"/>
    <x v="251"/>
    <x v="1"/>
    <n v="476628.98"/>
    <x v="1"/>
  </r>
  <r>
    <n v="253"/>
    <n v="36"/>
    <x v="1"/>
    <n v="175219.34"/>
    <x v="252"/>
    <x v="1"/>
    <n v="961345.97"/>
    <x v="1"/>
  </r>
  <r>
    <n v="254"/>
    <n v="41"/>
    <x v="0"/>
    <n v="124093.64"/>
    <x v="253"/>
    <x v="1"/>
    <n v="522866.58"/>
    <x v="1"/>
  </r>
  <r>
    <n v="255"/>
    <n v="26"/>
    <x v="1"/>
    <n v="77475.350000000006"/>
    <x v="254"/>
    <x v="1"/>
    <n v="388481.04"/>
    <x v="1"/>
  </r>
  <r>
    <n v="256"/>
    <n v="36"/>
    <x v="1"/>
    <n v="58418.84"/>
    <x v="255"/>
    <x v="2"/>
    <n v="270341.27"/>
    <x v="0"/>
  </r>
  <r>
    <n v="257"/>
    <n v="39"/>
    <x v="1"/>
    <n v="109265.42"/>
    <x v="256"/>
    <x v="2"/>
    <n v="350941.26"/>
    <x v="0"/>
  </r>
  <r>
    <n v="258"/>
    <n v="37"/>
    <x v="1"/>
    <n v="107562.02"/>
    <x v="257"/>
    <x v="0"/>
    <n v="596205.5"/>
    <x v="0"/>
  </r>
  <r>
    <n v="259"/>
    <n v="39"/>
    <x v="0"/>
    <n v="144719.76999999999"/>
    <x v="258"/>
    <x v="1"/>
    <n v="573325.11"/>
    <x v="1"/>
  </r>
  <r>
    <n v="260"/>
    <n v="28"/>
    <x v="0"/>
    <n v="80112.350000000006"/>
    <x v="259"/>
    <x v="0"/>
    <n v="261097.38"/>
    <x v="0"/>
  </r>
  <r>
    <n v="261"/>
    <n v="37"/>
    <x v="1"/>
    <n v="61196.21"/>
    <x v="260"/>
    <x v="1"/>
    <n v="413736.03"/>
    <x v="1"/>
  </r>
  <r>
    <n v="262"/>
    <n v="32"/>
    <x v="1"/>
    <n v="73274.179999999993"/>
    <x v="261"/>
    <x v="1"/>
    <n v="414731.91"/>
    <x v="1"/>
  </r>
  <r>
    <n v="263"/>
    <n v="36"/>
    <x v="0"/>
    <n v="109038.37"/>
    <x v="262"/>
    <x v="2"/>
    <n v="372411.88"/>
    <x v="0"/>
  </r>
  <r>
    <n v="264"/>
    <n v="35"/>
    <x v="0"/>
    <n v="103710.12"/>
    <x v="263"/>
    <x v="1"/>
    <n v="544561.11"/>
    <x v="1"/>
  </r>
  <r>
    <n v="265"/>
    <n v="39"/>
    <x v="0"/>
    <n v="128352.42"/>
    <x v="264"/>
    <x v="2"/>
    <n v="335525.28000000003"/>
    <x v="0"/>
  </r>
  <r>
    <n v="266"/>
    <n v="42"/>
    <x v="1"/>
    <n v="82048.490000000005"/>
    <x v="265"/>
    <x v="1"/>
    <n v="595577.5"/>
    <x v="1"/>
  </r>
  <r>
    <n v="267"/>
    <n v="41"/>
    <x v="1"/>
    <n v="116734.39"/>
    <x v="266"/>
    <x v="2"/>
    <n v="325850.2"/>
    <x v="0"/>
  </r>
  <r>
    <n v="268"/>
    <n v="34"/>
    <x v="0"/>
    <n v="29529.5"/>
    <x v="267"/>
    <x v="1"/>
    <n v="323290.96999999997"/>
    <x v="1"/>
  </r>
  <r>
    <n v="269"/>
    <n v="38"/>
    <x v="0"/>
    <n v="197832.4"/>
    <x v="268"/>
    <x v="1"/>
    <n v="760907.85"/>
    <x v="1"/>
  </r>
  <r>
    <n v="270"/>
    <n v="29"/>
    <x v="0"/>
    <n v="72006.48"/>
    <x v="269"/>
    <x v="2"/>
    <n v="325012.71000000002"/>
    <x v="0"/>
  </r>
  <r>
    <n v="271"/>
    <n v="40"/>
    <x v="0"/>
    <n v="182258.38"/>
    <x v="270"/>
    <x v="1"/>
    <n v="1249695.52"/>
    <x v="1"/>
  </r>
  <r>
    <n v="272"/>
    <n v="26"/>
    <x v="1"/>
    <n v="191863.78"/>
    <x v="271"/>
    <x v="1"/>
    <n v="1003049.28"/>
    <x v="1"/>
  </r>
  <r>
    <n v="273"/>
    <n v="38"/>
    <x v="1"/>
    <n v="106167.42"/>
    <x v="272"/>
    <x v="2"/>
    <n v="249291.19"/>
    <x v="0"/>
  </r>
  <r>
    <n v="274"/>
    <n v="22"/>
    <x v="1"/>
    <n v="62309.95"/>
    <x v="273"/>
    <x v="0"/>
    <n v="315203.65999999997"/>
    <x v="0"/>
  </r>
  <r>
    <n v="275"/>
    <n v="35"/>
    <x v="0"/>
    <n v="122884.53"/>
    <x v="274"/>
    <x v="2"/>
    <n v="347881.78"/>
    <x v="0"/>
  </r>
  <r>
    <n v="276"/>
    <n v="34"/>
    <x v="1"/>
    <n v="60062.2"/>
    <x v="275"/>
    <x v="1"/>
    <n v="403345.44"/>
    <x v="1"/>
  </r>
  <r>
    <n v="277"/>
    <n v="34"/>
    <x v="1"/>
    <n v="90519.96"/>
    <x v="276"/>
    <x v="1"/>
    <n v="501489.52"/>
    <x v="1"/>
  </r>
  <r>
    <n v="278"/>
    <n v="45"/>
    <x v="0"/>
    <n v="59007.199999999997"/>
    <x v="277"/>
    <x v="0"/>
    <n v="246187.3"/>
    <x v="0"/>
  </r>
  <r>
    <n v="279"/>
    <n v="37"/>
    <x v="0"/>
    <n v="57253.88"/>
    <x v="278"/>
    <x v="0"/>
    <n v="345784.94"/>
    <x v="0"/>
  </r>
  <r>
    <n v="280"/>
    <n v="31"/>
    <x v="1"/>
    <n v="104692.29"/>
    <x v="279"/>
    <x v="2"/>
    <n v="312998.71000000002"/>
    <x v="0"/>
  </r>
  <r>
    <n v="281"/>
    <n v="32"/>
    <x v="1"/>
    <n v="71009.62"/>
    <x v="280"/>
    <x v="1"/>
    <n v="326577.31"/>
    <x v="1"/>
  </r>
  <r>
    <n v="282"/>
    <n v="41"/>
    <x v="1"/>
    <n v="77040.649999999994"/>
    <x v="281"/>
    <x v="2"/>
    <n v="282781.58"/>
    <x v="0"/>
  </r>
  <r>
    <n v="283"/>
    <n v="32"/>
    <x v="0"/>
    <n v="47832.94"/>
    <x v="282"/>
    <x v="1"/>
    <n v="454431.25"/>
    <x v="1"/>
  </r>
  <r>
    <n v="284"/>
    <n v="30"/>
    <x v="0"/>
    <n v="72479.679999999993"/>
    <x v="283"/>
    <x v="1"/>
    <n v="316951.40000000002"/>
    <x v="1"/>
  </r>
  <r>
    <n v="285"/>
    <n v="39"/>
    <x v="1"/>
    <n v="101216.79"/>
    <x v="284"/>
    <x v="1"/>
    <n v="565592.9"/>
    <x v="1"/>
  </r>
  <r>
    <n v="286"/>
    <n v="26"/>
    <x v="1"/>
    <n v="99901.18"/>
    <x v="285"/>
    <x v="1"/>
    <n v="329437.74"/>
    <x v="1"/>
  </r>
  <r>
    <n v="287"/>
    <n v="38"/>
    <x v="0"/>
    <n v="86602.2"/>
    <x v="286"/>
    <x v="1"/>
    <n v="613509.93000000005"/>
    <x v="1"/>
  </r>
  <r>
    <n v="288"/>
    <n v="33"/>
    <x v="0"/>
    <n v="36452.22"/>
    <x v="287"/>
    <x v="1"/>
    <n v="376178.27"/>
    <x v="1"/>
  </r>
  <r>
    <n v="289"/>
    <n v="32"/>
    <x v="0"/>
    <n v="67182.27"/>
    <x v="288"/>
    <x v="1"/>
    <n v="633614.84"/>
    <x v="1"/>
  </r>
  <r>
    <n v="290"/>
    <n v="38"/>
    <x v="0"/>
    <n v="99433.65"/>
    <x v="289"/>
    <x v="1"/>
    <n v="527965.81000000006"/>
    <x v="1"/>
  </r>
  <r>
    <n v="291"/>
    <n v="43"/>
    <x v="0"/>
    <n v="127375.75"/>
    <x v="290"/>
    <x v="1"/>
    <n v="629610.21"/>
    <x v="1"/>
  </r>
  <r>
    <n v="292"/>
    <n v="35"/>
    <x v="1"/>
    <n v="24376.62"/>
    <x v="291"/>
    <x v="0"/>
    <n v="301014.67"/>
    <x v="0"/>
  </r>
  <r>
    <n v="293"/>
    <n v="36"/>
    <x v="0"/>
    <n v="84854.45"/>
    <x v="292"/>
    <x v="0"/>
    <n v="274100.95"/>
    <x v="0"/>
  </r>
  <r>
    <n v="294"/>
    <n v="32"/>
    <x v="1"/>
    <n v="138449.24"/>
    <x v="293"/>
    <x v="0"/>
    <n v="482704.24"/>
    <x v="0"/>
  </r>
  <r>
    <n v="295"/>
    <n v="37"/>
    <x v="1"/>
    <n v="84791.08"/>
    <x v="294"/>
    <x v="0"/>
    <n v="256361.65"/>
    <x v="0"/>
  </r>
  <r>
    <n v="296"/>
    <n v="33"/>
    <x v="1"/>
    <n v="83498.89"/>
    <x v="295"/>
    <x v="1"/>
    <n v="437145.85"/>
    <x v="1"/>
  </r>
  <r>
    <n v="297"/>
    <n v="41"/>
    <x v="0"/>
    <n v="16597.53"/>
    <x v="296"/>
    <x v="2"/>
    <n v="171289.87"/>
    <x v="0"/>
  </r>
  <r>
    <n v="298"/>
    <n v="30"/>
    <x v="0"/>
    <n v="49293.95"/>
    <x v="297"/>
    <x v="1"/>
    <n v="376694.27"/>
    <x v="1"/>
  </r>
  <r>
    <n v="299"/>
    <n v="35"/>
    <x v="0"/>
    <n v="84241.8"/>
    <x v="298"/>
    <x v="1"/>
    <n v="352597.79"/>
    <x v="1"/>
  </r>
  <r>
    <n v="300"/>
    <n v="31"/>
    <x v="1"/>
    <n v="94428.15"/>
    <x v="299"/>
    <x v="0"/>
    <n v="434102.4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68AC9-78BB-45F0-BF7C-128DF972556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KP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axis="axisCol" numFmtId="44" showAll="0">
      <items count="301">
        <item x="138"/>
        <item x="167"/>
        <item x="296"/>
        <item x="190"/>
        <item x="172"/>
        <item x="51"/>
        <item x="50"/>
        <item x="74"/>
        <item x="19"/>
        <item x="199"/>
        <item x="13"/>
        <item x="72"/>
        <item x="240"/>
        <item x="203"/>
        <item x="80"/>
        <item x="48"/>
        <item x="129"/>
        <item x="218"/>
        <item x="227"/>
        <item x="29"/>
        <item x="187"/>
        <item x="277"/>
        <item x="294"/>
        <item x="134"/>
        <item x="189"/>
        <item x="120"/>
        <item x="12"/>
        <item x="116"/>
        <item x="267"/>
        <item x="228"/>
        <item x="285"/>
        <item x="85"/>
        <item x="297"/>
        <item x="280"/>
        <item x="239"/>
        <item x="291"/>
        <item x="32"/>
        <item x="213"/>
        <item x="41"/>
        <item x="210"/>
        <item x="209"/>
        <item x="222"/>
        <item x="68"/>
        <item x="144"/>
        <item x="82"/>
        <item x="275"/>
        <item x="56"/>
        <item x="46"/>
        <item x="146"/>
        <item x="298"/>
        <item x="24"/>
        <item x="54"/>
        <item x="171"/>
        <item x="173"/>
        <item x="205"/>
        <item x="96"/>
        <item x="292"/>
        <item x="104"/>
        <item x="38"/>
        <item x="160"/>
        <item x="161"/>
        <item x="283"/>
        <item x="98"/>
        <item x="164"/>
        <item x="127"/>
        <item x="259"/>
        <item x="206"/>
        <item x="214"/>
        <item x="139"/>
        <item x="220"/>
        <item x="57"/>
        <item x="260"/>
        <item x="118"/>
        <item x="229"/>
        <item x="254"/>
        <item x="52"/>
        <item x="155"/>
        <item x="10"/>
        <item x="225"/>
        <item x="248"/>
        <item x="186"/>
        <item x="273"/>
        <item x="278"/>
        <item x="287"/>
        <item x="14"/>
        <item x="78"/>
        <item x="70"/>
        <item x="223"/>
        <item x="65"/>
        <item x="43"/>
        <item x="53"/>
        <item x="282"/>
        <item x="250"/>
        <item x="168"/>
        <item x="255"/>
        <item x="261"/>
        <item x="170"/>
        <item x="152"/>
        <item x="84"/>
        <item x="185"/>
        <item x="64"/>
        <item x="169"/>
        <item x="204"/>
        <item x="3"/>
        <item x="132"/>
        <item x="49"/>
        <item x="163"/>
        <item x="47"/>
        <item x="128"/>
        <item x="60"/>
        <item x="15"/>
        <item x="211"/>
        <item x="295"/>
        <item x="143"/>
        <item x="238"/>
        <item x="145"/>
        <item x="251"/>
        <item x="7"/>
        <item x="95"/>
        <item x="99"/>
        <item x="272"/>
        <item x="55"/>
        <item x="26"/>
        <item x="140"/>
        <item x="111"/>
        <item x="195"/>
        <item x="230"/>
        <item x="178"/>
        <item x="16"/>
        <item x="219"/>
        <item x="177"/>
        <item x="201"/>
        <item x="215"/>
        <item x="108"/>
        <item x="157"/>
        <item x="191"/>
        <item x="102"/>
        <item x="20"/>
        <item x="33"/>
        <item x="249"/>
        <item x="5"/>
        <item x="243"/>
        <item x="77"/>
        <item x="11"/>
        <item x="212"/>
        <item x="269"/>
        <item x="192"/>
        <item x="281"/>
        <item x="136"/>
        <item x="154"/>
        <item x="94"/>
        <item x="79"/>
        <item x="59"/>
        <item x="58"/>
        <item x="22"/>
        <item x="233"/>
        <item x="237"/>
        <item x="91"/>
        <item x="37"/>
        <item x="39"/>
        <item x="226"/>
        <item x="207"/>
        <item x="299"/>
        <item x="87"/>
        <item x="162"/>
        <item x="90"/>
        <item x="31"/>
        <item x="234"/>
        <item x="221"/>
        <item x="113"/>
        <item x="75"/>
        <item x="73"/>
        <item x="112"/>
        <item x="141"/>
        <item x="76"/>
        <item x="36"/>
        <item x="236"/>
        <item x="27"/>
        <item x="130"/>
        <item x="197"/>
        <item x="117"/>
        <item x="158"/>
        <item x="235"/>
        <item x="151"/>
        <item x="288"/>
        <item x="156"/>
        <item x="4"/>
        <item x="6"/>
        <item x="67"/>
        <item x="188"/>
        <item x="208"/>
        <item x="125"/>
        <item x="276"/>
        <item x="88"/>
        <item x="183"/>
        <item x="194"/>
        <item x="40"/>
        <item x="242"/>
        <item x="97"/>
        <item x="61"/>
        <item x="30"/>
        <item x="8"/>
        <item x="202"/>
        <item x="121"/>
        <item x="174"/>
        <item x="184"/>
        <item x="279"/>
        <item x="1"/>
        <item x="175"/>
        <item x="93"/>
        <item x="196"/>
        <item x="224"/>
        <item x="256"/>
        <item x="66"/>
        <item x="274"/>
        <item x="106"/>
        <item x="115"/>
        <item x="232"/>
        <item x="147"/>
        <item x="253"/>
        <item x="21"/>
        <item x="89"/>
        <item x="119"/>
        <item x="266"/>
        <item x="286"/>
        <item x="107"/>
        <item x="62"/>
        <item x="42"/>
        <item x="181"/>
        <item x="166"/>
        <item x="289"/>
        <item x="263"/>
        <item x="247"/>
        <item x="262"/>
        <item x="149"/>
        <item x="105"/>
        <item x="92"/>
        <item x="133"/>
        <item x="101"/>
        <item x="17"/>
        <item x="34"/>
        <item x="114"/>
        <item x="176"/>
        <item x="100"/>
        <item x="122"/>
        <item x="193"/>
        <item x="103"/>
        <item x="63"/>
        <item x="126"/>
        <item x="293"/>
        <item x="123"/>
        <item x="71"/>
        <item x="2"/>
        <item x="264"/>
        <item x="148"/>
        <item x="142"/>
        <item x="109"/>
        <item x="258"/>
        <item x="257"/>
        <item x="69"/>
        <item x="35"/>
        <item x="265"/>
        <item x="217"/>
        <item x="86"/>
        <item x="284"/>
        <item x="231"/>
        <item x="290"/>
        <item x="244"/>
        <item x="45"/>
        <item x="182"/>
        <item x="44"/>
        <item x="135"/>
        <item x="0"/>
        <item x="124"/>
        <item x="180"/>
        <item x="83"/>
        <item x="131"/>
        <item x="246"/>
        <item x="18"/>
        <item x="28"/>
        <item x="179"/>
        <item x="268"/>
        <item x="271"/>
        <item x="25"/>
        <item x="198"/>
        <item x="245"/>
        <item x="241"/>
        <item x="110"/>
        <item x="165"/>
        <item x="81"/>
        <item x="252"/>
        <item x="153"/>
        <item x="137"/>
        <item x="150"/>
        <item x="216"/>
        <item x="159"/>
        <item x="270"/>
        <item x="200"/>
        <item x="9"/>
        <item x="23"/>
        <item t="default"/>
      </items>
    </pivotField>
    <pivotField showAll="0"/>
    <pivotField numFmtId="44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 t="grand">
      <x/>
    </i>
  </colItems>
  <dataFields count="1">
    <dataField name="Count of Customer Number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1" firstDataRow="2" firstDataCol="1"/>
  <pivotFields count="8">
    <pivotField dataField="1" showAll="0"/>
    <pivotField showAll="0"/>
    <pivotField showAll="0"/>
    <pivotField numFmtId="44" showAll="0"/>
    <pivotField numFmtId="44" showAll="0"/>
    <pivotField axis="axisCol" showAll="0">
      <items count="4">
        <item x="2"/>
        <item x="1"/>
        <item x="0"/>
        <item t="default"/>
      </items>
    </pivotField>
    <pivotField numFmtId="44" showAll="0"/>
    <pivotField showAl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Customer 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83BE-68DA-4CE9-98E1-29369D2FC675}">
  <dimension ref="A3:KP10"/>
  <sheetViews>
    <sheetView tabSelected="1" workbookViewId="0">
      <selection activeCell="H12" sqref="H12"/>
    </sheetView>
  </sheetViews>
  <sheetFormatPr defaultRowHeight="15.6" x14ac:dyDescent="0.3"/>
  <cols>
    <col min="1" max="1" width="24.3984375" bestFit="1" customWidth="1"/>
    <col min="2" max="2" width="15.5" bestFit="1" customWidth="1"/>
    <col min="3" max="301" width="12.296875" bestFit="1" customWidth="1"/>
    <col min="302" max="302" width="12.69921875" bestFit="1" customWidth="1"/>
  </cols>
  <sheetData>
    <row r="3" spans="1:302" x14ac:dyDescent="0.3">
      <c r="A3" s="4" t="s">
        <v>18</v>
      </c>
      <c r="B3" s="4" t="s">
        <v>11</v>
      </c>
    </row>
    <row r="4" spans="1:302" x14ac:dyDescent="0.3">
      <c r="A4" s="4" t="s">
        <v>12</v>
      </c>
      <c r="B4" s="2">
        <v>150615.60999999999</v>
      </c>
      <c r="C4" s="2">
        <v>151551.75</v>
      </c>
      <c r="D4" s="2">
        <v>151972.20000000001</v>
      </c>
      <c r="E4" s="2">
        <v>152165.45000000001</v>
      </c>
      <c r="F4" s="2">
        <v>154603.79</v>
      </c>
      <c r="G4" s="2">
        <v>154948.22</v>
      </c>
      <c r="H4" s="2">
        <v>156295.92000000001</v>
      </c>
      <c r="I4" s="2">
        <v>158343.89000000001</v>
      </c>
      <c r="J4" s="2">
        <v>159010.32999999999</v>
      </c>
      <c r="K4" s="2">
        <v>163292.03</v>
      </c>
      <c r="L4" s="2">
        <v>165309.34</v>
      </c>
      <c r="M4" s="2">
        <v>166529.37</v>
      </c>
      <c r="N4" s="2">
        <v>168044.36</v>
      </c>
      <c r="O4" s="2">
        <v>170076.01</v>
      </c>
      <c r="P4" s="2">
        <v>170528.44</v>
      </c>
      <c r="Q4" s="2">
        <v>172785.56</v>
      </c>
      <c r="R4" s="2">
        <v>173022.07</v>
      </c>
      <c r="S4" s="2">
        <v>177387.49</v>
      </c>
      <c r="T4" s="2">
        <v>177865.1</v>
      </c>
      <c r="U4" s="2">
        <v>178309.62</v>
      </c>
      <c r="V4" s="2">
        <v>178309.9</v>
      </c>
      <c r="W4" s="2">
        <v>179568.69</v>
      </c>
      <c r="X4" s="2">
        <v>179676.63</v>
      </c>
      <c r="Y4" s="2">
        <v>179975.61</v>
      </c>
      <c r="Z4" s="2">
        <v>180488.75</v>
      </c>
      <c r="AA4" s="2">
        <v>181694.89</v>
      </c>
      <c r="AB4" s="2">
        <v>183045.16</v>
      </c>
      <c r="AC4" s="2">
        <v>183374.02</v>
      </c>
      <c r="AD4" s="2">
        <v>183429.46</v>
      </c>
      <c r="AE4" s="2">
        <v>184137.48</v>
      </c>
      <c r="AF4" s="2">
        <v>184798.63</v>
      </c>
      <c r="AG4" s="2">
        <v>185085.9</v>
      </c>
      <c r="AH4" s="2">
        <v>186043.13</v>
      </c>
      <c r="AI4" s="2">
        <v>187107.45</v>
      </c>
      <c r="AJ4" s="2">
        <v>187161.23</v>
      </c>
      <c r="AK4" s="2">
        <v>187328.95</v>
      </c>
      <c r="AL4" s="2">
        <v>188100.06</v>
      </c>
      <c r="AM4" s="2">
        <v>188821.2</v>
      </c>
      <c r="AN4" s="2">
        <v>189436.48</v>
      </c>
      <c r="AO4" s="2">
        <v>189844.42</v>
      </c>
      <c r="AP4" s="2">
        <v>190128.91</v>
      </c>
      <c r="AQ4" s="2">
        <v>191454.82</v>
      </c>
      <c r="AR4" s="2">
        <v>191783.43</v>
      </c>
      <c r="AS4" s="2">
        <v>192830.5</v>
      </c>
      <c r="AT4" s="2">
        <v>192854.99</v>
      </c>
      <c r="AU4" s="2">
        <v>192870.18</v>
      </c>
      <c r="AV4" s="2">
        <v>192981.96</v>
      </c>
      <c r="AW4" s="2">
        <v>193899.23</v>
      </c>
      <c r="AX4" s="2">
        <v>194059.64</v>
      </c>
      <c r="AY4" s="2">
        <v>194417.84</v>
      </c>
      <c r="AZ4" s="2">
        <v>194770.91</v>
      </c>
      <c r="BA4" s="2">
        <v>195609.04</v>
      </c>
      <c r="BB4" s="2">
        <v>195609.41</v>
      </c>
      <c r="BC4" s="2">
        <v>198467.91</v>
      </c>
      <c r="BD4" s="2">
        <v>198978.82</v>
      </c>
      <c r="BE4" s="2">
        <v>199196.79</v>
      </c>
      <c r="BF4" s="2">
        <v>199257.21</v>
      </c>
      <c r="BG4" s="2">
        <v>199287.61</v>
      </c>
      <c r="BH4" s="2">
        <v>200414.73</v>
      </c>
      <c r="BI4" s="2">
        <v>201011.43</v>
      </c>
      <c r="BJ4" s="2">
        <v>201572.84</v>
      </c>
      <c r="BK4" s="2">
        <v>202491.18</v>
      </c>
      <c r="BL4" s="2">
        <v>203264.92</v>
      </c>
      <c r="BM4" s="2">
        <v>204632.21</v>
      </c>
      <c r="BN4" s="2">
        <v>205515.41</v>
      </c>
      <c r="BO4" s="2">
        <v>206094.15</v>
      </c>
      <c r="BP4" s="2">
        <v>206609.96</v>
      </c>
      <c r="BQ4" s="2">
        <v>207395.87</v>
      </c>
      <c r="BR4" s="2">
        <v>208106.85</v>
      </c>
      <c r="BS4" s="2">
        <v>209624.4</v>
      </c>
      <c r="BT4" s="2">
        <v>211080.01</v>
      </c>
      <c r="BU4" s="2">
        <v>211659.77</v>
      </c>
      <c r="BV4" s="2">
        <v>211674.18</v>
      </c>
      <c r="BW4" s="2">
        <v>212461.75</v>
      </c>
      <c r="BX4" s="2">
        <v>214101.28</v>
      </c>
      <c r="BY4" s="2">
        <v>214715.42</v>
      </c>
      <c r="BZ4" s="2">
        <v>214813.65</v>
      </c>
      <c r="CA4" s="2">
        <v>215440.31</v>
      </c>
      <c r="CB4" s="2">
        <v>217013.04</v>
      </c>
      <c r="CC4" s="2">
        <v>217019.89</v>
      </c>
      <c r="CD4" s="2">
        <v>217091.5</v>
      </c>
      <c r="CE4" s="2">
        <v>217824.42</v>
      </c>
      <c r="CF4" s="2">
        <v>219934.23</v>
      </c>
      <c r="CG4" s="2">
        <v>220113.74</v>
      </c>
      <c r="CH4" s="2">
        <v>220176.18</v>
      </c>
      <c r="CI4" s="2">
        <v>220651.85</v>
      </c>
      <c r="CJ4" s="2">
        <v>221619.05</v>
      </c>
      <c r="CK4" s="2">
        <v>221950.43</v>
      </c>
      <c r="CL4" s="2">
        <v>222053.28</v>
      </c>
      <c r="CM4" s="2">
        <v>222577.2</v>
      </c>
      <c r="CN4" s="2">
        <v>222951.96</v>
      </c>
      <c r="CO4" s="2">
        <v>225084.27</v>
      </c>
      <c r="CP4" s="2">
        <v>225575.91</v>
      </c>
      <c r="CQ4" s="2">
        <v>225588.31</v>
      </c>
      <c r="CR4" s="2">
        <v>225758.17</v>
      </c>
      <c r="CS4" s="2">
        <v>226347.14</v>
      </c>
      <c r="CT4" s="2">
        <v>226620.7</v>
      </c>
      <c r="CU4" s="2">
        <v>228390.61</v>
      </c>
      <c r="CV4" s="2">
        <v>228914.19</v>
      </c>
      <c r="CW4" s="2">
        <v>229150.43</v>
      </c>
      <c r="CX4" s="2">
        <v>229971.85</v>
      </c>
      <c r="CY4" s="2">
        <v>230020.35</v>
      </c>
      <c r="CZ4" s="2">
        <v>230214.04</v>
      </c>
      <c r="DA4" s="2">
        <v>230222.94</v>
      </c>
      <c r="DB4" s="2">
        <v>230386.93</v>
      </c>
      <c r="DC4" s="2">
        <v>230516.29</v>
      </c>
      <c r="DD4" s="2">
        <v>230619.11</v>
      </c>
      <c r="DE4" s="2">
        <v>232272.87</v>
      </c>
      <c r="DF4" s="2">
        <v>232544.91</v>
      </c>
      <c r="DG4" s="2">
        <v>233052.9</v>
      </c>
      <c r="DH4" s="2">
        <v>233146.91</v>
      </c>
      <c r="DI4" s="2">
        <v>233234.39</v>
      </c>
      <c r="DJ4" s="2">
        <v>235907.5</v>
      </c>
      <c r="DK4" s="2">
        <v>236157.17</v>
      </c>
      <c r="DL4" s="2">
        <v>236226.87</v>
      </c>
      <c r="DM4" s="2">
        <v>236732.32</v>
      </c>
      <c r="DN4" s="2">
        <v>237096.14</v>
      </c>
      <c r="DO4" s="2">
        <v>238125.19</v>
      </c>
      <c r="DP4" s="2">
        <v>239231.13</v>
      </c>
      <c r="DQ4" s="2">
        <v>240254.71</v>
      </c>
      <c r="DR4" s="2">
        <v>242084.45</v>
      </c>
      <c r="DS4" s="2">
        <v>242739.62</v>
      </c>
      <c r="DT4" s="2">
        <v>242974.82</v>
      </c>
      <c r="DU4" s="2">
        <v>243519.34</v>
      </c>
      <c r="DV4" s="2">
        <v>244668.14</v>
      </c>
      <c r="DW4" s="2">
        <v>244673.4</v>
      </c>
      <c r="DX4" s="2">
        <v>244723.13</v>
      </c>
      <c r="DY4" s="2">
        <v>245051.37</v>
      </c>
      <c r="DZ4" s="2">
        <v>245360.02</v>
      </c>
      <c r="EA4" s="2">
        <v>245567.96</v>
      </c>
      <c r="EB4" s="2">
        <v>245699.09</v>
      </c>
      <c r="EC4" s="2">
        <v>246503.24</v>
      </c>
      <c r="ED4" s="2">
        <v>246550.25</v>
      </c>
      <c r="EE4" s="2">
        <v>247400.94</v>
      </c>
      <c r="EF4" s="2">
        <v>247444.54</v>
      </c>
      <c r="EG4" s="2">
        <v>248533.44</v>
      </c>
      <c r="EH4" s="2">
        <v>248885.84</v>
      </c>
      <c r="EI4" s="2">
        <v>249547.14</v>
      </c>
      <c r="EJ4" s="2">
        <v>249958.88</v>
      </c>
      <c r="EK4" s="2">
        <v>251061.74</v>
      </c>
      <c r="EL4" s="2">
        <v>251242.7</v>
      </c>
      <c r="EM4" s="2">
        <v>252220.09</v>
      </c>
      <c r="EN4" s="2">
        <v>252755.64</v>
      </c>
      <c r="EO4" s="2">
        <v>252885.1</v>
      </c>
      <c r="EP4" s="2">
        <v>253000.89</v>
      </c>
      <c r="EQ4" s="2">
        <v>253121.65</v>
      </c>
      <c r="ER4" s="2">
        <v>253581.73</v>
      </c>
      <c r="ES4" s="2">
        <v>255298.11</v>
      </c>
      <c r="ET4" s="2">
        <v>255603.17</v>
      </c>
      <c r="EU4" s="2">
        <v>256098.86</v>
      </c>
      <c r="EV4" s="2">
        <v>257044.81</v>
      </c>
      <c r="EW4" s="2">
        <v>257357.73</v>
      </c>
      <c r="EX4" s="2">
        <v>258203.73</v>
      </c>
      <c r="EY4" s="2">
        <v>258271.23</v>
      </c>
      <c r="EZ4" s="2">
        <v>258321.78</v>
      </c>
      <c r="FA4" s="2">
        <v>259017.66</v>
      </c>
      <c r="FB4" s="2">
        <v>259677.76</v>
      </c>
      <c r="FC4" s="2">
        <v>260270.82</v>
      </c>
      <c r="FD4" s="2">
        <v>260700.34</v>
      </c>
      <c r="FE4" s="2">
        <v>261283.23</v>
      </c>
      <c r="FF4" s="2">
        <v>262175.21999999997</v>
      </c>
      <c r="FG4" s="2">
        <v>262772.65999999997</v>
      </c>
      <c r="FH4" s="2">
        <v>264175.55</v>
      </c>
      <c r="FI4" s="2">
        <v>264767.11</v>
      </c>
      <c r="FJ4" s="2">
        <v>265370.37</v>
      </c>
      <c r="FK4" s="2">
        <v>265419.96000000002</v>
      </c>
      <c r="FL4" s="2">
        <v>268602.19</v>
      </c>
      <c r="FM4" s="2">
        <v>269188.46999999997</v>
      </c>
      <c r="FN4" s="2">
        <v>269966.33</v>
      </c>
      <c r="FO4" s="2">
        <v>270391.40000000002</v>
      </c>
      <c r="FP4" s="2">
        <v>273157.77</v>
      </c>
      <c r="FQ4" s="2">
        <v>273280.7</v>
      </c>
      <c r="FR4" s="2">
        <v>273378.39</v>
      </c>
      <c r="FS4" s="2">
        <v>273681.46000000002</v>
      </c>
      <c r="FT4" s="2">
        <v>274266.57</v>
      </c>
      <c r="FU4" s="2">
        <v>275337.14</v>
      </c>
      <c r="FV4" s="2">
        <v>275926.21000000002</v>
      </c>
      <c r="FW4" s="2">
        <v>277473.87</v>
      </c>
      <c r="FX4" s="2">
        <v>277832.86</v>
      </c>
      <c r="FY4" s="2">
        <v>278223.15000000002</v>
      </c>
      <c r="FZ4" s="2">
        <v>278388.40000000002</v>
      </c>
      <c r="GA4" s="2">
        <v>279179.48</v>
      </c>
      <c r="GB4" s="2">
        <v>279844.13</v>
      </c>
      <c r="GC4" s="2">
        <v>281093.24</v>
      </c>
      <c r="GD4" s="2">
        <v>281545.92</v>
      </c>
      <c r="GE4" s="2">
        <v>281608.63</v>
      </c>
      <c r="GF4" s="2">
        <v>282203.53000000003</v>
      </c>
      <c r="GG4" s="2">
        <v>282737.28999999998</v>
      </c>
      <c r="GH4" s="2">
        <v>283421.43</v>
      </c>
      <c r="GI4" s="2">
        <v>285249.33</v>
      </c>
      <c r="GJ4" s="2">
        <v>285532.3</v>
      </c>
      <c r="GK4" s="2">
        <v>286530.96999999997</v>
      </c>
      <c r="GL4" s="2">
        <v>288716.89</v>
      </c>
      <c r="GM4" s="2">
        <v>289073.81</v>
      </c>
      <c r="GN4" s="2">
        <v>290387.7</v>
      </c>
      <c r="GO4" s="2">
        <v>290820</v>
      </c>
      <c r="GP4" s="2">
        <v>292050.94</v>
      </c>
      <c r="GQ4" s="2">
        <v>293925.14</v>
      </c>
      <c r="GR4" s="2">
        <v>294000.46999999997</v>
      </c>
      <c r="GS4" s="2">
        <v>295266.94</v>
      </c>
      <c r="GT4" s="2">
        <v>295768.37</v>
      </c>
      <c r="GU4" s="2">
        <v>297133.24</v>
      </c>
      <c r="GV4" s="2">
        <v>297379.34000000003</v>
      </c>
      <c r="GW4" s="2">
        <v>299316.74</v>
      </c>
      <c r="GX4" s="2">
        <v>299382.51</v>
      </c>
      <c r="GY4" s="2">
        <v>299887.03000000003</v>
      </c>
      <c r="GZ4" s="2">
        <v>299944.03999999998</v>
      </c>
      <c r="HA4" s="2">
        <v>300468.59999999998</v>
      </c>
      <c r="HB4" s="2">
        <v>300838.81</v>
      </c>
      <c r="HC4" s="2">
        <v>302275.28999999998</v>
      </c>
      <c r="HD4" s="2">
        <v>302336.03000000003</v>
      </c>
      <c r="HE4" s="2">
        <v>303495.09000000003</v>
      </c>
      <c r="HF4" s="2">
        <v>303961.15999999997</v>
      </c>
      <c r="HG4" s="2">
        <v>304681.98</v>
      </c>
      <c r="HH4" s="2">
        <v>305731.32</v>
      </c>
      <c r="HI4" s="2">
        <v>306566.67</v>
      </c>
      <c r="HJ4" s="2">
        <v>307726.32</v>
      </c>
      <c r="HK4" s="2">
        <v>308012.18</v>
      </c>
      <c r="HL4" s="2">
        <v>308288.15000000002</v>
      </c>
      <c r="HM4" s="2">
        <v>308394.74</v>
      </c>
      <c r="HN4" s="2">
        <v>308618.37</v>
      </c>
      <c r="HO4" s="2">
        <v>308950</v>
      </c>
      <c r="HP4" s="2">
        <v>310287.28000000003</v>
      </c>
      <c r="HQ4" s="2">
        <v>310763.17</v>
      </c>
      <c r="HR4" s="2">
        <v>311372.46999999997</v>
      </c>
      <c r="HS4" s="2">
        <v>311681.25</v>
      </c>
      <c r="HT4" s="2">
        <v>311764.34999999998</v>
      </c>
      <c r="HU4" s="2">
        <v>313174.24</v>
      </c>
      <c r="HV4" s="2">
        <v>315229.03999999998</v>
      </c>
      <c r="HW4" s="2">
        <v>316059.32</v>
      </c>
      <c r="HX4" s="2">
        <v>316440.45</v>
      </c>
      <c r="HY4" s="2">
        <v>316466.36</v>
      </c>
      <c r="HZ4" s="2">
        <v>317038.37</v>
      </c>
      <c r="IA4" s="2">
        <v>317606.40999999997</v>
      </c>
      <c r="IB4" s="2">
        <v>317686.09999999998</v>
      </c>
      <c r="IC4" s="2">
        <v>319401.06</v>
      </c>
      <c r="ID4" s="2">
        <v>319802.49</v>
      </c>
      <c r="IE4" s="2">
        <v>320115.13</v>
      </c>
      <c r="IF4" s="2">
        <v>320184.68</v>
      </c>
      <c r="IG4" s="2">
        <v>320401.03999999998</v>
      </c>
      <c r="IH4" s="2">
        <v>320908.7</v>
      </c>
      <c r="II4" s="2">
        <v>321229.07</v>
      </c>
      <c r="IJ4" s="2">
        <v>321240.83</v>
      </c>
      <c r="IK4" s="2">
        <v>323031.40000000002</v>
      </c>
      <c r="IL4" s="2">
        <v>323258.88</v>
      </c>
      <c r="IM4" s="2">
        <v>323656.88</v>
      </c>
      <c r="IN4" s="2">
        <v>325280.69</v>
      </c>
      <c r="IO4" s="2">
        <v>327722.21999999997</v>
      </c>
      <c r="IP4" s="2">
        <v>329641.61</v>
      </c>
      <c r="IQ4" s="2">
        <v>329901.46999999997</v>
      </c>
      <c r="IR4" s="2">
        <v>330062.95</v>
      </c>
      <c r="IS4" s="2">
        <v>330548.09000000003</v>
      </c>
      <c r="IT4" s="2">
        <v>330664.24</v>
      </c>
      <c r="IU4" s="2">
        <v>330784.42</v>
      </c>
      <c r="IV4" s="2">
        <v>332159.18</v>
      </c>
      <c r="IW4" s="2">
        <v>334050.38</v>
      </c>
      <c r="IX4" s="2">
        <v>334584.25</v>
      </c>
      <c r="IY4" s="2">
        <v>334685.28999999998</v>
      </c>
      <c r="IZ4" s="2">
        <v>335223.26</v>
      </c>
      <c r="JA4" s="2">
        <v>336101.28</v>
      </c>
      <c r="JB4" s="2">
        <v>337873.51</v>
      </c>
      <c r="JC4" s="2">
        <v>339738.23</v>
      </c>
      <c r="JD4" s="2">
        <v>344698.35</v>
      </c>
      <c r="JE4" s="2">
        <v>349814.02</v>
      </c>
      <c r="JF4" s="2">
        <v>354018.93</v>
      </c>
      <c r="JG4" s="2">
        <v>354041.05</v>
      </c>
      <c r="JH4" s="2">
        <v>356266.99</v>
      </c>
      <c r="JI4" s="2">
        <v>361361.76</v>
      </c>
      <c r="JJ4" s="2">
        <v>369952.3</v>
      </c>
      <c r="JK4" s="2">
        <v>379618.94</v>
      </c>
      <c r="JL4" s="2">
        <v>383158.23</v>
      </c>
      <c r="JM4" s="2">
        <v>458109.65</v>
      </c>
      <c r="JN4" s="2">
        <v>473402.96</v>
      </c>
      <c r="JO4" s="2">
        <v>473971.66</v>
      </c>
      <c r="JP4" s="2">
        <v>485089.64</v>
      </c>
      <c r="JQ4" s="2">
        <v>486118.62</v>
      </c>
      <c r="JR4" s="2">
        <v>490200.51</v>
      </c>
      <c r="JS4" s="2">
        <v>493625.77</v>
      </c>
      <c r="JT4" s="2">
        <v>494395.63</v>
      </c>
      <c r="JU4" s="2">
        <v>507883.95</v>
      </c>
      <c r="JV4" s="2">
        <v>508433.13</v>
      </c>
      <c r="JW4" s="2">
        <v>509975.65</v>
      </c>
      <c r="JX4" s="2">
        <v>517087.98</v>
      </c>
      <c r="JY4" s="2">
        <v>518999.12</v>
      </c>
      <c r="JZ4" s="2">
        <v>523952.69</v>
      </c>
      <c r="KA4" s="2">
        <v>526365.24</v>
      </c>
      <c r="KB4" s="2">
        <v>541450.32999999996</v>
      </c>
      <c r="KC4" s="2">
        <v>561487.42000000004</v>
      </c>
      <c r="KD4" s="2">
        <v>563073.48</v>
      </c>
      <c r="KE4" s="2">
        <v>567462</v>
      </c>
      <c r="KF4" s="2">
        <v>574438.04</v>
      </c>
      <c r="KG4" s="2">
        <v>582055.66</v>
      </c>
      <c r="KH4" s="2">
        <v>584808.59</v>
      </c>
      <c r="KI4" s="2">
        <v>587336.02</v>
      </c>
      <c r="KJ4" s="2">
        <v>591780.25</v>
      </c>
      <c r="KK4" s="2">
        <v>607295.86</v>
      </c>
      <c r="KL4" s="2">
        <v>608929.5</v>
      </c>
      <c r="KM4" s="2">
        <v>608954.17000000004</v>
      </c>
      <c r="KN4" s="2">
        <v>622578.74</v>
      </c>
      <c r="KO4" s="2">
        <v>634609.61</v>
      </c>
      <c r="KP4" s="2" t="s">
        <v>13</v>
      </c>
    </row>
    <row r="5" spans="1:302" x14ac:dyDescent="0.3">
      <c r="A5" s="5" t="s">
        <v>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6.993006993006993E-3</v>
      </c>
      <c r="U5" s="13">
        <v>0</v>
      </c>
      <c r="V5" s="13">
        <v>0</v>
      </c>
      <c r="W5" s="13">
        <v>0</v>
      </c>
      <c r="X5" s="13">
        <v>6.993006993006993E-3</v>
      </c>
      <c r="Y5" s="13">
        <v>0</v>
      </c>
      <c r="Z5" s="13">
        <v>0</v>
      </c>
      <c r="AA5" s="13">
        <v>0</v>
      </c>
      <c r="AB5" s="13">
        <v>6.993006993006993E-3</v>
      </c>
      <c r="AC5" s="13">
        <v>6.993006993006993E-3</v>
      </c>
      <c r="AD5" s="13">
        <v>0</v>
      </c>
      <c r="AE5" s="13">
        <v>0</v>
      </c>
      <c r="AF5" s="13">
        <v>6.993006993006993E-3</v>
      </c>
      <c r="AG5" s="13">
        <v>6.993006993006993E-3</v>
      </c>
      <c r="AH5" s="13">
        <v>0</v>
      </c>
      <c r="AI5" s="13">
        <v>6.993006993006993E-3</v>
      </c>
      <c r="AJ5" s="13">
        <v>6.993006993006993E-3</v>
      </c>
      <c r="AK5" s="13">
        <v>6.993006993006993E-3</v>
      </c>
      <c r="AL5" s="13">
        <v>0</v>
      </c>
      <c r="AM5" s="13">
        <v>0</v>
      </c>
      <c r="AN5" s="13">
        <v>6.993006993006993E-3</v>
      </c>
      <c r="AO5" s="13">
        <v>0</v>
      </c>
      <c r="AP5" s="13">
        <v>0</v>
      </c>
      <c r="AQ5" s="13">
        <v>0</v>
      </c>
      <c r="AR5" s="13">
        <v>6.993006993006993E-3</v>
      </c>
      <c r="AS5" s="13">
        <v>0</v>
      </c>
      <c r="AT5" s="13">
        <v>0</v>
      </c>
      <c r="AU5" s="13">
        <v>6.993006993006993E-3</v>
      </c>
      <c r="AV5" s="13">
        <v>6.993006993006993E-3</v>
      </c>
      <c r="AW5" s="13">
        <v>0</v>
      </c>
      <c r="AX5" s="13">
        <v>6.993006993006993E-3</v>
      </c>
      <c r="AY5" s="13">
        <v>0</v>
      </c>
      <c r="AZ5" s="13">
        <v>0</v>
      </c>
      <c r="BA5" s="13">
        <v>0</v>
      </c>
      <c r="BB5" s="13">
        <v>6.993006993006993E-3</v>
      </c>
      <c r="BC5" s="13">
        <v>6.993006993006993E-3</v>
      </c>
      <c r="BD5" s="13">
        <v>6.993006993006993E-3</v>
      </c>
      <c r="BE5" s="13">
        <v>6.993006993006993E-3</v>
      </c>
      <c r="BF5" s="13">
        <v>0</v>
      </c>
      <c r="BG5" s="13">
        <v>6.993006993006993E-3</v>
      </c>
      <c r="BH5" s="13">
        <v>0</v>
      </c>
      <c r="BI5" s="13">
        <v>0</v>
      </c>
      <c r="BJ5" s="13">
        <v>6.993006993006993E-3</v>
      </c>
      <c r="BK5" s="13">
        <v>0</v>
      </c>
      <c r="BL5" s="13">
        <v>6.993006993006993E-3</v>
      </c>
      <c r="BM5" s="13">
        <v>0</v>
      </c>
      <c r="BN5" s="13">
        <v>0</v>
      </c>
      <c r="BO5" s="13">
        <v>0</v>
      </c>
      <c r="BP5" s="13">
        <v>6.993006993006993E-3</v>
      </c>
      <c r="BQ5" s="13">
        <v>0</v>
      </c>
      <c r="BR5" s="13">
        <v>0</v>
      </c>
      <c r="BS5" s="13">
        <v>0</v>
      </c>
      <c r="BT5" s="13">
        <v>0</v>
      </c>
      <c r="BU5" s="13">
        <v>6.993006993006993E-3</v>
      </c>
      <c r="BV5" s="13">
        <v>6.993006993006993E-3</v>
      </c>
      <c r="BW5" s="13">
        <v>6.993006993006993E-3</v>
      </c>
      <c r="BX5" s="13">
        <v>6.993006993006993E-3</v>
      </c>
      <c r="BY5" s="13">
        <v>6.993006993006993E-3</v>
      </c>
      <c r="BZ5" s="13">
        <v>6.993006993006993E-3</v>
      </c>
      <c r="CA5" s="13">
        <v>6.993006993006993E-3</v>
      </c>
      <c r="CB5" s="13">
        <v>0</v>
      </c>
      <c r="CC5" s="13">
        <v>6.993006993006993E-3</v>
      </c>
      <c r="CD5" s="13">
        <v>6.993006993006993E-3</v>
      </c>
      <c r="CE5" s="13">
        <v>6.993006993006993E-3</v>
      </c>
      <c r="CF5" s="13">
        <v>0</v>
      </c>
      <c r="CG5" s="13">
        <v>0</v>
      </c>
      <c r="CH5" s="13">
        <v>0</v>
      </c>
      <c r="CI5" s="13">
        <v>6.993006993006993E-3</v>
      </c>
      <c r="CJ5" s="13">
        <v>6.993006993006993E-3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6.993006993006993E-3</v>
      </c>
      <c r="CQ5" s="13">
        <v>0</v>
      </c>
      <c r="CR5" s="13">
        <v>6.993006993006993E-3</v>
      </c>
      <c r="CS5" s="13">
        <v>6.993006993006993E-3</v>
      </c>
      <c r="CT5" s="13">
        <v>0</v>
      </c>
      <c r="CU5" s="13">
        <v>6.993006993006993E-3</v>
      </c>
      <c r="CV5" s="13">
        <v>6.993006993006993E-3</v>
      </c>
      <c r="CW5" s="13">
        <v>6.993006993006993E-3</v>
      </c>
      <c r="CX5" s="13">
        <v>0</v>
      </c>
      <c r="CY5" s="13">
        <v>6.993006993006993E-3</v>
      </c>
      <c r="CZ5" s="13">
        <v>6.993006993006993E-3</v>
      </c>
      <c r="DA5" s="13">
        <v>6.993006993006993E-3</v>
      </c>
      <c r="DB5" s="13">
        <v>6.993006993006993E-3</v>
      </c>
      <c r="DC5" s="13">
        <v>0</v>
      </c>
      <c r="DD5" s="13">
        <v>6.993006993006993E-3</v>
      </c>
      <c r="DE5" s="13">
        <v>6.993006993006993E-3</v>
      </c>
      <c r="DF5" s="13">
        <v>0</v>
      </c>
      <c r="DG5" s="13">
        <v>0</v>
      </c>
      <c r="DH5" s="13">
        <v>6.993006993006993E-3</v>
      </c>
      <c r="DI5" s="13">
        <v>0</v>
      </c>
      <c r="DJ5" s="13">
        <v>6.993006993006993E-3</v>
      </c>
      <c r="DK5" s="13">
        <v>0</v>
      </c>
      <c r="DL5" s="13">
        <v>6.993006993006993E-3</v>
      </c>
      <c r="DM5" s="13">
        <v>0</v>
      </c>
      <c r="DN5" s="13">
        <v>0</v>
      </c>
      <c r="DO5" s="13">
        <v>0</v>
      </c>
      <c r="DP5" s="13">
        <v>6.993006993006993E-3</v>
      </c>
      <c r="DQ5" s="13">
        <v>0</v>
      </c>
      <c r="DR5" s="13">
        <v>6.993006993006993E-3</v>
      </c>
      <c r="DS5" s="13">
        <v>0</v>
      </c>
      <c r="DT5" s="13">
        <v>6.993006993006993E-3</v>
      </c>
      <c r="DU5" s="13">
        <v>0</v>
      </c>
      <c r="DV5" s="13">
        <v>6.993006993006993E-3</v>
      </c>
      <c r="DW5" s="13">
        <v>6.993006993006993E-3</v>
      </c>
      <c r="DX5" s="13">
        <v>6.993006993006993E-3</v>
      </c>
      <c r="DY5" s="13">
        <v>0</v>
      </c>
      <c r="DZ5" s="13">
        <v>6.993006993006993E-3</v>
      </c>
      <c r="EA5" s="13">
        <v>0</v>
      </c>
      <c r="EB5" s="13">
        <v>0</v>
      </c>
      <c r="EC5" s="13">
        <v>6.993006993006993E-3</v>
      </c>
      <c r="ED5" s="13">
        <v>0</v>
      </c>
      <c r="EE5" s="13">
        <v>0</v>
      </c>
      <c r="EF5" s="13">
        <v>0</v>
      </c>
      <c r="EG5" s="13">
        <v>6.993006993006993E-3</v>
      </c>
      <c r="EH5" s="13">
        <v>0</v>
      </c>
      <c r="EI5" s="13">
        <v>0</v>
      </c>
      <c r="EJ5" s="13">
        <v>0</v>
      </c>
      <c r="EK5" s="13">
        <v>6.993006993006993E-3</v>
      </c>
      <c r="EL5" s="13">
        <v>6.993006993006993E-3</v>
      </c>
      <c r="EM5" s="13">
        <v>6.993006993006993E-3</v>
      </c>
      <c r="EN5" s="13">
        <v>0</v>
      </c>
      <c r="EO5" s="13">
        <v>0</v>
      </c>
      <c r="EP5" s="13">
        <v>6.993006993006993E-3</v>
      </c>
      <c r="EQ5" s="13">
        <v>0</v>
      </c>
      <c r="ER5" s="13">
        <v>0</v>
      </c>
      <c r="ES5" s="13">
        <v>6.993006993006993E-3</v>
      </c>
      <c r="ET5" s="13">
        <v>6.993006993006993E-3</v>
      </c>
      <c r="EU5" s="13">
        <v>0</v>
      </c>
      <c r="EV5" s="13">
        <v>6.993006993006993E-3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6.993006993006993E-3</v>
      </c>
      <c r="FD5" s="13">
        <v>0</v>
      </c>
      <c r="FE5" s="13">
        <v>6.993006993006993E-3</v>
      </c>
      <c r="FF5" s="13">
        <v>6.993006993006993E-3</v>
      </c>
      <c r="FG5" s="13">
        <v>6.993006993006993E-3</v>
      </c>
      <c r="FH5" s="13">
        <v>6.993006993006993E-3</v>
      </c>
      <c r="FI5" s="13">
        <v>0</v>
      </c>
      <c r="FJ5" s="13">
        <v>6.993006993006993E-3</v>
      </c>
      <c r="FK5" s="13">
        <v>6.993006993006993E-3</v>
      </c>
      <c r="FL5" s="13">
        <v>0</v>
      </c>
      <c r="FM5" s="13">
        <v>0</v>
      </c>
      <c r="FN5" s="13">
        <v>6.993006993006993E-3</v>
      </c>
      <c r="FO5" s="13">
        <v>0</v>
      </c>
      <c r="FP5" s="13">
        <v>0</v>
      </c>
      <c r="FQ5" s="13">
        <v>6.993006993006993E-3</v>
      </c>
      <c r="FR5" s="13">
        <v>6.993006993006993E-3</v>
      </c>
      <c r="FS5" s="13">
        <v>6.993006993006993E-3</v>
      </c>
      <c r="FT5" s="13">
        <v>0</v>
      </c>
      <c r="FU5" s="13">
        <v>0</v>
      </c>
      <c r="FV5" s="13">
        <v>6.993006993006993E-3</v>
      </c>
      <c r="FW5" s="13">
        <v>0</v>
      </c>
      <c r="FX5" s="13">
        <v>6.993006993006993E-3</v>
      </c>
      <c r="FY5" s="13">
        <v>6.993006993006993E-3</v>
      </c>
      <c r="FZ5" s="13">
        <v>6.993006993006993E-3</v>
      </c>
      <c r="GA5" s="13">
        <v>0</v>
      </c>
      <c r="GB5" s="13">
        <v>6.993006993006993E-3</v>
      </c>
      <c r="GC5" s="13">
        <v>6.993006993006993E-3</v>
      </c>
      <c r="GD5" s="13">
        <v>0</v>
      </c>
      <c r="GE5" s="13">
        <v>6.993006993006993E-3</v>
      </c>
      <c r="GF5" s="13">
        <v>0</v>
      </c>
      <c r="GG5" s="13">
        <v>0</v>
      </c>
      <c r="GH5" s="13">
        <v>0</v>
      </c>
      <c r="GI5" s="13">
        <v>0</v>
      </c>
      <c r="GJ5" s="13">
        <v>6.993006993006993E-3</v>
      </c>
      <c r="GK5" s="13">
        <v>0</v>
      </c>
      <c r="GL5" s="13">
        <v>6.993006993006993E-3</v>
      </c>
      <c r="GM5" s="13">
        <v>6.993006993006993E-3</v>
      </c>
      <c r="GN5" s="13">
        <v>6.993006993006993E-3</v>
      </c>
      <c r="GO5" s="13">
        <v>0</v>
      </c>
      <c r="GP5" s="13">
        <v>6.993006993006993E-3</v>
      </c>
      <c r="GQ5" s="13">
        <v>6.993006993006993E-3</v>
      </c>
      <c r="GR5" s="13">
        <v>0</v>
      </c>
      <c r="GS5" s="13">
        <v>0</v>
      </c>
      <c r="GT5" s="13">
        <v>6.993006993006993E-3</v>
      </c>
      <c r="GU5" s="13">
        <v>6.993006993006993E-3</v>
      </c>
      <c r="GV5" s="13">
        <v>0</v>
      </c>
      <c r="GW5" s="13">
        <v>6.993006993006993E-3</v>
      </c>
      <c r="GX5" s="13">
        <v>6.993006993006993E-3</v>
      </c>
      <c r="GY5" s="13">
        <v>0</v>
      </c>
      <c r="GZ5" s="13">
        <v>6.993006993006993E-3</v>
      </c>
      <c r="HA5" s="13">
        <v>0</v>
      </c>
      <c r="HB5" s="13">
        <v>0</v>
      </c>
      <c r="HC5" s="13">
        <v>0</v>
      </c>
      <c r="HD5" s="13">
        <v>6.993006993006993E-3</v>
      </c>
      <c r="HE5" s="13">
        <v>0</v>
      </c>
      <c r="HF5" s="13">
        <v>6.993006993006993E-3</v>
      </c>
      <c r="HG5" s="13">
        <v>0</v>
      </c>
      <c r="HH5" s="13">
        <v>0</v>
      </c>
      <c r="HI5" s="13">
        <v>6.993006993006993E-3</v>
      </c>
      <c r="HJ5" s="13">
        <v>6.993006993006993E-3</v>
      </c>
      <c r="HK5" s="13">
        <v>6.993006993006993E-3</v>
      </c>
      <c r="HL5" s="13">
        <v>6.993006993006993E-3</v>
      </c>
      <c r="HM5" s="13">
        <v>0</v>
      </c>
      <c r="HN5" s="13">
        <v>6.993006993006993E-3</v>
      </c>
      <c r="HO5" s="13">
        <v>6.993006993006993E-3</v>
      </c>
      <c r="HP5" s="13">
        <v>6.993006993006993E-3</v>
      </c>
      <c r="HQ5" s="13">
        <v>6.993006993006993E-3</v>
      </c>
      <c r="HR5" s="13">
        <v>0</v>
      </c>
      <c r="HS5" s="13">
        <v>6.993006993006993E-3</v>
      </c>
      <c r="HT5" s="13">
        <v>0</v>
      </c>
      <c r="HU5" s="13">
        <v>6.993006993006993E-3</v>
      </c>
      <c r="HV5" s="13">
        <v>0</v>
      </c>
      <c r="HW5" s="13">
        <v>0</v>
      </c>
      <c r="HX5" s="13">
        <v>0</v>
      </c>
      <c r="HY5" s="13">
        <v>0</v>
      </c>
      <c r="HZ5" s="13">
        <v>6.993006993006993E-3</v>
      </c>
      <c r="IA5" s="13">
        <v>0</v>
      </c>
      <c r="IB5" s="13">
        <v>0</v>
      </c>
      <c r="IC5" s="13">
        <v>6.993006993006993E-3</v>
      </c>
      <c r="ID5" s="13">
        <v>0</v>
      </c>
      <c r="IE5" s="13">
        <v>6.993006993006993E-3</v>
      </c>
      <c r="IF5" s="13">
        <v>0</v>
      </c>
      <c r="IG5" s="13">
        <v>6.993006993006993E-3</v>
      </c>
      <c r="IH5" s="13">
        <v>0</v>
      </c>
      <c r="II5" s="13">
        <v>0</v>
      </c>
      <c r="IJ5" s="13">
        <v>0</v>
      </c>
      <c r="IK5" s="13">
        <v>0</v>
      </c>
      <c r="IL5" s="13">
        <v>6.993006993006993E-3</v>
      </c>
      <c r="IM5" s="13">
        <v>0</v>
      </c>
      <c r="IN5" s="13">
        <v>6.993006993006993E-3</v>
      </c>
      <c r="IO5" s="13">
        <v>6.993006993006993E-3</v>
      </c>
      <c r="IP5" s="13">
        <v>6.993006993006993E-3</v>
      </c>
      <c r="IQ5" s="13">
        <v>6.993006993006993E-3</v>
      </c>
      <c r="IR5" s="13">
        <v>6.993006993006993E-3</v>
      </c>
      <c r="IS5" s="13">
        <v>0</v>
      </c>
      <c r="IT5" s="13">
        <v>6.993006993006993E-3</v>
      </c>
      <c r="IU5" s="13">
        <v>0</v>
      </c>
      <c r="IV5" s="13">
        <v>0</v>
      </c>
      <c r="IW5" s="13">
        <v>6.993006993006993E-3</v>
      </c>
      <c r="IX5" s="13">
        <v>0</v>
      </c>
      <c r="IY5" s="13">
        <v>0</v>
      </c>
      <c r="IZ5" s="13">
        <v>6.993006993006993E-3</v>
      </c>
      <c r="JA5" s="13">
        <v>6.993006993006993E-3</v>
      </c>
      <c r="JB5" s="13">
        <v>6.993006993006993E-3</v>
      </c>
      <c r="JC5" s="13">
        <v>6.993006993006993E-3</v>
      </c>
      <c r="JD5" s="13">
        <v>6.993006993006993E-3</v>
      </c>
      <c r="JE5" s="13">
        <v>6.993006993006993E-3</v>
      </c>
      <c r="JF5" s="13">
        <v>6.993006993006993E-3</v>
      </c>
      <c r="JG5" s="13">
        <v>6.993006993006993E-3</v>
      </c>
      <c r="JH5" s="13">
        <v>0</v>
      </c>
      <c r="JI5" s="13">
        <v>6.993006993006993E-3</v>
      </c>
      <c r="JJ5" s="13">
        <v>6.993006993006993E-3</v>
      </c>
      <c r="JK5" s="13">
        <v>0</v>
      </c>
      <c r="JL5" s="13">
        <v>6.993006993006993E-3</v>
      </c>
      <c r="JM5" s="13">
        <v>0</v>
      </c>
      <c r="JN5" s="13">
        <v>0</v>
      </c>
      <c r="JO5" s="13">
        <v>0</v>
      </c>
      <c r="JP5" s="13">
        <v>6.993006993006993E-3</v>
      </c>
      <c r="JQ5" s="13">
        <v>6.993006993006993E-3</v>
      </c>
      <c r="JR5" s="13">
        <v>6.993006993006993E-3</v>
      </c>
      <c r="JS5" s="13">
        <v>0</v>
      </c>
      <c r="JT5" s="13">
        <v>6.993006993006993E-3</v>
      </c>
      <c r="JU5" s="13">
        <v>6.993006993006993E-3</v>
      </c>
      <c r="JV5" s="13">
        <v>0</v>
      </c>
      <c r="JW5" s="13">
        <v>0</v>
      </c>
      <c r="JX5" s="13">
        <v>6.993006993006993E-3</v>
      </c>
      <c r="JY5" s="13">
        <v>6.993006993006993E-3</v>
      </c>
      <c r="JZ5" s="13">
        <v>0</v>
      </c>
      <c r="KA5" s="13">
        <v>6.993006993006993E-3</v>
      </c>
      <c r="KB5" s="13">
        <v>0</v>
      </c>
      <c r="KC5" s="13">
        <v>0</v>
      </c>
      <c r="KD5" s="13">
        <v>6.993006993006993E-3</v>
      </c>
      <c r="KE5" s="13">
        <v>6.993006993006993E-3</v>
      </c>
      <c r="KF5" s="13">
        <v>6.993006993006993E-3</v>
      </c>
      <c r="KG5" s="13">
        <v>0</v>
      </c>
      <c r="KH5" s="13">
        <v>0</v>
      </c>
      <c r="KI5" s="13">
        <v>0</v>
      </c>
      <c r="KJ5" s="13">
        <v>6.993006993006993E-3</v>
      </c>
      <c r="KK5" s="13">
        <v>0</v>
      </c>
      <c r="KL5" s="13">
        <v>0</v>
      </c>
      <c r="KM5" s="13">
        <v>6.993006993006993E-3</v>
      </c>
      <c r="KN5" s="13">
        <v>0</v>
      </c>
      <c r="KO5" s="13">
        <v>6.993006993006993E-3</v>
      </c>
      <c r="KP5" s="13">
        <v>1</v>
      </c>
    </row>
    <row r="6" spans="1:302" x14ac:dyDescent="0.3">
      <c r="A6" s="5" t="s">
        <v>9</v>
      </c>
      <c r="B6" s="13">
        <v>6.369426751592357E-3</v>
      </c>
      <c r="C6" s="13">
        <v>6.369426751592357E-3</v>
      </c>
      <c r="D6" s="13">
        <v>6.369426751592357E-3</v>
      </c>
      <c r="E6" s="13">
        <v>6.369426751592357E-3</v>
      </c>
      <c r="F6" s="13">
        <v>6.369426751592357E-3</v>
      </c>
      <c r="G6" s="13">
        <v>6.369426751592357E-3</v>
      </c>
      <c r="H6" s="13">
        <v>6.369426751592357E-3</v>
      </c>
      <c r="I6" s="13">
        <v>6.369426751592357E-3</v>
      </c>
      <c r="J6" s="13">
        <v>6.369426751592357E-3</v>
      </c>
      <c r="K6" s="13">
        <v>6.369426751592357E-3</v>
      </c>
      <c r="L6" s="13">
        <v>6.369426751592357E-3</v>
      </c>
      <c r="M6" s="13">
        <v>6.369426751592357E-3</v>
      </c>
      <c r="N6" s="13">
        <v>6.369426751592357E-3</v>
      </c>
      <c r="O6" s="13">
        <v>6.369426751592357E-3</v>
      </c>
      <c r="P6" s="13">
        <v>6.369426751592357E-3</v>
      </c>
      <c r="Q6" s="13">
        <v>6.369426751592357E-3</v>
      </c>
      <c r="R6" s="13">
        <v>6.369426751592357E-3</v>
      </c>
      <c r="S6" s="13">
        <v>6.369426751592357E-3</v>
      </c>
      <c r="T6" s="13">
        <v>0</v>
      </c>
      <c r="U6" s="13">
        <v>6.369426751592357E-3</v>
      </c>
      <c r="V6" s="13">
        <v>6.369426751592357E-3</v>
      </c>
      <c r="W6" s="13">
        <v>6.369426751592357E-3</v>
      </c>
      <c r="X6" s="13">
        <v>0</v>
      </c>
      <c r="Y6" s="13">
        <v>6.369426751592357E-3</v>
      </c>
      <c r="Z6" s="13">
        <v>6.369426751592357E-3</v>
      </c>
      <c r="AA6" s="13">
        <v>6.369426751592357E-3</v>
      </c>
      <c r="AB6" s="13">
        <v>0</v>
      </c>
      <c r="AC6" s="13">
        <v>0</v>
      </c>
      <c r="AD6" s="13">
        <v>6.369426751592357E-3</v>
      </c>
      <c r="AE6" s="13">
        <v>6.369426751592357E-3</v>
      </c>
      <c r="AF6" s="13">
        <v>0</v>
      </c>
      <c r="AG6" s="13">
        <v>0</v>
      </c>
      <c r="AH6" s="13">
        <v>6.369426751592357E-3</v>
      </c>
      <c r="AI6" s="13">
        <v>0</v>
      </c>
      <c r="AJ6" s="13">
        <v>0</v>
      </c>
      <c r="AK6" s="13">
        <v>0</v>
      </c>
      <c r="AL6" s="13">
        <v>6.369426751592357E-3</v>
      </c>
      <c r="AM6" s="13">
        <v>6.369426751592357E-3</v>
      </c>
      <c r="AN6" s="13">
        <v>0</v>
      </c>
      <c r="AO6" s="13">
        <v>6.369426751592357E-3</v>
      </c>
      <c r="AP6" s="13">
        <v>6.369426751592357E-3</v>
      </c>
      <c r="AQ6" s="13">
        <v>6.369426751592357E-3</v>
      </c>
      <c r="AR6" s="13">
        <v>0</v>
      </c>
      <c r="AS6" s="13">
        <v>6.369426751592357E-3</v>
      </c>
      <c r="AT6" s="13">
        <v>6.369426751592357E-3</v>
      </c>
      <c r="AU6" s="13">
        <v>0</v>
      </c>
      <c r="AV6" s="13">
        <v>0</v>
      </c>
      <c r="AW6" s="13">
        <v>6.369426751592357E-3</v>
      </c>
      <c r="AX6" s="13">
        <v>0</v>
      </c>
      <c r="AY6" s="13">
        <v>6.369426751592357E-3</v>
      </c>
      <c r="AZ6" s="13">
        <v>6.369426751592357E-3</v>
      </c>
      <c r="BA6" s="13">
        <v>6.369426751592357E-3</v>
      </c>
      <c r="BB6" s="13">
        <v>0</v>
      </c>
      <c r="BC6" s="13">
        <v>0</v>
      </c>
      <c r="BD6" s="13">
        <v>0</v>
      </c>
      <c r="BE6" s="13">
        <v>0</v>
      </c>
      <c r="BF6" s="13">
        <v>6.369426751592357E-3</v>
      </c>
      <c r="BG6" s="13">
        <v>0</v>
      </c>
      <c r="BH6" s="13">
        <v>6.369426751592357E-3</v>
      </c>
      <c r="BI6" s="13">
        <v>6.369426751592357E-3</v>
      </c>
      <c r="BJ6" s="13">
        <v>0</v>
      </c>
      <c r="BK6" s="13">
        <v>6.369426751592357E-3</v>
      </c>
      <c r="BL6" s="13">
        <v>0</v>
      </c>
      <c r="BM6" s="13">
        <v>6.369426751592357E-3</v>
      </c>
      <c r="BN6" s="13">
        <v>6.369426751592357E-3</v>
      </c>
      <c r="BO6" s="13">
        <v>6.369426751592357E-3</v>
      </c>
      <c r="BP6" s="13">
        <v>0</v>
      </c>
      <c r="BQ6" s="13">
        <v>6.369426751592357E-3</v>
      </c>
      <c r="BR6" s="13">
        <v>6.369426751592357E-3</v>
      </c>
      <c r="BS6" s="13">
        <v>6.369426751592357E-3</v>
      </c>
      <c r="BT6" s="13">
        <v>6.369426751592357E-3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6.369426751592357E-3</v>
      </c>
      <c r="CC6" s="13">
        <v>0</v>
      </c>
      <c r="CD6" s="13">
        <v>0</v>
      </c>
      <c r="CE6" s="13">
        <v>0</v>
      </c>
      <c r="CF6" s="13">
        <v>6.369426751592357E-3</v>
      </c>
      <c r="CG6" s="13">
        <v>6.369426751592357E-3</v>
      </c>
      <c r="CH6" s="13">
        <v>6.369426751592357E-3</v>
      </c>
      <c r="CI6" s="13">
        <v>0</v>
      </c>
      <c r="CJ6" s="13">
        <v>0</v>
      </c>
      <c r="CK6" s="13">
        <v>6.369426751592357E-3</v>
      </c>
      <c r="CL6" s="13">
        <v>6.369426751592357E-3</v>
      </c>
      <c r="CM6" s="13">
        <v>6.369426751592357E-3</v>
      </c>
      <c r="CN6" s="13">
        <v>6.369426751592357E-3</v>
      </c>
      <c r="CO6" s="13">
        <v>6.369426751592357E-3</v>
      </c>
      <c r="CP6" s="13">
        <v>0</v>
      </c>
      <c r="CQ6" s="13">
        <v>6.369426751592357E-3</v>
      </c>
      <c r="CR6" s="13">
        <v>0</v>
      </c>
      <c r="CS6" s="13">
        <v>0</v>
      </c>
      <c r="CT6" s="13">
        <v>6.369426751592357E-3</v>
      </c>
      <c r="CU6" s="13">
        <v>0</v>
      </c>
      <c r="CV6" s="13">
        <v>0</v>
      </c>
      <c r="CW6" s="13">
        <v>0</v>
      </c>
      <c r="CX6" s="13">
        <v>6.369426751592357E-3</v>
      </c>
      <c r="CY6" s="13">
        <v>0</v>
      </c>
      <c r="CZ6" s="13">
        <v>0</v>
      </c>
      <c r="DA6" s="13">
        <v>0</v>
      </c>
      <c r="DB6" s="13">
        <v>0</v>
      </c>
      <c r="DC6" s="13">
        <v>6.369426751592357E-3</v>
      </c>
      <c r="DD6" s="13">
        <v>0</v>
      </c>
      <c r="DE6" s="13">
        <v>0</v>
      </c>
      <c r="DF6" s="13">
        <v>6.369426751592357E-3</v>
      </c>
      <c r="DG6" s="13">
        <v>6.369426751592357E-3</v>
      </c>
      <c r="DH6" s="13">
        <v>0</v>
      </c>
      <c r="DI6" s="13">
        <v>6.369426751592357E-3</v>
      </c>
      <c r="DJ6" s="13">
        <v>0</v>
      </c>
      <c r="DK6" s="13">
        <v>6.369426751592357E-3</v>
      </c>
      <c r="DL6" s="13">
        <v>0</v>
      </c>
      <c r="DM6" s="13">
        <v>6.369426751592357E-3</v>
      </c>
      <c r="DN6" s="13">
        <v>6.369426751592357E-3</v>
      </c>
      <c r="DO6" s="13">
        <v>6.369426751592357E-3</v>
      </c>
      <c r="DP6" s="13">
        <v>0</v>
      </c>
      <c r="DQ6" s="13">
        <v>6.369426751592357E-3</v>
      </c>
      <c r="DR6" s="13">
        <v>0</v>
      </c>
      <c r="DS6" s="13">
        <v>6.369426751592357E-3</v>
      </c>
      <c r="DT6" s="13">
        <v>0</v>
      </c>
      <c r="DU6" s="13">
        <v>6.369426751592357E-3</v>
      </c>
      <c r="DV6" s="13">
        <v>0</v>
      </c>
      <c r="DW6" s="13">
        <v>0</v>
      </c>
      <c r="DX6" s="13">
        <v>0</v>
      </c>
      <c r="DY6" s="13">
        <v>6.369426751592357E-3</v>
      </c>
      <c r="DZ6" s="13">
        <v>0</v>
      </c>
      <c r="EA6" s="13">
        <v>6.369426751592357E-3</v>
      </c>
      <c r="EB6" s="13">
        <v>6.369426751592357E-3</v>
      </c>
      <c r="EC6" s="13">
        <v>0</v>
      </c>
      <c r="ED6" s="13">
        <v>6.369426751592357E-3</v>
      </c>
      <c r="EE6" s="13">
        <v>6.369426751592357E-3</v>
      </c>
      <c r="EF6" s="13">
        <v>6.369426751592357E-3</v>
      </c>
      <c r="EG6" s="13">
        <v>0</v>
      </c>
      <c r="EH6" s="13">
        <v>6.369426751592357E-3</v>
      </c>
      <c r="EI6" s="13">
        <v>6.369426751592357E-3</v>
      </c>
      <c r="EJ6" s="13">
        <v>6.369426751592357E-3</v>
      </c>
      <c r="EK6" s="13">
        <v>0</v>
      </c>
      <c r="EL6" s="13">
        <v>0</v>
      </c>
      <c r="EM6" s="13">
        <v>0</v>
      </c>
      <c r="EN6" s="13">
        <v>6.369426751592357E-3</v>
      </c>
      <c r="EO6" s="13">
        <v>6.369426751592357E-3</v>
      </c>
      <c r="EP6" s="13">
        <v>0</v>
      </c>
      <c r="EQ6" s="13">
        <v>6.369426751592357E-3</v>
      </c>
      <c r="ER6" s="13">
        <v>6.369426751592357E-3</v>
      </c>
      <c r="ES6" s="13">
        <v>0</v>
      </c>
      <c r="ET6" s="13">
        <v>0</v>
      </c>
      <c r="EU6" s="13">
        <v>6.369426751592357E-3</v>
      </c>
      <c r="EV6" s="13">
        <v>0</v>
      </c>
      <c r="EW6" s="13">
        <v>6.369426751592357E-3</v>
      </c>
      <c r="EX6" s="13">
        <v>6.369426751592357E-3</v>
      </c>
      <c r="EY6" s="13">
        <v>6.369426751592357E-3</v>
      </c>
      <c r="EZ6" s="13">
        <v>6.369426751592357E-3</v>
      </c>
      <c r="FA6" s="13">
        <v>6.369426751592357E-3</v>
      </c>
      <c r="FB6" s="13">
        <v>6.369426751592357E-3</v>
      </c>
      <c r="FC6" s="13">
        <v>0</v>
      </c>
      <c r="FD6" s="13">
        <v>6.369426751592357E-3</v>
      </c>
      <c r="FE6" s="13">
        <v>0</v>
      </c>
      <c r="FF6" s="13">
        <v>0</v>
      </c>
      <c r="FG6" s="13">
        <v>0</v>
      </c>
      <c r="FH6" s="13">
        <v>0</v>
      </c>
      <c r="FI6" s="13">
        <v>6.369426751592357E-3</v>
      </c>
      <c r="FJ6" s="13">
        <v>0</v>
      </c>
      <c r="FK6" s="13">
        <v>0</v>
      </c>
      <c r="FL6" s="13">
        <v>6.369426751592357E-3</v>
      </c>
      <c r="FM6" s="13">
        <v>6.369426751592357E-3</v>
      </c>
      <c r="FN6" s="13">
        <v>0</v>
      </c>
      <c r="FO6" s="13">
        <v>6.369426751592357E-3</v>
      </c>
      <c r="FP6" s="13">
        <v>6.369426751592357E-3</v>
      </c>
      <c r="FQ6" s="13">
        <v>0</v>
      </c>
      <c r="FR6" s="13">
        <v>0</v>
      </c>
      <c r="FS6" s="13">
        <v>0</v>
      </c>
      <c r="FT6" s="13">
        <v>6.369426751592357E-3</v>
      </c>
      <c r="FU6" s="13">
        <v>6.369426751592357E-3</v>
      </c>
      <c r="FV6" s="13">
        <v>0</v>
      </c>
      <c r="FW6" s="13">
        <v>6.369426751592357E-3</v>
      </c>
      <c r="FX6" s="13">
        <v>0</v>
      </c>
      <c r="FY6" s="13">
        <v>0</v>
      </c>
      <c r="FZ6" s="13">
        <v>0</v>
      </c>
      <c r="GA6" s="13">
        <v>6.369426751592357E-3</v>
      </c>
      <c r="GB6" s="13">
        <v>0</v>
      </c>
      <c r="GC6" s="13">
        <v>0</v>
      </c>
      <c r="GD6" s="13">
        <v>6.369426751592357E-3</v>
      </c>
      <c r="GE6" s="13">
        <v>0</v>
      </c>
      <c r="GF6" s="13">
        <v>6.369426751592357E-3</v>
      </c>
      <c r="GG6" s="13">
        <v>6.369426751592357E-3</v>
      </c>
      <c r="GH6" s="13">
        <v>6.369426751592357E-3</v>
      </c>
      <c r="GI6" s="13">
        <v>6.369426751592357E-3</v>
      </c>
      <c r="GJ6" s="13">
        <v>0</v>
      </c>
      <c r="GK6" s="13">
        <v>6.369426751592357E-3</v>
      </c>
      <c r="GL6" s="13">
        <v>0</v>
      </c>
      <c r="GM6" s="13">
        <v>0</v>
      </c>
      <c r="GN6" s="13">
        <v>0</v>
      </c>
      <c r="GO6" s="13">
        <v>6.369426751592357E-3</v>
      </c>
      <c r="GP6" s="13">
        <v>0</v>
      </c>
      <c r="GQ6" s="13">
        <v>0</v>
      </c>
      <c r="GR6" s="13">
        <v>6.369426751592357E-3</v>
      </c>
      <c r="GS6" s="13">
        <v>6.369426751592357E-3</v>
      </c>
      <c r="GT6" s="13">
        <v>0</v>
      </c>
      <c r="GU6" s="13">
        <v>0</v>
      </c>
      <c r="GV6" s="13">
        <v>6.369426751592357E-3</v>
      </c>
      <c r="GW6" s="13">
        <v>0</v>
      </c>
      <c r="GX6" s="13">
        <v>0</v>
      </c>
      <c r="GY6" s="13">
        <v>6.369426751592357E-3</v>
      </c>
      <c r="GZ6" s="13">
        <v>0</v>
      </c>
      <c r="HA6" s="13">
        <v>6.369426751592357E-3</v>
      </c>
      <c r="HB6" s="13">
        <v>6.369426751592357E-3</v>
      </c>
      <c r="HC6" s="13">
        <v>6.369426751592357E-3</v>
      </c>
      <c r="HD6" s="13">
        <v>0</v>
      </c>
      <c r="HE6" s="13">
        <v>6.369426751592357E-3</v>
      </c>
      <c r="HF6" s="13">
        <v>0</v>
      </c>
      <c r="HG6" s="13">
        <v>6.369426751592357E-3</v>
      </c>
      <c r="HH6" s="13">
        <v>6.369426751592357E-3</v>
      </c>
      <c r="HI6" s="13">
        <v>0</v>
      </c>
      <c r="HJ6" s="13">
        <v>0</v>
      </c>
      <c r="HK6" s="13">
        <v>0</v>
      </c>
      <c r="HL6" s="13">
        <v>0</v>
      </c>
      <c r="HM6" s="13">
        <v>6.369426751592357E-3</v>
      </c>
      <c r="HN6" s="13">
        <v>0</v>
      </c>
      <c r="HO6" s="13">
        <v>0</v>
      </c>
      <c r="HP6" s="13">
        <v>0</v>
      </c>
      <c r="HQ6" s="13">
        <v>0</v>
      </c>
      <c r="HR6" s="13">
        <v>6.369426751592357E-3</v>
      </c>
      <c r="HS6" s="13">
        <v>0</v>
      </c>
      <c r="HT6" s="13">
        <v>6.369426751592357E-3</v>
      </c>
      <c r="HU6" s="13">
        <v>0</v>
      </c>
      <c r="HV6" s="13">
        <v>6.369426751592357E-3</v>
      </c>
      <c r="HW6" s="13">
        <v>6.369426751592357E-3</v>
      </c>
      <c r="HX6" s="13">
        <v>6.369426751592357E-3</v>
      </c>
      <c r="HY6" s="13">
        <v>6.369426751592357E-3</v>
      </c>
      <c r="HZ6" s="13">
        <v>0</v>
      </c>
      <c r="IA6" s="13">
        <v>6.369426751592357E-3</v>
      </c>
      <c r="IB6" s="13">
        <v>6.369426751592357E-3</v>
      </c>
      <c r="IC6" s="13">
        <v>0</v>
      </c>
      <c r="ID6" s="13">
        <v>6.369426751592357E-3</v>
      </c>
      <c r="IE6" s="13">
        <v>0</v>
      </c>
      <c r="IF6" s="13">
        <v>6.369426751592357E-3</v>
      </c>
      <c r="IG6" s="13">
        <v>0</v>
      </c>
      <c r="IH6" s="13">
        <v>6.369426751592357E-3</v>
      </c>
      <c r="II6" s="13">
        <v>6.369426751592357E-3</v>
      </c>
      <c r="IJ6" s="13">
        <v>6.369426751592357E-3</v>
      </c>
      <c r="IK6" s="13">
        <v>6.369426751592357E-3</v>
      </c>
      <c r="IL6" s="13">
        <v>0</v>
      </c>
      <c r="IM6" s="13">
        <v>6.369426751592357E-3</v>
      </c>
      <c r="IN6" s="13">
        <v>0</v>
      </c>
      <c r="IO6" s="13">
        <v>0</v>
      </c>
      <c r="IP6" s="13">
        <v>0</v>
      </c>
      <c r="IQ6" s="13">
        <v>0</v>
      </c>
      <c r="IR6" s="13">
        <v>0</v>
      </c>
      <c r="IS6" s="13">
        <v>6.369426751592357E-3</v>
      </c>
      <c r="IT6" s="13">
        <v>0</v>
      </c>
      <c r="IU6" s="13">
        <v>6.369426751592357E-3</v>
      </c>
      <c r="IV6" s="13">
        <v>6.369426751592357E-3</v>
      </c>
      <c r="IW6" s="13">
        <v>0</v>
      </c>
      <c r="IX6" s="13">
        <v>6.369426751592357E-3</v>
      </c>
      <c r="IY6" s="13">
        <v>6.369426751592357E-3</v>
      </c>
      <c r="IZ6" s="13">
        <v>0</v>
      </c>
      <c r="JA6" s="13">
        <v>0</v>
      </c>
      <c r="JB6" s="13">
        <v>0</v>
      </c>
      <c r="JC6" s="13">
        <v>0</v>
      </c>
      <c r="JD6" s="13">
        <v>0</v>
      </c>
      <c r="JE6" s="13">
        <v>0</v>
      </c>
      <c r="JF6" s="13">
        <v>0</v>
      </c>
      <c r="JG6" s="13">
        <v>0</v>
      </c>
      <c r="JH6" s="13">
        <v>6.369426751592357E-3</v>
      </c>
      <c r="JI6" s="13">
        <v>0</v>
      </c>
      <c r="JJ6" s="13">
        <v>0</v>
      </c>
      <c r="JK6" s="13">
        <v>6.369426751592357E-3</v>
      </c>
      <c r="JL6" s="13">
        <v>0</v>
      </c>
      <c r="JM6" s="13">
        <v>6.369426751592357E-3</v>
      </c>
      <c r="JN6" s="13">
        <v>6.369426751592357E-3</v>
      </c>
      <c r="JO6" s="13">
        <v>6.369426751592357E-3</v>
      </c>
      <c r="JP6" s="13">
        <v>0</v>
      </c>
      <c r="JQ6" s="13">
        <v>0</v>
      </c>
      <c r="JR6" s="13">
        <v>0</v>
      </c>
      <c r="JS6" s="13">
        <v>6.369426751592357E-3</v>
      </c>
      <c r="JT6" s="13">
        <v>0</v>
      </c>
      <c r="JU6" s="13">
        <v>0</v>
      </c>
      <c r="JV6" s="13">
        <v>6.369426751592357E-3</v>
      </c>
      <c r="JW6" s="13">
        <v>6.369426751592357E-3</v>
      </c>
      <c r="JX6" s="13">
        <v>0</v>
      </c>
      <c r="JY6" s="13">
        <v>0</v>
      </c>
      <c r="JZ6" s="13">
        <v>6.369426751592357E-3</v>
      </c>
      <c r="KA6" s="13">
        <v>0</v>
      </c>
      <c r="KB6" s="13">
        <v>6.369426751592357E-3</v>
      </c>
      <c r="KC6" s="13">
        <v>6.369426751592357E-3</v>
      </c>
      <c r="KD6" s="13">
        <v>0</v>
      </c>
      <c r="KE6" s="13">
        <v>0</v>
      </c>
      <c r="KF6" s="13">
        <v>0</v>
      </c>
      <c r="KG6" s="13">
        <v>6.369426751592357E-3</v>
      </c>
      <c r="KH6" s="13">
        <v>6.369426751592357E-3</v>
      </c>
      <c r="KI6" s="13">
        <v>6.369426751592357E-3</v>
      </c>
      <c r="KJ6" s="13">
        <v>0</v>
      </c>
      <c r="KK6" s="13">
        <v>6.369426751592357E-3</v>
      </c>
      <c r="KL6" s="13">
        <v>6.369426751592357E-3</v>
      </c>
      <c r="KM6" s="13">
        <v>0</v>
      </c>
      <c r="KN6" s="13">
        <v>6.369426751592357E-3</v>
      </c>
      <c r="KO6" s="13">
        <v>0</v>
      </c>
      <c r="KP6" s="13">
        <v>1</v>
      </c>
    </row>
    <row r="7" spans="1:302" x14ac:dyDescent="0.3">
      <c r="A7" s="5" t="s">
        <v>13</v>
      </c>
      <c r="B7" s="13">
        <v>3.3333333333333335E-3</v>
      </c>
      <c r="C7" s="13">
        <v>3.3333333333333335E-3</v>
      </c>
      <c r="D7" s="13">
        <v>3.3333333333333335E-3</v>
      </c>
      <c r="E7" s="13">
        <v>3.3333333333333335E-3</v>
      </c>
      <c r="F7" s="13">
        <v>3.3333333333333335E-3</v>
      </c>
      <c r="G7" s="13">
        <v>3.3333333333333335E-3</v>
      </c>
      <c r="H7" s="13">
        <v>3.3333333333333335E-3</v>
      </c>
      <c r="I7" s="13">
        <v>3.3333333333333335E-3</v>
      </c>
      <c r="J7" s="13">
        <v>3.3333333333333335E-3</v>
      </c>
      <c r="K7" s="13">
        <v>3.3333333333333335E-3</v>
      </c>
      <c r="L7" s="13">
        <v>3.3333333333333335E-3</v>
      </c>
      <c r="M7" s="13">
        <v>3.3333333333333335E-3</v>
      </c>
      <c r="N7" s="13">
        <v>3.3333333333333335E-3</v>
      </c>
      <c r="O7" s="13">
        <v>3.3333333333333335E-3</v>
      </c>
      <c r="P7" s="13">
        <v>3.3333333333333335E-3</v>
      </c>
      <c r="Q7" s="13">
        <v>3.3333333333333335E-3</v>
      </c>
      <c r="R7" s="13">
        <v>3.3333333333333335E-3</v>
      </c>
      <c r="S7" s="13">
        <v>3.3333333333333335E-3</v>
      </c>
      <c r="T7" s="13">
        <v>3.3333333333333335E-3</v>
      </c>
      <c r="U7" s="13">
        <v>3.3333333333333335E-3</v>
      </c>
      <c r="V7" s="13">
        <v>3.3333333333333335E-3</v>
      </c>
      <c r="W7" s="13">
        <v>3.3333333333333335E-3</v>
      </c>
      <c r="X7" s="13">
        <v>3.3333333333333335E-3</v>
      </c>
      <c r="Y7" s="13">
        <v>3.3333333333333335E-3</v>
      </c>
      <c r="Z7" s="13">
        <v>3.3333333333333335E-3</v>
      </c>
      <c r="AA7" s="13">
        <v>3.3333333333333335E-3</v>
      </c>
      <c r="AB7" s="13">
        <v>3.3333333333333335E-3</v>
      </c>
      <c r="AC7" s="13">
        <v>3.3333333333333335E-3</v>
      </c>
      <c r="AD7" s="13">
        <v>3.3333333333333335E-3</v>
      </c>
      <c r="AE7" s="13">
        <v>3.3333333333333335E-3</v>
      </c>
      <c r="AF7" s="13">
        <v>3.3333333333333335E-3</v>
      </c>
      <c r="AG7" s="13">
        <v>3.3333333333333335E-3</v>
      </c>
      <c r="AH7" s="13">
        <v>3.3333333333333335E-3</v>
      </c>
      <c r="AI7" s="13">
        <v>3.3333333333333335E-3</v>
      </c>
      <c r="AJ7" s="13">
        <v>3.3333333333333335E-3</v>
      </c>
      <c r="AK7" s="13">
        <v>3.3333333333333335E-3</v>
      </c>
      <c r="AL7" s="13">
        <v>3.3333333333333335E-3</v>
      </c>
      <c r="AM7" s="13">
        <v>3.3333333333333335E-3</v>
      </c>
      <c r="AN7" s="13">
        <v>3.3333333333333335E-3</v>
      </c>
      <c r="AO7" s="13">
        <v>3.3333333333333335E-3</v>
      </c>
      <c r="AP7" s="13">
        <v>3.3333333333333335E-3</v>
      </c>
      <c r="AQ7" s="13">
        <v>3.3333333333333335E-3</v>
      </c>
      <c r="AR7" s="13">
        <v>3.3333333333333335E-3</v>
      </c>
      <c r="AS7" s="13">
        <v>3.3333333333333335E-3</v>
      </c>
      <c r="AT7" s="13">
        <v>3.3333333333333335E-3</v>
      </c>
      <c r="AU7" s="13">
        <v>3.3333333333333335E-3</v>
      </c>
      <c r="AV7" s="13">
        <v>3.3333333333333335E-3</v>
      </c>
      <c r="AW7" s="13">
        <v>3.3333333333333335E-3</v>
      </c>
      <c r="AX7" s="13">
        <v>3.3333333333333335E-3</v>
      </c>
      <c r="AY7" s="13">
        <v>3.3333333333333335E-3</v>
      </c>
      <c r="AZ7" s="13">
        <v>3.3333333333333335E-3</v>
      </c>
      <c r="BA7" s="13">
        <v>3.3333333333333335E-3</v>
      </c>
      <c r="BB7" s="13">
        <v>3.3333333333333335E-3</v>
      </c>
      <c r="BC7" s="13">
        <v>3.3333333333333335E-3</v>
      </c>
      <c r="BD7" s="13">
        <v>3.3333333333333335E-3</v>
      </c>
      <c r="BE7" s="13">
        <v>3.3333333333333335E-3</v>
      </c>
      <c r="BF7" s="13">
        <v>3.3333333333333335E-3</v>
      </c>
      <c r="BG7" s="13">
        <v>3.3333333333333335E-3</v>
      </c>
      <c r="BH7" s="13">
        <v>3.3333333333333335E-3</v>
      </c>
      <c r="BI7" s="13">
        <v>3.3333333333333335E-3</v>
      </c>
      <c r="BJ7" s="13">
        <v>3.3333333333333335E-3</v>
      </c>
      <c r="BK7" s="13">
        <v>3.3333333333333335E-3</v>
      </c>
      <c r="BL7" s="13">
        <v>3.3333333333333335E-3</v>
      </c>
      <c r="BM7" s="13">
        <v>3.3333333333333335E-3</v>
      </c>
      <c r="BN7" s="13">
        <v>3.3333333333333335E-3</v>
      </c>
      <c r="BO7" s="13">
        <v>3.3333333333333335E-3</v>
      </c>
      <c r="BP7" s="13">
        <v>3.3333333333333335E-3</v>
      </c>
      <c r="BQ7" s="13">
        <v>3.3333333333333335E-3</v>
      </c>
      <c r="BR7" s="13">
        <v>3.3333333333333335E-3</v>
      </c>
      <c r="BS7" s="13">
        <v>3.3333333333333335E-3</v>
      </c>
      <c r="BT7" s="13">
        <v>3.3333333333333335E-3</v>
      </c>
      <c r="BU7" s="13">
        <v>3.3333333333333335E-3</v>
      </c>
      <c r="BV7" s="13">
        <v>3.3333333333333335E-3</v>
      </c>
      <c r="BW7" s="13">
        <v>3.3333333333333335E-3</v>
      </c>
      <c r="BX7" s="13">
        <v>3.3333333333333335E-3</v>
      </c>
      <c r="BY7" s="13">
        <v>3.3333333333333335E-3</v>
      </c>
      <c r="BZ7" s="13">
        <v>3.3333333333333335E-3</v>
      </c>
      <c r="CA7" s="13">
        <v>3.3333333333333335E-3</v>
      </c>
      <c r="CB7" s="13">
        <v>3.3333333333333335E-3</v>
      </c>
      <c r="CC7" s="13">
        <v>3.3333333333333335E-3</v>
      </c>
      <c r="CD7" s="13">
        <v>3.3333333333333335E-3</v>
      </c>
      <c r="CE7" s="13">
        <v>3.3333333333333335E-3</v>
      </c>
      <c r="CF7" s="13">
        <v>3.3333333333333335E-3</v>
      </c>
      <c r="CG7" s="13">
        <v>3.3333333333333335E-3</v>
      </c>
      <c r="CH7" s="13">
        <v>3.3333333333333335E-3</v>
      </c>
      <c r="CI7" s="13">
        <v>3.3333333333333335E-3</v>
      </c>
      <c r="CJ7" s="13">
        <v>3.3333333333333335E-3</v>
      </c>
      <c r="CK7" s="13">
        <v>3.3333333333333335E-3</v>
      </c>
      <c r="CL7" s="13">
        <v>3.3333333333333335E-3</v>
      </c>
      <c r="CM7" s="13">
        <v>3.3333333333333335E-3</v>
      </c>
      <c r="CN7" s="13">
        <v>3.3333333333333335E-3</v>
      </c>
      <c r="CO7" s="13">
        <v>3.3333333333333335E-3</v>
      </c>
      <c r="CP7" s="13">
        <v>3.3333333333333335E-3</v>
      </c>
      <c r="CQ7" s="13">
        <v>3.3333333333333335E-3</v>
      </c>
      <c r="CR7" s="13">
        <v>3.3333333333333335E-3</v>
      </c>
      <c r="CS7" s="13">
        <v>3.3333333333333335E-3</v>
      </c>
      <c r="CT7" s="13">
        <v>3.3333333333333335E-3</v>
      </c>
      <c r="CU7" s="13">
        <v>3.3333333333333335E-3</v>
      </c>
      <c r="CV7" s="13">
        <v>3.3333333333333335E-3</v>
      </c>
      <c r="CW7" s="13">
        <v>3.3333333333333335E-3</v>
      </c>
      <c r="CX7" s="13">
        <v>3.3333333333333335E-3</v>
      </c>
      <c r="CY7" s="13">
        <v>3.3333333333333335E-3</v>
      </c>
      <c r="CZ7" s="13">
        <v>3.3333333333333335E-3</v>
      </c>
      <c r="DA7" s="13">
        <v>3.3333333333333335E-3</v>
      </c>
      <c r="DB7" s="13">
        <v>3.3333333333333335E-3</v>
      </c>
      <c r="DC7" s="13">
        <v>3.3333333333333335E-3</v>
      </c>
      <c r="DD7" s="13">
        <v>3.3333333333333335E-3</v>
      </c>
      <c r="DE7" s="13">
        <v>3.3333333333333335E-3</v>
      </c>
      <c r="DF7" s="13">
        <v>3.3333333333333335E-3</v>
      </c>
      <c r="DG7" s="13">
        <v>3.3333333333333335E-3</v>
      </c>
      <c r="DH7" s="13">
        <v>3.3333333333333335E-3</v>
      </c>
      <c r="DI7" s="13">
        <v>3.3333333333333335E-3</v>
      </c>
      <c r="DJ7" s="13">
        <v>3.3333333333333335E-3</v>
      </c>
      <c r="DK7" s="13">
        <v>3.3333333333333335E-3</v>
      </c>
      <c r="DL7" s="13">
        <v>3.3333333333333335E-3</v>
      </c>
      <c r="DM7" s="13">
        <v>3.3333333333333335E-3</v>
      </c>
      <c r="DN7" s="13">
        <v>3.3333333333333335E-3</v>
      </c>
      <c r="DO7" s="13">
        <v>3.3333333333333335E-3</v>
      </c>
      <c r="DP7" s="13">
        <v>3.3333333333333335E-3</v>
      </c>
      <c r="DQ7" s="13">
        <v>3.3333333333333335E-3</v>
      </c>
      <c r="DR7" s="13">
        <v>3.3333333333333335E-3</v>
      </c>
      <c r="DS7" s="13">
        <v>3.3333333333333335E-3</v>
      </c>
      <c r="DT7" s="13">
        <v>3.3333333333333335E-3</v>
      </c>
      <c r="DU7" s="13">
        <v>3.3333333333333335E-3</v>
      </c>
      <c r="DV7" s="13">
        <v>3.3333333333333335E-3</v>
      </c>
      <c r="DW7" s="13">
        <v>3.3333333333333335E-3</v>
      </c>
      <c r="DX7" s="13">
        <v>3.3333333333333335E-3</v>
      </c>
      <c r="DY7" s="13">
        <v>3.3333333333333335E-3</v>
      </c>
      <c r="DZ7" s="13">
        <v>3.3333333333333335E-3</v>
      </c>
      <c r="EA7" s="13">
        <v>3.3333333333333335E-3</v>
      </c>
      <c r="EB7" s="13">
        <v>3.3333333333333335E-3</v>
      </c>
      <c r="EC7" s="13">
        <v>3.3333333333333335E-3</v>
      </c>
      <c r="ED7" s="13">
        <v>3.3333333333333335E-3</v>
      </c>
      <c r="EE7" s="13">
        <v>3.3333333333333335E-3</v>
      </c>
      <c r="EF7" s="13">
        <v>3.3333333333333335E-3</v>
      </c>
      <c r="EG7" s="13">
        <v>3.3333333333333335E-3</v>
      </c>
      <c r="EH7" s="13">
        <v>3.3333333333333335E-3</v>
      </c>
      <c r="EI7" s="13">
        <v>3.3333333333333335E-3</v>
      </c>
      <c r="EJ7" s="13">
        <v>3.3333333333333335E-3</v>
      </c>
      <c r="EK7" s="13">
        <v>3.3333333333333335E-3</v>
      </c>
      <c r="EL7" s="13">
        <v>3.3333333333333335E-3</v>
      </c>
      <c r="EM7" s="13">
        <v>3.3333333333333335E-3</v>
      </c>
      <c r="EN7" s="13">
        <v>3.3333333333333335E-3</v>
      </c>
      <c r="EO7" s="13">
        <v>3.3333333333333335E-3</v>
      </c>
      <c r="EP7" s="13">
        <v>3.3333333333333335E-3</v>
      </c>
      <c r="EQ7" s="13">
        <v>3.3333333333333335E-3</v>
      </c>
      <c r="ER7" s="13">
        <v>3.3333333333333335E-3</v>
      </c>
      <c r="ES7" s="13">
        <v>3.3333333333333335E-3</v>
      </c>
      <c r="ET7" s="13">
        <v>3.3333333333333335E-3</v>
      </c>
      <c r="EU7" s="13">
        <v>3.3333333333333335E-3</v>
      </c>
      <c r="EV7" s="13">
        <v>3.3333333333333335E-3</v>
      </c>
      <c r="EW7" s="13">
        <v>3.3333333333333335E-3</v>
      </c>
      <c r="EX7" s="13">
        <v>3.3333333333333335E-3</v>
      </c>
      <c r="EY7" s="13">
        <v>3.3333333333333335E-3</v>
      </c>
      <c r="EZ7" s="13">
        <v>3.3333333333333335E-3</v>
      </c>
      <c r="FA7" s="13">
        <v>3.3333333333333335E-3</v>
      </c>
      <c r="FB7" s="13">
        <v>3.3333333333333335E-3</v>
      </c>
      <c r="FC7" s="13">
        <v>3.3333333333333335E-3</v>
      </c>
      <c r="FD7" s="13">
        <v>3.3333333333333335E-3</v>
      </c>
      <c r="FE7" s="13">
        <v>3.3333333333333335E-3</v>
      </c>
      <c r="FF7" s="13">
        <v>3.3333333333333335E-3</v>
      </c>
      <c r="FG7" s="13">
        <v>3.3333333333333335E-3</v>
      </c>
      <c r="FH7" s="13">
        <v>3.3333333333333335E-3</v>
      </c>
      <c r="FI7" s="13">
        <v>3.3333333333333335E-3</v>
      </c>
      <c r="FJ7" s="13">
        <v>3.3333333333333335E-3</v>
      </c>
      <c r="FK7" s="13">
        <v>3.3333333333333335E-3</v>
      </c>
      <c r="FL7" s="13">
        <v>3.3333333333333335E-3</v>
      </c>
      <c r="FM7" s="13">
        <v>3.3333333333333335E-3</v>
      </c>
      <c r="FN7" s="13">
        <v>3.3333333333333335E-3</v>
      </c>
      <c r="FO7" s="13">
        <v>3.3333333333333335E-3</v>
      </c>
      <c r="FP7" s="13">
        <v>3.3333333333333335E-3</v>
      </c>
      <c r="FQ7" s="13">
        <v>3.3333333333333335E-3</v>
      </c>
      <c r="FR7" s="13">
        <v>3.3333333333333335E-3</v>
      </c>
      <c r="FS7" s="13">
        <v>3.3333333333333335E-3</v>
      </c>
      <c r="FT7" s="13">
        <v>3.3333333333333335E-3</v>
      </c>
      <c r="FU7" s="13">
        <v>3.3333333333333335E-3</v>
      </c>
      <c r="FV7" s="13">
        <v>3.3333333333333335E-3</v>
      </c>
      <c r="FW7" s="13">
        <v>3.3333333333333335E-3</v>
      </c>
      <c r="FX7" s="13">
        <v>3.3333333333333335E-3</v>
      </c>
      <c r="FY7" s="13">
        <v>3.3333333333333335E-3</v>
      </c>
      <c r="FZ7" s="13">
        <v>3.3333333333333335E-3</v>
      </c>
      <c r="GA7" s="13">
        <v>3.3333333333333335E-3</v>
      </c>
      <c r="GB7" s="13">
        <v>3.3333333333333335E-3</v>
      </c>
      <c r="GC7" s="13">
        <v>3.3333333333333335E-3</v>
      </c>
      <c r="GD7" s="13">
        <v>3.3333333333333335E-3</v>
      </c>
      <c r="GE7" s="13">
        <v>3.3333333333333335E-3</v>
      </c>
      <c r="GF7" s="13">
        <v>3.3333333333333335E-3</v>
      </c>
      <c r="GG7" s="13">
        <v>3.3333333333333335E-3</v>
      </c>
      <c r="GH7" s="13">
        <v>3.3333333333333335E-3</v>
      </c>
      <c r="GI7" s="13">
        <v>3.3333333333333335E-3</v>
      </c>
      <c r="GJ7" s="13">
        <v>3.3333333333333335E-3</v>
      </c>
      <c r="GK7" s="13">
        <v>3.3333333333333335E-3</v>
      </c>
      <c r="GL7" s="13">
        <v>3.3333333333333335E-3</v>
      </c>
      <c r="GM7" s="13">
        <v>3.3333333333333335E-3</v>
      </c>
      <c r="GN7" s="13">
        <v>3.3333333333333335E-3</v>
      </c>
      <c r="GO7" s="13">
        <v>3.3333333333333335E-3</v>
      </c>
      <c r="GP7" s="13">
        <v>3.3333333333333335E-3</v>
      </c>
      <c r="GQ7" s="13">
        <v>3.3333333333333335E-3</v>
      </c>
      <c r="GR7" s="13">
        <v>3.3333333333333335E-3</v>
      </c>
      <c r="GS7" s="13">
        <v>3.3333333333333335E-3</v>
      </c>
      <c r="GT7" s="13">
        <v>3.3333333333333335E-3</v>
      </c>
      <c r="GU7" s="13">
        <v>3.3333333333333335E-3</v>
      </c>
      <c r="GV7" s="13">
        <v>3.3333333333333335E-3</v>
      </c>
      <c r="GW7" s="13">
        <v>3.3333333333333335E-3</v>
      </c>
      <c r="GX7" s="13">
        <v>3.3333333333333335E-3</v>
      </c>
      <c r="GY7" s="13">
        <v>3.3333333333333335E-3</v>
      </c>
      <c r="GZ7" s="13">
        <v>3.3333333333333335E-3</v>
      </c>
      <c r="HA7" s="13">
        <v>3.3333333333333335E-3</v>
      </c>
      <c r="HB7" s="13">
        <v>3.3333333333333335E-3</v>
      </c>
      <c r="HC7" s="13">
        <v>3.3333333333333335E-3</v>
      </c>
      <c r="HD7" s="13">
        <v>3.3333333333333335E-3</v>
      </c>
      <c r="HE7" s="13">
        <v>3.3333333333333335E-3</v>
      </c>
      <c r="HF7" s="13">
        <v>3.3333333333333335E-3</v>
      </c>
      <c r="HG7" s="13">
        <v>3.3333333333333335E-3</v>
      </c>
      <c r="HH7" s="13">
        <v>3.3333333333333335E-3</v>
      </c>
      <c r="HI7" s="13">
        <v>3.3333333333333335E-3</v>
      </c>
      <c r="HJ7" s="13">
        <v>3.3333333333333335E-3</v>
      </c>
      <c r="HK7" s="13">
        <v>3.3333333333333335E-3</v>
      </c>
      <c r="HL7" s="13">
        <v>3.3333333333333335E-3</v>
      </c>
      <c r="HM7" s="13">
        <v>3.3333333333333335E-3</v>
      </c>
      <c r="HN7" s="13">
        <v>3.3333333333333335E-3</v>
      </c>
      <c r="HO7" s="13">
        <v>3.3333333333333335E-3</v>
      </c>
      <c r="HP7" s="13">
        <v>3.3333333333333335E-3</v>
      </c>
      <c r="HQ7" s="13">
        <v>3.3333333333333335E-3</v>
      </c>
      <c r="HR7" s="13">
        <v>3.3333333333333335E-3</v>
      </c>
      <c r="HS7" s="13">
        <v>3.3333333333333335E-3</v>
      </c>
      <c r="HT7" s="13">
        <v>3.3333333333333335E-3</v>
      </c>
      <c r="HU7" s="13">
        <v>3.3333333333333335E-3</v>
      </c>
      <c r="HV7" s="13">
        <v>3.3333333333333335E-3</v>
      </c>
      <c r="HW7" s="13">
        <v>3.3333333333333335E-3</v>
      </c>
      <c r="HX7" s="13">
        <v>3.3333333333333335E-3</v>
      </c>
      <c r="HY7" s="13">
        <v>3.3333333333333335E-3</v>
      </c>
      <c r="HZ7" s="13">
        <v>3.3333333333333335E-3</v>
      </c>
      <c r="IA7" s="13">
        <v>3.3333333333333335E-3</v>
      </c>
      <c r="IB7" s="13">
        <v>3.3333333333333335E-3</v>
      </c>
      <c r="IC7" s="13">
        <v>3.3333333333333335E-3</v>
      </c>
      <c r="ID7" s="13">
        <v>3.3333333333333335E-3</v>
      </c>
      <c r="IE7" s="13">
        <v>3.3333333333333335E-3</v>
      </c>
      <c r="IF7" s="13">
        <v>3.3333333333333335E-3</v>
      </c>
      <c r="IG7" s="13">
        <v>3.3333333333333335E-3</v>
      </c>
      <c r="IH7" s="13">
        <v>3.3333333333333335E-3</v>
      </c>
      <c r="II7" s="13">
        <v>3.3333333333333335E-3</v>
      </c>
      <c r="IJ7" s="13">
        <v>3.3333333333333335E-3</v>
      </c>
      <c r="IK7" s="13">
        <v>3.3333333333333335E-3</v>
      </c>
      <c r="IL7" s="13">
        <v>3.3333333333333335E-3</v>
      </c>
      <c r="IM7" s="13">
        <v>3.3333333333333335E-3</v>
      </c>
      <c r="IN7" s="13">
        <v>3.3333333333333335E-3</v>
      </c>
      <c r="IO7" s="13">
        <v>3.3333333333333335E-3</v>
      </c>
      <c r="IP7" s="13">
        <v>3.3333333333333335E-3</v>
      </c>
      <c r="IQ7" s="13">
        <v>3.3333333333333335E-3</v>
      </c>
      <c r="IR7" s="13">
        <v>3.3333333333333335E-3</v>
      </c>
      <c r="IS7" s="13">
        <v>3.3333333333333335E-3</v>
      </c>
      <c r="IT7" s="13">
        <v>3.3333333333333335E-3</v>
      </c>
      <c r="IU7" s="13">
        <v>3.3333333333333335E-3</v>
      </c>
      <c r="IV7" s="13">
        <v>3.3333333333333335E-3</v>
      </c>
      <c r="IW7" s="13">
        <v>3.3333333333333335E-3</v>
      </c>
      <c r="IX7" s="13">
        <v>3.3333333333333335E-3</v>
      </c>
      <c r="IY7" s="13">
        <v>3.3333333333333335E-3</v>
      </c>
      <c r="IZ7" s="13">
        <v>3.3333333333333335E-3</v>
      </c>
      <c r="JA7" s="13">
        <v>3.3333333333333335E-3</v>
      </c>
      <c r="JB7" s="13">
        <v>3.3333333333333335E-3</v>
      </c>
      <c r="JC7" s="13">
        <v>3.3333333333333335E-3</v>
      </c>
      <c r="JD7" s="13">
        <v>3.3333333333333335E-3</v>
      </c>
      <c r="JE7" s="13">
        <v>3.3333333333333335E-3</v>
      </c>
      <c r="JF7" s="13">
        <v>3.3333333333333335E-3</v>
      </c>
      <c r="JG7" s="13">
        <v>3.3333333333333335E-3</v>
      </c>
      <c r="JH7" s="13">
        <v>3.3333333333333335E-3</v>
      </c>
      <c r="JI7" s="13">
        <v>3.3333333333333335E-3</v>
      </c>
      <c r="JJ7" s="13">
        <v>3.3333333333333335E-3</v>
      </c>
      <c r="JK7" s="13">
        <v>3.3333333333333335E-3</v>
      </c>
      <c r="JL7" s="13">
        <v>3.3333333333333335E-3</v>
      </c>
      <c r="JM7" s="13">
        <v>3.3333333333333335E-3</v>
      </c>
      <c r="JN7" s="13">
        <v>3.3333333333333335E-3</v>
      </c>
      <c r="JO7" s="13">
        <v>3.3333333333333335E-3</v>
      </c>
      <c r="JP7" s="13">
        <v>3.3333333333333335E-3</v>
      </c>
      <c r="JQ7" s="13">
        <v>3.3333333333333335E-3</v>
      </c>
      <c r="JR7" s="13">
        <v>3.3333333333333335E-3</v>
      </c>
      <c r="JS7" s="13">
        <v>3.3333333333333335E-3</v>
      </c>
      <c r="JT7" s="13">
        <v>3.3333333333333335E-3</v>
      </c>
      <c r="JU7" s="13">
        <v>3.3333333333333335E-3</v>
      </c>
      <c r="JV7" s="13">
        <v>3.3333333333333335E-3</v>
      </c>
      <c r="JW7" s="13">
        <v>3.3333333333333335E-3</v>
      </c>
      <c r="JX7" s="13">
        <v>3.3333333333333335E-3</v>
      </c>
      <c r="JY7" s="13">
        <v>3.3333333333333335E-3</v>
      </c>
      <c r="JZ7" s="13">
        <v>3.3333333333333335E-3</v>
      </c>
      <c r="KA7" s="13">
        <v>3.3333333333333335E-3</v>
      </c>
      <c r="KB7" s="13">
        <v>3.3333333333333335E-3</v>
      </c>
      <c r="KC7" s="13">
        <v>3.3333333333333335E-3</v>
      </c>
      <c r="KD7" s="13">
        <v>3.3333333333333335E-3</v>
      </c>
      <c r="KE7" s="13">
        <v>3.3333333333333335E-3</v>
      </c>
      <c r="KF7" s="13">
        <v>3.3333333333333335E-3</v>
      </c>
      <c r="KG7" s="13">
        <v>3.3333333333333335E-3</v>
      </c>
      <c r="KH7" s="13">
        <v>3.3333333333333335E-3</v>
      </c>
      <c r="KI7" s="13">
        <v>3.3333333333333335E-3</v>
      </c>
      <c r="KJ7" s="13">
        <v>3.3333333333333335E-3</v>
      </c>
      <c r="KK7" s="13">
        <v>3.3333333333333335E-3</v>
      </c>
      <c r="KL7" s="13">
        <v>3.3333333333333335E-3</v>
      </c>
      <c r="KM7" s="13">
        <v>3.3333333333333335E-3</v>
      </c>
      <c r="KN7" s="13">
        <v>3.3333333333333335E-3</v>
      </c>
      <c r="KO7" s="13">
        <v>3.3333333333333335E-3</v>
      </c>
      <c r="KP7" s="13">
        <v>1</v>
      </c>
    </row>
    <row r="9" spans="1:302" x14ac:dyDescent="0.3">
      <c r="A9" s="5" t="s">
        <v>20</v>
      </c>
      <c r="B9">
        <f>120/300</f>
        <v>0.4</v>
      </c>
    </row>
    <row r="10" spans="1:302" x14ac:dyDescent="0.3">
      <c r="A10" s="5" t="s">
        <v>21</v>
      </c>
      <c r="B10">
        <f>1-0.4</f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6"/>
  <sheetViews>
    <sheetView topLeftCell="A270" zoomScale="70" zoomScaleNormal="70" workbookViewId="0">
      <selection activeCell="W100" sqref="W100"/>
    </sheetView>
  </sheetViews>
  <sheetFormatPr defaultRowHeight="15.6" x14ac:dyDescent="0.3"/>
  <cols>
    <col min="1" max="1" width="16.3984375" bestFit="1" customWidth="1"/>
    <col min="2" max="2" width="8.5" customWidth="1"/>
    <col min="3" max="3" width="13.09765625" bestFit="1" customWidth="1"/>
    <col min="4" max="4" width="14.69921875" style="1" bestFit="1" customWidth="1"/>
    <col min="5" max="5" width="19.59765625" style="1" bestFit="1" customWidth="1"/>
    <col min="6" max="6" width="18.3984375" style="1" bestFit="1" customWidth="1"/>
    <col min="7" max="7" width="17.8984375" style="1" bestFit="1" customWidth="1"/>
    <col min="8" max="8" width="19.69921875" bestFit="1" customWidth="1"/>
    <col min="9" max="10" width="10.5" bestFit="1" customWidth="1"/>
    <col min="11" max="11" width="10.5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7" t="s">
        <v>4</v>
      </c>
      <c r="E1" s="7" t="s">
        <v>3</v>
      </c>
      <c r="F1" s="7" t="s">
        <v>14</v>
      </c>
      <c r="G1" s="7" t="s">
        <v>6</v>
      </c>
      <c r="H1" s="6" t="s">
        <v>19</v>
      </c>
    </row>
    <row r="2" spans="1:11" x14ac:dyDescent="0.3">
      <c r="A2">
        <v>1</v>
      </c>
      <c r="B2">
        <v>37</v>
      </c>
      <c r="C2" t="s">
        <v>9</v>
      </c>
      <c r="D2" s="1">
        <v>172125.7</v>
      </c>
      <c r="E2" s="1">
        <v>473402.96</v>
      </c>
      <c r="F2">
        <v>24</v>
      </c>
      <c r="G2" s="1">
        <v>581885.13</v>
      </c>
      <c r="H2" s="14" t="s">
        <v>8</v>
      </c>
      <c r="I2" s="11"/>
      <c r="J2" s="11"/>
      <c r="K2" s="11"/>
    </row>
    <row r="3" spans="1:11" x14ac:dyDescent="0.3">
      <c r="A3">
        <v>2</v>
      </c>
      <c r="B3">
        <v>31</v>
      </c>
      <c r="C3" t="s">
        <v>9</v>
      </c>
      <c r="D3" s="1">
        <v>108571.04</v>
      </c>
      <c r="E3" s="1">
        <v>300468.59999999998</v>
      </c>
      <c r="F3">
        <v>12</v>
      </c>
      <c r="G3" s="1">
        <v>489320.38</v>
      </c>
      <c r="H3" s="14" t="s">
        <v>10</v>
      </c>
      <c r="I3" s="11"/>
      <c r="J3" s="11"/>
      <c r="K3" s="11"/>
    </row>
    <row r="4" spans="1:11" x14ac:dyDescent="0.3">
      <c r="A4">
        <v>3</v>
      </c>
      <c r="B4">
        <v>37</v>
      </c>
      <c r="C4" t="s">
        <v>7</v>
      </c>
      <c r="D4" s="1">
        <v>124136.41</v>
      </c>
      <c r="E4" s="1">
        <v>330664.24</v>
      </c>
      <c r="F4">
        <v>24</v>
      </c>
      <c r="G4" s="1">
        <v>493541.93</v>
      </c>
      <c r="H4" s="14" t="s">
        <v>8</v>
      </c>
      <c r="I4" s="11"/>
      <c r="J4" s="11"/>
      <c r="K4" s="11"/>
    </row>
    <row r="5" spans="1:11" x14ac:dyDescent="0.3">
      <c r="A5">
        <v>4</v>
      </c>
      <c r="B5">
        <v>24</v>
      </c>
      <c r="C5" t="s">
        <v>7</v>
      </c>
      <c r="D5" s="1">
        <v>79614.039999999994</v>
      </c>
      <c r="E5" s="1">
        <v>230222.94</v>
      </c>
      <c r="F5">
        <v>24</v>
      </c>
      <c r="G5" s="1">
        <v>449682.09</v>
      </c>
      <c r="H5" s="14" t="s">
        <v>8</v>
      </c>
      <c r="I5" s="11"/>
      <c r="J5" s="11"/>
      <c r="K5" s="11"/>
    </row>
    <row r="6" spans="1:11" x14ac:dyDescent="0.3">
      <c r="A6">
        <v>5</v>
      </c>
      <c r="B6">
        <v>27</v>
      </c>
      <c r="C6" t="s">
        <v>9</v>
      </c>
      <c r="D6" s="1">
        <v>68087.33</v>
      </c>
      <c r="E6" s="1">
        <v>282203.53000000003</v>
      </c>
      <c r="F6">
        <v>12</v>
      </c>
      <c r="G6" s="1">
        <v>520581.82</v>
      </c>
      <c r="H6" s="14" t="s">
        <v>10</v>
      </c>
      <c r="I6" s="11"/>
      <c r="J6" s="11"/>
      <c r="K6" s="11"/>
    </row>
    <row r="7" spans="1:11" x14ac:dyDescent="0.3">
      <c r="A7">
        <v>6</v>
      </c>
      <c r="B7">
        <v>30</v>
      </c>
      <c r="C7" t="s">
        <v>7</v>
      </c>
      <c r="D7" s="1">
        <v>59959.8</v>
      </c>
      <c r="E7" s="1">
        <v>251242.7</v>
      </c>
      <c r="F7">
        <v>24</v>
      </c>
      <c r="G7" s="1">
        <v>356711.58</v>
      </c>
      <c r="H7" s="14" t="s">
        <v>8</v>
      </c>
      <c r="I7" s="11"/>
      <c r="J7" s="11"/>
      <c r="K7" s="11"/>
    </row>
    <row r="8" spans="1:11" x14ac:dyDescent="0.3">
      <c r="A8">
        <v>7</v>
      </c>
      <c r="B8">
        <v>41</v>
      </c>
      <c r="C8" t="s">
        <v>9</v>
      </c>
      <c r="D8" s="1">
        <v>99394.05</v>
      </c>
      <c r="E8" s="1">
        <v>282737.28999999998</v>
      </c>
      <c r="F8">
        <v>12</v>
      </c>
      <c r="G8" s="1">
        <v>524053.46</v>
      </c>
      <c r="H8" s="14" t="s">
        <v>10</v>
      </c>
      <c r="I8" s="11"/>
      <c r="J8" s="11"/>
      <c r="K8" s="11"/>
    </row>
    <row r="9" spans="1:11" x14ac:dyDescent="0.3">
      <c r="A9">
        <v>8</v>
      </c>
      <c r="B9">
        <v>29</v>
      </c>
      <c r="C9" t="s">
        <v>9</v>
      </c>
      <c r="D9" s="1">
        <v>38527.35</v>
      </c>
      <c r="E9" s="1">
        <v>238125.19</v>
      </c>
      <c r="F9">
        <v>12</v>
      </c>
      <c r="G9" s="1">
        <v>468595.99</v>
      </c>
      <c r="H9" s="14" t="s">
        <v>10</v>
      </c>
      <c r="I9" s="11"/>
      <c r="J9" s="11"/>
      <c r="K9" s="11"/>
    </row>
    <row r="10" spans="1:11" x14ac:dyDescent="0.3">
      <c r="A10">
        <v>9</v>
      </c>
      <c r="B10">
        <v>31</v>
      </c>
      <c r="C10" t="s">
        <v>7</v>
      </c>
      <c r="D10" s="1">
        <v>112078.62</v>
      </c>
      <c r="E10" s="1">
        <v>297133.24</v>
      </c>
      <c r="F10">
        <v>24</v>
      </c>
      <c r="G10" s="1">
        <v>399617.4</v>
      </c>
      <c r="H10" s="14" t="s">
        <v>8</v>
      </c>
      <c r="I10" s="11"/>
      <c r="J10" s="11"/>
      <c r="K10" s="11"/>
    </row>
    <row r="11" spans="1:11" x14ac:dyDescent="0.3">
      <c r="A11">
        <v>10</v>
      </c>
      <c r="B11">
        <v>36</v>
      </c>
      <c r="C11" t="s">
        <v>9</v>
      </c>
      <c r="D11" s="1">
        <v>224899.71</v>
      </c>
      <c r="E11" s="1">
        <v>622578.74</v>
      </c>
      <c r="F11">
        <v>12</v>
      </c>
      <c r="G11" s="1">
        <v>1233002.1399999999</v>
      </c>
      <c r="H11" s="14" t="s">
        <v>10</v>
      </c>
      <c r="I11" s="11"/>
      <c r="J11" s="11"/>
      <c r="K11" s="11"/>
    </row>
    <row r="12" spans="1:11" x14ac:dyDescent="0.3">
      <c r="A12">
        <v>11</v>
      </c>
      <c r="B12">
        <v>31</v>
      </c>
      <c r="C12" t="s">
        <v>7</v>
      </c>
      <c r="D12" s="1">
        <v>27945.360000000001</v>
      </c>
      <c r="E12" s="1">
        <v>215440.31</v>
      </c>
      <c r="F12">
        <v>24</v>
      </c>
      <c r="G12" s="1">
        <v>285900.09999999998</v>
      </c>
      <c r="H12" s="14" t="s">
        <v>8</v>
      </c>
      <c r="I12" s="11"/>
      <c r="J12" s="11"/>
      <c r="K12" s="11"/>
    </row>
    <row r="13" spans="1:11" x14ac:dyDescent="0.3">
      <c r="A13">
        <v>12</v>
      </c>
      <c r="B13">
        <v>40</v>
      </c>
      <c r="C13" t="s">
        <v>9</v>
      </c>
      <c r="D13" s="1">
        <v>48929.74</v>
      </c>
      <c r="E13" s="1">
        <v>252885.1</v>
      </c>
      <c r="F13">
        <v>12</v>
      </c>
      <c r="G13" s="1">
        <v>336574.63</v>
      </c>
      <c r="H13" s="14" t="s">
        <v>10</v>
      </c>
      <c r="I13" s="11"/>
      <c r="J13" s="11"/>
      <c r="K13" s="11"/>
    </row>
    <row r="14" spans="1:11" x14ac:dyDescent="0.3">
      <c r="A14">
        <v>13</v>
      </c>
      <c r="B14">
        <v>39</v>
      </c>
      <c r="C14" t="s">
        <v>7</v>
      </c>
      <c r="D14" s="1">
        <v>82810.92</v>
      </c>
      <c r="E14" s="1">
        <v>183045.16</v>
      </c>
      <c r="F14">
        <v>12</v>
      </c>
      <c r="G14" s="1">
        <v>262537.23</v>
      </c>
      <c r="H14" s="14" t="s">
        <v>10</v>
      </c>
      <c r="I14" s="11"/>
      <c r="J14" s="11"/>
      <c r="K14" s="11"/>
    </row>
    <row r="15" spans="1:11" x14ac:dyDescent="0.3">
      <c r="A15">
        <v>14</v>
      </c>
      <c r="B15">
        <v>31</v>
      </c>
      <c r="C15" t="s">
        <v>9</v>
      </c>
      <c r="D15" s="1">
        <v>68216.88</v>
      </c>
      <c r="E15" s="1">
        <v>165309.34</v>
      </c>
      <c r="F15">
        <v>12</v>
      </c>
      <c r="G15" s="1">
        <v>253633.17</v>
      </c>
      <c r="H15" s="14" t="s">
        <v>10</v>
      </c>
      <c r="I15" s="11"/>
      <c r="J15" s="11"/>
      <c r="K15" s="11"/>
    </row>
    <row r="16" spans="1:11" x14ac:dyDescent="0.3">
      <c r="A16">
        <v>15</v>
      </c>
      <c r="B16">
        <v>40</v>
      </c>
      <c r="C16" t="s">
        <v>9</v>
      </c>
      <c r="D16" s="1">
        <v>59141.13</v>
      </c>
      <c r="E16" s="1">
        <v>220176.18</v>
      </c>
      <c r="F16">
        <v>12</v>
      </c>
      <c r="G16" s="1">
        <v>424749.8</v>
      </c>
      <c r="H16" s="14" t="s">
        <v>10</v>
      </c>
      <c r="I16" s="11"/>
      <c r="J16" s="11"/>
      <c r="K16" s="11"/>
    </row>
    <row r="17" spans="1:11" x14ac:dyDescent="0.3">
      <c r="A17">
        <v>16</v>
      </c>
      <c r="B17">
        <v>45</v>
      </c>
      <c r="C17" t="s">
        <v>7</v>
      </c>
      <c r="D17" s="1">
        <v>72568.89</v>
      </c>
      <c r="E17" s="1">
        <v>233146.91</v>
      </c>
      <c r="F17">
        <v>12</v>
      </c>
      <c r="G17" s="1">
        <v>356363.93</v>
      </c>
      <c r="H17" s="14" t="s">
        <v>10</v>
      </c>
      <c r="I17" s="11"/>
      <c r="J17" s="11"/>
      <c r="K17" s="11"/>
    </row>
    <row r="18" spans="1:11" x14ac:dyDescent="0.3">
      <c r="A18">
        <v>17</v>
      </c>
      <c r="B18">
        <v>32</v>
      </c>
      <c r="C18" t="s">
        <v>7</v>
      </c>
      <c r="D18" s="1">
        <v>101140.43</v>
      </c>
      <c r="E18" s="1">
        <v>245360.02</v>
      </c>
      <c r="F18">
        <v>24</v>
      </c>
      <c r="G18" s="1">
        <v>388429.41</v>
      </c>
      <c r="H18" s="14" t="s">
        <v>8</v>
      </c>
      <c r="I18" s="11"/>
      <c r="J18" s="11"/>
      <c r="K18" s="11"/>
    </row>
    <row r="19" spans="1:11" x14ac:dyDescent="0.3">
      <c r="A19">
        <v>18</v>
      </c>
      <c r="B19">
        <v>37</v>
      </c>
      <c r="C19" t="s">
        <v>7</v>
      </c>
      <c r="D19" s="1">
        <v>124876.53</v>
      </c>
      <c r="E19" s="1">
        <v>320401.03999999998</v>
      </c>
      <c r="F19">
        <v>4</v>
      </c>
      <c r="G19" s="1">
        <v>360783.45</v>
      </c>
      <c r="H19" s="14" t="s">
        <v>8</v>
      </c>
      <c r="I19" s="11"/>
      <c r="J19" s="11"/>
      <c r="K19" s="11"/>
    </row>
    <row r="20" spans="1:11" x14ac:dyDescent="0.3">
      <c r="A20">
        <v>19</v>
      </c>
      <c r="B20">
        <v>32</v>
      </c>
      <c r="C20" t="s">
        <v>7</v>
      </c>
      <c r="D20" s="1">
        <v>133093.15</v>
      </c>
      <c r="E20" s="1">
        <v>494395.63</v>
      </c>
      <c r="F20">
        <v>12</v>
      </c>
      <c r="G20" s="1">
        <v>861874.67</v>
      </c>
      <c r="H20" s="14" t="s">
        <v>10</v>
      </c>
      <c r="I20" s="11"/>
      <c r="J20" s="11"/>
      <c r="K20" s="11"/>
    </row>
    <row r="21" spans="1:11" x14ac:dyDescent="0.3">
      <c r="A21">
        <v>20</v>
      </c>
      <c r="B21">
        <v>32</v>
      </c>
      <c r="C21" t="s">
        <v>9</v>
      </c>
      <c r="D21" s="1">
        <v>85268.67</v>
      </c>
      <c r="E21" s="1">
        <v>159010.32999999999</v>
      </c>
      <c r="F21">
        <v>12</v>
      </c>
      <c r="G21" s="1">
        <v>308656.11</v>
      </c>
      <c r="H21" s="14" t="s">
        <v>10</v>
      </c>
      <c r="I21" s="11"/>
      <c r="J21" s="11"/>
      <c r="K21" s="11"/>
    </row>
    <row r="22" spans="1:11" x14ac:dyDescent="0.3">
      <c r="A22">
        <v>21</v>
      </c>
      <c r="B22">
        <v>37</v>
      </c>
      <c r="C22" t="s">
        <v>9</v>
      </c>
      <c r="D22" s="1">
        <v>92314.96</v>
      </c>
      <c r="E22" s="1">
        <v>249547.14</v>
      </c>
      <c r="F22">
        <v>24</v>
      </c>
      <c r="G22" s="1">
        <v>342339.27</v>
      </c>
      <c r="H22" s="14" t="s">
        <v>8</v>
      </c>
      <c r="I22" s="11"/>
      <c r="J22" s="11"/>
      <c r="K22" s="11"/>
    </row>
    <row r="23" spans="1:11" x14ac:dyDescent="0.3">
      <c r="A23">
        <v>22</v>
      </c>
      <c r="B23">
        <v>29</v>
      </c>
      <c r="C23" t="s">
        <v>7</v>
      </c>
      <c r="D23" s="1">
        <v>120876.13</v>
      </c>
      <c r="E23" s="1">
        <v>308618.37</v>
      </c>
      <c r="F23">
        <v>12</v>
      </c>
      <c r="G23" s="1">
        <v>472668.98</v>
      </c>
      <c r="H23" s="14" t="s">
        <v>10</v>
      </c>
      <c r="I23" s="11"/>
      <c r="J23" s="11"/>
      <c r="K23" s="11"/>
    </row>
    <row r="24" spans="1:11" x14ac:dyDescent="0.3">
      <c r="A24">
        <v>23</v>
      </c>
      <c r="B24">
        <v>24</v>
      </c>
      <c r="C24" t="s">
        <v>9</v>
      </c>
      <c r="D24" s="1">
        <v>86294.13</v>
      </c>
      <c r="E24" s="1">
        <v>258321.78</v>
      </c>
      <c r="F24">
        <v>24</v>
      </c>
      <c r="G24" s="1">
        <v>380347.56</v>
      </c>
      <c r="H24" s="14" t="s">
        <v>8</v>
      </c>
      <c r="I24" s="11"/>
      <c r="J24" s="11"/>
      <c r="K24" s="11"/>
    </row>
    <row r="25" spans="1:11" x14ac:dyDescent="0.3">
      <c r="A25">
        <v>24</v>
      </c>
      <c r="B25">
        <v>32</v>
      </c>
      <c r="C25" t="s">
        <v>7</v>
      </c>
      <c r="D25" s="1">
        <v>216748.68</v>
      </c>
      <c r="E25" s="1">
        <v>634609.61</v>
      </c>
      <c r="F25">
        <v>24</v>
      </c>
      <c r="G25" s="1">
        <v>915640.13</v>
      </c>
      <c r="H25" s="14" t="s">
        <v>8</v>
      </c>
      <c r="I25" s="11"/>
      <c r="J25" s="11"/>
      <c r="K25" s="11"/>
    </row>
    <row r="26" spans="1:11" x14ac:dyDescent="0.3">
      <c r="A26">
        <v>25</v>
      </c>
      <c r="B26">
        <v>44</v>
      </c>
      <c r="C26" t="s">
        <v>9</v>
      </c>
      <c r="D26" s="1">
        <v>46389.75</v>
      </c>
      <c r="E26" s="1">
        <v>194770.91</v>
      </c>
      <c r="F26">
        <v>12</v>
      </c>
      <c r="G26" s="1">
        <v>385288.86</v>
      </c>
      <c r="H26" s="14" t="s">
        <v>10</v>
      </c>
      <c r="I26" s="11"/>
      <c r="J26" s="11"/>
      <c r="K26" s="11"/>
    </row>
    <row r="27" spans="1:11" x14ac:dyDescent="0.3">
      <c r="A27">
        <v>26</v>
      </c>
      <c r="B27">
        <v>28</v>
      </c>
      <c r="C27" t="s">
        <v>7</v>
      </c>
      <c r="D27" s="1">
        <v>132323.76</v>
      </c>
      <c r="E27" s="1">
        <v>518999.12</v>
      </c>
      <c r="F27">
        <v>24</v>
      </c>
      <c r="G27" s="1">
        <v>776210.07</v>
      </c>
      <c r="H27" s="14" t="s">
        <v>8</v>
      </c>
      <c r="I27" s="11"/>
      <c r="J27" s="11"/>
      <c r="K27" s="11"/>
    </row>
    <row r="28" spans="1:11" x14ac:dyDescent="0.3">
      <c r="A28">
        <v>27</v>
      </c>
      <c r="B28">
        <v>41</v>
      </c>
      <c r="C28" t="s">
        <v>7</v>
      </c>
      <c r="D28" s="1">
        <v>101799.27</v>
      </c>
      <c r="E28" s="1">
        <v>242974.82</v>
      </c>
      <c r="F28">
        <v>12</v>
      </c>
      <c r="G28" s="1">
        <v>519801.54</v>
      </c>
      <c r="H28" s="14" t="s">
        <v>10</v>
      </c>
      <c r="I28" s="11"/>
      <c r="J28" s="11"/>
      <c r="K28" s="11"/>
    </row>
    <row r="29" spans="1:11" x14ac:dyDescent="0.3">
      <c r="A29">
        <v>28</v>
      </c>
      <c r="B29">
        <v>42</v>
      </c>
      <c r="C29" t="s">
        <v>9</v>
      </c>
      <c r="D29" s="1">
        <v>72708.460000000006</v>
      </c>
      <c r="E29" s="1">
        <v>277473.87</v>
      </c>
      <c r="F29">
        <v>4</v>
      </c>
      <c r="G29" s="1">
        <v>351375.45</v>
      </c>
      <c r="H29" s="14" t="s">
        <v>8</v>
      </c>
      <c r="I29" s="11"/>
      <c r="J29" s="11"/>
      <c r="K29" s="11"/>
    </row>
    <row r="30" spans="1:11" x14ac:dyDescent="0.3">
      <c r="A30">
        <v>29</v>
      </c>
      <c r="B30">
        <v>30</v>
      </c>
      <c r="C30" t="s">
        <v>7</v>
      </c>
      <c r="D30" s="1">
        <v>170494.76</v>
      </c>
      <c r="E30" s="1">
        <v>507883.95</v>
      </c>
      <c r="F30">
        <v>12</v>
      </c>
      <c r="G30" s="1">
        <v>738913.49</v>
      </c>
      <c r="H30" s="14" t="s">
        <v>10</v>
      </c>
      <c r="I30" s="11"/>
      <c r="J30" s="11"/>
      <c r="K30" s="11"/>
    </row>
    <row r="31" spans="1:11" x14ac:dyDescent="0.3">
      <c r="A31">
        <v>30</v>
      </c>
      <c r="B31">
        <v>35</v>
      </c>
      <c r="C31" t="s">
        <v>9</v>
      </c>
      <c r="D31" s="1">
        <v>61742.37</v>
      </c>
      <c r="E31" s="1">
        <v>178309.62</v>
      </c>
      <c r="F31">
        <v>4</v>
      </c>
      <c r="G31" s="1">
        <v>204693.76000000001</v>
      </c>
      <c r="H31" s="14" t="s">
        <v>8</v>
      </c>
      <c r="I31" s="11"/>
      <c r="J31" s="11"/>
      <c r="K31" s="11"/>
    </row>
    <row r="32" spans="1:11" x14ac:dyDescent="0.3">
      <c r="A32">
        <v>31</v>
      </c>
      <c r="B32">
        <v>43</v>
      </c>
      <c r="C32" t="s">
        <v>7</v>
      </c>
      <c r="D32" s="1">
        <v>92851.73</v>
      </c>
      <c r="E32" s="1">
        <v>295768.37</v>
      </c>
      <c r="F32">
        <v>4</v>
      </c>
      <c r="G32" s="1">
        <v>315403.24</v>
      </c>
      <c r="H32" s="14" t="s">
        <v>8</v>
      </c>
      <c r="I32" s="11"/>
      <c r="J32" s="11"/>
      <c r="K32" s="11"/>
    </row>
    <row r="33" spans="1:11" x14ac:dyDescent="0.3">
      <c r="A33">
        <v>32</v>
      </c>
      <c r="B33">
        <v>27</v>
      </c>
      <c r="C33" t="s">
        <v>9</v>
      </c>
      <c r="D33" s="1">
        <v>67039.070000000007</v>
      </c>
      <c r="E33" s="1">
        <v>268602.19</v>
      </c>
      <c r="F33">
        <v>12</v>
      </c>
      <c r="G33" s="1">
        <v>436736.67</v>
      </c>
      <c r="H33" s="14" t="s">
        <v>10</v>
      </c>
      <c r="I33" s="11"/>
      <c r="J33" s="11"/>
      <c r="K33" s="11"/>
    </row>
    <row r="34" spans="1:11" x14ac:dyDescent="0.3">
      <c r="A34">
        <v>33</v>
      </c>
      <c r="B34">
        <v>23</v>
      </c>
      <c r="C34" t="s">
        <v>9</v>
      </c>
      <c r="D34" s="1">
        <v>71105.789999999994</v>
      </c>
      <c r="E34" s="1">
        <v>188100.06</v>
      </c>
      <c r="F34">
        <v>12</v>
      </c>
      <c r="G34" s="1">
        <v>320195.33</v>
      </c>
      <c r="H34" s="14" t="s">
        <v>10</v>
      </c>
      <c r="I34" s="11"/>
      <c r="J34" s="11"/>
      <c r="K34" s="11"/>
    </row>
    <row r="35" spans="1:11" x14ac:dyDescent="0.3">
      <c r="A35">
        <v>34</v>
      </c>
      <c r="B35">
        <v>39</v>
      </c>
      <c r="C35" t="s">
        <v>9</v>
      </c>
      <c r="D35" s="1">
        <v>58421.01</v>
      </c>
      <c r="E35" s="1">
        <v>249958.88</v>
      </c>
      <c r="F35">
        <v>12</v>
      </c>
      <c r="G35" s="1">
        <v>427480.93</v>
      </c>
      <c r="H35" s="14" t="s">
        <v>10</v>
      </c>
      <c r="I35" s="11"/>
      <c r="J35" s="11"/>
      <c r="K35" s="11"/>
    </row>
    <row r="36" spans="1:11" x14ac:dyDescent="0.3">
      <c r="A36">
        <v>35</v>
      </c>
      <c r="B36">
        <v>40</v>
      </c>
      <c r="C36" t="s">
        <v>9</v>
      </c>
      <c r="D36" s="1">
        <v>98472.26</v>
      </c>
      <c r="E36" s="1">
        <v>320908.7</v>
      </c>
      <c r="F36">
        <v>12</v>
      </c>
      <c r="G36" s="1">
        <v>545924.99</v>
      </c>
      <c r="H36" s="14" t="s">
        <v>10</v>
      </c>
      <c r="I36" s="11"/>
      <c r="J36" s="11"/>
      <c r="K36" s="11"/>
    </row>
    <row r="37" spans="1:11" x14ac:dyDescent="0.3">
      <c r="A37">
        <v>36</v>
      </c>
      <c r="B37">
        <v>37</v>
      </c>
      <c r="C37" t="s">
        <v>7</v>
      </c>
      <c r="D37" s="1">
        <v>112622.95</v>
      </c>
      <c r="E37" s="1">
        <v>337873.51</v>
      </c>
      <c r="F37">
        <v>12</v>
      </c>
      <c r="G37" s="1">
        <v>561803.09</v>
      </c>
      <c r="H37" s="14" t="s">
        <v>10</v>
      </c>
      <c r="I37" s="11"/>
      <c r="J37" s="11"/>
      <c r="K37" s="11"/>
    </row>
    <row r="38" spans="1:11" x14ac:dyDescent="0.3">
      <c r="A38">
        <v>37</v>
      </c>
      <c r="B38">
        <v>37</v>
      </c>
      <c r="C38" t="s">
        <v>9</v>
      </c>
      <c r="D38" s="1">
        <v>87125.65</v>
      </c>
      <c r="E38" s="1">
        <v>275337.14</v>
      </c>
      <c r="F38">
        <v>4</v>
      </c>
      <c r="G38" s="1">
        <v>278656.59000000003</v>
      </c>
      <c r="H38" s="14" t="s">
        <v>8</v>
      </c>
      <c r="I38" s="11"/>
      <c r="J38" s="11"/>
      <c r="K38" s="11"/>
    </row>
    <row r="39" spans="1:11" x14ac:dyDescent="0.3">
      <c r="A39">
        <v>38</v>
      </c>
      <c r="B39">
        <v>33</v>
      </c>
      <c r="C39" t="s">
        <v>9</v>
      </c>
      <c r="D39" s="1">
        <v>78298.5</v>
      </c>
      <c r="E39" s="1">
        <v>260700.34</v>
      </c>
      <c r="F39">
        <v>12</v>
      </c>
      <c r="G39" s="1">
        <v>517794.52</v>
      </c>
      <c r="H39" s="14" t="s">
        <v>10</v>
      </c>
      <c r="I39" s="11"/>
      <c r="J39" s="11"/>
      <c r="K39" s="11"/>
    </row>
    <row r="40" spans="1:11" x14ac:dyDescent="0.3">
      <c r="A40">
        <v>39</v>
      </c>
      <c r="B40">
        <v>33</v>
      </c>
      <c r="C40" t="s">
        <v>9</v>
      </c>
      <c r="D40" s="1">
        <v>31248.32</v>
      </c>
      <c r="E40" s="1">
        <v>200414.73</v>
      </c>
      <c r="F40">
        <v>12</v>
      </c>
      <c r="G40" s="1">
        <v>383638.01</v>
      </c>
      <c r="H40" s="14" t="s">
        <v>10</v>
      </c>
      <c r="I40" s="11"/>
      <c r="J40" s="11"/>
      <c r="K40" s="11"/>
    </row>
    <row r="41" spans="1:11" x14ac:dyDescent="0.3">
      <c r="A41">
        <v>40</v>
      </c>
      <c r="B41">
        <v>35</v>
      </c>
      <c r="C41" t="s">
        <v>7</v>
      </c>
      <c r="D41" s="1">
        <v>99648.61</v>
      </c>
      <c r="E41" s="1">
        <v>261283.23</v>
      </c>
      <c r="F41">
        <v>24</v>
      </c>
      <c r="G41" s="1">
        <v>510798.86</v>
      </c>
      <c r="H41" s="14" t="s">
        <v>8</v>
      </c>
      <c r="I41" s="11"/>
      <c r="J41" s="11"/>
      <c r="K41" s="11"/>
    </row>
    <row r="42" spans="1:11" x14ac:dyDescent="0.3">
      <c r="A42">
        <v>41</v>
      </c>
      <c r="B42">
        <v>26</v>
      </c>
      <c r="C42" t="s">
        <v>7</v>
      </c>
      <c r="D42" s="1">
        <v>136035.76</v>
      </c>
      <c r="E42" s="1">
        <v>292050.94</v>
      </c>
      <c r="F42">
        <v>4</v>
      </c>
      <c r="G42" s="1">
        <v>339563.87</v>
      </c>
      <c r="H42" s="14" t="s">
        <v>8</v>
      </c>
      <c r="I42" s="11"/>
      <c r="J42" s="11"/>
      <c r="K42" s="11"/>
    </row>
    <row r="43" spans="1:11" x14ac:dyDescent="0.3">
      <c r="A43">
        <v>42</v>
      </c>
      <c r="B43">
        <v>38</v>
      </c>
      <c r="C43" t="s">
        <v>7</v>
      </c>
      <c r="D43" s="1">
        <v>96591.66</v>
      </c>
      <c r="E43" s="1">
        <v>189436.48</v>
      </c>
      <c r="F43">
        <v>12</v>
      </c>
      <c r="G43" s="1">
        <v>366573.56</v>
      </c>
      <c r="H43" s="14" t="s">
        <v>10</v>
      </c>
      <c r="I43" s="11"/>
      <c r="J43" s="11"/>
      <c r="K43" s="11"/>
    </row>
    <row r="44" spans="1:11" x14ac:dyDescent="0.3">
      <c r="A44">
        <v>43</v>
      </c>
      <c r="B44">
        <v>37</v>
      </c>
      <c r="C44" t="s">
        <v>7</v>
      </c>
      <c r="D44" s="1">
        <v>129464.73</v>
      </c>
      <c r="E44" s="1">
        <v>313174.24</v>
      </c>
      <c r="F44">
        <v>12</v>
      </c>
      <c r="G44" s="1">
        <v>533717.09</v>
      </c>
      <c r="H44" s="14" t="s">
        <v>10</v>
      </c>
      <c r="I44" s="11"/>
      <c r="J44" s="11"/>
      <c r="K44" s="11"/>
    </row>
    <row r="45" spans="1:11" x14ac:dyDescent="0.3">
      <c r="A45">
        <v>44</v>
      </c>
      <c r="B45">
        <v>35</v>
      </c>
      <c r="C45" t="s">
        <v>9</v>
      </c>
      <c r="D45" s="1">
        <v>56651.96</v>
      </c>
      <c r="E45" s="1">
        <v>222577.2</v>
      </c>
      <c r="F45">
        <v>12</v>
      </c>
      <c r="G45" s="1">
        <v>474357.73</v>
      </c>
      <c r="H45" s="14" t="s">
        <v>10</v>
      </c>
      <c r="I45" s="11"/>
      <c r="J45" s="11"/>
      <c r="K45" s="11"/>
    </row>
    <row r="46" spans="1:11" x14ac:dyDescent="0.3">
      <c r="A46">
        <v>45</v>
      </c>
      <c r="B46">
        <v>44</v>
      </c>
      <c r="C46" t="s">
        <v>7</v>
      </c>
      <c r="D46" s="1">
        <v>112858.83</v>
      </c>
      <c r="E46" s="1">
        <v>383158.23</v>
      </c>
      <c r="F46">
        <v>4</v>
      </c>
      <c r="G46" s="1">
        <v>406464.87</v>
      </c>
      <c r="H46" s="14" t="s">
        <v>8</v>
      </c>
      <c r="I46" s="11"/>
      <c r="J46" s="11"/>
      <c r="K46" s="11"/>
    </row>
    <row r="47" spans="1:11" x14ac:dyDescent="0.3">
      <c r="A47">
        <v>46</v>
      </c>
      <c r="B47">
        <v>40</v>
      </c>
      <c r="C47" t="s">
        <v>7</v>
      </c>
      <c r="D47" s="1">
        <v>127668.2</v>
      </c>
      <c r="E47" s="1">
        <v>369952.3</v>
      </c>
      <c r="F47">
        <v>12</v>
      </c>
      <c r="G47" s="1">
        <v>677767.03</v>
      </c>
      <c r="H47" s="14" t="s">
        <v>10</v>
      </c>
      <c r="I47" s="11"/>
      <c r="J47" s="11"/>
      <c r="K47" s="11"/>
    </row>
    <row r="48" spans="1:11" x14ac:dyDescent="0.3">
      <c r="A48">
        <v>47</v>
      </c>
      <c r="B48">
        <v>38</v>
      </c>
      <c r="C48" t="s">
        <v>9</v>
      </c>
      <c r="D48" s="1">
        <v>48365.919999999998</v>
      </c>
      <c r="E48" s="1">
        <v>193899.23</v>
      </c>
      <c r="F48">
        <v>12</v>
      </c>
      <c r="G48" s="1">
        <v>334420.11</v>
      </c>
      <c r="H48" s="14" t="s">
        <v>10</v>
      </c>
      <c r="I48" s="11"/>
      <c r="J48" s="11"/>
      <c r="K48" s="11"/>
    </row>
    <row r="49" spans="1:11" x14ac:dyDescent="0.3">
      <c r="A49">
        <v>48</v>
      </c>
      <c r="B49">
        <v>37</v>
      </c>
      <c r="C49" t="s">
        <v>7</v>
      </c>
      <c r="D49" s="1">
        <v>92635.16</v>
      </c>
      <c r="E49" s="1">
        <v>232272.87</v>
      </c>
      <c r="F49">
        <v>12</v>
      </c>
      <c r="G49" s="1">
        <v>450877.46</v>
      </c>
      <c r="H49" s="14" t="s">
        <v>10</v>
      </c>
      <c r="I49" s="11"/>
      <c r="J49" s="11"/>
      <c r="K49" s="11"/>
    </row>
    <row r="50" spans="1:11" x14ac:dyDescent="0.3">
      <c r="A50">
        <v>49</v>
      </c>
      <c r="B50">
        <v>34</v>
      </c>
      <c r="C50" t="s">
        <v>9</v>
      </c>
      <c r="D50" s="1">
        <v>34928.910000000003</v>
      </c>
      <c r="E50" s="1">
        <v>172785.56</v>
      </c>
      <c r="F50">
        <v>12</v>
      </c>
      <c r="G50" s="1">
        <v>370440.52</v>
      </c>
      <c r="H50" s="14" t="s">
        <v>10</v>
      </c>
      <c r="I50" s="11"/>
      <c r="J50" s="11"/>
      <c r="K50" s="11"/>
    </row>
    <row r="51" spans="1:11" x14ac:dyDescent="0.3">
      <c r="A51">
        <v>50</v>
      </c>
      <c r="B51">
        <v>38</v>
      </c>
      <c r="C51" t="s">
        <v>9</v>
      </c>
      <c r="D51" s="1">
        <v>65939.899999999994</v>
      </c>
      <c r="E51" s="1">
        <v>230516.29</v>
      </c>
      <c r="F51">
        <v>12</v>
      </c>
      <c r="G51" s="1">
        <v>470650.97</v>
      </c>
      <c r="H51" s="14" t="s">
        <v>10</v>
      </c>
      <c r="I51" s="11"/>
      <c r="J51" s="11"/>
      <c r="K51" s="11"/>
    </row>
    <row r="52" spans="1:11" x14ac:dyDescent="0.3">
      <c r="A52">
        <v>51</v>
      </c>
      <c r="B52">
        <v>19</v>
      </c>
      <c r="C52" t="s">
        <v>9</v>
      </c>
      <c r="D52" s="1">
        <v>19994.29</v>
      </c>
      <c r="E52" s="1">
        <v>156295.92000000001</v>
      </c>
      <c r="F52">
        <v>12</v>
      </c>
      <c r="G52" s="1">
        <v>278866.87</v>
      </c>
      <c r="H52" s="14" t="s">
        <v>10</v>
      </c>
      <c r="I52" s="11"/>
      <c r="J52" s="11"/>
      <c r="K52" s="11"/>
    </row>
    <row r="53" spans="1:11" x14ac:dyDescent="0.3">
      <c r="A53">
        <v>52</v>
      </c>
      <c r="B53">
        <v>28</v>
      </c>
      <c r="C53" t="s">
        <v>9</v>
      </c>
      <c r="D53" s="1">
        <v>18601</v>
      </c>
      <c r="E53" s="1">
        <v>154948.22</v>
      </c>
      <c r="F53">
        <v>24</v>
      </c>
      <c r="G53" s="1">
        <v>262810.96000000002</v>
      </c>
      <c r="H53" s="14" t="s">
        <v>8</v>
      </c>
      <c r="I53" s="11"/>
      <c r="J53" s="11"/>
      <c r="K53" s="11"/>
    </row>
    <row r="54" spans="1:11" x14ac:dyDescent="0.3">
      <c r="A54">
        <v>53</v>
      </c>
      <c r="B54">
        <v>29</v>
      </c>
      <c r="C54" t="s">
        <v>7</v>
      </c>
      <c r="D54" s="1">
        <v>75981.759999999995</v>
      </c>
      <c r="E54" s="1">
        <v>214715.42</v>
      </c>
      <c r="F54">
        <v>24</v>
      </c>
      <c r="G54" s="1">
        <v>306402.48</v>
      </c>
      <c r="H54" s="14" t="s">
        <v>8</v>
      </c>
      <c r="I54" s="11"/>
      <c r="J54" s="11"/>
      <c r="K54" s="11"/>
    </row>
    <row r="55" spans="1:11" x14ac:dyDescent="0.3">
      <c r="A55">
        <v>54</v>
      </c>
      <c r="B55">
        <v>34</v>
      </c>
      <c r="C55" t="s">
        <v>9</v>
      </c>
      <c r="D55" s="1">
        <v>51892.160000000003</v>
      </c>
      <c r="E55" s="1">
        <v>222951.96</v>
      </c>
      <c r="F55">
        <v>24</v>
      </c>
      <c r="G55" s="1">
        <v>322612.12</v>
      </c>
      <c r="H55" s="14" t="s">
        <v>8</v>
      </c>
      <c r="I55" s="11"/>
      <c r="J55" s="11"/>
      <c r="K55" s="11"/>
    </row>
    <row r="56" spans="1:11" x14ac:dyDescent="0.3">
      <c r="A56">
        <v>55</v>
      </c>
      <c r="B56">
        <v>37</v>
      </c>
      <c r="C56" t="s">
        <v>9</v>
      </c>
      <c r="D56" s="1">
        <v>77717.05</v>
      </c>
      <c r="E56" s="1">
        <v>195609.04</v>
      </c>
      <c r="F56">
        <v>12</v>
      </c>
      <c r="G56" s="1">
        <v>306284.44</v>
      </c>
      <c r="H56" s="14" t="s">
        <v>10</v>
      </c>
      <c r="I56" s="11"/>
      <c r="J56" s="11"/>
      <c r="K56" s="11"/>
    </row>
    <row r="57" spans="1:11" x14ac:dyDescent="0.3">
      <c r="A57">
        <v>56</v>
      </c>
      <c r="B57">
        <v>33</v>
      </c>
      <c r="C57" t="s">
        <v>9</v>
      </c>
      <c r="D57" s="1">
        <v>48989.15</v>
      </c>
      <c r="E57" s="1">
        <v>242739.62</v>
      </c>
      <c r="F57">
        <v>12</v>
      </c>
      <c r="G57" s="1">
        <v>463181.03</v>
      </c>
      <c r="H57" s="14" t="s">
        <v>10</v>
      </c>
      <c r="I57" s="11"/>
      <c r="J57" s="11"/>
      <c r="K57" s="11"/>
    </row>
    <row r="58" spans="1:11" x14ac:dyDescent="0.3">
      <c r="A58">
        <v>57</v>
      </c>
      <c r="B58">
        <v>36</v>
      </c>
      <c r="C58" t="s">
        <v>7</v>
      </c>
      <c r="D58" s="1">
        <v>62748.89</v>
      </c>
      <c r="E58" s="1">
        <v>192981.96</v>
      </c>
      <c r="F58">
        <v>12</v>
      </c>
      <c r="G58" s="1">
        <v>317668.95</v>
      </c>
      <c r="H58" s="14" t="s">
        <v>10</v>
      </c>
      <c r="I58" s="11"/>
      <c r="J58" s="11"/>
      <c r="K58" s="11"/>
    </row>
    <row r="59" spans="1:11" x14ac:dyDescent="0.3">
      <c r="A59">
        <v>58</v>
      </c>
      <c r="B59">
        <v>32</v>
      </c>
      <c r="C59" t="s">
        <v>9</v>
      </c>
      <c r="D59" s="1">
        <v>65887.16</v>
      </c>
      <c r="E59" s="1">
        <v>211080.01</v>
      </c>
      <c r="F59">
        <v>12</v>
      </c>
      <c r="G59" s="1">
        <v>285776.62</v>
      </c>
      <c r="H59" s="14" t="s">
        <v>10</v>
      </c>
      <c r="I59" s="11"/>
      <c r="J59" s="11"/>
      <c r="K59" s="11"/>
    </row>
    <row r="60" spans="1:11" x14ac:dyDescent="0.3">
      <c r="A60">
        <v>59</v>
      </c>
      <c r="B60">
        <v>31</v>
      </c>
      <c r="C60" t="s">
        <v>9</v>
      </c>
      <c r="D60" s="1">
        <v>80356.289999999994</v>
      </c>
      <c r="E60" s="1">
        <v>258271.23</v>
      </c>
      <c r="F60">
        <v>12</v>
      </c>
      <c r="G60" s="1">
        <v>405874.43</v>
      </c>
      <c r="H60" s="14" t="s">
        <v>10</v>
      </c>
      <c r="I60" s="11"/>
      <c r="J60" s="11"/>
      <c r="K60" s="11"/>
    </row>
    <row r="61" spans="1:11" x14ac:dyDescent="0.3">
      <c r="A61">
        <v>60</v>
      </c>
      <c r="B61">
        <v>38</v>
      </c>
      <c r="C61" t="s">
        <v>9</v>
      </c>
      <c r="D61" s="1">
        <v>101823.49</v>
      </c>
      <c r="E61" s="1">
        <v>258203.73</v>
      </c>
      <c r="F61">
        <v>12</v>
      </c>
      <c r="G61" s="1">
        <v>455916.58</v>
      </c>
      <c r="H61" s="14" t="s">
        <v>10</v>
      </c>
      <c r="I61" s="11"/>
      <c r="J61" s="11"/>
      <c r="K61" s="11"/>
    </row>
    <row r="62" spans="1:11" x14ac:dyDescent="0.3">
      <c r="A62">
        <v>61</v>
      </c>
      <c r="B62">
        <v>34</v>
      </c>
      <c r="C62" t="s">
        <v>9</v>
      </c>
      <c r="D62" s="1">
        <v>94379.82</v>
      </c>
      <c r="E62" s="1">
        <v>233052.9</v>
      </c>
      <c r="F62">
        <v>12</v>
      </c>
      <c r="G62" s="1">
        <v>358169.25</v>
      </c>
      <c r="H62" s="14" t="s">
        <v>10</v>
      </c>
      <c r="I62" s="11"/>
      <c r="J62" s="11"/>
      <c r="K62" s="11"/>
    </row>
    <row r="63" spans="1:11" x14ac:dyDescent="0.3">
      <c r="A63">
        <v>62</v>
      </c>
      <c r="B63">
        <v>42</v>
      </c>
      <c r="C63" t="s">
        <v>9</v>
      </c>
      <c r="D63" s="1">
        <v>76018.73</v>
      </c>
      <c r="E63" s="1">
        <v>295266.94</v>
      </c>
      <c r="F63">
        <v>12</v>
      </c>
      <c r="G63" s="1">
        <v>489264.03</v>
      </c>
      <c r="H63" s="14" t="s">
        <v>10</v>
      </c>
      <c r="I63" s="11"/>
      <c r="J63" s="11"/>
      <c r="K63" s="11"/>
    </row>
    <row r="64" spans="1:11" x14ac:dyDescent="0.3">
      <c r="A64">
        <v>63</v>
      </c>
      <c r="B64">
        <v>36</v>
      </c>
      <c r="C64" t="s">
        <v>9</v>
      </c>
      <c r="D64" s="1">
        <v>97478.37</v>
      </c>
      <c r="E64" s="1">
        <v>311764.34999999998</v>
      </c>
      <c r="F64">
        <v>12</v>
      </c>
      <c r="G64" s="1">
        <v>512631.11</v>
      </c>
      <c r="H64" s="14" t="s">
        <v>10</v>
      </c>
      <c r="I64" s="11"/>
      <c r="J64" s="11"/>
      <c r="K64" s="11"/>
    </row>
    <row r="65" spans="1:11" x14ac:dyDescent="0.3">
      <c r="A65">
        <v>64</v>
      </c>
      <c r="B65">
        <v>36</v>
      </c>
      <c r="C65" t="s">
        <v>7</v>
      </c>
      <c r="D65" s="1">
        <v>115339.7</v>
      </c>
      <c r="E65" s="1">
        <v>327722.21999999997</v>
      </c>
      <c r="F65">
        <v>24</v>
      </c>
      <c r="G65" s="1">
        <v>574984.94999999995</v>
      </c>
      <c r="H65" s="14" t="s">
        <v>8</v>
      </c>
      <c r="I65" s="11"/>
      <c r="J65" s="11"/>
      <c r="K65" s="11"/>
    </row>
    <row r="66" spans="1:11" x14ac:dyDescent="0.3">
      <c r="A66">
        <v>65</v>
      </c>
      <c r="B66">
        <v>38</v>
      </c>
      <c r="C66" t="s">
        <v>9</v>
      </c>
      <c r="D66" s="1">
        <v>90270.96</v>
      </c>
      <c r="E66" s="1">
        <v>229971.85</v>
      </c>
      <c r="F66">
        <v>12</v>
      </c>
      <c r="G66" s="1">
        <v>363401.39</v>
      </c>
      <c r="H66" s="14" t="s">
        <v>10</v>
      </c>
      <c r="I66" s="11"/>
      <c r="J66" s="11"/>
      <c r="K66" s="11"/>
    </row>
    <row r="67" spans="1:11" x14ac:dyDescent="0.3">
      <c r="A67">
        <v>66</v>
      </c>
      <c r="B67">
        <v>38</v>
      </c>
      <c r="C67" t="s">
        <v>9</v>
      </c>
      <c r="D67" s="1">
        <v>103902.75</v>
      </c>
      <c r="E67" s="1">
        <v>222053.28</v>
      </c>
      <c r="F67">
        <v>12</v>
      </c>
      <c r="G67" s="1">
        <v>376566.99</v>
      </c>
      <c r="H67" s="14" t="s">
        <v>10</v>
      </c>
      <c r="I67" s="11"/>
      <c r="J67" s="11"/>
      <c r="K67" s="11"/>
    </row>
    <row r="68" spans="1:11" x14ac:dyDescent="0.3">
      <c r="A68">
        <v>67</v>
      </c>
      <c r="B68">
        <v>41</v>
      </c>
      <c r="C68" t="s">
        <v>9</v>
      </c>
      <c r="D68" s="1">
        <v>80237.13</v>
      </c>
      <c r="E68" s="1">
        <v>304681.98</v>
      </c>
      <c r="F68">
        <v>12</v>
      </c>
      <c r="G68" s="1">
        <v>546536.30000000005</v>
      </c>
      <c r="H68" s="14" t="s">
        <v>10</v>
      </c>
      <c r="I68" s="11"/>
      <c r="J68" s="11"/>
      <c r="K68" s="11"/>
    </row>
    <row r="69" spans="1:11" x14ac:dyDescent="0.3">
      <c r="A69">
        <v>68</v>
      </c>
      <c r="B69">
        <v>33</v>
      </c>
      <c r="C69" t="s">
        <v>9</v>
      </c>
      <c r="D69" s="1">
        <v>81043.08</v>
      </c>
      <c r="E69" s="1">
        <v>283421.43</v>
      </c>
      <c r="F69">
        <v>4</v>
      </c>
      <c r="G69" s="1">
        <v>325346.58</v>
      </c>
      <c r="H69" s="14" t="s">
        <v>8</v>
      </c>
      <c r="I69" s="11"/>
      <c r="J69" s="11"/>
      <c r="K69" s="11"/>
    </row>
    <row r="70" spans="1:11" x14ac:dyDescent="0.3">
      <c r="A70">
        <v>69</v>
      </c>
      <c r="B70">
        <v>31</v>
      </c>
      <c r="C70" t="s">
        <v>7</v>
      </c>
      <c r="D70" s="1">
        <v>66598.740000000005</v>
      </c>
      <c r="E70" s="1">
        <v>191783.43</v>
      </c>
      <c r="F70">
        <v>12</v>
      </c>
      <c r="G70" s="1">
        <v>314767.43</v>
      </c>
      <c r="H70" s="14" t="s">
        <v>10</v>
      </c>
      <c r="I70" s="11"/>
      <c r="J70" s="11"/>
      <c r="K70" s="11"/>
    </row>
    <row r="71" spans="1:11" x14ac:dyDescent="0.3">
      <c r="A71">
        <v>70</v>
      </c>
      <c r="B71">
        <v>45</v>
      </c>
      <c r="C71" t="s">
        <v>7</v>
      </c>
      <c r="D71" s="1">
        <v>126044.94</v>
      </c>
      <c r="E71" s="1">
        <v>336101.28</v>
      </c>
      <c r="F71">
        <v>24</v>
      </c>
      <c r="G71" s="1">
        <v>506615.89</v>
      </c>
      <c r="H71" s="14" t="s">
        <v>8</v>
      </c>
      <c r="I71" s="11"/>
      <c r="J71" s="11"/>
      <c r="K71" s="11"/>
    </row>
    <row r="72" spans="1:11" x14ac:dyDescent="0.3">
      <c r="A72">
        <v>71</v>
      </c>
      <c r="B72">
        <v>35</v>
      </c>
      <c r="C72" t="s">
        <v>7</v>
      </c>
      <c r="D72" s="1">
        <v>57062.96</v>
      </c>
      <c r="E72" s="1">
        <v>221619.05</v>
      </c>
      <c r="F72">
        <v>12</v>
      </c>
      <c r="G72" s="1">
        <v>368017.39</v>
      </c>
      <c r="H72" s="14" t="s">
        <v>10</v>
      </c>
      <c r="I72" s="11"/>
      <c r="J72" s="11"/>
      <c r="K72" s="11"/>
    </row>
    <row r="73" spans="1:11" x14ac:dyDescent="0.3">
      <c r="A73">
        <v>72</v>
      </c>
      <c r="B73">
        <v>37</v>
      </c>
      <c r="C73" t="s">
        <v>9</v>
      </c>
      <c r="D73" s="1">
        <v>97453.05</v>
      </c>
      <c r="E73" s="1">
        <v>330548.09000000003</v>
      </c>
      <c r="F73">
        <v>12</v>
      </c>
      <c r="G73" s="1">
        <v>546945.30000000005</v>
      </c>
      <c r="H73" s="14" t="s">
        <v>10</v>
      </c>
      <c r="I73" s="11"/>
      <c r="J73" s="11"/>
      <c r="K73" s="11"/>
    </row>
    <row r="74" spans="1:11" x14ac:dyDescent="0.3">
      <c r="A74">
        <v>73</v>
      </c>
      <c r="B74">
        <v>31</v>
      </c>
      <c r="C74" t="s">
        <v>9</v>
      </c>
      <c r="D74" s="1">
        <v>24040.73</v>
      </c>
      <c r="E74" s="1">
        <v>166529.37</v>
      </c>
      <c r="F74">
        <v>24</v>
      </c>
      <c r="G74" s="1">
        <v>268259.89</v>
      </c>
      <c r="H74" s="14" t="s">
        <v>8</v>
      </c>
      <c r="I74" s="11"/>
      <c r="J74" s="11"/>
      <c r="K74" s="11"/>
    </row>
    <row r="75" spans="1:11" x14ac:dyDescent="0.3">
      <c r="A75">
        <v>74</v>
      </c>
      <c r="B75">
        <v>40</v>
      </c>
      <c r="C75" t="s">
        <v>7</v>
      </c>
      <c r="D75" s="1">
        <v>69542.570000000007</v>
      </c>
      <c r="E75" s="1">
        <v>273280.7</v>
      </c>
      <c r="F75">
        <v>12</v>
      </c>
      <c r="G75" s="1">
        <v>500719.21</v>
      </c>
      <c r="H75" s="14" t="s">
        <v>10</v>
      </c>
      <c r="I75" s="11"/>
      <c r="J75" s="11"/>
      <c r="K75" s="11"/>
    </row>
    <row r="76" spans="1:11" x14ac:dyDescent="0.3">
      <c r="A76">
        <v>75</v>
      </c>
      <c r="B76">
        <v>51</v>
      </c>
      <c r="C76" t="s">
        <v>9</v>
      </c>
      <c r="D76" s="1">
        <v>30819.87</v>
      </c>
      <c r="E76" s="1">
        <v>158343.89000000001</v>
      </c>
      <c r="F76">
        <v>12</v>
      </c>
      <c r="G76" s="1">
        <v>257609.33</v>
      </c>
      <c r="H76" s="14" t="s">
        <v>10</v>
      </c>
      <c r="I76" s="11"/>
      <c r="J76" s="11"/>
      <c r="K76" s="11"/>
    </row>
    <row r="77" spans="1:11" x14ac:dyDescent="0.3">
      <c r="A77">
        <v>76</v>
      </c>
      <c r="B77">
        <v>36</v>
      </c>
      <c r="C77" t="s">
        <v>9</v>
      </c>
      <c r="D77" s="1">
        <v>111452.32</v>
      </c>
      <c r="E77" s="1">
        <v>273157.77</v>
      </c>
      <c r="F77">
        <v>12</v>
      </c>
      <c r="G77" s="1">
        <v>414238.78</v>
      </c>
      <c r="H77" s="14" t="s">
        <v>10</v>
      </c>
      <c r="I77" s="11"/>
      <c r="J77" s="11"/>
      <c r="K77" s="11"/>
    </row>
    <row r="78" spans="1:11" x14ac:dyDescent="0.3">
      <c r="A78">
        <v>77</v>
      </c>
      <c r="B78">
        <v>37</v>
      </c>
      <c r="C78" t="s">
        <v>9</v>
      </c>
      <c r="D78" s="1">
        <v>99197.3</v>
      </c>
      <c r="E78" s="1">
        <v>274266.57</v>
      </c>
      <c r="F78">
        <v>12</v>
      </c>
      <c r="G78" s="1">
        <v>516528.92</v>
      </c>
      <c r="H78" s="14" t="s">
        <v>10</v>
      </c>
      <c r="I78" s="11"/>
      <c r="J78" s="11"/>
      <c r="K78" s="11"/>
    </row>
    <row r="79" spans="1:11" x14ac:dyDescent="0.3">
      <c r="A79">
        <v>78</v>
      </c>
      <c r="B79">
        <v>30</v>
      </c>
      <c r="C79" t="s">
        <v>9</v>
      </c>
      <c r="D79" s="1">
        <v>111849.07</v>
      </c>
      <c r="E79" s="1">
        <v>252755.64</v>
      </c>
      <c r="F79">
        <v>12</v>
      </c>
      <c r="G79" s="1">
        <v>553600.26</v>
      </c>
      <c r="H79" s="14" t="s">
        <v>10</v>
      </c>
      <c r="I79" s="11"/>
      <c r="J79" s="11"/>
      <c r="K79" s="11"/>
    </row>
    <row r="80" spans="1:11" x14ac:dyDescent="0.3">
      <c r="A80">
        <v>79</v>
      </c>
      <c r="B80">
        <v>38</v>
      </c>
      <c r="C80" t="s">
        <v>7</v>
      </c>
      <c r="D80" s="1">
        <v>58093.23</v>
      </c>
      <c r="E80" s="1">
        <v>220651.85</v>
      </c>
      <c r="F80">
        <v>4</v>
      </c>
      <c r="G80" s="1">
        <v>252043.29</v>
      </c>
      <c r="H80" s="14" t="s">
        <v>8</v>
      </c>
      <c r="I80" s="11"/>
      <c r="J80" s="11"/>
      <c r="K80" s="11"/>
    </row>
    <row r="81" spans="1:11" x14ac:dyDescent="0.3">
      <c r="A81">
        <v>80</v>
      </c>
      <c r="B81">
        <v>32</v>
      </c>
      <c r="C81" t="s">
        <v>9</v>
      </c>
      <c r="D81" s="1">
        <v>90339.04</v>
      </c>
      <c r="E81" s="1">
        <v>257357.73</v>
      </c>
      <c r="F81">
        <v>12</v>
      </c>
      <c r="G81" s="1">
        <v>394492.24</v>
      </c>
      <c r="H81" s="14" t="s">
        <v>10</v>
      </c>
      <c r="I81" s="11"/>
      <c r="J81" s="11"/>
      <c r="K81" s="11"/>
    </row>
    <row r="82" spans="1:11" x14ac:dyDescent="0.3">
      <c r="A82">
        <v>81</v>
      </c>
      <c r="B82">
        <v>36</v>
      </c>
      <c r="C82" t="s">
        <v>9</v>
      </c>
      <c r="D82" s="1">
        <v>42447.42</v>
      </c>
      <c r="E82" s="1">
        <v>170528.44</v>
      </c>
      <c r="F82">
        <v>12</v>
      </c>
      <c r="G82" s="1">
        <v>252252.65</v>
      </c>
      <c r="H82" s="14" t="s">
        <v>10</v>
      </c>
      <c r="I82" s="11"/>
      <c r="J82" s="11"/>
      <c r="K82" s="11"/>
    </row>
    <row r="83" spans="1:11" x14ac:dyDescent="0.3">
      <c r="A83">
        <v>82</v>
      </c>
      <c r="B83">
        <v>24</v>
      </c>
      <c r="C83" t="s">
        <v>7</v>
      </c>
      <c r="D83" s="1">
        <v>186071.89</v>
      </c>
      <c r="E83" s="1">
        <v>567462</v>
      </c>
      <c r="F83">
        <v>24</v>
      </c>
      <c r="G83" s="1">
        <v>992917.97</v>
      </c>
      <c r="H83" s="14" t="s">
        <v>8</v>
      </c>
      <c r="I83" s="11"/>
      <c r="J83" s="11"/>
      <c r="K83" s="11"/>
    </row>
    <row r="84" spans="1:11" x14ac:dyDescent="0.3">
      <c r="A84">
        <v>83</v>
      </c>
      <c r="B84">
        <v>40</v>
      </c>
      <c r="C84" t="s">
        <v>9</v>
      </c>
      <c r="D84" s="1">
        <v>66214.850000000006</v>
      </c>
      <c r="E84" s="1">
        <v>192854.99</v>
      </c>
      <c r="F84">
        <v>12</v>
      </c>
      <c r="G84" s="1">
        <v>302333.12</v>
      </c>
      <c r="H84" s="14" t="s">
        <v>10</v>
      </c>
      <c r="I84" s="11"/>
      <c r="J84" s="11"/>
      <c r="K84" s="11"/>
    </row>
    <row r="85" spans="1:11" x14ac:dyDescent="0.3">
      <c r="A85">
        <v>84</v>
      </c>
      <c r="B85">
        <v>31</v>
      </c>
      <c r="C85" t="s">
        <v>7</v>
      </c>
      <c r="D85" s="1">
        <v>177926.22</v>
      </c>
      <c r="E85" s="1">
        <v>486118.62</v>
      </c>
      <c r="F85">
        <v>24</v>
      </c>
      <c r="G85" s="1">
        <v>596495.17000000004</v>
      </c>
      <c r="H85" s="14" t="s">
        <v>8</v>
      </c>
      <c r="I85" s="11"/>
      <c r="J85" s="11"/>
      <c r="K85" s="11"/>
    </row>
    <row r="86" spans="1:11" x14ac:dyDescent="0.3">
      <c r="A86">
        <v>85</v>
      </c>
      <c r="B86">
        <v>35</v>
      </c>
      <c r="C86" t="s">
        <v>7</v>
      </c>
      <c r="D86" s="1">
        <v>89193.96</v>
      </c>
      <c r="E86" s="1">
        <v>228914.19</v>
      </c>
      <c r="F86">
        <v>12</v>
      </c>
      <c r="G86" s="1">
        <v>304701.44</v>
      </c>
      <c r="H86" s="14" t="s">
        <v>10</v>
      </c>
      <c r="I86" s="11"/>
      <c r="J86" s="11"/>
      <c r="K86" s="11"/>
    </row>
    <row r="87" spans="1:11" x14ac:dyDescent="0.3">
      <c r="A87">
        <v>86</v>
      </c>
      <c r="B87">
        <v>26</v>
      </c>
      <c r="C87" t="s">
        <v>7</v>
      </c>
      <c r="D87" s="1">
        <v>34006.75</v>
      </c>
      <c r="E87" s="1">
        <v>185085.9</v>
      </c>
      <c r="F87">
        <v>24</v>
      </c>
      <c r="G87" s="1">
        <v>316653.63</v>
      </c>
      <c r="H87" s="14" t="s">
        <v>8</v>
      </c>
      <c r="I87" s="11"/>
      <c r="J87" s="11"/>
      <c r="K87" s="11"/>
    </row>
    <row r="88" spans="1:11" x14ac:dyDescent="0.3">
      <c r="A88">
        <v>87</v>
      </c>
      <c r="B88">
        <v>40</v>
      </c>
      <c r="C88" t="s">
        <v>7</v>
      </c>
      <c r="D88" s="1">
        <v>134263.43</v>
      </c>
      <c r="E88" s="1">
        <v>349814.02</v>
      </c>
      <c r="F88">
        <v>12</v>
      </c>
      <c r="G88" s="1">
        <v>804160.15</v>
      </c>
      <c r="H88" s="14" t="s">
        <v>10</v>
      </c>
      <c r="I88" s="11"/>
      <c r="J88" s="11"/>
      <c r="K88" s="11"/>
    </row>
    <row r="89" spans="1:11" x14ac:dyDescent="0.3">
      <c r="A89">
        <v>88</v>
      </c>
      <c r="B89">
        <v>32</v>
      </c>
      <c r="C89" t="s">
        <v>9</v>
      </c>
      <c r="D89" s="1">
        <v>73671.39</v>
      </c>
      <c r="E89" s="1">
        <v>264767.11</v>
      </c>
      <c r="F89">
        <v>12</v>
      </c>
      <c r="G89" s="1">
        <v>400427.13</v>
      </c>
      <c r="H89" s="14" t="s">
        <v>10</v>
      </c>
      <c r="I89" s="11"/>
      <c r="J89" s="11"/>
      <c r="K89" s="11"/>
    </row>
    <row r="90" spans="1:11" x14ac:dyDescent="0.3">
      <c r="A90">
        <v>89</v>
      </c>
      <c r="B90">
        <v>31</v>
      </c>
      <c r="C90" t="s">
        <v>7</v>
      </c>
      <c r="D90" s="1">
        <v>122894.71</v>
      </c>
      <c r="E90" s="1">
        <v>289073.81</v>
      </c>
      <c r="F90">
        <v>24</v>
      </c>
      <c r="G90" s="1">
        <v>524542.99</v>
      </c>
      <c r="H90" s="14" t="s">
        <v>8</v>
      </c>
      <c r="I90" s="11"/>
      <c r="J90" s="11"/>
      <c r="K90" s="11"/>
    </row>
    <row r="91" spans="1:11" x14ac:dyDescent="0.3">
      <c r="A91">
        <v>90</v>
      </c>
      <c r="B91">
        <v>35</v>
      </c>
      <c r="C91" t="s">
        <v>7</v>
      </c>
      <c r="D91" s="1">
        <v>108777.8</v>
      </c>
      <c r="E91" s="1">
        <v>308950</v>
      </c>
      <c r="F91">
        <v>12</v>
      </c>
      <c r="G91" s="1">
        <v>609864.31999999995</v>
      </c>
      <c r="H91" s="14" t="s">
        <v>10</v>
      </c>
      <c r="I91" s="11"/>
      <c r="J91" s="11"/>
      <c r="K91" s="11"/>
    </row>
    <row r="92" spans="1:11" x14ac:dyDescent="0.3">
      <c r="A92">
        <v>91</v>
      </c>
      <c r="B92">
        <v>36</v>
      </c>
      <c r="C92" t="s">
        <v>7</v>
      </c>
      <c r="D92" s="1">
        <v>83714.38</v>
      </c>
      <c r="E92" s="1">
        <v>265419.96000000002</v>
      </c>
      <c r="F92">
        <v>12</v>
      </c>
      <c r="G92" s="1">
        <v>515446.37</v>
      </c>
      <c r="H92" s="14" t="s">
        <v>10</v>
      </c>
      <c r="I92" s="11"/>
      <c r="J92" s="11"/>
      <c r="K92" s="11"/>
    </row>
    <row r="93" spans="1:11" x14ac:dyDescent="0.3">
      <c r="A93">
        <v>92</v>
      </c>
      <c r="B93">
        <v>33</v>
      </c>
      <c r="C93" t="s">
        <v>7</v>
      </c>
      <c r="D93" s="1">
        <v>62451.47</v>
      </c>
      <c r="E93" s="1">
        <v>260270.82</v>
      </c>
      <c r="F93">
        <v>12</v>
      </c>
      <c r="G93" s="1">
        <v>488596.72</v>
      </c>
      <c r="H93" s="14" t="s">
        <v>10</v>
      </c>
      <c r="I93" s="11"/>
      <c r="J93" s="11"/>
      <c r="K93" s="11"/>
    </row>
    <row r="94" spans="1:11" x14ac:dyDescent="0.3">
      <c r="A94">
        <v>93</v>
      </c>
      <c r="B94">
        <v>35</v>
      </c>
      <c r="C94" t="s">
        <v>9</v>
      </c>
      <c r="D94" s="1">
        <v>91943.21</v>
      </c>
      <c r="E94" s="1">
        <v>319802.49</v>
      </c>
      <c r="F94">
        <v>12</v>
      </c>
      <c r="G94" s="1">
        <v>551391.02</v>
      </c>
      <c r="H94" s="14" t="s">
        <v>10</v>
      </c>
      <c r="I94" s="11"/>
      <c r="J94" s="11"/>
      <c r="K94" s="11"/>
    </row>
    <row r="95" spans="1:11" x14ac:dyDescent="0.3">
      <c r="A95">
        <v>94</v>
      </c>
      <c r="B95">
        <v>45</v>
      </c>
      <c r="C95" t="s">
        <v>9</v>
      </c>
      <c r="D95" s="1">
        <v>98582.7</v>
      </c>
      <c r="E95" s="1">
        <v>302275.28999999998</v>
      </c>
      <c r="F95">
        <v>12</v>
      </c>
      <c r="G95" s="1">
        <v>567126.53</v>
      </c>
      <c r="H95" s="14" t="s">
        <v>10</v>
      </c>
      <c r="I95" s="11"/>
      <c r="J95" s="11"/>
      <c r="K95" s="11"/>
    </row>
    <row r="96" spans="1:11" x14ac:dyDescent="0.3">
      <c r="A96">
        <v>95</v>
      </c>
      <c r="B96">
        <v>32</v>
      </c>
      <c r="C96" t="s">
        <v>7</v>
      </c>
      <c r="D96" s="1">
        <v>81544.820000000007</v>
      </c>
      <c r="E96" s="1">
        <v>257044.81</v>
      </c>
      <c r="F96">
        <v>4</v>
      </c>
      <c r="G96" s="1">
        <v>269415.63</v>
      </c>
      <c r="H96" s="14" t="s">
        <v>8</v>
      </c>
      <c r="I96" s="11"/>
      <c r="J96" s="11"/>
      <c r="K96" s="11"/>
    </row>
    <row r="97" spans="1:11" x14ac:dyDescent="0.3">
      <c r="A97">
        <v>96</v>
      </c>
      <c r="B97">
        <v>35</v>
      </c>
      <c r="C97" t="s">
        <v>7</v>
      </c>
      <c r="D97" s="1">
        <v>100967.67</v>
      </c>
      <c r="E97" s="1">
        <v>239231.13</v>
      </c>
      <c r="F97">
        <v>4</v>
      </c>
      <c r="G97" s="1">
        <v>280087.15000000002</v>
      </c>
      <c r="H97" s="14" t="s">
        <v>8</v>
      </c>
      <c r="I97" s="11"/>
      <c r="J97" s="11"/>
      <c r="K97" s="11"/>
    </row>
    <row r="98" spans="1:11" x14ac:dyDescent="0.3">
      <c r="A98">
        <v>97</v>
      </c>
      <c r="B98">
        <v>39</v>
      </c>
      <c r="C98" t="s">
        <v>7</v>
      </c>
      <c r="D98" s="1">
        <v>47150.86</v>
      </c>
      <c r="E98" s="1">
        <v>199196.79</v>
      </c>
      <c r="F98">
        <v>24</v>
      </c>
      <c r="G98" s="1">
        <v>362529.81</v>
      </c>
      <c r="H98" s="14" t="s">
        <v>8</v>
      </c>
      <c r="I98" s="11"/>
      <c r="J98" s="11"/>
      <c r="K98" s="11"/>
    </row>
    <row r="99" spans="1:11" x14ac:dyDescent="0.3">
      <c r="A99">
        <v>98</v>
      </c>
      <c r="B99">
        <v>35</v>
      </c>
      <c r="C99" t="s">
        <v>9</v>
      </c>
      <c r="D99" s="1">
        <v>77333.820000000007</v>
      </c>
      <c r="E99" s="1">
        <v>294000.46999999997</v>
      </c>
      <c r="F99">
        <v>12</v>
      </c>
      <c r="G99" s="1">
        <v>542660.46</v>
      </c>
      <c r="H99" s="14" t="s">
        <v>10</v>
      </c>
      <c r="I99" s="11"/>
      <c r="J99" s="11"/>
      <c r="K99" s="11"/>
    </row>
    <row r="100" spans="1:11" x14ac:dyDescent="0.3">
      <c r="A100">
        <v>99</v>
      </c>
      <c r="B100">
        <v>28</v>
      </c>
      <c r="C100" t="s">
        <v>7</v>
      </c>
      <c r="D100" s="1">
        <v>82462.67</v>
      </c>
      <c r="E100" s="1">
        <v>203264.92</v>
      </c>
      <c r="F100">
        <v>24</v>
      </c>
      <c r="G100" s="1">
        <v>261211.2</v>
      </c>
      <c r="H100" s="14" t="s">
        <v>8</v>
      </c>
      <c r="I100" s="11"/>
      <c r="J100" s="11"/>
      <c r="K100" s="11"/>
    </row>
    <row r="101" spans="1:11" x14ac:dyDescent="0.3">
      <c r="A101">
        <v>100</v>
      </c>
      <c r="B101">
        <v>33</v>
      </c>
      <c r="C101" t="s">
        <v>9</v>
      </c>
      <c r="D101" s="1">
        <v>74674.75</v>
      </c>
      <c r="E101" s="1">
        <v>240254.71</v>
      </c>
      <c r="F101">
        <v>12</v>
      </c>
      <c r="G101" s="1">
        <v>381989.52</v>
      </c>
      <c r="H101" s="14" t="s">
        <v>10</v>
      </c>
      <c r="I101" s="11"/>
      <c r="J101" s="11"/>
      <c r="K101" s="11"/>
    </row>
    <row r="102" spans="1:11" x14ac:dyDescent="0.3">
      <c r="A102">
        <v>101</v>
      </c>
      <c r="B102">
        <v>37</v>
      </c>
      <c r="C102" t="s">
        <v>9</v>
      </c>
      <c r="D102" s="1">
        <v>104188.2</v>
      </c>
      <c r="E102" s="1">
        <v>323031.40000000002</v>
      </c>
      <c r="F102">
        <v>12</v>
      </c>
      <c r="G102" s="1">
        <v>624321.11</v>
      </c>
      <c r="H102" s="14" t="s">
        <v>10</v>
      </c>
      <c r="I102" s="11"/>
      <c r="J102" s="11"/>
      <c r="K102" s="11"/>
    </row>
    <row r="103" spans="1:11" x14ac:dyDescent="0.3">
      <c r="A103">
        <v>102</v>
      </c>
      <c r="B103">
        <v>43</v>
      </c>
      <c r="C103" t="s">
        <v>9</v>
      </c>
      <c r="D103" s="1">
        <v>123232.44</v>
      </c>
      <c r="E103" s="1">
        <v>320184.68</v>
      </c>
      <c r="F103">
        <v>12</v>
      </c>
      <c r="G103" s="1">
        <v>571037.41</v>
      </c>
      <c r="H103" s="14" t="s">
        <v>10</v>
      </c>
      <c r="I103" s="11"/>
      <c r="J103" s="11"/>
      <c r="K103" s="11"/>
    </row>
    <row r="104" spans="1:11" x14ac:dyDescent="0.3">
      <c r="A104">
        <v>103</v>
      </c>
      <c r="B104">
        <v>38</v>
      </c>
      <c r="C104" t="s">
        <v>9</v>
      </c>
      <c r="D104" s="1">
        <v>51992.800000000003</v>
      </c>
      <c r="E104" s="1">
        <v>248885.84</v>
      </c>
      <c r="F104">
        <v>12</v>
      </c>
      <c r="G104" s="1">
        <v>408466.99</v>
      </c>
      <c r="H104" s="14" t="s">
        <v>10</v>
      </c>
      <c r="I104" s="11"/>
      <c r="J104" s="11"/>
      <c r="K104" s="11"/>
    </row>
    <row r="105" spans="1:11" x14ac:dyDescent="0.3">
      <c r="A105">
        <v>104</v>
      </c>
      <c r="B105">
        <v>36</v>
      </c>
      <c r="C105" t="s">
        <v>7</v>
      </c>
      <c r="D105" s="1">
        <v>96864.47</v>
      </c>
      <c r="E105" s="1">
        <v>325280.69</v>
      </c>
      <c r="F105">
        <v>12</v>
      </c>
      <c r="G105" s="1">
        <v>694314.16</v>
      </c>
      <c r="H105" s="14" t="s">
        <v>10</v>
      </c>
      <c r="I105" s="11"/>
      <c r="J105" s="11"/>
      <c r="K105" s="11"/>
    </row>
    <row r="106" spans="1:11" x14ac:dyDescent="0.3">
      <c r="A106">
        <v>105</v>
      </c>
      <c r="B106">
        <v>27</v>
      </c>
      <c r="C106" t="s">
        <v>7</v>
      </c>
      <c r="D106" s="1">
        <v>45013.91</v>
      </c>
      <c r="E106" s="1">
        <v>199287.61</v>
      </c>
      <c r="F106">
        <v>12</v>
      </c>
      <c r="G106" s="1">
        <v>333627.53999999998</v>
      </c>
      <c r="H106" s="14" t="s">
        <v>10</v>
      </c>
      <c r="I106" s="11"/>
      <c r="J106" s="11"/>
      <c r="K106" s="11"/>
    </row>
    <row r="107" spans="1:11" x14ac:dyDescent="0.3">
      <c r="A107">
        <v>106</v>
      </c>
      <c r="B107">
        <v>43</v>
      </c>
      <c r="C107" t="s">
        <v>7</v>
      </c>
      <c r="D107" s="1">
        <v>88648.06</v>
      </c>
      <c r="E107" s="1">
        <v>319401.06</v>
      </c>
      <c r="F107">
        <v>12</v>
      </c>
      <c r="G107" s="1">
        <v>623661.22</v>
      </c>
      <c r="H107" s="14" t="s">
        <v>10</v>
      </c>
      <c r="I107" s="11"/>
      <c r="J107" s="11"/>
      <c r="K107" s="11"/>
    </row>
    <row r="108" spans="1:11" x14ac:dyDescent="0.3">
      <c r="A108">
        <v>107</v>
      </c>
      <c r="B108">
        <v>32</v>
      </c>
      <c r="C108" t="s">
        <v>7</v>
      </c>
      <c r="D108" s="1">
        <v>95894.04</v>
      </c>
      <c r="E108" s="1">
        <v>306566.67</v>
      </c>
      <c r="F108">
        <v>12</v>
      </c>
      <c r="G108" s="1">
        <v>517195.81</v>
      </c>
      <c r="H108" s="14" t="s">
        <v>10</v>
      </c>
      <c r="I108" s="11"/>
      <c r="J108" s="11"/>
      <c r="K108" s="11"/>
    </row>
    <row r="109" spans="1:11" x14ac:dyDescent="0.3">
      <c r="A109">
        <v>108</v>
      </c>
      <c r="B109">
        <v>30</v>
      </c>
      <c r="C109" t="s">
        <v>7</v>
      </c>
      <c r="D109" s="1">
        <v>128339.8</v>
      </c>
      <c r="E109" s="1">
        <v>311681.25</v>
      </c>
      <c r="F109">
        <v>12</v>
      </c>
      <c r="G109" s="1">
        <v>580313.99</v>
      </c>
      <c r="H109" s="14" t="s">
        <v>10</v>
      </c>
      <c r="I109" s="11"/>
      <c r="J109" s="11"/>
      <c r="K109" s="11"/>
    </row>
    <row r="110" spans="1:11" x14ac:dyDescent="0.3">
      <c r="A110">
        <v>109</v>
      </c>
      <c r="B110">
        <v>32</v>
      </c>
      <c r="C110" t="s">
        <v>9</v>
      </c>
      <c r="D110" s="1">
        <v>69843.02</v>
      </c>
      <c r="E110" s="1">
        <v>247400.94</v>
      </c>
      <c r="F110">
        <v>24</v>
      </c>
      <c r="G110" s="1">
        <v>396745.34</v>
      </c>
      <c r="H110" s="14" t="s">
        <v>8</v>
      </c>
      <c r="I110" s="11"/>
      <c r="J110" s="11"/>
      <c r="K110" s="11"/>
    </row>
    <row r="111" spans="1:11" x14ac:dyDescent="0.3">
      <c r="A111">
        <v>110</v>
      </c>
      <c r="B111">
        <v>40</v>
      </c>
      <c r="C111" t="s">
        <v>9</v>
      </c>
      <c r="D111" s="1">
        <v>97362.82</v>
      </c>
      <c r="E111" s="1">
        <v>334584.25</v>
      </c>
      <c r="F111">
        <v>12</v>
      </c>
      <c r="G111" s="1">
        <v>606592.51</v>
      </c>
      <c r="H111" s="14" t="s">
        <v>10</v>
      </c>
      <c r="I111" s="11"/>
      <c r="J111" s="11"/>
      <c r="K111" s="11"/>
    </row>
    <row r="112" spans="1:11" x14ac:dyDescent="0.3">
      <c r="A112">
        <v>111</v>
      </c>
      <c r="B112">
        <v>35</v>
      </c>
      <c r="C112" t="s">
        <v>9</v>
      </c>
      <c r="D112" s="1">
        <v>145202.29</v>
      </c>
      <c r="E112" s="1">
        <v>561487.42000000004</v>
      </c>
      <c r="F112">
        <v>4</v>
      </c>
      <c r="G112" s="1">
        <v>576618.67000000004</v>
      </c>
      <c r="H112" s="14" t="s">
        <v>8</v>
      </c>
      <c r="I112" s="11"/>
      <c r="J112" s="11"/>
      <c r="K112" s="11"/>
    </row>
    <row r="113" spans="1:11" x14ac:dyDescent="0.3">
      <c r="A113">
        <v>112</v>
      </c>
      <c r="B113">
        <v>34</v>
      </c>
      <c r="C113" t="s">
        <v>7</v>
      </c>
      <c r="D113" s="1">
        <v>61016.14</v>
      </c>
      <c r="E113" s="1">
        <v>244668.14</v>
      </c>
      <c r="F113">
        <v>24</v>
      </c>
      <c r="G113" s="1">
        <v>336515.76</v>
      </c>
      <c r="H113" s="14" t="s">
        <v>8</v>
      </c>
      <c r="I113" s="11"/>
      <c r="J113" s="11"/>
      <c r="K113" s="11"/>
    </row>
    <row r="114" spans="1:11" x14ac:dyDescent="0.3">
      <c r="A114">
        <v>113</v>
      </c>
      <c r="B114">
        <v>43</v>
      </c>
      <c r="C114" t="s">
        <v>7</v>
      </c>
      <c r="D114" s="1">
        <v>113537.95</v>
      </c>
      <c r="E114" s="1">
        <v>273378.39</v>
      </c>
      <c r="F114">
        <v>12</v>
      </c>
      <c r="G114" s="1">
        <v>486190.61</v>
      </c>
      <c r="H114" s="14" t="s">
        <v>10</v>
      </c>
      <c r="I114" s="11"/>
      <c r="J114" s="11"/>
      <c r="K114" s="11"/>
    </row>
    <row r="115" spans="1:11" x14ac:dyDescent="0.3">
      <c r="A115">
        <v>114</v>
      </c>
      <c r="B115">
        <v>33</v>
      </c>
      <c r="C115" t="s">
        <v>9</v>
      </c>
      <c r="D115" s="1">
        <v>44449.59</v>
      </c>
      <c r="E115" s="1">
        <v>270391.40000000002</v>
      </c>
      <c r="F115">
        <v>12</v>
      </c>
      <c r="G115" s="1">
        <v>485361.47</v>
      </c>
      <c r="H115" s="14" t="s">
        <v>10</v>
      </c>
      <c r="I115" s="11"/>
      <c r="J115" s="11"/>
      <c r="K115" s="11"/>
    </row>
    <row r="116" spans="1:11" x14ac:dyDescent="0.3">
      <c r="A116">
        <v>115</v>
      </c>
      <c r="B116">
        <v>36</v>
      </c>
      <c r="C116" t="s">
        <v>9</v>
      </c>
      <c r="D116" s="1">
        <v>86877.47</v>
      </c>
      <c r="E116" s="1">
        <v>321229.07</v>
      </c>
      <c r="F116">
        <v>12</v>
      </c>
      <c r="G116" s="1">
        <v>617746.22</v>
      </c>
      <c r="H116" s="14" t="s">
        <v>10</v>
      </c>
      <c r="I116" s="11"/>
      <c r="J116" s="11"/>
      <c r="K116" s="11"/>
    </row>
    <row r="117" spans="1:11" x14ac:dyDescent="0.3">
      <c r="A117">
        <v>116</v>
      </c>
      <c r="B117">
        <v>36</v>
      </c>
      <c r="C117" t="s">
        <v>7</v>
      </c>
      <c r="D117" s="1">
        <v>88830.5</v>
      </c>
      <c r="E117" s="1">
        <v>307726.32</v>
      </c>
      <c r="F117">
        <v>12</v>
      </c>
      <c r="G117" s="1">
        <v>569442.86</v>
      </c>
      <c r="H117" s="14" t="s">
        <v>10</v>
      </c>
      <c r="I117" s="11"/>
      <c r="J117" s="11"/>
      <c r="K117" s="11"/>
    </row>
    <row r="118" spans="1:11" x14ac:dyDescent="0.3">
      <c r="A118">
        <v>117</v>
      </c>
      <c r="B118">
        <v>21</v>
      </c>
      <c r="C118" t="s">
        <v>7</v>
      </c>
      <c r="D118" s="1">
        <v>48306.54</v>
      </c>
      <c r="E118" s="1">
        <v>183374.02</v>
      </c>
      <c r="F118">
        <v>24</v>
      </c>
      <c r="G118" s="1">
        <v>228257.85</v>
      </c>
      <c r="H118" s="14" t="s">
        <v>8</v>
      </c>
      <c r="I118" s="11"/>
      <c r="J118" s="11"/>
      <c r="K118" s="11"/>
    </row>
    <row r="119" spans="1:11" x14ac:dyDescent="0.3">
      <c r="A119">
        <v>118</v>
      </c>
      <c r="B119">
        <v>37</v>
      </c>
      <c r="C119" t="s">
        <v>7</v>
      </c>
      <c r="D119" s="1">
        <v>109528.64</v>
      </c>
      <c r="E119" s="1">
        <v>278388.40000000002</v>
      </c>
      <c r="F119">
        <v>12</v>
      </c>
      <c r="G119" s="1">
        <v>488405.12</v>
      </c>
      <c r="H119" s="14" t="s">
        <v>10</v>
      </c>
      <c r="I119" s="11"/>
      <c r="J119" s="11"/>
      <c r="K119" s="11"/>
    </row>
    <row r="120" spans="1:11" x14ac:dyDescent="0.3">
      <c r="A120">
        <v>119</v>
      </c>
      <c r="B120">
        <v>39</v>
      </c>
      <c r="C120" t="s">
        <v>7</v>
      </c>
      <c r="D120" s="1">
        <v>69610.23</v>
      </c>
      <c r="E120" s="1">
        <v>211674.18</v>
      </c>
      <c r="F120">
        <v>12</v>
      </c>
      <c r="G120" s="1">
        <v>319212.02</v>
      </c>
      <c r="H120" s="14" t="s">
        <v>10</v>
      </c>
      <c r="I120" s="11"/>
      <c r="J120" s="11"/>
      <c r="K120" s="11"/>
    </row>
    <row r="121" spans="1:11" x14ac:dyDescent="0.3">
      <c r="A121">
        <v>120</v>
      </c>
      <c r="B121">
        <v>34</v>
      </c>
      <c r="C121" t="s">
        <v>7</v>
      </c>
      <c r="D121" s="1">
        <v>132458.56</v>
      </c>
      <c r="E121" s="1">
        <v>310287.28000000003</v>
      </c>
      <c r="F121">
        <v>24</v>
      </c>
      <c r="G121" s="1">
        <v>389241.8</v>
      </c>
      <c r="H121" s="14" t="s">
        <v>8</v>
      </c>
      <c r="I121" s="11"/>
      <c r="J121" s="11"/>
      <c r="K121" s="11"/>
    </row>
    <row r="122" spans="1:11" x14ac:dyDescent="0.3">
      <c r="A122">
        <v>121</v>
      </c>
      <c r="B122">
        <v>44</v>
      </c>
      <c r="C122" t="s">
        <v>9</v>
      </c>
      <c r="D122" s="1">
        <v>41419.14</v>
      </c>
      <c r="E122" s="1">
        <v>181694.89</v>
      </c>
      <c r="F122">
        <v>12</v>
      </c>
      <c r="G122" s="1">
        <v>328366.01</v>
      </c>
      <c r="H122" s="14" t="s">
        <v>10</v>
      </c>
      <c r="I122" s="11"/>
      <c r="J122" s="11"/>
      <c r="K122" s="11"/>
    </row>
    <row r="123" spans="1:11" x14ac:dyDescent="0.3">
      <c r="A123">
        <v>122</v>
      </c>
      <c r="B123">
        <v>33</v>
      </c>
      <c r="C123" t="s">
        <v>7</v>
      </c>
      <c r="D123" s="1">
        <v>119395.92</v>
      </c>
      <c r="E123" s="1">
        <v>299316.74</v>
      </c>
      <c r="F123">
        <v>24</v>
      </c>
      <c r="G123" s="1">
        <v>412072.27</v>
      </c>
      <c r="H123" s="14" t="s">
        <v>8</v>
      </c>
      <c r="I123" s="11"/>
      <c r="J123" s="11"/>
      <c r="K123" s="11"/>
    </row>
    <row r="124" spans="1:11" x14ac:dyDescent="0.3">
      <c r="A124">
        <v>123</v>
      </c>
      <c r="B124">
        <v>35</v>
      </c>
      <c r="C124" t="s">
        <v>7</v>
      </c>
      <c r="D124" s="1">
        <v>108397.44</v>
      </c>
      <c r="E124" s="1">
        <v>323258.88</v>
      </c>
      <c r="F124">
        <v>12</v>
      </c>
      <c r="G124" s="1">
        <v>488917.99</v>
      </c>
      <c r="H124" s="14" t="s">
        <v>10</v>
      </c>
      <c r="I124" s="11"/>
      <c r="J124" s="11"/>
      <c r="K124" s="11"/>
    </row>
    <row r="125" spans="1:11" x14ac:dyDescent="0.3">
      <c r="A125">
        <v>124</v>
      </c>
      <c r="B125">
        <v>46</v>
      </c>
      <c r="C125" t="s">
        <v>7</v>
      </c>
      <c r="D125" s="1">
        <v>132174.19</v>
      </c>
      <c r="E125" s="1">
        <v>330062.95</v>
      </c>
      <c r="F125">
        <v>4</v>
      </c>
      <c r="G125" s="1">
        <v>371805.08</v>
      </c>
      <c r="H125" s="14" t="s">
        <v>8</v>
      </c>
      <c r="I125" s="11"/>
      <c r="J125" s="11"/>
      <c r="K125" s="11"/>
    </row>
    <row r="126" spans="1:11" x14ac:dyDescent="0.3">
      <c r="A126">
        <v>125</v>
      </c>
      <c r="B126">
        <v>28</v>
      </c>
      <c r="C126" t="s">
        <v>9</v>
      </c>
      <c r="D126" s="1">
        <v>181745.89</v>
      </c>
      <c r="E126" s="1">
        <v>473971.66</v>
      </c>
      <c r="F126">
        <v>24</v>
      </c>
      <c r="G126" s="1">
        <v>710276.46</v>
      </c>
      <c r="H126" s="14" t="s">
        <v>8</v>
      </c>
      <c r="I126" s="11"/>
      <c r="J126" s="11"/>
      <c r="K126" s="11"/>
    </row>
    <row r="127" spans="1:11" x14ac:dyDescent="0.3">
      <c r="A127">
        <v>126</v>
      </c>
      <c r="B127">
        <v>34</v>
      </c>
      <c r="C127" t="s">
        <v>9</v>
      </c>
      <c r="D127" s="1">
        <v>90438.35</v>
      </c>
      <c r="E127" s="1">
        <v>286530.96999999997</v>
      </c>
      <c r="F127">
        <v>24</v>
      </c>
      <c r="G127" s="1">
        <v>400865.8</v>
      </c>
      <c r="H127" s="14" t="s">
        <v>8</v>
      </c>
      <c r="I127" s="11"/>
      <c r="J127" s="11"/>
      <c r="K127" s="11"/>
    </row>
    <row r="128" spans="1:11" x14ac:dyDescent="0.3">
      <c r="A128">
        <v>127</v>
      </c>
      <c r="B128">
        <v>36</v>
      </c>
      <c r="C128" t="s">
        <v>7</v>
      </c>
      <c r="D128" s="1">
        <v>120462.75</v>
      </c>
      <c r="E128" s="1">
        <v>329641.61</v>
      </c>
      <c r="F128">
        <v>24</v>
      </c>
      <c r="G128" s="1">
        <v>470286.11</v>
      </c>
      <c r="H128" s="14" t="s">
        <v>8</v>
      </c>
      <c r="I128" s="11"/>
      <c r="J128" s="11"/>
      <c r="K128" s="11"/>
    </row>
    <row r="129" spans="1:11" x14ac:dyDescent="0.3">
      <c r="A129">
        <v>128</v>
      </c>
      <c r="B129">
        <v>35</v>
      </c>
      <c r="C129" t="s">
        <v>9</v>
      </c>
      <c r="D129" s="1">
        <v>26104.55</v>
      </c>
      <c r="E129" s="1">
        <v>205515.41</v>
      </c>
      <c r="F129">
        <v>4</v>
      </c>
      <c r="G129" s="1">
        <v>246329.16</v>
      </c>
      <c r="H129" s="14" t="s">
        <v>8</v>
      </c>
      <c r="I129" s="11"/>
      <c r="J129" s="11"/>
      <c r="K129" s="11"/>
    </row>
    <row r="130" spans="1:11" x14ac:dyDescent="0.3">
      <c r="A130">
        <v>129</v>
      </c>
      <c r="B130">
        <v>32</v>
      </c>
      <c r="C130" t="s">
        <v>9</v>
      </c>
      <c r="D130" s="1">
        <v>77533.66</v>
      </c>
      <c r="E130" s="1">
        <v>232544.91</v>
      </c>
      <c r="F130">
        <v>12</v>
      </c>
      <c r="G130" s="1">
        <v>376664.4</v>
      </c>
      <c r="H130" s="14" t="s">
        <v>10</v>
      </c>
      <c r="I130" s="11"/>
      <c r="J130" s="11"/>
      <c r="K130" s="11"/>
    </row>
    <row r="131" spans="1:11" x14ac:dyDescent="0.3">
      <c r="A131">
        <v>130</v>
      </c>
      <c r="B131">
        <v>39</v>
      </c>
      <c r="C131" t="s">
        <v>9</v>
      </c>
      <c r="D131" s="1">
        <v>54209.1</v>
      </c>
      <c r="E131" s="1">
        <v>173022.07</v>
      </c>
      <c r="F131">
        <v>24</v>
      </c>
      <c r="G131" s="1">
        <v>234027.85</v>
      </c>
      <c r="H131" s="14" t="s">
        <v>8</v>
      </c>
      <c r="I131" s="11"/>
      <c r="J131" s="11"/>
      <c r="K131" s="11"/>
    </row>
    <row r="132" spans="1:11" x14ac:dyDescent="0.3">
      <c r="A132">
        <v>131</v>
      </c>
      <c r="B132">
        <v>33</v>
      </c>
      <c r="C132" t="s">
        <v>7</v>
      </c>
      <c r="D132" s="1">
        <v>87544.18</v>
      </c>
      <c r="E132" s="1">
        <v>277832.86</v>
      </c>
      <c r="F132">
        <v>4</v>
      </c>
      <c r="G132" s="1">
        <v>302722.08</v>
      </c>
      <c r="H132" s="14" t="s">
        <v>8</v>
      </c>
      <c r="I132" s="11"/>
      <c r="J132" s="11"/>
      <c r="K132" s="11"/>
    </row>
    <row r="133" spans="1:11" x14ac:dyDescent="0.3">
      <c r="A133">
        <v>132</v>
      </c>
      <c r="B133">
        <v>37</v>
      </c>
      <c r="C133" t="s">
        <v>7</v>
      </c>
      <c r="D133" s="1">
        <v>180203.55</v>
      </c>
      <c r="E133" s="1">
        <v>490200.51</v>
      </c>
      <c r="F133">
        <v>12</v>
      </c>
      <c r="G133" s="1">
        <v>866749.89</v>
      </c>
      <c r="H133" s="14" t="s">
        <v>10</v>
      </c>
      <c r="I133" s="11"/>
      <c r="J133" s="11"/>
      <c r="K133" s="11"/>
    </row>
    <row r="134" spans="1:11" x14ac:dyDescent="0.3">
      <c r="A134">
        <v>133</v>
      </c>
      <c r="B134">
        <v>49</v>
      </c>
      <c r="C134" t="s">
        <v>7</v>
      </c>
      <c r="D134" s="1">
        <v>89253.72</v>
      </c>
      <c r="E134" s="1">
        <v>230386.93</v>
      </c>
      <c r="F134">
        <v>24</v>
      </c>
      <c r="G134" s="1">
        <v>368137.95</v>
      </c>
      <c r="H134" s="14" t="s">
        <v>8</v>
      </c>
      <c r="I134" s="11"/>
      <c r="J134" s="11"/>
      <c r="K134" s="11"/>
    </row>
    <row r="135" spans="1:11" x14ac:dyDescent="0.3">
      <c r="A135">
        <v>134</v>
      </c>
      <c r="B135">
        <v>33</v>
      </c>
      <c r="C135" t="s">
        <v>7</v>
      </c>
      <c r="D135" s="1">
        <v>141736.01999999999</v>
      </c>
      <c r="E135" s="1">
        <v>320115.13</v>
      </c>
      <c r="F135">
        <v>4</v>
      </c>
      <c r="G135" s="1">
        <v>340835.55</v>
      </c>
      <c r="H135" s="14" t="s">
        <v>8</v>
      </c>
      <c r="I135" s="11"/>
      <c r="J135" s="11"/>
      <c r="K135" s="11"/>
    </row>
    <row r="136" spans="1:11" x14ac:dyDescent="0.3">
      <c r="A136">
        <v>135</v>
      </c>
      <c r="B136">
        <v>35</v>
      </c>
      <c r="C136" t="s">
        <v>9</v>
      </c>
      <c r="D136" s="1">
        <v>49736.9</v>
      </c>
      <c r="E136" s="1">
        <v>179975.61</v>
      </c>
      <c r="F136">
        <v>24</v>
      </c>
      <c r="G136" s="1">
        <v>290478.01</v>
      </c>
      <c r="H136" s="14" t="s">
        <v>8</v>
      </c>
      <c r="I136" s="11"/>
      <c r="J136" s="11"/>
      <c r="K136" s="11"/>
    </row>
    <row r="137" spans="1:11" x14ac:dyDescent="0.3">
      <c r="A137">
        <v>136</v>
      </c>
      <c r="B137">
        <v>35</v>
      </c>
      <c r="C137" t="s">
        <v>9</v>
      </c>
      <c r="D137" s="1">
        <v>177249.75</v>
      </c>
      <c r="E137" s="1">
        <v>458109.65</v>
      </c>
      <c r="F137">
        <v>4</v>
      </c>
      <c r="G137" s="1">
        <v>500596.91</v>
      </c>
      <c r="H137" s="14" t="s">
        <v>8</v>
      </c>
      <c r="I137" s="11"/>
      <c r="J137" s="11"/>
      <c r="K137" s="11"/>
    </row>
    <row r="138" spans="1:11" x14ac:dyDescent="0.3">
      <c r="A138">
        <v>137</v>
      </c>
      <c r="B138">
        <v>41</v>
      </c>
      <c r="C138" t="s">
        <v>7</v>
      </c>
      <c r="D138" s="1">
        <v>103055.32</v>
      </c>
      <c r="E138" s="1">
        <v>255603.17</v>
      </c>
      <c r="F138">
        <v>24</v>
      </c>
      <c r="G138" s="1">
        <v>404694.21</v>
      </c>
      <c r="H138" s="14" t="s">
        <v>8</v>
      </c>
      <c r="I138" s="11"/>
      <c r="J138" s="11"/>
      <c r="K138" s="11"/>
    </row>
    <row r="139" spans="1:11" x14ac:dyDescent="0.3">
      <c r="A139">
        <v>138</v>
      </c>
      <c r="B139">
        <v>31</v>
      </c>
      <c r="C139" t="s">
        <v>9</v>
      </c>
      <c r="D139" s="1">
        <v>175779.8</v>
      </c>
      <c r="E139" s="1">
        <v>584808.59</v>
      </c>
      <c r="F139">
        <v>12</v>
      </c>
      <c r="G139" s="1">
        <v>1045501.01</v>
      </c>
      <c r="H139" s="14" t="s">
        <v>10</v>
      </c>
      <c r="I139" s="11"/>
      <c r="J139" s="11"/>
      <c r="K139" s="11"/>
    </row>
    <row r="140" spans="1:11" x14ac:dyDescent="0.3">
      <c r="A140">
        <v>139</v>
      </c>
      <c r="B140">
        <v>32</v>
      </c>
      <c r="C140" t="s">
        <v>9</v>
      </c>
      <c r="D140" s="1">
        <v>54519.49</v>
      </c>
      <c r="E140" s="1">
        <v>150615.60999999999</v>
      </c>
      <c r="F140">
        <v>12</v>
      </c>
      <c r="G140" s="1">
        <v>244805.94</v>
      </c>
      <c r="H140" s="14" t="s">
        <v>10</v>
      </c>
      <c r="I140" s="11"/>
      <c r="J140" s="11"/>
      <c r="K140" s="11"/>
    </row>
    <row r="141" spans="1:11" x14ac:dyDescent="0.3">
      <c r="A141">
        <v>140</v>
      </c>
      <c r="B141">
        <v>36</v>
      </c>
      <c r="C141" t="s">
        <v>9</v>
      </c>
      <c r="D141" s="1">
        <v>76998.53</v>
      </c>
      <c r="E141" s="1">
        <v>208106.85</v>
      </c>
      <c r="F141">
        <v>12</v>
      </c>
      <c r="G141" s="1">
        <v>347905.6</v>
      </c>
      <c r="H141" s="14" t="s">
        <v>10</v>
      </c>
      <c r="I141" s="11"/>
      <c r="J141" s="11"/>
      <c r="K141" s="11"/>
    </row>
    <row r="142" spans="1:11" x14ac:dyDescent="0.3">
      <c r="A142">
        <v>141</v>
      </c>
      <c r="B142">
        <v>35</v>
      </c>
      <c r="C142" t="s">
        <v>9</v>
      </c>
      <c r="D142" s="1">
        <v>73102.990000000005</v>
      </c>
      <c r="E142" s="1">
        <v>243519.34</v>
      </c>
      <c r="F142">
        <v>12</v>
      </c>
      <c r="G142" s="1">
        <v>393882.22</v>
      </c>
      <c r="H142" s="14" t="s">
        <v>10</v>
      </c>
      <c r="I142" s="11"/>
      <c r="J142" s="11"/>
      <c r="K142" s="11"/>
    </row>
    <row r="143" spans="1:11" x14ac:dyDescent="0.3">
      <c r="A143">
        <v>142</v>
      </c>
      <c r="B143">
        <v>33</v>
      </c>
      <c r="C143" t="s">
        <v>7</v>
      </c>
      <c r="D143" s="1">
        <v>95001.37</v>
      </c>
      <c r="E143" s="1">
        <v>273681.46000000002</v>
      </c>
      <c r="F143">
        <v>24</v>
      </c>
      <c r="G143" s="1">
        <v>405241.42</v>
      </c>
      <c r="H143" s="14" t="s">
        <v>8</v>
      </c>
      <c r="I143" s="11"/>
      <c r="J143" s="11"/>
      <c r="K143" s="11"/>
    </row>
    <row r="144" spans="1:11" x14ac:dyDescent="0.3">
      <c r="A144">
        <v>143</v>
      </c>
      <c r="B144">
        <v>32</v>
      </c>
      <c r="C144" t="s">
        <v>7</v>
      </c>
      <c r="D144" s="1">
        <v>121872.16</v>
      </c>
      <c r="E144" s="1">
        <v>334050.38</v>
      </c>
      <c r="F144">
        <v>4</v>
      </c>
      <c r="G144" s="1">
        <v>384701.09</v>
      </c>
      <c r="H144" s="14" t="s">
        <v>8</v>
      </c>
      <c r="I144" s="11"/>
      <c r="J144" s="11"/>
      <c r="K144" s="11"/>
    </row>
    <row r="145" spans="1:11" x14ac:dyDescent="0.3">
      <c r="A145">
        <v>144</v>
      </c>
      <c r="B145">
        <v>32</v>
      </c>
      <c r="C145" t="s">
        <v>9</v>
      </c>
      <c r="D145" s="1">
        <v>86785.17</v>
      </c>
      <c r="E145" s="1">
        <v>236157.17</v>
      </c>
      <c r="F145">
        <v>12</v>
      </c>
      <c r="G145" s="1">
        <v>483940.57</v>
      </c>
      <c r="H145" s="14" t="s">
        <v>10</v>
      </c>
      <c r="I145" s="11"/>
      <c r="J145" s="11"/>
      <c r="K145" s="11"/>
    </row>
    <row r="146" spans="1:11" x14ac:dyDescent="0.3">
      <c r="A146">
        <v>145</v>
      </c>
      <c r="B146">
        <v>25</v>
      </c>
      <c r="C146" t="s">
        <v>9</v>
      </c>
      <c r="D146" s="1">
        <v>24746.1</v>
      </c>
      <c r="E146" s="1">
        <v>192830.5</v>
      </c>
      <c r="F146">
        <v>12</v>
      </c>
      <c r="G146" s="1">
        <v>352652.88</v>
      </c>
      <c r="H146" s="14" t="s">
        <v>10</v>
      </c>
      <c r="I146" s="11"/>
      <c r="J146" s="11"/>
      <c r="K146" s="11"/>
    </row>
    <row r="147" spans="1:11" x14ac:dyDescent="0.3">
      <c r="A147">
        <v>146</v>
      </c>
      <c r="B147">
        <v>33</v>
      </c>
      <c r="C147" t="s">
        <v>9</v>
      </c>
      <c r="D147" s="1">
        <v>93367.679999999993</v>
      </c>
      <c r="E147" s="1">
        <v>236732.32</v>
      </c>
      <c r="F147">
        <v>12</v>
      </c>
      <c r="G147" s="1">
        <v>343032.46</v>
      </c>
      <c r="H147" s="14" t="s">
        <v>10</v>
      </c>
      <c r="I147" s="11"/>
      <c r="J147" s="11"/>
      <c r="K147" s="11"/>
    </row>
    <row r="148" spans="1:11" x14ac:dyDescent="0.3">
      <c r="A148">
        <v>147</v>
      </c>
      <c r="B148">
        <v>26</v>
      </c>
      <c r="C148" t="s">
        <v>7</v>
      </c>
      <c r="D148" s="1">
        <v>62181.47</v>
      </c>
      <c r="E148" s="1">
        <v>194059.64</v>
      </c>
      <c r="F148">
        <v>24</v>
      </c>
      <c r="G148" s="1">
        <v>333282.84999999998</v>
      </c>
      <c r="H148" s="14" t="s">
        <v>8</v>
      </c>
      <c r="I148" s="11"/>
      <c r="J148" s="11"/>
      <c r="K148" s="11"/>
    </row>
    <row r="149" spans="1:11" x14ac:dyDescent="0.3">
      <c r="A149">
        <v>148</v>
      </c>
      <c r="B149">
        <v>41</v>
      </c>
      <c r="C149" t="s">
        <v>7</v>
      </c>
      <c r="D149" s="1">
        <v>137568.22</v>
      </c>
      <c r="E149" s="1">
        <v>308288.15000000002</v>
      </c>
      <c r="F149">
        <v>4</v>
      </c>
      <c r="G149" s="1">
        <v>356288.38</v>
      </c>
      <c r="H149" s="14" t="s">
        <v>8</v>
      </c>
      <c r="I149" s="11"/>
      <c r="J149" s="11"/>
      <c r="K149" s="11"/>
    </row>
    <row r="150" spans="1:11" x14ac:dyDescent="0.3">
      <c r="A150">
        <v>149</v>
      </c>
      <c r="B150">
        <v>41</v>
      </c>
      <c r="C150" t="s">
        <v>9</v>
      </c>
      <c r="D150" s="1">
        <v>96756.34</v>
      </c>
      <c r="E150" s="1">
        <v>332159.18</v>
      </c>
      <c r="F150">
        <v>24</v>
      </c>
      <c r="G150" s="1">
        <v>420481.11</v>
      </c>
      <c r="H150" s="14" t="s">
        <v>8</v>
      </c>
      <c r="I150" s="11"/>
      <c r="J150" s="11"/>
      <c r="K150" s="11"/>
    </row>
    <row r="151" spans="1:11" x14ac:dyDescent="0.3">
      <c r="A151">
        <v>150</v>
      </c>
      <c r="B151">
        <v>38</v>
      </c>
      <c r="C151" t="s">
        <v>9</v>
      </c>
      <c r="D151" s="1">
        <v>99706.09</v>
      </c>
      <c r="E151" s="1">
        <v>317686.09999999998</v>
      </c>
      <c r="F151">
        <v>24</v>
      </c>
      <c r="G151" s="1">
        <v>381810.15</v>
      </c>
      <c r="H151" s="14" t="s">
        <v>8</v>
      </c>
      <c r="I151" s="11"/>
      <c r="J151" s="11"/>
      <c r="K151" s="11"/>
    </row>
    <row r="152" spans="1:11" x14ac:dyDescent="0.3">
      <c r="A152">
        <v>151</v>
      </c>
      <c r="B152">
        <v>36</v>
      </c>
      <c r="C152" t="s">
        <v>9</v>
      </c>
      <c r="D152" s="1">
        <v>187612.28</v>
      </c>
      <c r="E152" s="1">
        <v>587336.02</v>
      </c>
      <c r="F152">
        <v>12</v>
      </c>
      <c r="G152" s="1">
        <v>1029789.33</v>
      </c>
      <c r="H152" s="14" t="s">
        <v>10</v>
      </c>
      <c r="I152" s="11"/>
      <c r="J152" s="11"/>
      <c r="K152" s="11"/>
    </row>
    <row r="153" spans="1:11" x14ac:dyDescent="0.3">
      <c r="A153">
        <v>152</v>
      </c>
      <c r="B153">
        <v>40</v>
      </c>
      <c r="C153" t="s">
        <v>7</v>
      </c>
      <c r="D153" s="1">
        <v>83604.479999999996</v>
      </c>
      <c r="E153" s="1">
        <v>281093.24</v>
      </c>
      <c r="F153">
        <v>24</v>
      </c>
      <c r="G153" s="1">
        <v>353788.39</v>
      </c>
      <c r="H153" s="14" t="s">
        <v>8</v>
      </c>
      <c r="I153" s="11"/>
      <c r="J153" s="11"/>
      <c r="K153" s="11"/>
    </row>
    <row r="154" spans="1:11" x14ac:dyDescent="0.3">
      <c r="A154">
        <v>153</v>
      </c>
      <c r="B154">
        <v>31</v>
      </c>
      <c r="C154" t="s">
        <v>7</v>
      </c>
      <c r="D154" s="1">
        <v>52708.58</v>
      </c>
      <c r="E154" s="1">
        <v>228390.61</v>
      </c>
      <c r="F154">
        <v>24</v>
      </c>
      <c r="G154" s="1">
        <v>310795.53999999998</v>
      </c>
      <c r="H154" s="14" t="s">
        <v>8</v>
      </c>
      <c r="I154" s="11"/>
      <c r="J154" s="11"/>
      <c r="K154" s="11"/>
    </row>
    <row r="155" spans="1:11" x14ac:dyDescent="0.3">
      <c r="A155">
        <v>154</v>
      </c>
      <c r="B155">
        <v>39</v>
      </c>
      <c r="C155" t="s">
        <v>9</v>
      </c>
      <c r="D155" s="1">
        <v>121308.47</v>
      </c>
      <c r="E155" s="1">
        <v>582055.66</v>
      </c>
      <c r="F155">
        <v>12</v>
      </c>
      <c r="G155" s="1">
        <v>1180593.94</v>
      </c>
      <c r="H155" s="14" t="s">
        <v>10</v>
      </c>
      <c r="I155" s="11"/>
      <c r="J155" s="11"/>
      <c r="K155" s="11"/>
    </row>
    <row r="156" spans="1:11" x14ac:dyDescent="0.3">
      <c r="A156">
        <v>155</v>
      </c>
      <c r="B156">
        <v>28</v>
      </c>
      <c r="C156" t="s">
        <v>9</v>
      </c>
      <c r="D156" s="1">
        <v>109247.99</v>
      </c>
      <c r="E156" s="1">
        <v>256098.86</v>
      </c>
      <c r="F156">
        <v>12</v>
      </c>
      <c r="G156" s="1">
        <v>451771.72</v>
      </c>
      <c r="H156" s="14" t="s">
        <v>10</v>
      </c>
      <c r="I156" s="11"/>
      <c r="J156" s="11"/>
      <c r="K156" s="11"/>
    </row>
    <row r="157" spans="1:11" x14ac:dyDescent="0.3">
      <c r="A157">
        <v>156</v>
      </c>
      <c r="B157">
        <v>35</v>
      </c>
      <c r="C157" t="s">
        <v>7</v>
      </c>
      <c r="D157" s="1">
        <v>75032.990000000005</v>
      </c>
      <c r="E157" s="1">
        <v>214813.65</v>
      </c>
      <c r="F157">
        <v>4</v>
      </c>
      <c r="G157" s="1">
        <v>252375.03</v>
      </c>
      <c r="H157" s="14" t="s">
        <v>8</v>
      </c>
      <c r="I157" s="11"/>
      <c r="J157" s="11"/>
      <c r="K157" s="11"/>
    </row>
    <row r="158" spans="1:11" x14ac:dyDescent="0.3">
      <c r="A158">
        <v>157</v>
      </c>
      <c r="B158">
        <v>41</v>
      </c>
      <c r="C158" t="s">
        <v>7</v>
      </c>
      <c r="D158" s="1">
        <v>102315.8</v>
      </c>
      <c r="E158" s="1">
        <v>281608.63</v>
      </c>
      <c r="F158">
        <v>12</v>
      </c>
      <c r="G158" s="1">
        <v>587281.18000000005</v>
      </c>
      <c r="H158" s="14" t="s">
        <v>10</v>
      </c>
      <c r="I158" s="11"/>
      <c r="J158" s="11"/>
      <c r="K158" s="11"/>
    </row>
    <row r="159" spans="1:11" x14ac:dyDescent="0.3">
      <c r="A159">
        <v>158</v>
      </c>
      <c r="B159">
        <v>29</v>
      </c>
      <c r="C159" t="s">
        <v>9</v>
      </c>
      <c r="D159" s="1">
        <v>96620.07</v>
      </c>
      <c r="E159" s="1">
        <v>247444.54</v>
      </c>
      <c r="F159">
        <v>12</v>
      </c>
      <c r="G159" s="1">
        <v>301477</v>
      </c>
      <c r="H159" s="14" t="s">
        <v>10</v>
      </c>
      <c r="I159" s="11"/>
      <c r="J159" s="11"/>
      <c r="K159" s="11"/>
    </row>
    <row r="160" spans="1:11" x14ac:dyDescent="0.3">
      <c r="A160">
        <v>159</v>
      </c>
      <c r="B160">
        <v>34</v>
      </c>
      <c r="C160" t="s">
        <v>9</v>
      </c>
      <c r="D160" s="1">
        <v>68495.86</v>
      </c>
      <c r="E160" s="1">
        <v>279179.48</v>
      </c>
      <c r="F160">
        <v>24</v>
      </c>
      <c r="G160" s="1">
        <v>536059.99</v>
      </c>
      <c r="H160" s="14" t="s">
        <v>8</v>
      </c>
      <c r="I160" s="11"/>
      <c r="J160" s="11"/>
      <c r="K160" s="11"/>
    </row>
    <row r="161" spans="1:11" x14ac:dyDescent="0.3">
      <c r="A161">
        <v>160</v>
      </c>
      <c r="B161">
        <v>33</v>
      </c>
      <c r="C161" t="s">
        <v>9</v>
      </c>
      <c r="D161" s="1">
        <v>212215.45</v>
      </c>
      <c r="E161" s="1">
        <v>607295.86</v>
      </c>
      <c r="F161">
        <v>12</v>
      </c>
      <c r="G161" s="1">
        <v>1222021.8400000001</v>
      </c>
      <c r="H161" s="14" t="s">
        <v>10</v>
      </c>
      <c r="I161" s="11"/>
      <c r="J161" s="11"/>
      <c r="K161" s="11"/>
    </row>
    <row r="162" spans="1:11" x14ac:dyDescent="0.3">
      <c r="A162">
        <v>161</v>
      </c>
      <c r="B162">
        <v>38</v>
      </c>
      <c r="C162" t="s">
        <v>9</v>
      </c>
      <c r="D162" s="1">
        <v>66740.97</v>
      </c>
      <c r="E162" s="1">
        <v>201011.43</v>
      </c>
      <c r="F162">
        <v>12</v>
      </c>
      <c r="G162" s="1">
        <v>360101.83</v>
      </c>
      <c r="H162" s="14" t="s">
        <v>10</v>
      </c>
      <c r="I162" s="11"/>
      <c r="J162" s="11"/>
      <c r="K162" s="11"/>
    </row>
    <row r="163" spans="1:11" x14ac:dyDescent="0.3">
      <c r="A163">
        <v>162</v>
      </c>
      <c r="B163">
        <v>36</v>
      </c>
      <c r="C163" t="s">
        <v>7</v>
      </c>
      <c r="D163" s="1">
        <v>70161.210000000006</v>
      </c>
      <c r="E163" s="1">
        <v>201572.84</v>
      </c>
      <c r="F163">
        <v>12</v>
      </c>
      <c r="G163" s="1">
        <v>380692.92</v>
      </c>
      <c r="H163" s="14" t="s">
        <v>10</v>
      </c>
      <c r="I163" s="11"/>
      <c r="J163" s="11"/>
      <c r="K163" s="11"/>
    </row>
    <row r="164" spans="1:11" x14ac:dyDescent="0.3">
      <c r="A164">
        <v>163</v>
      </c>
      <c r="B164">
        <v>32</v>
      </c>
      <c r="C164" t="s">
        <v>7</v>
      </c>
      <c r="D164" s="1">
        <v>87175.2</v>
      </c>
      <c r="E164" s="1">
        <v>265370.37</v>
      </c>
      <c r="F164">
        <v>24</v>
      </c>
      <c r="G164" s="1">
        <v>428386.22</v>
      </c>
      <c r="H164" s="14" t="s">
        <v>8</v>
      </c>
      <c r="I164" s="11"/>
      <c r="J164" s="11"/>
      <c r="K164" s="11"/>
    </row>
    <row r="165" spans="1:11" x14ac:dyDescent="0.3">
      <c r="A165">
        <v>164</v>
      </c>
      <c r="B165">
        <v>34</v>
      </c>
      <c r="C165" t="s">
        <v>7</v>
      </c>
      <c r="D165" s="1">
        <v>72628.62</v>
      </c>
      <c r="E165" s="1">
        <v>230619.11</v>
      </c>
      <c r="F165">
        <v>12</v>
      </c>
      <c r="G165" s="1">
        <v>448178.8</v>
      </c>
      <c r="H165" s="14" t="s">
        <v>10</v>
      </c>
      <c r="I165" s="11"/>
      <c r="J165" s="11"/>
      <c r="K165" s="11"/>
    </row>
    <row r="166" spans="1:11" x14ac:dyDescent="0.3">
      <c r="A166">
        <v>165</v>
      </c>
      <c r="B166">
        <v>43</v>
      </c>
      <c r="C166" t="s">
        <v>9</v>
      </c>
      <c r="D166" s="1">
        <v>39279</v>
      </c>
      <c r="E166" s="1">
        <v>204632.21</v>
      </c>
      <c r="F166">
        <v>12</v>
      </c>
      <c r="G166" s="1">
        <v>318940.31</v>
      </c>
      <c r="H166" s="14" t="s">
        <v>10</v>
      </c>
      <c r="I166" s="11"/>
      <c r="J166" s="11"/>
      <c r="K166" s="11"/>
    </row>
    <row r="167" spans="1:11" x14ac:dyDescent="0.3">
      <c r="A167">
        <v>166</v>
      </c>
      <c r="B167">
        <v>37</v>
      </c>
      <c r="C167" t="s">
        <v>7</v>
      </c>
      <c r="D167" s="1">
        <v>190861.88</v>
      </c>
      <c r="E167" s="1">
        <v>563073.48</v>
      </c>
      <c r="F167">
        <v>12</v>
      </c>
      <c r="G167" s="1">
        <v>1246036.95</v>
      </c>
      <c r="H167" s="14" t="s">
        <v>10</v>
      </c>
      <c r="I167" s="11"/>
      <c r="J167" s="11"/>
      <c r="K167" s="11"/>
    </row>
    <row r="168" spans="1:11" x14ac:dyDescent="0.3">
      <c r="A168">
        <v>167</v>
      </c>
      <c r="B168">
        <v>34</v>
      </c>
      <c r="C168" t="s">
        <v>9</v>
      </c>
      <c r="D168" s="1">
        <v>56310.66</v>
      </c>
      <c r="E168" s="1">
        <v>316059.32</v>
      </c>
      <c r="F168">
        <v>12</v>
      </c>
      <c r="G168" s="1">
        <v>435329.87</v>
      </c>
      <c r="H168" s="14" t="s">
        <v>10</v>
      </c>
      <c r="I168" s="11"/>
      <c r="J168" s="11"/>
      <c r="K168" s="11"/>
    </row>
    <row r="169" spans="1:11" x14ac:dyDescent="0.3">
      <c r="A169">
        <v>168</v>
      </c>
      <c r="B169">
        <v>27</v>
      </c>
      <c r="C169" t="s">
        <v>9</v>
      </c>
      <c r="D169" s="1">
        <v>58530.5</v>
      </c>
      <c r="E169" s="1">
        <v>151551.75</v>
      </c>
      <c r="F169">
        <v>12</v>
      </c>
      <c r="G169" s="1">
        <v>207896.07</v>
      </c>
      <c r="H169" s="14" t="s">
        <v>10</v>
      </c>
      <c r="I169" s="11"/>
      <c r="J169" s="11"/>
      <c r="K169" s="11"/>
    </row>
    <row r="170" spans="1:11" x14ac:dyDescent="0.3">
      <c r="A170">
        <v>169</v>
      </c>
      <c r="B170">
        <v>28</v>
      </c>
      <c r="C170" t="s">
        <v>9</v>
      </c>
      <c r="D170" s="1">
        <v>112166.68</v>
      </c>
      <c r="E170" s="1">
        <v>225588.31</v>
      </c>
      <c r="F170">
        <v>4</v>
      </c>
      <c r="G170" s="1">
        <v>244597.21</v>
      </c>
      <c r="H170" s="14" t="s">
        <v>8</v>
      </c>
      <c r="I170" s="11"/>
      <c r="J170" s="11"/>
      <c r="K170" s="11"/>
    </row>
    <row r="171" spans="1:11" x14ac:dyDescent="0.3">
      <c r="A171">
        <v>170</v>
      </c>
      <c r="B171">
        <v>31</v>
      </c>
      <c r="C171" t="s">
        <v>7</v>
      </c>
      <c r="D171" s="1">
        <v>76239.289999999994</v>
      </c>
      <c r="E171" s="1">
        <v>230020.35</v>
      </c>
      <c r="F171">
        <v>12</v>
      </c>
      <c r="G171" s="1">
        <v>403705.85</v>
      </c>
      <c r="H171" s="14" t="s">
        <v>10</v>
      </c>
      <c r="I171" s="11"/>
      <c r="J171" s="11"/>
      <c r="K171" s="11"/>
    </row>
    <row r="172" spans="1:11" x14ac:dyDescent="0.3">
      <c r="A172">
        <v>171</v>
      </c>
      <c r="B172">
        <v>40</v>
      </c>
      <c r="C172" t="s">
        <v>9</v>
      </c>
      <c r="D172" s="1">
        <v>92656.81</v>
      </c>
      <c r="E172" s="1">
        <v>226620.7</v>
      </c>
      <c r="F172">
        <v>4</v>
      </c>
      <c r="G172" s="1">
        <v>237661.06</v>
      </c>
      <c r="H172" s="14" t="s">
        <v>8</v>
      </c>
      <c r="I172" s="11"/>
      <c r="J172" s="11"/>
      <c r="K172" s="11"/>
    </row>
    <row r="173" spans="1:11" x14ac:dyDescent="0.3">
      <c r="A173">
        <v>172</v>
      </c>
      <c r="B173">
        <v>38</v>
      </c>
      <c r="C173" t="s">
        <v>7</v>
      </c>
      <c r="D173" s="1">
        <v>59859.67</v>
      </c>
      <c r="E173" s="1">
        <v>195609.41</v>
      </c>
      <c r="F173">
        <v>12</v>
      </c>
      <c r="G173" s="1">
        <v>324725.74</v>
      </c>
      <c r="H173" s="14" t="s">
        <v>10</v>
      </c>
      <c r="I173" s="11"/>
      <c r="J173" s="11"/>
      <c r="K173" s="11"/>
    </row>
    <row r="174" spans="1:11" x14ac:dyDescent="0.3">
      <c r="A174">
        <v>173</v>
      </c>
      <c r="B174">
        <v>26</v>
      </c>
      <c r="C174" t="s">
        <v>9</v>
      </c>
      <c r="D174" s="1">
        <v>70361.539999999994</v>
      </c>
      <c r="E174" s="1">
        <v>154603.79</v>
      </c>
      <c r="F174">
        <v>12</v>
      </c>
      <c r="G174" s="1">
        <v>264168.64</v>
      </c>
      <c r="H174" s="14" t="s">
        <v>10</v>
      </c>
      <c r="I174" s="11"/>
      <c r="J174" s="11"/>
      <c r="K174" s="11"/>
    </row>
    <row r="175" spans="1:11" x14ac:dyDescent="0.3">
      <c r="A175">
        <v>174</v>
      </c>
      <c r="B175">
        <v>35</v>
      </c>
      <c r="C175" t="s">
        <v>7</v>
      </c>
      <c r="D175" s="1">
        <v>61549.48</v>
      </c>
      <c r="E175" s="1">
        <v>198467.91</v>
      </c>
      <c r="F175">
        <v>4</v>
      </c>
      <c r="G175" s="1">
        <v>215231.84</v>
      </c>
      <c r="H175" s="14" t="s">
        <v>8</v>
      </c>
      <c r="I175" s="11"/>
      <c r="J175" s="11"/>
      <c r="K175" s="11"/>
    </row>
    <row r="176" spans="1:11" x14ac:dyDescent="0.3">
      <c r="A176">
        <v>175</v>
      </c>
      <c r="B176">
        <v>31</v>
      </c>
      <c r="C176" t="s">
        <v>7</v>
      </c>
      <c r="D176" s="1">
        <v>63461.74</v>
      </c>
      <c r="E176" s="1">
        <v>299382.51</v>
      </c>
      <c r="F176">
        <v>24</v>
      </c>
      <c r="G176" s="1">
        <v>560444.53</v>
      </c>
      <c r="H176" s="14" t="s">
        <v>8</v>
      </c>
      <c r="I176" s="11"/>
      <c r="J176" s="11"/>
      <c r="K176" s="11"/>
    </row>
    <row r="177" spans="1:11" x14ac:dyDescent="0.3">
      <c r="A177">
        <v>176</v>
      </c>
      <c r="B177">
        <v>36</v>
      </c>
      <c r="C177" t="s">
        <v>9</v>
      </c>
      <c r="D177" s="1">
        <v>95202.65</v>
      </c>
      <c r="E177" s="1">
        <v>300838.81</v>
      </c>
      <c r="F177">
        <v>12</v>
      </c>
      <c r="G177" s="1">
        <v>561299.99</v>
      </c>
      <c r="H177" s="14" t="s">
        <v>10</v>
      </c>
      <c r="I177" s="11"/>
      <c r="J177" s="11"/>
      <c r="K177" s="11"/>
    </row>
    <row r="178" spans="1:11" x14ac:dyDescent="0.3">
      <c r="A178">
        <v>177</v>
      </c>
      <c r="B178">
        <v>38</v>
      </c>
      <c r="C178" t="s">
        <v>9</v>
      </c>
      <c r="D178" s="1">
        <v>113795.54</v>
      </c>
      <c r="E178" s="1">
        <v>321240.83</v>
      </c>
      <c r="F178">
        <v>4</v>
      </c>
      <c r="G178" s="1">
        <v>393011.29</v>
      </c>
      <c r="H178" s="14" t="s">
        <v>8</v>
      </c>
      <c r="I178" s="11"/>
      <c r="J178" s="11"/>
      <c r="K178" s="11"/>
    </row>
    <row r="179" spans="1:11" x14ac:dyDescent="0.3">
      <c r="A179">
        <v>178</v>
      </c>
      <c r="B179">
        <v>32</v>
      </c>
      <c r="C179" t="s">
        <v>9</v>
      </c>
      <c r="D179" s="1">
        <v>62068.51</v>
      </c>
      <c r="E179" s="1">
        <v>245699.09</v>
      </c>
      <c r="F179">
        <v>24</v>
      </c>
      <c r="G179" s="1">
        <v>295089</v>
      </c>
      <c r="H179" s="14" t="s">
        <v>8</v>
      </c>
      <c r="I179" s="11"/>
      <c r="J179" s="11"/>
      <c r="K179" s="11"/>
    </row>
    <row r="180" spans="1:11" x14ac:dyDescent="0.3">
      <c r="A180">
        <v>179</v>
      </c>
      <c r="B180">
        <v>33</v>
      </c>
      <c r="C180" t="s">
        <v>9</v>
      </c>
      <c r="D180" s="1">
        <v>147755.29</v>
      </c>
      <c r="E180" s="1">
        <v>245051.37</v>
      </c>
      <c r="F180">
        <v>24</v>
      </c>
      <c r="G180" s="1">
        <v>300076.81</v>
      </c>
      <c r="H180" s="14" t="s">
        <v>8</v>
      </c>
      <c r="I180" s="11"/>
      <c r="J180" s="11"/>
      <c r="K180" s="11"/>
    </row>
    <row r="181" spans="1:11" x14ac:dyDescent="0.3">
      <c r="A181">
        <v>180</v>
      </c>
      <c r="B181">
        <v>33</v>
      </c>
      <c r="C181" t="s">
        <v>9</v>
      </c>
      <c r="D181" s="1">
        <v>195212.82</v>
      </c>
      <c r="E181" s="1">
        <v>508433.13</v>
      </c>
      <c r="F181">
        <v>12</v>
      </c>
      <c r="G181" s="1">
        <v>895907.99</v>
      </c>
      <c r="H181" s="14" t="s">
        <v>10</v>
      </c>
      <c r="I181" s="11"/>
      <c r="J181" s="11"/>
      <c r="K181" s="11"/>
    </row>
    <row r="182" spans="1:11" x14ac:dyDescent="0.3">
      <c r="A182">
        <v>181</v>
      </c>
      <c r="B182">
        <v>41</v>
      </c>
      <c r="C182" t="s">
        <v>7</v>
      </c>
      <c r="D182" s="1">
        <v>171138.66</v>
      </c>
      <c r="E182" s="1">
        <v>485089.64</v>
      </c>
      <c r="F182">
        <v>24</v>
      </c>
      <c r="G182" s="1">
        <v>716956.95</v>
      </c>
      <c r="H182" s="14" t="s">
        <v>8</v>
      </c>
      <c r="I182" s="11"/>
      <c r="J182" s="11"/>
      <c r="K182" s="11"/>
    </row>
    <row r="183" spans="1:11" x14ac:dyDescent="0.3">
      <c r="A183">
        <v>182</v>
      </c>
      <c r="B183">
        <v>36</v>
      </c>
      <c r="C183" t="s">
        <v>9</v>
      </c>
      <c r="D183" s="1">
        <v>117373.6</v>
      </c>
      <c r="E183" s="1">
        <v>315229.03999999998</v>
      </c>
      <c r="F183">
        <v>12</v>
      </c>
      <c r="G183" s="1">
        <v>666951.81999999995</v>
      </c>
      <c r="H183" s="14" t="s">
        <v>10</v>
      </c>
      <c r="I183" s="11"/>
      <c r="J183" s="11"/>
      <c r="K183" s="11"/>
    </row>
    <row r="184" spans="1:11" x14ac:dyDescent="0.3">
      <c r="A184">
        <v>183</v>
      </c>
      <c r="B184">
        <v>46</v>
      </c>
      <c r="C184" t="s">
        <v>9</v>
      </c>
      <c r="D184" s="1">
        <v>128834.65</v>
      </c>
      <c r="E184" s="1">
        <v>379618.94</v>
      </c>
      <c r="F184">
        <v>12</v>
      </c>
      <c r="G184" s="1">
        <v>713664.04</v>
      </c>
      <c r="H184" s="14" t="s">
        <v>10</v>
      </c>
      <c r="I184" s="11"/>
      <c r="J184" s="11"/>
      <c r="K184" s="11"/>
    </row>
    <row r="185" spans="1:11" x14ac:dyDescent="0.3">
      <c r="A185">
        <v>184</v>
      </c>
      <c r="B185">
        <v>39</v>
      </c>
      <c r="C185" t="s">
        <v>7</v>
      </c>
      <c r="D185" s="1">
        <v>88564.06</v>
      </c>
      <c r="E185" s="1">
        <v>290387.7</v>
      </c>
      <c r="F185">
        <v>4</v>
      </c>
      <c r="G185" s="1">
        <v>306528.40000000002</v>
      </c>
      <c r="H185" s="14" t="s">
        <v>8</v>
      </c>
      <c r="I185" s="11"/>
      <c r="J185" s="11"/>
      <c r="K185" s="11"/>
    </row>
    <row r="186" spans="1:11" x14ac:dyDescent="0.3">
      <c r="A186">
        <v>185</v>
      </c>
      <c r="B186">
        <v>38</v>
      </c>
      <c r="C186" t="s">
        <v>9</v>
      </c>
      <c r="D186" s="1">
        <v>122541.24</v>
      </c>
      <c r="E186" s="1">
        <v>299887.03000000003</v>
      </c>
      <c r="F186">
        <v>12</v>
      </c>
      <c r="G186" s="1">
        <v>540245.4</v>
      </c>
      <c r="H186" s="14" t="s">
        <v>10</v>
      </c>
      <c r="I186" s="11"/>
      <c r="J186" s="11"/>
      <c r="K186" s="11"/>
    </row>
    <row r="187" spans="1:11" x14ac:dyDescent="0.3">
      <c r="A187">
        <v>186</v>
      </c>
      <c r="B187">
        <v>30</v>
      </c>
      <c r="C187" t="s">
        <v>7</v>
      </c>
      <c r="D187" s="1">
        <v>98200.81</v>
      </c>
      <c r="E187" s="1">
        <v>229150.43</v>
      </c>
      <c r="F187">
        <v>12</v>
      </c>
      <c r="G187" s="1">
        <v>404912.78</v>
      </c>
      <c r="H187" s="14" t="s">
        <v>10</v>
      </c>
      <c r="I187" s="11"/>
      <c r="J187" s="11"/>
      <c r="K187" s="11"/>
    </row>
    <row r="188" spans="1:11" x14ac:dyDescent="0.3">
      <c r="A188">
        <v>187</v>
      </c>
      <c r="B188">
        <v>37</v>
      </c>
      <c r="C188" t="s">
        <v>7</v>
      </c>
      <c r="D188" s="1">
        <v>72308.34</v>
      </c>
      <c r="E188" s="1">
        <v>217091.5</v>
      </c>
      <c r="F188">
        <v>4</v>
      </c>
      <c r="G188" s="1">
        <v>225305.93</v>
      </c>
      <c r="H188" s="14" t="s">
        <v>8</v>
      </c>
      <c r="I188" s="11"/>
      <c r="J188" s="11"/>
      <c r="K188" s="11"/>
    </row>
    <row r="189" spans="1:11" x14ac:dyDescent="0.3">
      <c r="A189">
        <v>188</v>
      </c>
      <c r="B189">
        <v>44</v>
      </c>
      <c r="C189" t="s">
        <v>9</v>
      </c>
      <c r="D189" s="1">
        <v>78924.2</v>
      </c>
      <c r="E189" s="1">
        <v>178309.9</v>
      </c>
      <c r="F189">
        <v>12</v>
      </c>
      <c r="G189" s="1">
        <v>349886.32</v>
      </c>
      <c r="H189" s="14" t="s">
        <v>10</v>
      </c>
      <c r="I189" s="11"/>
      <c r="J189" s="11"/>
      <c r="K189" s="11"/>
    </row>
    <row r="190" spans="1:11" x14ac:dyDescent="0.3">
      <c r="A190">
        <v>189</v>
      </c>
      <c r="B190">
        <v>37</v>
      </c>
      <c r="C190" t="s">
        <v>9</v>
      </c>
      <c r="D190" s="1">
        <v>74316.23</v>
      </c>
      <c r="E190" s="1">
        <v>285249.33</v>
      </c>
      <c r="F190">
        <v>12</v>
      </c>
      <c r="G190" s="1">
        <v>460382.5</v>
      </c>
      <c r="H190" s="14" t="s">
        <v>10</v>
      </c>
      <c r="I190" s="11"/>
      <c r="J190" s="11"/>
      <c r="K190" s="11"/>
    </row>
    <row r="191" spans="1:11" x14ac:dyDescent="0.3">
      <c r="A191">
        <v>190</v>
      </c>
      <c r="B191">
        <v>34</v>
      </c>
      <c r="C191" t="s">
        <v>9</v>
      </c>
      <c r="D191" s="1">
        <v>67855.56</v>
      </c>
      <c r="E191" s="1">
        <v>180488.75</v>
      </c>
      <c r="F191">
        <v>24</v>
      </c>
      <c r="G191" s="1">
        <v>232397.36</v>
      </c>
      <c r="H191" s="14" t="s">
        <v>8</v>
      </c>
      <c r="I191" s="11"/>
      <c r="J191" s="11"/>
      <c r="K191" s="11"/>
    </row>
    <row r="192" spans="1:11" x14ac:dyDescent="0.3">
      <c r="A192">
        <v>191</v>
      </c>
      <c r="B192">
        <v>32</v>
      </c>
      <c r="C192" t="s">
        <v>9</v>
      </c>
      <c r="D192" s="1">
        <v>65124.36</v>
      </c>
      <c r="E192" s="1">
        <v>152165.45000000001</v>
      </c>
      <c r="F192">
        <v>12</v>
      </c>
      <c r="G192" s="1">
        <v>281732.26</v>
      </c>
      <c r="H192" s="14" t="s">
        <v>10</v>
      </c>
      <c r="I192" s="11"/>
      <c r="J192" s="11"/>
      <c r="K192" s="11"/>
    </row>
    <row r="193" spans="1:11" x14ac:dyDescent="0.3">
      <c r="A193">
        <v>192</v>
      </c>
      <c r="B193">
        <v>31</v>
      </c>
      <c r="C193" t="s">
        <v>7</v>
      </c>
      <c r="D193" s="1">
        <v>100428.8</v>
      </c>
      <c r="E193" s="1">
        <v>248533.44</v>
      </c>
      <c r="F193">
        <v>24</v>
      </c>
      <c r="G193" s="1">
        <v>439351.14</v>
      </c>
      <c r="H193" s="14" t="s">
        <v>8</v>
      </c>
      <c r="I193" s="11"/>
      <c r="J193" s="11"/>
      <c r="K193" s="11"/>
    </row>
    <row r="194" spans="1:11" x14ac:dyDescent="0.3">
      <c r="A194">
        <v>193</v>
      </c>
      <c r="B194">
        <v>23</v>
      </c>
      <c r="C194" t="s">
        <v>9</v>
      </c>
      <c r="D194" s="1">
        <v>58438.51</v>
      </c>
      <c r="E194" s="1">
        <v>253581.73</v>
      </c>
      <c r="F194">
        <v>12</v>
      </c>
      <c r="G194" s="1">
        <v>481262.66</v>
      </c>
      <c r="H194" s="14" t="s">
        <v>10</v>
      </c>
      <c r="I194" s="11"/>
      <c r="J194" s="11"/>
      <c r="K194" s="11"/>
    </row>
    <row r="195" spans="1:11" x14ac:dyDescent="0.3">
      <c r="A195">
        <v>194</v>
      </c>
      <c r="B195">
        <v>36</v>
      </c>
      <c r="C195" t="s">
        <v>9</v>
      </c>
      <c r="D195" s="1">
        <v>81625.98</v>
      </c>
      <c r="E195" s="1">
        <v>323656.88</v>
      </c>
      <c r="F195">
        <v>12</v>
      </c>
      <c r="G195" s="1">
        <v>612117.65</v>
      </c>
      <c r="H195" s="14" t="s">
        <v>10</v>
      </c>
      <c r="I195" s="11"/>
      <c r="J195" s="11"/>
      <c r="K195" s="11"/>
    </row>
    <row r="196" spans="1:11" x14ac:dyDescent="0.3">
      <c r="A196">
        <v>195</v>
      </c>
      <c r="B196">
        <v>35</v>
      </c>
      <c r="C196" t="s">
        <v>9</v>
      </c>
      <c r="D196" s="1">
        <v>90417.65</v>
      </c>
      <c r="E196" s="1">
        <v>290820</v>
      </c>
      <c r="F196">
        <v>12</v>
      </c>
      <c r="G196" s="1">
        <v>509994.4</v>
      </c>
      <c r="H196" s="14" t="s">
        <v>10</v>
      </c>
      <c r="I196" s="11"/>
      <c r="J196" s="11"/>
      <c r="K196" s="11"/>
    </row>
    <row r="197" spans="1:11" x14ac:dyDescent="0.3">
      <c r="A197">
        <v>196</v>
      </c>
      <c r="B197">
        <v>38</v>
      </c>
      <c r="C197" t="s">
        <v>7</v>
      </c>
      <c r="D197" s="1">
        <v>38302.269999999997</v>
      </c>
      <c r="E197" s="1">
        <v>244673.4</v>
      </c>
      <c r="F197">
        <v>12</v>
      </c>
      <c r="G197" s="1">
        <v>411724.2</v>
      </c>
      <c r="H197" s="14" t="s">
        <v>10</v>
      </c>
      <c r="I197" s="11"/>
      <c r="J197" s="11"/>
      <c r="K197" s="11"/>
    </row>
    <row r="198" spans="1:11" x14ac:dyDescent="0.3">
      <c r="A198">
        <v>197</v>
      </c>
      <c r="B198">
        <v>41</v>
      </c>
      <c r="C198" t="s">
        <v>7</v>
      </c>
      <c r="D198" s="1">
        <v>96721.35</v>
      </c>
      <c r="E198" s="1">
        <v>302336.03000000003</v>
      </c>
      <c r="F198">
        <v>12</v>
      </c>
      <c r="G198" s="1">
        <v>422068.58</v>
      </c>
      <c r="H198" s="14" t="s">
        <v>10</v>
      </c>
      <c r="I198" s="11"/>
      <c r="J198" s="11"/>
      <c r="K198" s="11"/>
    </row>
    <row r="199" spans="1:11" x14ac:dyDescent="0.3">
      <c r="A199">
        <v>198</v>
      </c>
      <c r="B199">
        <v>35</v>
      </c>
      <c r="C199" t="s">
        <v>7</v>
      </c>
      <c r="D199" s="1">
        <v>118534.7</v>
      </c>
      <c r="E199" s="1">
        <v>278223.15000000002</v>
      </c>
      <c r="F199">
        <v>12</v>
      </c>
      <c r="G199" s="1">
        <v>447927.84</v>
      </c>
      <c r="H199" s="14" t="s">
        <v>10</v>
      </c>
      <c r="I199" s="11"/>
      <c r="J199" s="11"/>
      <c r="K199" s="11"/>
    </row>
    <row r="200" spans="1:11" x14ac:dyDescent="0.3">
      <c r="A200">
        <v>199</v>
      </c>
      <c r="B200">
        <v>38</v>
      </c>
      <c r="C200" t="s">
        <v>9</v>
      </c>
      <c r="D200" s="1">
        <v>206474.18</v>
      </c>
      <c r="E200" s="1">
        <v>523952.69</v>
      </c>
      <c r="F200">
        <v>12</v>
      </c>
      <c r="G200" s="1">
        <v>1047859.62</v>
      </c>
      <c r="H200" s="14" t="s">
        <v>10</v>
      </c>
      <c r="I200" s="11"/>
      <c r="J200" s="11"/>
      <c r="K200" s="11"/>
    </row>
    <row r="201" spans="1:11" x14ac:dyDescent="0.3">
      <c r="A201">
        <v>200</v>
      </c>
      <c r="B201">
        <v>34</v>
      </c>
      <c r="C201" t="s">
        <v>9</v>
      </c>
      <c r="D201" s="1">
        <v>49694.5</v>
      </c>
      <c r="E201" s="1">
        <v>163292.03</v>
      </c>
      <c r="F201">
        <v>4</v>
      </c>
      <c r="G201" s="1">
        <v>182796.91</v>
      </c>
      <c r="H201" s="14" t="s">
        <v>8</v>
      </c>
      <c r="I201" s="11"/>
      <c r="J201" s="11"/>
      <c r="K201" s="11"/>
    </row>
    <row r="202" spans="1:11" x14ac:dyDescent="0.3">
      <c r="A202">
        <v>201</v>
      </c>
      <c r="B202">
        <v>30</v>
      </c>
      <c r="C202" t="s">
        <v>7</v>
      </c>
      <c r="D202" s="1">
        <v>182403.29</v>
      </c>
      <c r="E202" s="1">
        <v>608954.17000000004</v>
      </c>
      <c r="F202">
        <v>4</v>
      </c>
      <c r="G202" s="1">
        <v>614217.4</v>
      </c>
      <c r="H202" s="14" t="s">
        <v>8</v>
      </c>
      <c r="I202" s="11"/>
      <c r="J202" s="11"/>
      <c r="K202" s="11"/>
    </row>
    <row r="203" spans="1:11" x14ac:dyDescent="0.3">
      <c r="A203">
        <v>202</v>
      </c>
      <c r="B203">
        <v>32</v>
      </c>
      <c r="C203" t="s">
        <v>7</v>
      </c>
      <c r="D203" s="1">
        <v>74096.78</v>
      </c>
      <c r="E203" s="1">
        <v>246503.24</v>
      </c>
      <c r="F203">
        <v>4</v>
      </c>
      <c r="G203" s="1">
        <v>274782.49</v>
      </c>
      <c r="H203" s="14" t="s">
        <v>8</v>
      </c>
      <c r="I203" s="11"/>
      <c r="J203" s="11"/>
      <c r="K203" s="11"/>
    </row>
    <row r="204" spans="1:11" x14ac:dyDescent="0.3">
      <c r="A204">
        <v>203</v>
      </c>
      <c r="B204">
        <v>30</v>
      </c>
      <c r="C204" t="s">
        <v>9</v>
      </c>
      <c r="D204" s="1">
        <v>113039.6</v>
      </c>
      <c r="E204" s="1">
        <v>297379.34000000003</v>
      </c>
      <c r="F204">
        <v>12</v>
      </c>
      <c r="G204" s="1">
        <v>576818.59</v>
      </c>
      <c r="H204" s="14" t="s">
        <v>10</v>
      </c>
      <c r="I204" s="11"/>
      <c r="J204" s="11"/>
      <c r="K204" s="11"/>
    </row>
    <row r="205" spans="1:11" x14ac:dyDescent="0.3">
      <c r="A205">
        <v>204</v>
      </c>
      <c r="B205">
        <v>45</v>
      </c>
      <c r="C205" t="s">
        <v>9</v>
      </c>
      <c r="D205" s="1">
        <v>100136.43</v>
      </c>
      <c r="E205" s="1">
        <v>170076.01</v>
      </c>
      <c r="F205">
        <v>24</v>
      </c>
      <c r="G205" s="1">
        <v>294784.03999999998</v>
      </c>
      <c r="H205" s="14" t="s">
        <v>8</v>
      </c>
      <c r="I205" s="11"/>
      <c r="J205" s="11"/>
      <c r="K205" s="11"/>
    </row>
    <row r="206" spans="1:11" x14ac:dyDescent="0.3">
      <c r="A206">
        <v>205</v>
      </c>
      <c r="B206">
        <v>25</v>
      </c>
      <c r="C206" t="s">
        <v>7</v>
      </c>
      <c r="D206" s="1">
        <v>108917.73</v>
      </c>
      <c r="E206" s="1">
        <v>230214.04</v>
      </c>
      <c r="F206">
        <v>12</v>
      </c>
      <c r="G206" s="1">
        <v>525868.13</v>
      </c>
      <c r="H206" s="14" t="s">
        <v>10</v>
      </c>
      <c r="I206" s="11"/>
      <c r="J206" s="11"/>
      <c r="K206" s="11"/>
    </row>
    <row r="207" spans="1:11" x14ac:dyDescent="0.3">
      <c r="A207">
        <v>206</v>
      </c>
      <c r="B207">
        <v>27</v>
      </c>
      <c r="C207" t="s">
        <v>7</v>
      </c>
      <c r="D207" s="1">
        <v>38900.85</v>
      </c>
      <c r="E207" s="1">
        <v>198978.82</v>
      </c>
      <c r="F207">
        <v>24</v>
      </c>
      <c r="G207" s="1">
        <v>281281.78999999998</v>
      </c>
      <c r="H207" s="14" t="s">
        <v>8</v>
      </c>
      <c r="I207" s="11"/>
      <c r="J207" s="11"/>
      <c r="K207" s="11"/>
    </row>
    <row r="208" spans="1:11" x14ac:dyDescent="0.3">
      <c r="A208">
        <v>207</v>
      </c>
      <c r="B208">
        <v>33</v>
      </c>
      <c r="C208" t="s">
        <v>7</v>
      </c>
      <c r="D208" s="1">
        <v>79023.399999999994</v>
      </c>
      <c r="E208" s="1">
        <v>206609.96</v>
      </c>
      <c r="F208">
        <v>24</v>
      </c>
      <c r="G208" s="1">
        <v>252105.4</v>
      </c>
      <c r="H208" s="14" t="s">
        <v>8</v>
      </c>
      <c r="I208" s="11"/>
      <c r="J208" s="11"/>
      <c r="K208" s="11"/>
    </row>
    <row r="209" spans="1:11" x14ac:dyDescent="0.3">
      <c r="A209">
        <v>208</v>
      </c>
      <c r="B209">
        <v>34</v>
      </c>
      <c r="C209" t="s">
        <v>7</v>
      </c>
      <c r="D209" s="1">
        <v>86420.57</v>
      </c>
      <c r="E209" s="1">
        <v>262772.65999999997</v>
      </c>
      <c r="F209">
        <v>12</v>
      </c>
      <c r="G209" s="1">
        <v>527581.75</v>
      </c>
      <c r="H209" s="14" t="s">
        <v>10</v>
      </c>
      <c r="I209" s="11"/>
      <c r="J209" s="11"/>
      <c r="K209" s="11"/>
    </row>
    <row r="210" spans="1:11" x14ac:dyDescent="0.3">
      <c r="A210">
        <v>209</v>
      </c>
      <c r="B210">
        <v>35</v>
      </c>
      <c r="C210" t="s">
        <v>7</v>
      </c>
      <c r="D210" s="1">
        <v>101792.55</v>
      </c>
      <c r="E210" s="1">
        <v>285532.3</v>
      </c>
      <c r="F210">
        <v>12</v>
      </c>
      <c r="G210" s="1">
        <v>492567.6</v>
      </c>
      <c r="H210" s="14" t="s">
        <v>10</v>
      </c>
      <c r="I210" s="11"/>
      <c r="J210" s="11"/>
      <c r="K210" s="11"/>
    </row>
    <row r="211" spans="1:11" x14ac:dyDescent="0.3">
      <c r="A211">
        <v>210</v>
      </c>
      <c r="B211">
        <v>31</v>
      </c>
      <c r="C211" t="s">
        <v>9</v>
      </c>
      <c r="D211" s="1">
        <v>54969.06</v>
      </c>
      <c r="E211" s="1">
        <v>190128.91</v>
      </c>
      <c r="F211">
        <v>12</v>
      </c>
      <c r="G211" s="1">
        <v>293608.25</v>
      </c>
      <c r="H211" s="14" t="s">
        <v>10</v>
      </c>
      <c r="I211" s="11"/>
      <c r="J211" s="11"/>
      <c r="K211" s="11"/>
    </row>
    <row r="212" spans="1:11" x14ac:dyDescent="0.3">
      <c r="A212">
        <v>211</v>
      </c>
      <c r="B212">
        <v>31</v>
      </c>
      <c r="C212" t="s">
        <v>9</v>
      </c>
      <c r="D212" s="1">
        <v>46268.26</v>
      </c>
      <c r="E212" s="1">
        <v>189844.42</v>
      </c>
      <c r="F212">
        <v>12</v>
      </c>
      <c r="G212" s="1">
        <v>362190.96</v>
      </c>
      <c r="H212" s="14" t="s">
        <v>10</v>
      </c>
      <c r="I212" s="11"/>
      <c r="J212" s="11"/>
      <c r="K212" s="11"/>
    </row>
    <row r="213" spans="1:11" x14ac:dyDescent="0.3">
      <c r="A213">
        <v>212</v>
      </c>
      <c r="B213">
        <v>32</v>
      </c>
      <c r="C213" t="s">
        <v>9</v>
      </c>
      <c r="D213" s="1">
        <v>107631.5</v>
      </c>
      <c r="E213" s="1">
        <v>233234.39</v>
      </c>
      <c r="F213">
        <v>12</v>
      </c>
      <c r="G213" s="1">
        <v>395830.04</v>
      </c>
      <c r="H213" s="14" t="s">
        <v>10</v>
      </c>
      <c r="I213" s="11"/>
      <c r="J213" s="11"/>
      <c r="K213" s="11"/>
    </row>
    <row r="214" spans="1:11" x14ac:dyDescent="0.3">
      <c r="A214">
        <v>213</v>
      </c>
      <c r="B214">
        <v>24</v>
      </c>
      <c r="C214" t="s">
        <v>7</v>
      </c>
      <c r="D214" s="1">
        <v>76800.429999999993</v>
      </c>
      <c r="E214" s="1">
        <v>253000.89</v>
      </c>
      <c r="F214">
        <v>24</v>
      </c>
      <c r="G214" s="1">
        <v>308062.5</v>
      </c>
      <c r="H214" s="14" t="s">
        <v>8</v>
      </c>
      <c r="I214" s="11"/>
      <c r="J214" s="11"/>
      <c r="K214" s="11"/>
    </row>
    <row r="215" spans="1:11" x14ac:dyDescent="0.3">
      <c r="A215">
        <v>214</v>
      </c>
      <c r="B215">
        <v>31</v>
      </c>
      <c r="C215" t="s">
        <v>9</v>
      </c>
      <c r="D215" s="1">
        <v>67797.22</v>
      </c>
      <c r="E215" s="1">
        <v>188821.2</v>
      </c>
      <c r="F215">
        <v>12</v>
      </c>
      <c r="G215" s="1">
        <v>337597.43</v>
      </c>
      <c r="H215" s="14" t="s">
        <v>10</v>
      </c>
      <c r="I215" s="11"/>
      <c r="J215" s="11"/>
      <c r="K215" s="11"/>
    </row>
    <row r="216" spans="1:11" x14ac:dyDescent="0.3">
      <c r="A216">
        <v>215</v>
      </c>
      <c r="B216">
        <v>32</v>
      </c>
      <c r="C216" t="s">
        <v>9</v>
      </c>
      <c r="D216" s="1">
        <v>78948.66</v>
      </c>
      <c r="E216" s="1">
        <v>207395.87</v>
      </c>
      <c r="F216">
        <v>12</v>
      </c>
      <c r="G216" s="1">
        <v>342952</v>
      </c>
      <c r="H216" s="14" t="s">
        <v>10</v>
      </c>
      <c r="I216" s="11"/>
      <c r="J216" s="11"/>
      <c r="K216" s="11"/>
    </row>
    <row r="217" spans="1:11" x14ac:dyDescent="0.3">
      <c r="A217">
        <v>216</v>
      </c>
      <c r="B217">
        <v>30</v>
      </c>
      <c r="C217" t="s">
        <v>9</v>
      </c>
      <c r="D217" s="1">
        <v>48099.55</v>
      </c>
      <c r="E217" s="1">
        <v>246550.25</v>
      </c>
      <c r="F217">
        <v>12</v>
      </c>
      <c r="G217" s="1">
        <v>426982.14</v>
      </c>
      <c r="H217" s="14" t="s">
        <v>10</v>
      </c>
      <c r="I217" s="11"/>
      <c r="J217" s="11"/>
      <c r="K217" s="11"/>
    </row>
    <row r="218" spans="1:11" x14ac:dyDescent="0.3">
      <c r="A218">
        <v>217</v>
      </c>
      <c r="B218">
        <v>35</v>
      </c>
      <c r="C218" t="s">
        <v>7</v>
      </c>
      <c r="D218" s="1">
        <v>208312.7</v>
      </c>
      <c r="E218" s="1">
        <v>591780.25</v>
      </c>
      <c r="F218">
        <v>12</v>
      </c>
      <c r="G218" s="1">
        <v>958162.12</v>
      </c>
      <c r="H218" s="14" t="s">
        <v>10</v>
      </c>
      <c r="I218" s="11"/>
      <c r="J218" s="11"/>
      <c r="K218" s="11"/>
    </row>
    <row r="219" spans="1:11" x14ac:dyDescent="0.3">
      <c r="A219">
        <v>218</v>
      </c>
      <c r="B219">
        <v>39</v>
      </c>
      <c r="C219" t="s">
        <v>7</v>
      </c>
      <c r="D219" s="1">
        <v>112866.23</v>
      </c>
      <c r="E219" s="1">
        <v>344698.35</v>
      </c>
      <c r="F219">
        <v>24</v>
      </c>
      <c r="G219" s="1">
        <v>474304.92</v>
      </c>
      <c r="H219" s="14" t="s">
        <v>8</v>
      </c>
      <c r="I219" s="11"/>
      <c r="J219" s="11"/>
      <c r="K219" s="11"/>
    </row>
    <row r="220" spans="1:11" x14ac:dyDescent="0.3">
      <c r="A220">
        <v>219</v>
      </c>
      <c r="B220">
        <v>41</v>
      </c>
      <c r="C220" t="s">
        <v>9</v>
      </c>
      <c r="D220" s="1">
        <v>89078.91</v>
      </c>
      <c r="E220" s="1">
        <v>177387.49</v>
      </c>
      <c r="F220">
        <v>12</v>
      </c>
      <c r="G220" s="1">
        <v>332414.8</v>
      </c>
      <c r="H220" s="14" t="s">
        <v>10</v>
      </c>
      <c r="I220" s="11"/>
      <c r="J220" s="11"/>
      <c r="K220" s="11"/>
    </row>
    <row r="221" spans="1:11" x14ac:dyDescent="0.3">
      <c r="A221">
        <v>220</v>
      </c>
      <c r="B221">
        <v>36</v>
      </c>
      <c r="C221" t="s">
        <v>9</v>
      </c>
      <c r="D221" s="1">
        <v>76229.48</v>
      </c>
      <c r="E221" s="1">
        <v>245567.96</v>
      </c>
      <c r="F221">
        <v>12</v>
      </c>
      <c r="G221" s="1">
        <v>430302.26</v>
      </c>
      <c r="H221" s="14" t="s">
        <v>10</v>
      </c>
      <c r="I221" s="11"/>
      <c r="J221" s="11"/>
      <c r="K221" s="11"/>
    </row>
    <row r="222" spans="1:11" x14ac:dyDescent="0.3">
      <c r="A222">
        <v>221</v>
      </c>
      <c r="B222">
        <v>31</v>
      </c>
      <c r="C222" t="s">
        <v>9</v>
      </c>
      <c r="D222" s="1">
        <v>87092.64</v>
      </c>
      <c r="E222" s="1">
        <v>209624.4</v>
      </c>
      <c r="F222">
        <v>24</v>
      </c>
      <c r="G222" s="1">
        <v>398832.92</v>
      </c>
      <c r="H222" s="14" t="s">
        <v>8</v>
      </c>
      <c r="I222" s="11"/>
      <c r="J222" s="11"/>
      <c r="K222" s="11"/>
    </row>
    <row r="223" spans="1:11" x14ac:dyDescent="0.3">
      <c r="A223">
        <v>222</v>
      </c>
      <c r="B223">
        <v>37</v>
      </c>
      <c r="C223" t="s">
        <v>7</v>
      </c>
      <c r="D223" s="1">
        <v>100940.65</v>
      </c>
      <c r="E223" s="1">
        <v>269966.33</v>
      </c>
      <c r="F223">
        <v>12</v>
      </c>
      <c r="G223" s="1">
        <v>465376.73</v>
      </c>
      <c r="H223" s="14" t="s">
        <v>10</v>
      </c>
      <c r="I223" s="11"/>
      <c r="J223" s="11"/>
      <c r="K223" s="11"/>
    </row>
    <row r="224" spans="1:11" x14ac:dyDescent="0.3">
      <c r="A224">
        <v>223</v>
      </c>
      <c r="B224">
        <v>33</v>
      </c>
      <c r="C224" t="s">
        <v>9</v>
      </c>
      <c r="D224" s="1">
        <v>91531.66</v>
      </c>
      <c r="E224" s="1">
        <v>191454.82</v>
      </c>
      <c r="F224">
        <v>24</v>
      </c>
      <c r="G224" s="1">
        <v>262250.46000000002</v>
      </c>
      <c r="H224" s="14" t="s">
        <v>8</v>
      </c>
      <c r="I224" s="11"/>
      <c r="J224" s="11"/>
      <c r="K224" s="11"/>
    </row>
    <row r="225" spans="1:11" x14ac:dyDescent="0.3">
      <c r="A225">
        <v>224</v>
      </c>
      <c r="B225">
        <v>40</v>
      </c>
      <c r="C225" t="s">
        <v>9</v>
      </c>
      <c r="D225" s="1">
        <v>72183.789999999994</v>
      </c>
      <c r="E225" s="1">
        <v>221950.43</v>
      </c>
      <c r="F225">
        <v>24</v>
      </c>
      <c r="G225" s="1">
        <v>458028.16</v>
      </c>
      <c r="H225" s="14" t="s">
        <v>8</v>
      </c>
      <c r="I225" s="11"/>
      <c r="J225" s="11"/>
      <c r="K225" s="11"/>
    </row>
    <row r="226" spans="1:11" x14ac:dyDescent="0.3">
      <c r="A226">
        <v>225</v>
      </c>
      <c r="B226">
        <v>33</v>
      </c>
      <c r="C226" t="s">
        <v>9</v>
      </c>
      <c r="D226" s="1">
        <v>91082.48</v>
      </c>
      <c r="E226" s="1">
        <v>303495.09000000003</v>
      </c>
      <c r="F226">
        <v>12</v>
      </c>
      <c r="G226" s="1">
        <v>550704.93999999994</v>
      </c>
      <c r="H226" s="14" t="s">
        <v>10</v>
      </c>
      <c r="I226" s="11"/>
      <c r="J226" s="11"/>
      <c r="K226" s="11"/>
    </row>
    <row r="227" spans="1:11" x14ac:dyDescent="0.3">
      <c r="A227">
        <v>226</v>
      </c>
      <c r="B227">
        <v>32</v>
      </c>
      <c r="C227" t="s">
        <v>9</v>
      </c>
      <c r="D227" s="1">
        <v>101358.81</v>
      </c>
      <c r="E227" s="1">
        <v>217013.04</v>
      </c>
      <c r="F227">
        <v>12</v>
      </c>
      <c r="G227" s="1">
        <v>359657.63</v>
      </c>
      <c r="H227" s="14" t="s">
        <v>10</v>
      </c>
      <c r="I227" s="11"/>
      <c r="J227" s="11"/>
      <c r="K227" s="11"/>
    </row>
    <row r="228" spans="1:11" x14ac:dyDescent="0.3">
      <c r="A228">
        <v>227</v>
      </c>
      <c r="B228">
        <v>21</v>
      </c>
      <c r="C228" t="s">
        <v>7</v>
      </c>
      <c r="D228" s="1">
        <v>116147.75</v>
      </c>
      <c r="E228" s="1">
        <v>262175.21999999997</v>
      </c>
      <c r="F228">
        <v>12</v>
      </c>
      <c r="G228" s="1">
        <v>421728.68</v>
      </c>
      <c r="H228" s="14" t="s">
        <v>10</v>
      </c>
      <c r="I228" s="11"/>
      <c r="J228" s="11"/>
      <c r="K228" s="11"/>
    </row>
    <row r="229" spans="1:11" x14ac:dyDescent="0.3">
      <c r="A229">
        <v>228</v>
      </c>
      <c r="B229">
        <v>30</v>
      </c>
      <c r="C229" t="s">
        <v>7</v>
      </c>
      <c r="D229" s="1">
        <v>68756.600000000006</v>
      </c>
      <c r="E229" s="1">
        <v>177865.1</v>
      </c>
      <c r="F229">
        <v>4</v>
      </c>
      <c r="G229" s="1">
        <v>187756.56</v>
      </c>
      <c r="H229" s="14" t="s">
        <v>8</v>
      </c>
      <c r="I229" s="11"/>
      <c r="J229" s="11"/>
      <c r="K229" s="11"/>
    </row>
    <row r="230" spans="1:11" x14ac:dyDescent="0.3">
      <c r="A230">
        <v>229</v>
      </c>
      <c r="B230">
        <v>35</v>
      </c>
      <c r="C230" t="s">
        <v>9</v>
      </c>
      <c r="D230" s="1">
        <v>79109.429999999993</v>
      </c>
      <c r="E230" s="1">
        <v>184137.48</v>
      </c>
      <c r="F230">
        <v>12</v>
      </c>
      <c r="G230" s="1">
        <v>315429.51</v>
      </c>
      <c r="H230" s="14" t="s">
        <v>10</v>
      </c>
      <c r="I230" s="11"/>
      <c r="J230" s="11"/>
      <c r="K230" s="11"/>
    </row>
    <row r="231" spans="1:11" x14ac:dyDescent="0.3">
      <c r="A231">
        <v>230</v>
      </c>
      <c r="B231">
        <v>29</v>
      </c>
      <c r="C231" t="s">
        <v>7</v>
      </c>
      <c r="D231" s="1">
        <v>101185.65</v>
      </c>
      <c r="E231" s="1">
        <v>212461.75</v>
      </c>
      <c r="F231">
        <v>4</v>
      </c>
      <c r="G231" s="1">
        <v>230897.77</v>
      </c>
      <c r="H231" s="14" t="s">
        <v>8</v>
      </c>
      <c r="I231" s="11"/>
      <c r="J231" s="11"/>
      <c r="K231" s="11"/>
    </row>
    <row r="232" spans="1:11" x14ac:dyDescent="0.3">
      <c r="A232">
        <v>231</v>
      </c>
      <c r="B232">
        <v>33</v>
      </c>
      <c r="C232" t="s">
        <v>7</v>
      </c>
      <c r="D232" s="1">
        <v>90360.92</v>
      </c>
      <c r="E232" s="1">
        <v>244723.13</v>
      </c>
      <c r="F232">
        <v>24</v>
      </c>
      <c r="G232" s="1">
        <v>336062.63</v>
      </c>
      <c r="H232" s="14" t="s">
        <v>8</v>
      </c>
      <c r="I232" s="11"/>
      <c r="J232" s="11"/>
      <c r="K232" s="11"/>
    </row>
    <row r="233" spans="1:11" x14ac:dyDescent="0.3">
      <c r="A233">
        <v>232</v>
      </c>
      <c r="B233">
        <v>39</v>
      </c>
      <c r="C233" t="s">
        <v>7</v>
      </c>
      <c r="D233" s="1">
        <v>107973.63</v>
      </c>
      <c r="E233" s="1">
        <v>354041.05</v>
      </c>
      <c r="F233">
        <v>24</v>
      </c>
      <c r="G233" s="1">
        <v>601978.53</v>
      </c>
      <c r="H233" s="14" t="s">
        <v>8</v>
      </c>
      <c r="I233" s="11"/>
      <c r="J233" s="11"/>
      <c r="K233" s="11"/>
    </row>
    <row r="234" spans="1:11" x14ac:dyDescent="0.3">
      <c r="A234">
        <v>233</v>
      </c>
      <c r="B234">
        <v>39</v>
      </c>
      <c r="C234" t="s">
        <v>7</v>
      </c>
      <c r="D234" s="1">
        <v>105755.51</v>
      </c>
      <c r="E234" s="1">
        <v>308012.18</v>
      </c>
      <c r="F234">
        <v>24</v>
      </c>
      <c r="G234" s="1">
        <v>374955.3</v>
      </c>
      <c r="H234" s="14" t="s">
        <v>8</v>
      </c>
      <c r="I234" s="11"/>
      <c r="J234" s="11"/>
      <c r="K234" s="11"/>
    </row>
    <row r="235" spans="1:11" x14ac:dyDescent="0.3">
      <c r="A235">
        <v>234</v>
      </c>
      <c r="B235">
        <v>37</v>
      </c>
      <c r="C235" t="s">
        <v>9</v>
      </c>
      <c r="D235" s="1">
        <v>73652.789999999994</v>
      </c>
      <c r="E235" s="1">
        <v>259017.66</v>
      </c>
      <c r="F235">
        <v>12</v>
      </c>
      <c r="G235" s="1">
        <v>447761.44</v>
      </c>
      <c r="H235" s="14" t="s">
        <v>10</v>
      </c>
      <c r="I235" s="11"/>
      <c r="J235" s="11"/>
      <c r="K235" s="11"/>
    </row>
    <row r="236" spans="1:11" x14ac:dyDescent="0.3">
      <c r="A236">
        <v>235</v>
      </c>
      <c r="B236">
        <v>31</v>
      </c>
      <c r="C236" t="s">
        <v>9</v>
      </c>
      <c r="D236" s="1">
        <v>69572.42</v>
      </c>
      <c r="E236" s="1">
        <v>269188.46999999997</v>
      </c>
      <c r="F236">
        <v>12</v>
      </c>
      <c r="G236" s="1">
        <v>615595.59</v>
      </c>
      <c r="H236" s="14" t="s">
        <v>10</v>
      </c>
      <c r="I236" s="11"/>
      <c r="J236" s="11"/>
      <c r="K236" s="11"/>
    </row>
    <row r="237" spans="1:11" x14ac:dyDescent="0.3">
      <c r="A237">
        <v>236</v>
      </c>
      <c r="B237">
        <v>30</v>
      </c>
      <c r="C237" t="s">
        <v>7</v>
      </c>
      <c r="D237" s="1">
        <v>101575.02</v>
      </c>
      <c r="E237" s="1">
        <v>279844.13</v>
      </c>
      <c r="F237">
        <v>4</v>
      </c>
      <c r="G237" s="1">
        <v>288736.61</v>
      </c>
      <c r="H237" s="14" t="s">
        <v>8</v>
      </c>
      <c r="I237" s="11"/>
      <c r="J237" s="11"/>
      <c r="K237" s="11"/>
    </row>
    <row r="238" spans="1:11" x14ac:dyDescent="0.3">
      <c r="A238">
        <v>237</v>
      </c>
      <c r="B238">
        <v>34</v>
      </c>
      <c r="C238" t="s">
        <v>7</v>
      </c>
      <c r="D238" s="1">
        <v>114262.32</v>
      </c>
      <c r="E238" s="1">
        <v>275926.21000000002</v>
      </c>
      <c r="F238">
        <v>12</v>
      </c>
      <c r="G238" s="1">
        <v>499182.35</v>
      </c>
      <c r="H238" s="14" t="s">
        <v>10</v>
      </c>
      <c r="I238" s="11"/>
      <c r="J238" s="11"/>
      <c r="K238" s="11"/>
    </row>
    <row r="239" spans="1:11" x14ac:dyDescent="0.3">
      <c r="A239">
        <v>238</v>
      </c>
      <c r="B239">
        <v>33</v>
      </c>
      <c r="C239" t="s">
        <v>9</v>
      </c>
      <c r="D239" s="1">
        <v>81684.009999999995</v>
      </c>
      <c r="E239" s="1">
        <v>259677.76</v>
      </c>
      <c r="F239">
        <v>12</v>
      </c>
      <c r="G239" s="1">
        <v>516904.22</v>
      </c>
      <c r="H239" s="14" t="s">
        <v>10</v>
      </c>
      <c r="I239" s="11"/>
      <c r="J239" s="11"/>
      <c r="K239" s="11"/>
    </row>
    <row r="240" spans="1:11" x14ac:dyDescent="0.3">
      <c r="A240">
        <v>239</v>
      </c>
      <c r="B240">
        <v>43</v>
      </c>
      <c r="C240" t="s">
        <v>7</v>
      </c>
      <c r="D240" s="1">
        <v>78106.179999999993</v>
      </c>
      <c r="E240" s="1">
        <v>236226.87</v>
      </c>
      <c r="F240">
        <v>24</v>
      </c>
      <c r="G240" s="1">
        <v>336135.45</v>
      </c>
      <c r="H240" s="14" t="s">
        <v>8</v>
      </c>
      <c r="I240" s="11"/>
      <c r="J240" s="11"/>
      <c r="K240" s="11"/>
    </row>
    <row r="241" spans="1:11" x14ac:dyDescent="0.3">
      <c r="A241">
        <v>240</v>
      </c>
      <c r="B241">
        <v>33</v>
      </c>
      <c r="C241" t="s">
        <v>7</v>
      </c>
      <c r="D241" s="1">
        <v>61397.2</v>
      </c>
      <c r="E241" s="1">
        <v>187161.23</v>
      </c>
      <c r="F241">
        <v>4</v>
      </c>
      <c r="G241" s="1">
        <v>222380.91</v>
      </c>
      <c r="H241" s="14" t="s">
        <v>8</v>
      </c>
      <c r="I241" s="11"/>
      <c r="J241" s="11"/>
      <c r="K241" s="11"/>
    </row>
    <row r="242" spans="1:11" x14ac:dyDescent="0.3">
      <c r="A242">
        <v>241</v>
      </c>
      <c r="B242">
        <v>39</v>
      </c>
      <c r="C242" t="s">
        <v>9</v>
      </c>
      <c r="D242" s="1">
        <v>97196.63</v>
      </c>
      <c r="E242" s="1">
        <v>168044.36</v>
      </c>
      <c r="F242">
        <v>12</v>
      </c>
      <c r="G242" s="1">
        <v>286783.15000000002</v>
      </c>
      <c r="H242" s="14" t="s">
        <v>10</v>
      </c>
      <c r="I242" s="11"/>
      <c r="J242" s="11"/>
      <c r="K242" s="11"/>
    </row>
    <row r="243" spans="1:11" x14ac:dyDescent="0.3">
      <c r="A243">
        <v>242</v>
      </c>
      <c r="B243">
        <v>28</v>
      </c>
      <c r="C243" t="s">
        <v>9</v>
      </c>
      <c r="D243" s="1">
        <v>144576.44</v>
      </c>
      <c r="E243" s="1">
        <v>541450.32999999996</v>
      </c>
      <c r="F243">
        <v>12</v>
      </c>
      <c r="G243" s="1">
        <v>815208.1</v>
      </c>
      <c r="H243" s="14" t="s">
        <v>10</v>
      </c>
      <c r="I243" s="11"/>
      <c r="J243" s="11"/>
      <c r="K243" s="11"/>
    </row>
    <row r="244" spans="1:11" x14ac:dyDescent="0.3">
      <c r="A244">
        <v>243</v>
      </c>
      <c r="B244">
        <v>29</v>
      </c>
      <c r="C244" t="s">
        <v>7</v>
      </c>
      <c r="D244" s="1">
        <v>78413.210000000006</v>
      </c>
      <c r="E244" s="1">
        <v>293925.14</v>
      </c>
      <c r="F244">
        <v>24</v>
      </c>
      <c r="G244" s="1">
        <v>552612.97</v>
      </c>
      <c r="H244" s="14" t="s">
        <v>8</v>
      </c>
      <c r="I244" s="11"/>
      <c r="J244" s="11"/>
      <c r="K244" s="11"/>
    </row>
    <row r="245" spans="1:11" x14ac:dyDescent="0.3">
      <c r="A245">
        <v>244</v>
      </c>
      <c r="B245">
        <v>27</v>
      </c>
      <c r="C245" t="s">
        <v>7</v>
      </c>
      <c r="D245" s="1">
        <v>85507.92</v>
      </c>
      <c r="E245" s="1">
        <v>252220.09</v>
      </c>
      <c r="F245">
        <v>12</v>
      </c>
      <c r="G245" s="1">
        <v>522299.14</v>
      </c>
      <c r="H245" s="14" t="s">
        <v>10</v>
      </c>
      <c r="I245" s="11"/>
      <c r="J245" s="11"/>
      <c r="K245" s="11"/>
    </row>
    <row r="246" spans="1:11" x14ac:dyDescent="0.3">
      <c r="A246">
        <v>245</v>
      </c>
      <c r="B246">
        <v>39</v>
      </c>
      <c r="C246" t="s">
        <v>7</v>
      </c>
      <c r="D246" s="1">
        <v>122156.9</v>
      </c>
      <c r="E246" s="1">
        <v>361361.76</v>
      </c>
      <c r="F246">
        <v>12</v>
      </c>
      <c r="G246" s="1">
        <v>630285.75</v>
      </c>
      <c r="H246" s="14" t="s">
        <v>10</v>
      </c>
      <c r="I246" s="11"/>
      <c r="J246" s="11"/>
      <c r="K246" s="11"/>
    </row>
    <row r="247" spans="1:11" x14ac:dyDescent="0.3">
      <c r="A247">
        <v>246</v>
      </c>
      <c r="B247">
        <v>37</v>
      </c>
      <c r="C247" t="s">
        <v>7</v>
      </c>
      <c r="D247" s="1">
        <v>143533.46</v>
      </c>
      <c r="E247" s="1">
        <v>526365.24</v>
      </c>
      <c r="F247">
        <v>24</v>
      </c>
      <c r="G247" s="1">
        <v>841024.35</v>
      </c>
      <c r="H247" s="14" t="s">
        <v>8</v>
      </c>
      <c r="I247" s="11"/>
      <c r="J247" s="11"/>
      <c r="K247" s="11"/>
    </row>
    <row r="248" spans="1:11" x14ac:dyDescent="0.3">
      <c r="A248">
        <v>247</v>
      </c>
      <c r="B248">
        <v>39</v>
      </c>
      <c r="C248" t="s">
        <v>9</v>
      </c>
      <c r="D248" s="1">
        <v>200758.88</v>
      </c>
      <c r="E248" s="1">
        <v>493625.77</v>
      </c>
      <c r="F248">
        <v>12</v>
      </c>
      <c r="G248" s="1">
        <v>850001.64</v>
      </c>
      <c r="H248" s="14" t="s">
        <v>10</v>
      </c>
      <c r="I248" s="11"/>
      <c r="J248" s="11"/>
      <c r="K248" s="11"/>
    </row>
    <row r="249" spans="1:11" x14ac:dyDescent="0.3">
      <c r="A249">
        <v>248</v>
      </c>
      <c r="B249">
        <v>30</v>
      </c>
      <c r="C249" t="s">
        <v>7</v>
      </c>
      <c r="D249" s="1">
        <v>111937.87</v>
      </c>
      <c r="E249" s="1">
        <v>317038.37</v>
      </c>
      <c r="F249">
        <v>12</v>
      </c>
      <c r="G249" s="1">
        <v>577807.07999999996</v>
      </c>
      <c r="H249" s="14" t="s">
        <v>10</v>
      </c>
      <c r="I249" s="11"/>
      <c r="J249" s="11"/>
      <c r="K249" s="11"/>
    </row>
    <row r="250" spans="1:11" x14ac:dyDescent="0.3">
      <c r="A250">
        <v>249</v>
      </c>
      <c r="B250">
        <v>31</v>
      </c>
      <c r="C250" t="s">
        <v>7</v>
      </c>
      <c r="D250" s="1">
        <v>71519.240000000005</v>
      </c>
      <c r="E250" s="1">
        <v>217019.89</v>
      </c>
      <c r="F250">
        <v>24</v>
      </c>
      <c r="G250" s="1">
        <v>278992.23</v>
      </c>
      <c r="H250" s="14" t="s">
        <v>8</v>
      </c>
      <c r="I250" s="11"/>
      <c r="J250" s="11"/>
      <c r="K250" s="11"/>
    </row>
    <row r="251" spans="1:11" x14ac:dyDescent="0.3">
      <c r="A251">
        <v>250</v>
      </c>
      <c r="B251">
        <v>38</v>
      </c>
      <c r="C251" t="s">
        <v>7</v>
      </c>
      <c r="D251" s="1">
        <v>75329.11</v>
      </c>
      <c r="E251" s="1">
        <v>251061.74</v>
      </c>
      <c r="F251">
        <v>4</v>
      </c>
      <c r="G251" s="1">
        <v>332880.18</v>
      </c>
      <c r="H251" s="14" t="s">
        <v>8</v>
      </c>
      <c r="I251" s="11"/>
      <c r="J251" s="11"/>
      <c r="K251" s="11"/>
    </row>
    <row r="252" spans="1:11" x14ac:dyDescent="0.3">
      <c r="A252">
        <v>251</v>
      </c>
      <c r="B252">
        <v>45</v>
      </c>
      <c r="C252" t="s">
        <v>7</v>
      </c>
      <c r="D252" s="1">
        <v>81947.59</v>
      </c>
      <c r="E252" s="1">
        <v>225575.91</v>
      </c>
      <c r="F252">
        <v>12</v>
      </c>
      <c r="G252" s="1">
        <v>395747.15</v>
      </c>
      <c r="H252" s="14" t="s">
        <v>10</v>
      </c>
      <c r="I252" s="11"/>
      <c r="J252" s="11"/>
      <c r="K252" s="11"/>
    </row>
    <row r="253" spans="1:11" x14ac:dyDescent="0.3">
      <c r="A253">
        <v>252</v>
      </c>
      <c r="B253">
        <v>33</v>
      </c>
      <c r="C253" t="s">
        <v>9</v>
      </c>
      <c r="D253" s="1">
        <v>95232.07</v>
      </c>
      <c r="E253" s="1">
        <v>237096.14</v>
      </c>
      <c r="F253">
        <v>12</v>
      </c>
      <c r="G253" s="1">
        <v>476628.98</v>
      </c>
      <c r="H253" s="14" t="s">
        <v>10</v>
      </c>
      <c r="I253" s="11"/>
      <c r="J253" s="11"/>
      <c r="K253" s="11"/>
    </row>
    <row r="254" spans="1:11" x14ac:dyDescent="0.3">
      <c r="A254">
        <v>253</v>
      </c>
      <c r="B254">
        <v>36</v>
      </c>
      <c r="C254" t="s">
        <v>7</v>
      </c>
      <c r="D254" s="1">
        <v>175219.34</v>
      </c>
      <c r="E254" s="1">
        <v>574438.04</v>
      </c>
      <c r="F254">
        <v>12</v>
      </c>
      <c r="G254" s="1">
        <v>961345.97</v>
      </c>
      <c r="H254" s="14" t="s">
        <v>10</v>
      </c>
      <c r="I254" s="11"/>
      <c r="J254" s="11"/>
      <c r="K254" s="11"/>
    </row>
    <row r="255" spans="1:11" x14ac:dyDescent="0.3">
      <c r="A255">
        <v>254</v>
      </c>
      <c r="B255">
        <v>41</v>
      </c>
      <c r="C255" t="s">
        <v>9</v>
      </c>
      <c r="D255" s="1">
        <v>124093.64</v>
      </c>
      <c r="E255" s="1">
        <v>308394.74</v>
      </c>
      <c r="F255">
        <v>12</v>
      </c>
      <c r="G255" s="1">
        <v>522866.58</v>
      </c>
      <c r="H255" s="14" t="s">
        <v>10</v>
      </c>
      <c r="I255" s="11"/>
      <c r="J255" s="11"/>
      <c r="K255" s="11"/>
    </row>
    <row r="256" spans="1:11" x14ac:dyDescent="0.3">
      <c r="A256">
        <v>255</v>
      </c>
      <c r="B256">
        <v>26</v>
      </c>
      <c r="C256" t="s">
        <v>7</v>
      </c>
      <c r="D256" s="1">
        <v>77475.350000000006</v>
      </c>
      <c r="E256" s="1">
        <v>214101.28</v>
      </c>
      <c r="F256">
        <v>12</v>
      </c>
      <c r="G256" s="1">
        <v>388481.04</v>
      </c>
      <c r="H256" s="14" t="s">
        <v>10</v>
      </c>
      <c r="I256" s="11"/>
      <c r="J256" s="11"/>
      <c r="K256" s="11"/>
    </row>
    <row r="257" spans="1:11" x14ac:dyDescent="0.3">
      <c r="A257">
        <v>256</v>
      </c>
      <c r="B257">
        <v>36</v>
      </c>
      <c r="C257" t="s">
        <v>7</v>
      </c>
      <c r="D257" s="1">
        <v>58418.84</v>
      </c>
      <c r="E257" s="1">
        <v>225758.17</v>
      </c>
      <c r="F257">
        <v>4</v>
      </c>
      <c r="G257" s="1">
        <v>270341.27</v>
      </c>
      <c r="H257" s="14" t="s">
        <v>8</v>
      </c>
      <c r="I257" s="11"/>
      <c r="J257" s="11"/>
      <c r="K257" s="11"/>
    </row>
    <row r="258" spans="1:11" x14ac:dyDescent="0.3">
      <c r="A258">
        <v>257</v>
      </c>
      <c r="B258">
        <v>39</v>
      </c>
      <c r="C258" t="s">
        <v>7</v>
      </c>
      <c r="D258" s="1">
        <v>109265.42</v>
      </c>
      <c r="E258" s="1">
        <v>303961.15999999997</v>
      </c>
      <c r="F258">
        <v>4</v>
      </c>
      <c r="G258" s="1">
        <v>350941.26</v>
      </c>
      <c r="H258" s="14" t="s">
        <v>8</v>
      </c>
      <c r="I258" s="11"/>
      <c r="J258" s="11"/>
      <c r="K258" s="11"/>
    </row>
    <row r="259" spans="1:11" x14ac:dyDescent="0.3">
      <c r="A259">
        <v>258</v>
      </c>
      <c r="B259">
        <v>37</v>
      </c>
      <c r="C259" t="s">
        <v>7</v>
      </c>
      <c r="D259" s="1">
        <v>107562.02</v>
      </c>
      <c r="E259" s="1">
        <v>335223.26</v>
      </c>
      <c r="F259">
        <v>24</v>
      </c>
      <c r="G259" s="1">
        <v>596205.5</v>
      </c>
      <c r="H259" s="14" t="s">
        <v>8</v>
      </c>
      <c r="I259" s="11"/>
      <c r="J259" s="11"/>
      <c r="K259" s="11"/>
    </row>
    <row r="260" spans="1:11" x14ac:dyDescent="0.3">
      <c r="A260">
        <v>259</v>
      </c>
      <c r="B260">
        <v>39</v>
      </c>
      <c r="C260" t="s">
        <v>9</v>
      </c>
      <c r="D260" s="1">
        <v>144719.76999999999</v>
      </c>
      <c r="E260" s="1">
        <v>334685.28999999998</v>
      </c>
      <c r="F260">
        <v>12</v>
      </c>
      <c r="G260" s="1">
        <v>573325.11</v>
      </c>
      <c r="H260" s="14" t="s">
        <v>10</v>
      </c>
      <c r="I260" s="11"/>
      <c r="J260" s="11"/>
      <c r="K260" s="11"/>
    </row>
    <row r="261" spans="1:11" x14ac:dyDescent="0.3">
      <c r="A261">
        <v>260</v>
      </c>
      <c r="B261">
        <v>28</v>
      </c>
      <c r="C261" t="s">
        <v>9</v>
      </c>
      <c r="D261" s="1">
        <v>80112.350000000006</v>
      </c>
      <c r="E261" s="1">
        <v>206094.15</v>
      </c>
      <c r="F261">
        <v>24</v>
      </c>
      <c r="G261" s="1">
        <v>261097.38</v>
      </c>
      <c r="H261" s="14" t="s">
        <v>8</v>
      </c>
      <c r="I261" s="11"/>
      <c r="J261" s="11"/>
      <c r="K261" s="11"/>
    </row>
    <row r="262" spans="1:11" x14ac:dyDescent="0.3">
      <c r="A262">
        <v>261</v>
      </c>
      <c r="B262">
        <v>37</v>
      </c>
      <c r="C262" t="s">
        <v>7</v>
      </c>
      <c r="D262" s="1">
        <v>61196.21</v>
      </c>
      <c r="E262" s="1">
        <v>211659.77</v>
      </c>
      <c r="F262">
        <v>12</v>
      </c>
      <c r="G262" s="1">
        <v>413736.03</v>
      </c>
      <c r="H262" s="14" t="s">
        <v>10</v>
      </c>
      <c r="I262" s="11"/>
      <c r="J262" s="11"/>
      <c r="K262" s="11"/>
    </row>
    <row r="263" spans="1:11" x14ac:dyDescent="0.3">
      <c r="A263">
        <v>262</v>
      </c>
      <c r="B263">
        <v>32</v>
      </c>
      <c r="C263" t="s">
        <v>7</v>
      </c>
      <c r="D263" s="1">
        <v>73274.179999999993</v>
      </c>
      <c r="E263" s="1">
        <v>226347.14</v>
      </c>
      <c r="F263">
        <v>12</v>
      </c>
      <c r="G263" s="1">
        <v>414731.91</v>
      </c>
      <c r="H263" s="14" t="s">
        <v>10</v>
      </c>
      <c r="I263" s="11"/>
      <c r="J263" s="11"/>
      <c r="K263" s="11"/>
    </row>
    <row r="264" spans="1:11" x14ac:dyDescent="0.3">
      <c r="A264">
        <v>263</v>
      </c>
      <c r="B264">
        <v>36</v>
      </c>
      <c r="C264" t="s">
        <v>9</v>
      </c>
      <c r="D264" s="1">
        <v>109038.37</v>
      </c>
      <c r="E264" s="1">
        <v>317606.40999999997</v>
      </c>
      <c r="F264">
        <v>4</v>
      </c>
      <c r="G264" s="1">
        <v>372411.88</v>
      </c>
      <c r="H264" s="14" t="s">
        <v>8</v>
      </c>
      <c r="I264" s="11"/>
      <c r="J264" s="11"/>
      <c r="K264" s="11"/>
    </row>
    <row r="265" spans="1:11" x14ac:dyDescent="0.3">
      <c r="A265">
        <v>264</v>
      </c>
      <c r="B265">
        <v>35</v>
      </c>
      <c r="C265" t="s">
        <v>9</v>
      </c>
      <c r="D265" s="1">
        <v>103710.12</v>
      </c>
      <c r="E265" s="1">
        <v>316466.36</v>
      </c>
      <c r="F265">
        <v>12</v>
      </c>
      <c r="G265" s="1">
        <v>544561.11</v>
      </c>
      <c r="H265" s="14" t="s">
        <v>10</v>
      </c>
      <c r="I265" s="11"/>
      <c r="J265" s="11"/>
      <c r="K265" s="11"/>
    </row>
    <row r="266" spans="1:11" x14ac:dyDescent="0.3">
      <c r="A266">
        <v>265</v>
      </c>
      <c r="B266">
        <v>39</v>
      </c>
      <c r="C266" t="s">
        <v>9</v>
      </c>
      <c r="D266" s="1">
        <v>128352.42</v>
      </c>
      <c r="E266" s="1">
        <v>330784.42</v>
      </c>
      <c r="F266">
        <v>4</v>
      </c>
      <c r="G266" s="1">
        <v>335525.28000000003</v>
      </c>
      <c r="H266" s="14" t="s">
        <v>8</v>
      </c>
      <c r="I266" s="11"/>
      <c r="J266" s="11"/>
      <c r="K266" s="11"/>
    </row>
    <row r="267" spans="1:11" x14ac:dyDescent="0.3">
      <c r="A267">
        <v>266</v>
      </c>
      <c r="B267">
        <v>42</v>
      </c>
      <c r="C267" t="s">
        <v>7</v>
      </c>
      <c r="D267" s="1">
        <v>82048.490000000005</v>
      </c>
      <c r="E267" s="1">
        <v>339738.23</v>
      </c>
      <c r="F267">
        <v>12</v>
      </c>
      <c r="G267" s="1">
        <v>595577.5</v>
      </c>
      <c r="H267" s="14" t="s">
        <v>10</v>
      </c>
      <c r="I267" s="11"/>
      <c r="J267" s="11"/>
      <c r="K267" s="11"/>
    </row>
    <row r="268" spans="1:11" x14ac:dyDescent="0.3">
      <c r="A268">
        <v>267</v>
      </c>
      <c r="B268">
        <v>41</v>
      </c>
      <c r="C268" t="s">
        <v>7</v>
      </c>
      <c r="D268" s="1">
        <v>116734.39</v>
      </c>
      <c r="E268" s="1">
        <v>310763.17</v>
      </c>
      <c r="F268">
        <v>4</v>
      </c>
      <c r="G268" s="1">
        <v>325850.2</v>
      </c>
      <c r="H268" s="14" t="s">
        <v>8</v>
      </c>
      <c r="I268" s="11"/>
      <c r="J268" s="11"/>
      <c r="K268" s="11"/>
    </row>
    <row r="269" spans="1:11" x14ac:dyDescent="0.3">
      <c r="A269">
        <v>268</v>
      </c>
      <c r="B269">
        <v>34</v>
      </c>
      <c r="C269" t="s">
        <v>9</v>
      </c>
      <c r="D269" s="1">
        <v>29529.5</v>
      </c>
      <c r="E269" s="1">
        <v>183429.46</v>
      </c>
      <c r="F269">
        <v>12</v>
      </c>
      <c r="G269" s="1">
        <v>323290.96999999997</v>
      </c>
      <c r="H269" s="14" t="s">
        <v>10</v>
      </c>
      <c r="I269" s="11"/>
      <c r="J269" s="11"/>
      <c r="K269" s="11"/>
    </row>
    <row r="270" spans="1:11" x14ac:dyDescent="0.3">
      <c r="A270">
        <v>269</v>
      </c>
      <c r="B270">
        <v>38</v>
      </c>
      <c r="C270" t="s">
        <v>9</v>
      </c>
      <c r="D270" s="1">
        <v>197832.4</v>
      </c>
      <c r="E270" s="1">
        <v>509975.65</v>
      </c>
      <c r="F270">
        <v>12</v>
      </c>
      <c r="G270" s="1">
        <v>760907.85</v>
      </c>
      <c r="H270" s="14" t="s">
        <v>10</v>
      </c>
      <c r="I270" s="11"/>
      <c r="J270" s="11"/>
      <c r="K270" s="11"/>
    </row>
    <row r="271" spans="1:11" x14ac:dyDescent="0.3">
      <c r="A271">
        <v>270</v>
      </c>
      <c r="B271">
        <v>29</v>
      </c>
      <c r="C271" t="s">
        <v>9</v>
      </c>
      <c r="D271" s="1">
        <v>72006.48</v>
      </c>
      <c r="E271" s="1">
        <v>253121.65</v>
      </c>
      <c r="F271">
        <v>4</v>
      </c>
      <c r="G271" s="1">
        <v>325012.71000000002</v>
      </c>
      <c r="H271" s="14" t="s">
        <v>8</v>
      </c>
      <c r="I271" s="11"/>
      <c r="J271" s="11"/>
      <c r="K271" s="11"/>
    </row>
    <row r="272" spans="1:11" x14ac:dyDescent="0.3">
      <c r="A272">
        <v>271</v>
      </c>
      <c r="B272">
        <v>40</v>
      </c>
      <c r="C272" t="s">
        <v>9</v>
      </c>
      <c r="D272" s="1">
        <v>182258.38</v>
      </c>
      <c r="E272" s="1">
        <v>608929.5</v>
      </c>
      <c r="F272">
        <v>12</v>
      </c>
      <c r="G272" s="1">
        <v>1249695.52</v>
      </c>
      <c r="H272" s="14" t="s">
        <v>10</v>
      </c>
      <c r="I272" s="11"/>
      <c r="J272" s="11"/>
      <c r="K272" s="11"/>
    </row>
    <row r="273" spans="1:11" x14ac:dyDescent="0.3">
      <c r="A273">
        <v>272</v>
      </c>
      <c r="B273">
        <v>26</v>
      </c>
      <c r="C273" t="s">
        <v>7</v>
      </c>
      <c r="D273" s="1">
        <v>191863.78</v>
      </c>
      <c r="E273" s="1">
        <v>517087.98</v>
      </c>
      <c r="F273">
        <v>12</v>
      </c>
      <c r="G273" s="1">
        <v>1003049.28</v>
      </c>
      <c r="H273" s="14" t="s">
        <v>10</v>
      </c>
      <c r="I273" s="11"/>
      <c r="J273" s="11"/>
      <c r="K273" s="11"/>
    </row>
    <row r="274" spans="1:11" x14ac:dyDescent="0.3">
      <c r="A274">
        <v>273</v>
      </c>
      <c r="B274">
        <v>38</v>
      </c>
      <c r="C274" t="s">
        <v>7</v>
      </c>
      <c r="D274" s="1">
        <v>106167.42</v>
      </c>
      <c r="E274" s="1">
        <v>242084.45</v>
      </c>
      <c r="F274">
        <v>4</v>
      </c>
      <c r="G274" s="1">
        <v>249291.19</v>
      </c>
      <c r="H274" s="14" t="s">
        <v>8</v>
      </c>
      <c r="I274" s="11"/>
      <c r="J274" s="11"/>
      <c r="K274" s="11"/>
    </row>
    <row r="275" spans="1:11" x14ac:dyDescent="0.3">
      <c r="A275">
        <v>274</v>
      </c>
      <c r="B275">
        <v>22</v>
      </c>
      <c r="C275" t="s">
        <v>7</v>
      </c>
      <c r="D275" s="1">
        <v>62309.95</v>
      </c>
      <c r="E275" s="1">
        <v>217824.42</v>
      </c>
      <c r="F275">
        <v>24</v>
      </c>
      <c r="G275" s="1">
        <v>315203.65999999997</v>
      </c>
      <c r="H275" s="14" t="s">
        <v>8</v>
      </c>
      <c r="I275" s="11"/>
      <c r="J275" s="11"/>
      <c r="K275" s="11"/>
    </row>
    <row r="276" spans="1:11" x14ac:dyDescent="0.3">
      <c r="A276">
        <v>275</v>
      </c>
      <c r="B276">
        <v>35</v>
      </c>
      <c r="C276" t="s">
        <v>9</v>
      </c>
      <c r="D276" s="1">
        <v>122884.53</v>
      </c>
      <c r="E276" s="1">
        <v>305731.32</v>
      </c>
      <c r="F276">
        <v>4</v>
      </c>
      <c r="G276" s="1">
        <v>347881.78</v>
      </c>
      <c r="H276" s="14" t="s">
        <v>8</v>
      </c>
      <c r="I276" s="11"/>
      <c r="J276" s="11"/>
      <c r="K276" s="11"/>
    </row>
    <row r="277" spans="1:11" x14ac:dyDescent="0.3">
      <c r="A277">
        <v>276</v>
      </c>
      <c r="B277">
        <v>34</v>
      </c>
      <c r="C277" t="s">
        <v>7</v>
      </c>
      <c r="D277" s="1">
        <v>60062.2</v>
      </c>
      <c r="E277" s="1">
        <v>192870.18</v>
      </c>
      <c r="F277">
        <v>12</v>
      </c>
      <c r="G277" s="1">
        <v>403345.44</v>
      </c>
      <c r="H277" s="14" t="s">
        <v>10</v>
      </c>
      <c r="I277" s="11"/>
      <c r="J277" s="11"/>
      <c r="K277" s="11"/>
    </row>
    <row r="278" spans="1:11" x14ac:dyDescent="0.3">
      <c r="A278">
        <v>277</v>
      </c>
      <c r="B278">
        <v>34</v>
      </c>
      <c r="C278" t="s">
        <v>7</v>
      </c>
      <c r="D278" s="1">
        <v>90519.96</v>
      </c>
      <c r="E278" s="1">
        <v>288716.89</v>
      </c>
      <c r="F278">
        <v>12</v>
      </c>
      <c r="G278" s="1">
        <v>501489.52</v>
      </c>
      <c r="H278" s="14" t="s">
        <v>10</v>
      </c>
      <c r="I278" s="11"/>
      <c r="J278" s="11"/>
      <c r="K278" s="11"/>
    </row>
    <row r="279" spans="1:11" x14ac:dyDescent="0.3">
      <c r="A279">
        <v>278</v>
      </c>
      <c r="B279">
        <v>45</v>
      </c>
      <c r="C279" t="s">
        <v>9</v>
      </c>
      <c r="D279" s="1">
        <v>59007.199999999997</v>
      </c>
      <c r="E279" s="1">
        <v>179568.69</v>
      </c>
      <c r="F279">
        <v>24</v>
      </c>
      <c r="G279" s="1">
        <v>246187.3</v>
      </c>
      <c r="H279" s="14" t="s">
        <v>8</v>
      </c>
      <c r="I279" s="11"/>
      <c r="J279" s="11"/>
      <c r="K279" s="11"/>
    </row>
    <row r="280" spans="1:11" x14ac:dyDescent="0.3">
      <c r="A280">
        <v>279</v>
      </c>
      <c r="B280">
        <v>37</v>
      </c>
      <c r="C280" t="s">
        <v>9</v>
      </c>
      <c r="D280" s="1">
        <v>57253.88</v>
      </c>
      <c r="E280" s="1">
        <v>219934.23</v>
      </c>
      <c r="F280">
        <v>24</v>
      </c>
      <c r="G280" s="1">
        <v>345784.94</v>
      </c>
      <c r="H280" s="14" t="s">
        <v>8</v>
      </c>
      <c r="I280" s="11"/>
      <c r="J280" s="11"/>
      <c r="K280" s="11"/>
    </row>
    <row r="281" spans="1:11" x14ac:dyDescent="0.3">
      <c r="A281">
        <v>280</v>
      </c>
      <c r="B281">
        <v>31</v>
      </c>
      <c r="C281" t="s">
        <v>7</v>
      </c>
      <c r="D281" s="1">
        <v>104692.29</v>
      </c>
      <c r="E281" s="1">
        <v>299944.03999999998</v>
      </c>
      <c r="F281">
        <v>4</v>
      </c>
      <c r="G281" s="1">
        <v>312998.71000000002</v>
      </c>
      <c r="H281" s="14" t="s">
        <v>8</v>
      </c>
      <c r="I281" s="11"/>
      <c r="J281" s="11"/>
      <c r="K281" s="11"/>
    </row>
    <row r="282" spans="1:11" x14ac:dyDescent="0.3">
      <c r="A282">
        <v>281</v>
      </c>
      <c r="B282">
        <v>32</v>
      </c>
      <c r="C282" t="s">
        <v>7</v>
      </c>
      <c r="D282" s="1">
        <v>71009.62</v>
      </c>
      <c r="E282" s="1">
        <v>187107.45</v>
      </c>
      <c r="F282">
        <v>12</v>
      </c>
      <c r="G282" s="1">
        <v>326577.31</v>
      </c>
      <c r="H282" s="14" t="s">
        <v>10</v>
      </c>
      <c r="I282" s="11"/>
      <c r="J282" s="11"/>
      <c r="K282" s="11"/>
    </row>
    <row r="283" spans="1:11" x14ac:dyDescent="0.3">
      <c r="A283">
        <v>282</v>
      </c>
      <c r="B283">
        <v>41</v>
      </c>
      <c r="C283" t="s">
        <v>7</v>
      </c>
      <c r="D283" s="1">
        <v>77040.649999999994</v>
      </c>
      <c r="E283" s="1">
        <v>255298.11</v>
      </c>
      <c r="F283">
        <v>4</v>
      </c>
      <c r="G283" s="1">
        <v>282781.58</v>
      </c>
      <c r="H283" s="14" t="s">
        <v>8</v>
      </c>
      <c r="I283" s="11"/>
      <c r="J283" s="11"/>
      <c r="K283" s="11"/>
    </row>
    <row r="284" spans="1:11" x14ac:dyDescent="0.3">
      <c r="A284">
        <v>283</v>
      </c>
      <c r="B284">
        <v>32</v>
      </c>
      <c r="C284" t="s">
        <v>9</v>
      </c>
      <c r="D284" s="1">
        <v>47832.94</v>
      </c>
      <c r="E284" s="1">
        <v>225084.27</v>
      </c>
      <c r="F284">
        <v>12</v>
      </c>
      <c r="G284" s="1">
        <v>454431.25</v>
      </c>
      <c r="H284" s="14" t="s">
        <v>10</v>
      </c>
      <c r="I284" s="11"/>
      <c r="J284" s="11"/>
      <c r="K284" s="11"/>
    </row>
    <row r="285" spans="1:11" x14ac:dyDescent="0.3">
      <c r="A285">
        <v>284</v>
      </c>
      <c r="B285">
        <v>30</v>
      </c>
      <c r="C285" t="s">
        <v>9</v>
      </c>
      <c r="D285" s="1">
        <v>72479.679999999993</v>
      </c>
      <c r="E285" s="1">
        <v>202491.18</v>
      </c>
      <c r="F285">
        <v>12</v>
      </c>
      <c r="G285" s="1">
        <v>316951.40000000002</v>
      </c>
      <c r="H285" s="14" t="s">
        <v>10</v>
      </c>
      <c r="I285" s="11"/>
      <c r="J285" s="11"/>
      <c r="K285" s="11"/>
    </row>
    <row r="286" spans="1:11" x14ac:dyDescent="0.3">
      <c r="A286">
        <v>285</v>
      </c>
      <c r="B286">
        <v>39</v>
      </c>
      <c r="C286" t="s">
        <v>7</v>
      </c>
      <c r="D286" s="1">
        <v>101216.79</v>
      </c>
      <c r="E286" s="1">
        <v>354018.93</v>
      </c>
      <c r="F286">
        <v>12</v>
      </c>
      <c r="G286" s="1">
        <v>565592.9</v>
      </c>
      <c r="H286" s="14" t="s">
        <v>10</v>
      </c>
      <c r="I286" s="11"/>
      <c r="J286" s="11"/>
      <c r="K286" s="11"/>
    </row>
    <row r="287" spans="1:11" x14ac:dyDescent="0.3">
      <c r="A287">
        <v>286</v>
      </c>
      <c r="B287">
        <v>26</v>
      </c>
      <c r="C287" t="s">
        <v>7</v>
      </c>
      <c r="D287" s="1">
        <v>99901.18</v>
      </c>
      <c r="E287" s="1">
        <v>184798.63</v>
      </c>
      <c r="F287">
        <v>12</v>
      </c>
      <c r="G287" s="1">
        <v>329437.74</v>
      </c>
      <c r="H287" s="14" t="s">
        <v>10</v>
      </c>
      <c r="I287" s="11"/>
      <c r="J287" s="11"/>
      <c r="K287" s="11"/>
    </row>
    <row r="288" spans="1:11" x14ac:dyDescent="0.3">
      <c r="A288">
        <v>287</v>
      </c>
      <c r="B288">
        <v>38</v>
      </c>
      <c r="C288" t="s">
        <v>9</v>
      </c>
      <c r="D288" s="1">
        <v>86602.2</v>
      </c>
      <c r="E288" s="1">
        <v>311372.46999999997</v>
      </c>
      <c r="F288">
        <v>12</v>
      </c>
      <c r="G288" s="1">
        <v>613509.93000000005</v>
      </c>
      <c r="H288" s="14" t="s">
        <v>10</v>
      </c>
      <c r="I288" s="11"/>
      <c r="J288" s="11"/>
      <c r="K288" s="11"/>
    </row>
    <row r="289" spans="1:11" x14ac:dyDescent="0.3">
      <c r="A289">
        <v>288</v>
      </c>
      <c r="B289">
        <v>33</v>
      </c>
      <c r="C289" t="s">
        <v>9</v>
      </c>
      <c r="D289" s="1">
        <v>36452.22</v>
      </c>
      <c r="E289" s="1">
        <v>220113.74</v>
      </c>
      <c r="F289">
        <v>12</v>
      </c>
      <c r="G289" s="1">
        <v>376178.27</v>
      </c>
      <c r="H289" s="14" t="s">
        <v>10</v>
      </c>
      <c r="I289" s="11"/>
      <c r="J289" s="11"/>
      <c r="K289" s="11"/>
    </row>
    <row r="290" spans="1:11" x14ac:dyDescent="0.3">
      <c r="A290">
        <v>289</v>
      </c>
      <c r="B290">
        <v>32</v>
      </c>
      <c r="C290" t="s">
        <v>9</v>
      </c>
      <c r="D290" s="1">
        <v>67182.27</v>
      </c>
      <c r="E290" s="1">
        <v>281545.92</v>
      </c>
      <c r="F290">
        <v>12</v>
      </c>
      <c r="G290" s="1">
        <v>633614.84</v>
      </c>
      <c r="H290" s="14" t="s">
        <v>10</v>
      </c>
      <c r="I290" s="11"/>
      <c r="J290" s="11"/>
      <c r="K290" s="11"/>
    </row>
    <row r="291" spans="1:11" x14ac:dyDescent="0.3">
      <c r="A291">
        <v>290</v>
      </c>
      <c r="B291">
        <v>38</v>
      </c>
      <c r="C291" t="s">
        <v>9</v>
      </c>
      <c r="D291" s="1">
        <v>99433.65</v>
      </c>
      <c r="E291" s="1">
        <v>316440.45</v>
      </c>
      <c r="F291">
        <v>12</v>
      </c>
      <c r="G291" s="1">
        <v>527965.81000000006</v>
      </c>
      <c r="H291" s="14" t="s">
        <v>10</v>
      </c>
      <c r="I291" s="11"/>
      <c r="J291" s="11"/>
      <c r="K291" s="11"/>
    </row>
    <row r="292" spans="1:11" x14ac:dyDescent="0.3">
      <c r="A292">
        <v>291</v>
      </c>
      <c r="B292">
        <v>43</v>
      </c>
      <c r="C292" t="s">
        <v>9</v>
      </c>
      <c r="D292" s="1">
        <v>127375.75</v>
      </c>
      <c r="E292" s="1">
        <v>356266.99</v>
      </c>
      <c r="F292">
        <v>12</v>
      </c>
      <c r="G292" s="1">
        <v>629610.21</v>
      </c>
      <c r="H292" s="14" t="s">
        <v>10</v>
      </c>
      <c r="I292" s="11"/>
      <c r="J292" s="11"/>
      <c r="K292" s="11"/>
    </row>
    <row r="293" spans="1:11" x14ac:dyDescent="0.3">
      <c r="A293">
        <v>292</v>
      </c>
      <c r="B293">
        <v>35</v>
      </c>
      <c r="C293" t="s">
        <v>7</v>
      </c>
      <c r="D293" s="1">
        <v>24376.62</v>
      </c>
      <c r="E293" s="1">
        <v>187328.95</v>
      </c>
      <c r="F293">
        <v>24</v>
      </c>
      <c r="G293" s="1">
        <v>301014.67</v>
      </c>
      <c r="H293" s="14" t="s">
        <v>8</v>
      </c>
      <c r="I293" s="11"/>
      <c r="J293" s="11"/>
      <c r="K293" s="11"/>
    </row>
    <row r="294" spans="1:11" x14ac:dyDescent="0.3">
      <c r="A294">
        <v>293</v>
      </c>
      <c r="B294">
        <v>36</v>
      </c>
      <c r="C294" t="s">
        <v>9</v>
      </c>
      <c r="D294" s="1">
        <v>84854.45</v>
      </c>
      <c r="E294" s="1">
        <v>199257.21</v>
      </c>
      <c r="F294">
        <v>24</v>
      </c>
      <c r="G294" s="1">
        <v>274100.95</v>
      </c>
      <c r="H294" s="14" t="s">
        <v>8</v>
      </c>
      <c r="I294" s="11"/>
      <c r="J294" s="11"/>
      <c r="K294" s="11"/>
    </row>
    <row r="295" spans="1:11" x14ac:dyDescent="0.3">
      <c r="A295">
        <v>294</v>
      </c>
      <c r="B295">
        <v>32</v>
      </c>
      <c r="C295" t="s">
        <v>7</v>
      </c>
      <c r="D295" s="1">
        <v>138449.24</v>
      </c>
      <c r="E295" s="1">
        <v>329901.46999999997</v>
      </c>
      <c r="F295">
        <v>24</v>
      </c>
      <c r="G295" s="1">
        <v>482704.24</v>
      </c>
      <c r="H295" s="14" t="s">
        <v>8</v>
      </c>
      <c r="I295" s="11"/>
      <c r="J295" s="11"/>
      <c r="K295" s="11"/>
    </row>
    <row r="296" spans="1:11" x14ac:dyDescent="0.3">
      <c r="A296">
        <v>295</v>
      </c>
      <c r="B296">
        <v>37</v>
      </c>
      <c r="C296" t="s">
        <v>7</v>
      </c>
      <c r="D296" s="1">
        <v>84791.08</v>
      </c>
      <c r="E296" s="1">
        <v>179676.63</v>
      </c>
      <c r="F296">
        <v>24</v>
      </c>
      <c r="G296" s="1">
        <v>256361.65</v>
      </c>
      <c r="H296" s="14" t="s">
        <v>8</v>
      </c>
      <c r="I296" s="11"/>
      <c r="J296" s="11"/>
      <c r="K296" s="11"/>
    </row>
    <row r="297" spans="1:11" x14ac:dyDescent="0.3">
      <c r="A297">
        <v>296</v>
      </c>
      <c r="B297">
        <v>33</v>
      </c>
      <c r="C297" t="s">
        <v>7</v>
      </c>
      <c r="D297" s="1">
        <v>83498.89</v>
      </c>
      <c r="E297" s="1">
        <v>235907.5</v>
      </c>
      <c r="F297">
        <v>12</v>
      </c>
      <c r="G297" s="1">
        <v>437145.85</v>
      </c>
      <c r="H297" s="14" t="s">
        <v>10</v>
      </c>
      <c r="I297" s="11"/>
      <c r="J297" s="11"/>
      <c r="K297" s="11"/>
    </row>
    <row r="298" spans="1:11" x14ac:dyDescent="0.3">
      <c r="A298">
        <v>297</v>
      </c>
      <c r="B298">
        <v>41</v>
      </c>
      <c r="C298" t="s">
        <v>9</v>
      </c>
      <c r="D298" s="1">
        <v>16597.53</v>
      </c>
      <c r="E298" s="1">
        <v>151972.20000000001</v>
      </c>
      <c r="F298">
        <v>4</v>
      </c>
      <c r="G298" s="1">
        <v>171289.87</v>
      </c>
      <c r="H298" s="14" t="s">
        <v>8</v>
      </c>
      <c r="I298" s="11"/>
      <c r="J298" s="11"/>
      <c r="K298" s="11"/>
    </row>
    <row r="299" spans="1:11" x14ac:dyDescent="0.3">
      <c r="A299">
        <v>298</v>
      </c>
      <c r="B299">
        <v>30</v>
      </c>
      <c r="C299" t="s">
        <v>9</v>
      </c>
      <c r="D299" s="1">
        <v>49293.95</v>
      </c>
      <c r="E299" s="1">
        <v>186043.13</v>
      </c>
      <c r="F299">
        <v>12</v>
      </c>
      <c r="G299" s="1">
        <v>376694.27</v>
      </c>
      <c r="H299" s="14" t="s">
        <v>10</v>
      </c>
      <c r="I299" s="11"/>
      <c r="J299" s="11"/>
      <c r="K299" s="11"/>
    </row>
    <row r="300" spans="1:11" x14ac:dyDescent="0.3">
      <c r="A300">
        <v>299</v>
      </c>
      <c r="B300">
        <v>35</v>
      </c>
      <c r="C300" t="s">
        <v>9</v>
      </c>
      <c r="D300" s="1">
        <v>84241.8</v>
      </c>
      <c r="E300" s="1">
        <v>194417.84</v>
      </c>
      <c r="F300">
        <v>12</v>
      </c>
      <c r="G300" s="1">
        <v>352597.79</v>
      </c>
      <c r="H300" s="14" t="s">
        <v>10</v>
      </c>
      <c r="I300" s="11"/>
      <c r="J300" s="11"/>
      <c r="K300" s="11"/>
    </row>
    <row r="301" spans="1:11" x14ac:dyDescent="0.3">
      <c r="A301">
        <v>300</v>
      </c>
      <c r="B301">
        <v>31</v>
      </c>
      <c r="C301" t="s">
        <v>7</v>
      </c>
      <c r="D301" s="1">
        <v>94428.15</v>
      </c>
      <c r="E301" s="1">
        <v>264175.55</v>
      </c>
      <c r="F301">
        <v>24</v>
      </c>
      <c r="G301" s="1">
        <v>434102.49</v>
      </c>
      <c r="H301" s="14" t="s">
        <v>8</v>
      </c>
      <c r="I301" s="11"/>
      <c r="J301" s="11"/>
      <c r="K301" s="11"/>
    </row>
    <row r="303" spans="1:11" hidden="1" x14ac:dyDescent="0.3">
      <c r="F303" s="8"/>
    </row>
    <row r="304" spans="1:11" x14ac:dyDescent="0.3">
      <c r="E304" s="9" t="s">
        <v>16</v>
      </c>
      <c r="F304" s="10">
        <f>AVERAGE(F2:F301)</f>
        <v>13.8</v>
      </c>
    </row>
    <row r="305" spans="5:6" x14ac:dyDescent="0.3">
      <c r="E305" s="9" t="s">
        <v>15</v>
      </c>
      <c r="F305" s="12">
        <f>_xlfn.VAR.P(F2:F301)</f>
        <v>42.36</v>
      </c>
    </row>
    <row r="306" spans="5:6" x14ac:dyDescent="0.3">
      <c r="E306" s="9" t="s">
        <v>17</v>
      </c>
      <c r="F306" s="12">
        <f>_xlfn.STDEV.P(F2:F301)</f>
        <v>6.508456038109192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D32" sqref="D31:D32"/>
    </sheetView>
  </sheetViews>
  <sheetFormatPr defaultRowHeight="15.6" x14ac:dyDescent="0.3"/>
  <cols>
    <col min="1" max="1" width="24.19921875" bestFit="1" customWidth="1"/>
    <col min="2" max="2" width="15.5" bestFit="1" customWidth="1"/>
    <col min="3" max="3" width="7.3984375" customWidth="1"/>
    <col min="4" max="4" width="11" bestFit="1" customWidth="1"/>
  </cols>
  <sheetData>
    <row r="3" spans="1:4" x14ac:dyDescent="0.3">
      <c r="A3" s="4" t="s">
        <v>18</v>
      </c>
      <c r="B3" s="4" t="s">
        <v>11</v>
      </c>
    </row>
    <row r="4" spans="1:4" x14ac:dyDescent="0.3">
      <c r="A4" s="4" t="s">
        <v>12</v>
      </c>
      <c r="B4" t="s">
        <v>10</v>
      </c>
      <c r="C4" t="s">
        <v>8</v>
      </c>
      <c r="D4" t="s">
        <v>13</v>
      </c>
    </row>
    <row r="5" spans="1:4" x14ac:dyDescent="0.3">
      <c r="A5" s="5" t="s">
        <v>7</v>
      </c>
      <c r="B5" s="13">
        <v>0.44755244755244755</v>
      </c>
      <c r="C5" s="13">
        <v>0.55244755244755239</v>
      </c>
      <c r="D5" s="13">
        <v>1</v>
      </c>
    </row>
    <row r="6" spans="1:4" x14ac:dyDescent="0.3">
      <c r="A6" s="5" t="s">
        <v>9</v>
      </c>
      <c r="B6" s="13">
        <v>0.73885350318471332</v>
      </c>
      <c r="C6" s="13">
        <v>0.26114649681528662</v>
      </c>
      <c r="D6" s="13">
        <v>1</v>
      </c>
    </row>
    <row r="7" spans="1:4" x14ac:dyDescent="0.3">
      <c r="A7" s="5" t="s">
        <v>13</v>
      </c>
      <c r="B7" s="13">
        <v>0.6</v>
      </c>
      <c r="C7" s="13">
        <v>0.4</v>
      </c>
      <c r="D7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"/>
  <sheetViews>
    <sheetView workbookViewId="0">
      <selection activeCell="C28" sqref="C28"/>
    </sheetView>
  </sheetViews>
  <sheetFormatPr defaultRowHeight="15.6" x14ac:dyDescent="0.3"/>
  <cols>
    <col min="1" max="1" width="24.19921875" bestFit="1" customWidth="1"/>
    <col min="2" max="2" width="15.5" customWidth="1"/>
    <col min="3" max="3" width="9.3984375" customWidth="1"/>
    <col min="4" max="4" width="9.19921875" customWidth="1"/>
    <col min="5" max="5" width="11" bestFit="1" customWidth="1"/>
  </cols>
  <sheetData>
    <row r="3" spans="1:5" x14ac:dyDescent="0.3">
      <c r="B3" s="4" t="s">
        <v>11</v>
      </c>
    </row>
    <row r="4" spans="1:5" x14ac:dyDescent="0.3">
      <c r="B4">
        <v>4</v>
      </c>
      <c r="C4">
        <v>12</v>
      </c>
      <c r="D4">
        <v>24</v>
      </c>
      <c r="E4" t="s">
        <v>13</v>
      </c>
    </row>
    <row r="5" spans="1:5" x14ac:dyDescent="0.3">
      <c r="A5" t="s">
        <v>18</v>
      </c>
      <c r="B5">
        <v>45</v>
      </c>
      <c r="C5">
        <v>180</v>
      </c>
      <c r="D5">
        <v>75</v>
      </c>
      <c r="E5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1"/>
  <sheetViews>
    <sheetView workbookViewId="0">
      <selection activeCell="D5" sqref="D5"/>
    </sheetView>
  </sheetViews>
  <sheetFormatPr defaultRowHeight="15.6" x14ac:dyDescent="0.3"/>
  <cols>
    <col min="3" max="3" width="10.3984375" customWidth="1"/>
    <col min="4" max="4" width="12.19921875" bestFit="1" customWidth="1"/>
    <col min="5" max="5" width="14.8984375" style="1" bestFit="1" customWidth="1"/>
    <col min="7" max="7" width="15.199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t="s">
        <v>5</v>
      </c>
      <c r="G1" t="s">
        <v>6</v>
      </c>
      <c r="H1" s="6" t="s">
        <v>19</v>
      </c>
    </row>
    <row r="2" spans="1:8" x14ac:dyDescent="0.3">
      <c r="A2">
        <v>1</v>
      </c>
      <c r="B2">
        <f ca="1">ROUND(25+_xlfn.NORM.INV(RAND(),10,5),0)</f>
        <v>39</v>
      </c>
      <c r="C2" t="str">
        <f ca="1">IF(F2&lt;360,IF(RAND()&lt;0.7,"MARRIED","SINGLE"),IF(RAND()&lt;0.65,"SINGLE","MARRIED"))</f>
        <v>MARRIED</v>
      </c>
      <c r="D2" s="2">
        <f t="shared" ref="D2:D65" ca="1" si="0">E2/3+_xlfn.NORM.INV(RAND(),0,20000)</f>
        <v>83122.891104504888</v>
      </c>
      <c r="E2" s="1">
        <f ca="1">150000+B2*5000*RAND()+25000*IF(C2="MARRIED",1,0)+300000*IF(RAND()&lt;0.1,1,0)</f>
        <v>260023.288921047</v>
      </c>
      <c r="F2">
        <f ca="1">ROUND((IF(RAND()&lt;0.6,360,360-360*RAND())),0)</f>
        <v>325</v>
      </c>
      <c r="G2" s="3">
        <f t="shared" ref="G2:G65" ca="1" si="1">F2*-PMT(0.0425/12+_xlfn.NORM.INV(RAND(),0,0.01/12),F2,E2,0,1)</f>
        <v>462073.4690284587</v>
      </c>
      <c r="H2" t="str">
        <f ca="1">IF(F2&lt;360,"YES","NO")</f>
        <v>YES</v>
      </c>
    </row>
    <row r="3" spans="1:8" x14ac:dyDescent="0.3">
      <c r="A3">
        <v>2</v>
      </c>
      <c r="B3">
        <f t="shared" ref="B3:B66" ca="1" si="2">ROUND(25+_xlfn.NORM.INV(RAND(),10,5),0)</f>
        <v>38</v>
      </c>
      <c r="C3" t="str">
        <f t="shared" ref="C3:C66" ca="1" si="3">IF(F3&lt;360,IF(RAND()&lt;0.7,"MARRIED","SINGLE"),IF(RAND()&lt;0.65,"SINGLE","MARRIED"))</f>
        <v>SINGLE</v>
      </c>
      <c r="D3" s="2">
        <f t="shared" ca="1" si="0"/>
        <v>120413.16558057412</v>
      </c>
      <c r="E3" s="1">
        <f t="shared" ref="E3:E66" ca="1" si="4">150000+B3*5000*RAND()+25000*IF(C3="MARRIED",1,0)+300000*IF(RAND()&lt;0.1,1,0)</f>
        <v>334245.37736173032</v>
      </c>
      <c r="F3">
        <f t="shared" ref="F3:F66" ca="1" si="5">ROUND((IF(RAND()&lt;0.6,360,360-360*RAND())),0)</f>
        <v>360</v>
      </c>
      <c r="G3" s="3">
        <f t="shared" ca="1" si="1"/>
        <v>745052.84119059762</v>
      </c>
      <c r="H3" t="str">
        <f t="shared" ref="H3:H66" ca="1" si="6">IF(F3&lt;360,"YES","NO")</f>
        <v>NO</v>
      </c>
    </row>
    <row r="4" spans="1:8" x14ac:dyDescent="0.3">
      <c r="A4">
        <v>3</v>
      </c>
      <c r="B4">
        <f t="shared" ca="1" si="2"/>
        <v>43</v>
      </c>
      <c r="C4" t="str">
        <f t="shared" ca="1" si="3"/>
        <v>SINGLE</v>
      </c>
      <c r="D4" s="2">
        <f t="shared" ca="1" si="0"/>
        <v>85465.579119373142</v>
      </c>
      <c r="E4" s="1">
        <f t="shared" ca="1" si="4"/>
        <v>254765.34557272063</v>
      </c>
      <c r="F4">
        <f t="shared" ca="1" si="5"/>
        <v>360</v>
      </c>
      <c r="G4" s="3">
        <f t="shared" ca="1" si="1"/>
        <v>400737.43089637998</v>
      </c>
      <c r="H4" t="str">
        <f t="shared" ca="1" si="6"/>
        <v>NO</v>
      </c>
    </row>
    <row r="5" spans="1:8" x14ac:dyDescent="0.3">
      <c r="A5">
        <v>4</v>
      </c>
      <c r="B5">
        <f t="shared" ca="1" si="2"/>
        <v>43</v>
      </c>
      <c r="C5" t="str">
        <f t="shared" ca="1" si="3"/>
        <v>MARRIED</v>
      </c>
      <c r="D5" s="2">
        <f t="shared" ca="1" si="0"/>
        <v>198301.62233009705</v>
      </c>
      <c r="E5" s="1">
        <f t="shared" ca="1" si="4"/>
        <v>662379.1707550569</v>
      </c>
      <c r="F5">
        <f t="shared" ca="1" si="5"/>
        <v>360</v>
      </c>
      <c r="G5" s="3">
        <f t="shared" ca="1" si="1"/>
        <v>1383131.7939343839</v>
      </c>
      <c r="H5" t="str">
        <f t="shared" ca="1" si="6"/>
        <v>NO</v>
      </c>
    </row>
    <row r="6" spans="1:8" x14ac:dyDescent="0.3">
      <c r="A6">
        <v>5</v>
      </c>
      <c r="B6">
        <f t="shared" ca="1" si="2"/>
        <v>39</v>
      </c>
      <c r="C6" t="str">
        <f t="shared" ca="1" si="3"/>
        <v>SINGLE</v>
      </c>
      <c r="D6" s="2">
        <f t="shared" ca="1" si="0"/>
        <v>169095.56804699832</v>
      </c>
      <c r="E6" s="1">
        <f t="shared" ca="1" si="4"/>
        <v>527252.65554263722</v>
      </c>
      <c r="F6">
        <f t="shared" ca="1" si="5"/>
        <v>360</v>
      </c>
      <c r="G6" s="3">
        <f t="shared" ca="1" si="1"/>
        <v>722136.89137260662</v>
      </c>
      <c r="H6" t="str">
        <f t="shared" ca="1" si="6"/>
        <v>NO</v>
      </c>
    </row>
    <row r="7" spans="1:8" x14ac:dyDescent="0.3">
      <c r="A7">
        <v>6</v>
      </c>
      <c r="B7">
        <f t="shared" ca="1" si="2"/>
        <v>35</v>
      </c>
      <c r="C7" t="str">
        <f t="shared" ca="1" si="3"/>
        <v>MARRIED</v>
      </c>
      <c r="D7" s="2">
        <f t="shared" ca="1" si="0"/>
        <v>63871.904070604091</v>
      </c>
      <c r="E7" s="1">
        <f t="shared" ca="1" si="4"/>
        <v>192460.88549021643</v>
      </c>
      <c r="F7">
        <f t="shared" ca="1" si="5"/>
        <v>162</v>
      </c>
      <c r="G7" s="3">
        <f t="shared" ca="1" si="1"/>
        <v>266132.60921702045</v>
      </c>
      <c r="H7" t="str">
        <f t="shared" ca="1" si="6"/>
        <v>YES</v>
      </c>
    </row>
    <row r="8" spans="1:8" x14ac:dyDescent="0.3">
      <c r="A8">
        <v>7</v>
      </c>
      <c r="B8">
        <f t="shared" ca="1" si="2"/>
        <v>36</v>
      </c>
      <c r="C8" t="str">
        <f t="shared" ca="1" si="3"/>
        <v>SINGLE</v>
      </c>
      <c r="D8" s="2">
        <f t="shared" ca="1" si="0"/>
        <v>38129.633511119413</v>
      </c>
      <c r="E8" s="1">
        <f t="shared" ca="1" si="4"/>
        <v>213490.82882751702</v>
      </c>
      <c r="F8">
        <f t="shared" ca="1" si="5"/>
        <v>360</v>
      </c>
      <c r="G8" s="3">
        <f t="shared" ca="1" si="1"/>
        <v>418113.0449313405</v>
      </c>
      <c r="H8" t="str">
        <f t="shared" ca="1" si="6"/>
        <v>NO</v>
      </c>
    </row>
    <row r="9" spans="1:8" x14ac:dyDescent="0.3">
      <c r="A9">
        <v>8</v>
      </c>
      <c r="B9">
        <f t="shared" ca="1" si="2"/>
        <v>33</v>
      </c>
      <c r="C9" t="str">
        <f t="shared" ca="1" si="3"/>
        <v>SINGLE</v>
      </c>
      <c r="D9" s="2">
        <f t="shared" ca="1" si="0"/>
        <v>174061.60765061661</v>
      </c>
      <c r="E9" s="1">
        <f t="shared" ca="1" si="4"/>
        <v>497332.60079755122</v>
      </c>
      <c r="F9">
        <f t="shared" ca="1" si="5"/>
        <v>360</v>
      </c>
      <c r="G9" s="3">
        <f t="shared" ca="1" si="1"/>
        <v>900210.66969778785</v>
      </c>
      <c r="H9" t="str">
        <f t="shared" ca="1" si="6"/>
        <v>NO</v>
      </c>
    </row>
    <row r="10" spans="1:8" x14ac:dyDescent="0.3">
      <c r="A10">
        <v>9</v>
      </c>
      <c r="B10">
        <f t="shared" ca="1" si="2"/>
        <v>34</v>
      </c>
      <c r="C10" t="str">
        <f t="shared" ca="1" si="3"/>
        <v>MARRIED</v>
      </c>
      <c r="D10" s="2">
        <f t="shared" ca="1" si="0"/>
        <v>126953.62547421658</v>
      </c>
      <c r="E10" s="1">
        <f t="shared" ca="1" si="4"/>
        <v>337105.4545097407</v>
      </c>
      <c r="F10">
        <f t="shared" ca="1" si="5"/>
        <v>272</v>
      </c>
      <c r="G10" s="3">
        <f t="shared" ca="1" si="1"/>
        <v>529662.70170763531</v>
      </c>
      <c r="H10" t="str">
        <f t="shared" ca="1" si="6"/>
        <v>YES</v>
      </c>
    </row>
    <row r="11" spans="1:8" x14ac:dyDescent="0.3">
      <c r="A11">
        <v>10</v>
      </c>
      <c r="B11">
        <f t="shared" ca="1" si="2"/>
        <v>41</v>
      </c>
      <c r="C11" t="str">
        <f t="shared" ca="1" si="3"/>
        <v>MARRIED</v>
      </c>
      <c r="D11" s="2">
        <f t="shared" ca="1" si="0"/>
        <v>99035.398428613436</v>
      </c>
      <c r="E11" s="1">
        <f t="shared" ca="1" si="4"/>
        <v>331488.81487552612</v>
      </c>
      <c r="F11">
        <f t="shared" ca="1" si="5"/>
        <v>56</v>
      </c>
      <c r="G11" s="3">
        <f t="shared" ca="1" si="1"/>
        <v>357096.3720847423</v>
      </c>
      <c r="H11" t="str">
        <f t="shared" ca="1" si="6"/>
        <v>YES</v>
      </c>
    </row>
    <row r="12" spans="1:8" x14ac:dyDescent="0.3">
      <c r="A12">
        <v>11</v>
      </c>
      <c r="B12">
        <f t="shared" ca="1" si="2"/>
        <v>41</v>
      </c>
      <c r="C12" t="str">
        <f t="shared" ca="1" si="3"/>
        <v>MARRIED</v>
      </c>
      <c r="D12" s="2">
        <f t="shared" ca="1" si="0"/>
        <v>58191.982638338857</v>
      </c>
      <c r="E12" s="1">
        <f t="shared" ca="1" si="4"/>
        <v>247374.57345457986</v>
      </c>
      <c r="F12">
        <f t="shared" ca="1" si="5"/>
        <v>360</v>
      </c>
      <c r="G12" s="3">
        <f t="shared" ca="1" si="1"/>
        <v>372677.57033099979</v>
      </c>
      <c r="H12" t="str">
        <f t="shared" ca="1" si="6"/>
        <v>NO</v>
      </c>
    </row>
    <row r="13" spans="1:8" x14ac:dyDescent="0.3">
      <c r="A13">
        <v>12</v>
      </c>
      <c r="B13">
        <f t="shared" ca="1" si="2"/>
        <v>43</v>
      </c>
      <c r="C13" t="str">
        <f t="shared" ca="1" si="3"/>
        <v>SINGLE</v>
      </c>
      <c r="D13" s="2">
        <f t="shared" ca="1" si="0"/>
        <v>76553.769162753451</v>
      </c>
      <c r="E13" s="1">
        <f t="shared" ca="1" si="4"/>
        <v>154896.31613471144</v>
      </c>
      <c r="F13">
        <f t="shared" ca="1" si="5"/>
        <v>360</v>
      </c>
      <c r="G13" s="3">
        <f t="shared" ca="1" si="1"/>
        <v>217841.33173149804</v>
      </c>
      <c r="H13" t="str">
        <f t="shared" ca="1" si="6"/>
        <v>NO</v>
      </c>
    </row>
    <row r="14" spans="1:8" x14ac:dyDescent="0.3">
      <c r="A14">
        <v>13</v>
      </c>
      <c r="B14">
        <f t="shared" ca="1" si="2"/>
        <v>23</v>
      </c>
      <c r="C14" t="str">
        <f t="shared" ca="1" si="3"/>
        <v>SINGLE</v>
      </c>
      <c r="D14" s="2">
        <f t="shared" ca="1" si="0"/>
        <v>68937.788732353103</v>
      </c>
      <c r="E14" s="1">
        <f t="shared" ca="1" si="4"/>
        <v>210477.14066903963</v>
      </c>
      <c r="F14">
        <f t="shared" ca="1" si="5"/>
        <v>360</v>
      </c>
      <c r="G14" s="3">
        <f t="shared" ca="1" si="1"/>
        <v>383977.23363454279</v>
      </c>
      <c r="H14" t="str">
        <f t="shared" ca="1" si="6"/>
        <v>NO</v>
      </c>
    </row>
    <row r="15" spans="1:8" x14ac:dyDescent="0.3">
      <c r="A15">
        <v>14</v>
      </c>
      <c r="B15">
        <f t="shared" ca="1" si="2"/>
        <v>36</v>
      </c>
      <c r="C15" t="str">
        <f t="shared" ca="1" si="3"/>
        <v>SINGLE</v>
      </c>
      <c r="D15" s="2">
        <f t="shared" ca="1" si="0"/>
        <v>127353.87286413624</v>
      </c>
      <c r="E15" s="1">
        <f t="shared" ca="1" si="4"/>
        <v>468969.72837032494</v>
      </c>
      <c r="F15">
        <f t="shared" ca="1" si="5"/>
        <v>360</v>
      </c>
      <c r="G15" s="3">
        <f t="shared" ca="1" si="1"/>
        <v>781991.65568208741</v>
      </c>
      <c r="H15" t="str">
        <f t="shared" ca="1" si="6"/>
        <v>NO</v>
      </c>
    </row>
    <row r="16" spans="1:8" x14ac:dyDescent="0.3">
      <c r="A16">
        <v>15</v>
      </c>
      <c r="B16">
        <f t="shared" ca="1" si="2"/>
        <v>38</v>
      </c>
      <c r="C16" t="str">
        <f t="shared" ca="1" si="3"/>
        <v>MARRIED</v>
      </c>
      <c r="D16" s="2">
        <f t="shared" ca="1" si="0"/>
        <v>184665.39203007179</v>
      </c>
      <c r="E16" s="1">
        <f t="shared" ca="1" si="4"/>
        <v>546236.37919181469</v>
      </c>
      <c r="F16">
        <f t="shared" ca="1" si="5"/>
        <v>360</v>
      </c>
      <c r="G16" s="3">
        <f t="shared" ca="1" si="1"/>
        <v>1008388.6467658203</v>
      </c>
      <c r="H16" t="str">
        <f t="shared" ca="1" si="6"/>
        <v>NO</v>
      </c>
    </row>
    <row r="17" spans="1:8" x14ac:dyDescent="0.3">
      <c r="A17">
        <v>16</v>
      </c>
      <c r="B17">
        <f t="shared" ca="1" si="2"/>
        <v>31</v>
      </c>
      <c r="C17" t="str">
        <f t="shared" ca="1" si="3"/>
        <v>MARRIED</v>
      </c>
      <c r="D17" s="2">
        <f t="shared" ca="1" si="0"/>
        <v>192193.5865358494</v>
      </c>
      <c r="E17" s="1">
        <f t="shared" ca="1" si="4"/>
        <v>563111.99839664111</v>
      </c>
      <c r="F17">
        <f t="shared" ca="1" si="5"/>
        <v>360</v>
      </c>
      <c r="G17" s="3">
        <f t="shared" ca="1" si="1"/>
        <v>945824.54721359594</v>
      </c>
      <c r="H17" t="str">
        <f t="shared" ca="1" si="6"/>
        <v>NO</v>
      </c>
    </row>
    <row r="18" spans="1:8" x14ac:dyDescent="0.3">
      <c r="A18">
        <v>17</v>
      </c>
      <c r="B18">
        <f t="shared" ca="1" si="2"/>
        <v>28</v>
      </c>
      <c r="C18" t="str">
        <f t="shared" ca="1" si="3"/>
        <v>SINGLE</v>
      </c>
      <c r="D18" s="2">
        <f t="shared" ca="1" si="0"/>
        <v>98114.106336945886</v>
      </c>
      <c r="E18" s="1">
        <f t="shared" ca="1" si="4"/>
        <v>212949.27337049134</v>
      </c>
      <c r="F18">
        <f t="shared" ca="1" si="5"/>
        <v>360</v>
      </c>
      <c r="G18" s="3">
        <f t="shared" ca="1" si="1"/>
        <v>366589.18997920293</v>
      </c>
      <c r="H18" t="str">
        <f t="shared" ca="1" si="6"/>
        <v>NO</v>
      </c>
    </row>
    <row r="19" spans="1:8" x14ac:dyDescent="0.3">
      <c r="A19">
        <v>18</v>
      </c>
      <c r="B19">
        <f t="shared" ca="1" si="2"/>
        <v>28</v>
      </c>
      <c r="C19" t="str">
        <f t="shared" ca="1" si="3"/>
        <v>SINGLE</v>
      </c>
      <c r="D19" s="2">
        <f t="shared" ca="1" si="0"/>
        <v>98968.641031953812</v>
      </c>
      <c r="E19" s="1">
        <f t="shared" ca="1" si="4"/>
        <v>252980.23274867551</v>
      </c>
      <c r="F19">
        <f t="shared" ca="1" si="5"/>
        <v>360</v>
      </c>
      <c r="G19" s="3">
        <f t="shared" ca="1" si="1"/>
        <v>468574.17062437639</v>
      </c>
      <c r="H19" t="str">
        <f t="shared" ca="1" si="6"/>
        <v>NO</v>
      </c>
    </row>
    <row r="20" spans="1:8" x14ac:dyDescent="0.3">
      <c r="A20">
        <v>19</v>
      </c>
      <c r="B20">
        <f t="shared" ca="1" si="2"/>
        <v>38</v>
      </c>
      <c r="C20" t="str">
        <f t="shared" ca="1" si="3"/>
        <v>SINGLE</v>
      </c>
      <c r="D20" s="2">
        <f t="shared" ca="1" si="0"/>
        <v>168988.24011698255</v>
      </c>
      <c r="E20" s="1">
        <f t="shared" ca="1" si="4"/>
        <v>601405.7484452303</v>
      </c>
      <c r="F20">
        <f t="shared" ca="1" si="5"/>
        <v>56</v>
      </c>
      <c r="G20" s="3">
        <f t="shared" ca="1" si="1"/>
        <v>646693.96764347109</v>
      </c>
      <c r="H20" t="str">
        <f t="shared" ca="1" si="6"/>
        <v>YES</v>
      </c>
    </row>
    <row r="21" spans="1:8" x14ac:dyDescent="0.3">
      <c r="A21">
        <v>20</v>
      </c>
      <c r="B21">
        <f t="shared" ca="1" si="2"/>
        <v>31</v>
      </c>
      <c r="C21" t="str">
        <f t="shared" ca="1" si="3"/>
        <v>MARRIED</v>
      </c>
      <c r="D21" s="2">
        <f t="shared" ca="1" si="0"/>
        <v>70123.18481954711</v>
      </c>
      <c r="E21" s="1">
        <f t="shared" ca="1" si="4"/>
        <v>249742.25392082837</v>
      </c>
      <c r="F21">
        <f t="shared" ca="1" si="5"/>
        <v>25</v>
      </c>
      <c r="G21" s="3">
        <f t="shared" ca="1" si="1"/>
        <v>263220.25009750959</v>
      </c>
      <c r="H21" t="str">
        <f t="shared" ca="1" si="6"/>
        <v>YES</v>
      </c>
    </row>
    <row r="22" spans="1:8" x14ac:dyDescent="0.3">
      <c r="A22">
        <v>21</v>
      </c>
      <c r="B22">
        <f t="shared" ca="1" si="2"/>
        <v>27</v>
      </c>
      <c r="C22" t="str">
        <f t="shared" ca="1" si="3"/>
        <v>MARRIED</v>
      </c>
      <c r="D22" s="2">
        <f t="shared" ca="1" si="0"/>
        <v>56574.788628476897</v>
      </c>
      <c r="E22" s="1">
        <f t="shared" ca="1" si="4"/>
        <v>279640.89690938912</v>
      </c>
      <c r="F22">
        <f t="shared" ca="1" si="5"/>
        <v>360</v>
      </c>
      <c r="G22" s="3">
        <f t="shared" ca="1" si="1"/>
        <v>467074.37221070682</v>
      </c>
      <c r="H22" t="str">
        <f t="shared" ca="1" si="6"/>
        <v>NO</v>
      </c>
    </row>
    <row r="23" spans="1:8" x14ac:dyDescent="0.3">
      <c r="A23">
        <v>22</v>
      </c>
      <c r="B23">
        <f t="shared" ca="1" si="2"/>
        <v>32</v>
      </c>
      <c r="C23" t="str">
        <f t="shared" ca="1" si="3"/>
        <v>MARRIED</v>
      </c>
      <c r="D23" s="2">
        <f t="shared" ca="1" si="0"/>
        <v>84176.927553919901</v>
      </c>
      <c r="E23" s="1">
        <f t="shared" ca="1" si="4"/>
        <v>232595.17113124047</v>
      </c>
      <c r="F23">
        <f t="shared" ca="1" si="5"/>
        <v>33</v>
      </c>
      <c r="G23" s="3">
        <f t="shared" ca="1" si="1"/>
        <v>250068.35048642341</v>
      </c>
      <c r="H23" t="str">
        <f t="shared" ca="1" si="6"/>
        <v>YES</v>
      </c>
    </row>
    <row r="24" spans="1:8" x14ac:dyDescent="0.3">
      <c r="A24">
        <v>23</v>
      </c>
      <c r="B24">
        <f t="shared" ca="1" si="2"/>
        <v>39</v>
      </c>
      <c r="C24" t="str">
        <f t="shared" ca="1" si="3"/>
        <v>MARRIED</v>
      </c>
      <c r="D24" s="2">
        <f t="shared" ca="1" si="0"/>
        <v>107830.23770741982</v>
      </c>
      <c r="E24" s="1">
        <f t="shared" ca="1" si="4"/>
        <v>362711.58791631559</v>
      </c>
      <c r="F24">
        <f t="shared" ca="1" si="5"/>
        <v>360</v>
      </c>
      <c r="G24" s="3">
        <f t="shared" ca="1" si="1"/>
        <v>641208.83085499192</v>
      </c>
      <c r="H24" t="str">
        <f t="shared" ca="1" si="6"/>
        <v>NO</v>
      </c>
    </row>
    <row r="25" spans="1:8" x14ac:dyDescent="0.3">
      <c r="A25">
        <v>24</v>
      </c>
      <c r="B25">
        <f t="shared" ca="1" si="2"/>
        <v>39</v>
      </c>
      <c r="C25" t="str">
        <f t="shared" ca="1" si="3"/>
        <v>SINGLE</v>
      </c>
      <c r="D25" s="2">
        <f t="shared" ca="1" si="0"/>
        <v>87771.464361622231</v>
      </c>
      <c r="E25" s="1">
        <f t="shared" ca="1" si="4"/>
        <v>167467.14092113278</v>
      </c>
      <c r="F25">
        <f t="shared" ca="1" si="5"/>
        <v>176</v>
      </c>
      <c r="G25" s="3">
        <f t="shared" ca="1" si="1"/>
        <v>231403.48890122963</v>
      </c>
      <c r="H25" t="str">
        <f t="shared" ca="1" si="6"/>
        <v>YES</v>
      </c>
    </row>
    <row r="26" spans="1:8" x14ac:dyDescent="0.3">
      <c r="A26">
        <v>25</v>
      </c>
      <c r="B26">
        <f t="shared" ca="1" si="2"/>
        <v>30</v>
      </c>
      <c r="C26" t="str">
        <f t="shared" ca="1" si="3"/>
        <v>MARRIED</v>
      </c>
      <c r="D26" s="2">
        <f t="shared" ca="1" si="0"/>
        <v>46748.233407050917</v>
      </c>
      <c r="E26" s="1">
        <f t="shared" ca="1" si="4"/>
        <v>188588.37036403269</v>
      </c>
      <c r="F26">
        <f t="shared" ca="1" si="5"/>
        <v>278</v>
      </c>
      <c r="G26" s="3">
        <f t="shared" ca="1" si="1"/>
        <v>269517.23287485726</v>
      </c>
      <c r="H26" t="str">
        <f t="shared" ca="1" si="6"/>
        <v>YES</v>
      </c>
    </row>
    <row r="27" spans="1:8" x14ac:dyDescent="0.3">
      <c r="A27">
        <v>26</v>
      </c>
      <c r="B27">
        <f t="shared" ca="1" si="2"/>
        <v>43</v>
      </c>
      <c r="C27" t="str">
        <f t="shared" ca="1" si="3"/>
        <v>MARRIED</v>
      </c>
      <c r="D27" s="2">
        <f t="shared" ca="1" si="0"/>
        <v>49466.280306855449</v>
      </c>
      <c r="E27" s="1">
        <f t="shared" ca="1" si="4"/>
        <v>253084.623309638</v>
      </c>
      <c r="F27">
        <f t="shared" ca="1" si="5"/>
        <v>63</v>
      </c>
      <c r="G27" s="3">
        <f t="shared" ca="1" si="1"/>
        <v>273184.07837905624</v>
      </c>
      <c r="H27" t="str">
        <f t="shared" ca="1" si="6"/>
        <v>YES</v>
      </c>
    </row>
    <row r="28" spans="1:8" x14ac:dyDescent="0.3">
      <c r="A28">
        <v>27</v>
      </c>
      <c r="B28">
        <f t="shared" ca="1" si="2"/>
        <v>35</v>
      </c>
      <c r="C28" t="str">
        <f t="shared" ca="1" si="3"/>
        <v>SINGLE</v>
      </c>
      <c r="D28" s="2">
        <f t="shared" ca="1" si="0"/>
        <v>89787.681890368578</v>
      </c>
      <c r="E28" s="1">
        <f t="shared" ca="1" si="4"/>
        <v>182650.09754063463</v>
      </c>
      <c r="F28">
        <f t="shared" ca="1" si="5"/>
        <v>360</v>
      </c>
      <c r="G28" s="3">
        <f t="shared" ca="1" si="1"/>
        <v>277445.55162025563</v>
      </c>
      <c r="H28" t="str">
        <f t="shared" ca="1" si="6"/>
        <v>NO</v>
      </c>
    </row>
    <row r="29" spans="1:8" x14ac:dyDescent="0.3">
      <c r="A29">
        <v>28</v>
      </c>
      <c r="B29">
        <f t="shared" ca="1" si="2"/>
        <v>36</v>
      </c>
      <c r="C29" t="str">
        <f t="shared" ca="1" si="3"/>
        <v>MARRIED</v>
      </c>
      <c r="D29" s="2">
        <f t="shared" ca="1" si="0"/>
        <v>123484.59683436435</v>
      </c>
      <c r="E29" s="1">
        <f t="shared" ca="1" si="4"/>
        <v>284858.43434622826</v>
      </c>
      <c r="F29">
        <f t="shared" ca="1" si="5"/>
        <v>90</v>
      </c>
      <c r="G29" s="3">
        <f t="shared" ca="1" si="1"/>
        <v>335740.35692917899</v>
      </c>
      <c r="H29" t="str">
        <f t="shared" ca="1" si="6"/>
        <v>YES</v>
      </c>
    </row>
    <row r="30" spans="1:8" x14ac:dyDescent="0.3">
      <c r="A30">
        <v>29</v>
      </c>
      <c r="B30">
        <f t="shared" ca="1" si="2"/>
        <v>37</v>
      </c>
      <c r="C30" t="str">
        <f t="shared" ca="1" si="3"/>
        <v>SINGLE</v>
      </c>
      <c r="D30" s="2">
        <f t="shared" ca="1" si="0"/>
        <v>45912.694680226756</v>
      </c>
      <c r="E30" s="1">
        <f t="shared" ca="1" si="4"/>
        <v>254681.9379994027</v>
      </c>
      <c r="F30">
        <f t="shared" ca="1" si="5"/>
        <v>360</v>
      </c>
      <c r="G30" s="3">
        <f t="shared" ca="1" si="1"/>
        <v>450004.26702881872</v>
      </c>
      <c r="H30" t="str">
        <f t="shared" ca="1" si="6"/>
        <v>NO</v>
      </c>
    </row>
    <row r="31" spans="1:8" x14ac:dyDescent="0.3">
      <c r="A31">
        <v>30</v>
      </c>
      <c r="B31">
        <f t="shared" ca="1" si="2"/>
        <v>32</v>
      </c>
      <c r="C31" t="str">
        <f t="shared" ca="1" si="3"/>
        <v>SINGLE</v>
      </c>
      <c r="D31" s="2">
        <f t="shared" ca="1" si="0"/>
        <v>65120.131677265817</v>
      </c>
      <c r="E31" s="1">
        <f t="shared" ca="1" si="4"/>
        <v>275832.00139068748</v>
      </c>
      <c r="F31">
        <f t="shared" ca="1" si="5"/>
        <v>360</v>
      </c>
      <c r="G31" s="3">
        <f t="shared" ca="1" si="1"/>
        <v>427270.25218475197</v>
      </c>
      <c r="H31" t="str">
        <f t="shared" ca="1" si="6"/>
        <v>NO</v>
      </c>
    </row>
    <row r="32" spans="1:8" x14ac:dyDescent="0.3">
      <c r="A32">
        <v>31</v>
      </c>
      <c r="B32">
        <f t="shared" ca="1" si="2"/>
        <v>30</v>
      </c>
      <c r="C32" t="str">
        <f t="shared" ca="1" si="3"/>
        <v>SINGLE</v>
      </c>
      <c r="D32" s="2">
        <f t="shared" ca="1" si="0"/>
        <v>112617.93377858719</v>
      </c>
      <c r="E32" s="1">
        <f t="shared" ca="1" si="4"/>
        <v>293809.06818873883</v>
      </c>
      <c r="F32">
        <f t="shared" ca="1" si="5"/>
        <v>360</v>
      </c>
      <c r="G32" s="3">
        <f t="shared" ca="1" si="1"/>
        <v>554690.81100248278</v>
      </c>
      <c r="H32" t="str">
        <f t="shared" ca="1" si="6"/>
        <v>NO</v>
      </c>
    </row>
    <row r="33" spans="1:8" x14ac:dyDescent="0.3">
      <c r="A33">
        <v>32</v>
      </c>
      <c r="B33">
        <f t="shared" ca="1" si="2"/>
        <v>37</v>
      </c>
      <c r="C33" t="str">
        <f t="shared" ca="1" si="3"/>
        <v>SINGLE</v>
      </c>
      <c r="D33" s="2">
        <f t="shared" ca="1" si="0"/>
        <v>167363.26922691558</v>
      </c>
      <c r="E33" s="1">
        <f t="shared" ca="1" si="4"/>
        <v>482946.64545600535</v>
      </c>
      <c r="F33">
        <f t="shared" ca="1" si="5"/>
        <v>360</v>
      </c>
      <c r="G33" s="3">
        <f t="shared" ca="1" si="1"/>
        <v>848187.15854708361</v>
      </c>
      <c r="H33" t="str">
        <f t="shared" ca="1" si="6"/>
        <v>NO</v>
      </c>
    </row>
    <row r="34" spans="1:8" x14ac:dyDescent="0.3">
      <c r="A34">
        <v>33</v>
      </c>
      <c r="B34">
        <f t="shared" ca="1" si="2"/>
        <v>31</v>
      </c>
      <c r="C34" t="str">
        <f t="shared" ca="1" si="3"/>
        <v>SINGLE</v>
      </c>
      <c r="D34" s="2">
        <f t="shared" ca="1" si="0"/>
        <v>120702.04008413482</v>
      </c>
      <c r="E34" s="1">
        <f t="shared" ca="1" si="4"/>
        <v>289360.11205556517</v>
      </c>
      <c r="F34">
        <f t="shared" ca="1" si="5"/>
        <v>360</v>
      </c>
      <c r="G34" s="3">
        <f t="shared" ca="1" si="1"/>
        <v>502483.11333392956</v>
      </c>
      <c r="H34" t="str">
        <f t="shared" ca="1" si="6"/>
        <v>NO</v>
      </c>
    </row>
    <row r="35" spans="1:8" x14ac:dyDescent="0.3">
      <c r="A35">
        <v>34</v>
      </c>
      <c r="B35">
        <f t="shared" ca="1" si="2"/>
        <v>38</v>
      </c>
      <c r="C35" t="str">
        <f t="shared" ca="1" si="3"/>
        <v>MARRIED</v>
      </c>
      <c r="D35" s="2">
        <f t="shared" ca="1" si="0"/>
        <v>103536.03456680677</v>
      </c>
      <c r="E35" s="1">
        <f t="shared" ca="1" si="4"/>
        <v>317966.09165204165</v>
      </c>
      <c r="F35">
        <f t="shared" ca="1" si="5"/>
        <v>27</v>
      </c>
      <c r="G35" s="3">
        <f t="shared" ca="1" si="1"/>
        <v>336063.39758701035</v>
      </c>
      <c r="H35" t="str">
        <f t="shared" ca="1" si="6"/>
        <v>YES</v>
      </c>
    </row>
    <row r="36" spans="1:8" x14ac:dyDescent="0.3">
      <c r="A36">
        <v>35</v>
      </c>
      <c r="B36">
        <f t="shared" ca="1" si="2"/>
        <v>37</v>
      </c>
      <c r="C36" t="str">
        <f t="shared" ca="1" si="3"/>
        <v>MARRIED</v>
      </c>
      <c r="D36" s="2">
        <f t="shared" ca="1" si="0"/>
        <v>113357.34429901875</v>
      </c>
      <c r="E36" s="1">
        <f t="shared" ca="1" si="4"/>
        <v>269103.37993386015</v>
      </c>
      <c r="F36">
        <f t="shared" ca="1" si="5"/>
        <v>308</v>
      </c>
      <c r="G36" s="3">
        <f t="shared" ca="1" si="1"/>
        <v>449849.94339760212</v>
      </c>
      <c r="H36" t="str">
        <f t="shared" ca="1" si="6"/>
        <v>YES</v>
      </c>
    </row>
    <row r="37" spans="1:8" x14ac:dyDescent="0.3">
      <c r="A37">
        <v>36</v>
      </c>
      <c r="B37">
        <f t="shared" ca="1" si="2"/>
        <v>27</v>
      </c>
      <c r="C37" t="str">
        <f t="shared" ca="1" si="3"/>
        <v>MARRIED</v>
      </c>
      <c r="D37" s="2">
        <f t="shared" ca="1" si="0"/>
        <v>105379.64023290058</v>
      </c>
      <c r="E37" s="1">
        <f t="shared" ca="1" si="4"/>
        <v>274136.976187878</v>
      </c>
      <c r="F37">
        <f t="shared" ca="1" si="5"/>
        <v>5</v>
      </c>
      <c r="G37" s="3">
        <f t="shared" ca="1" si="1"/>
        <v>276910.56987518613</v>
      </c>
      <c r="H37" t="str">
        <f t="shared" ca="1" si="6"/>
        <v>YES</v>
      </c>
    </row>
    <row r="38" spans="1:8" x14ac:dyDescent="0.3">
      <c r="A38">
        <v>37</v>
      </c>
      <c r="B38">
        <f t="shared" ca="1" si="2"/>
        <v>38</v>
      </c>
      <c r="C38" t="str">
        <f t="shared" ca="1" si="3"/>
        <v>SINGLE</v>
      </c>
      <c r="D38" s="2">
        <f t="shared" ca="1" si="0"/>
        <v>60930.484529176625</v>
      </c>
      <c r="E38" s="1">
        <f t="shared" ca="1" si="4"/>
        <v>257369.46043335518</v>
      </c>
      <c r="F38">
        <f t="shared" ca="1" si="5"/>
        <v>172</v>
      </c>
      <c r="G38" s="3">
        <f t="shared" ca="1" si="1"/>
        <v>362008.04808570084</v>
      </c>
      <c r="H38" t="str">
        <f t="shared" ca="1" si="6"/>
        <v>YES</v>
      </c>
    </row>
    <row r="39" spans="1:8" x14ac:dyDescent="0.3">
      <c r="A39">
        <v>38</v>
      </c>
      <c r="B39">
        <f t="shared" ca="1" si="2"/>
        <v>33</v>
      </c>
      <c r="C39" t="str">
        <f t="shared" ca="1" si="3"/>
        <v>SINGLE</v>
      </c>
      <c r="D39" s="2">
        <f t="shared" ca="1" si="0"/>
        <v>162538.78562027178</v>
      </c>
      <c r="E39" s="1">
        <f t="shared" ca="1" si="4"/>
        <v>542342.3007644075</v>
      </c>
      <c r="F39">
        <f t="shared" ca="1" si="5"/>
        <v>360</v>
      </c>
      <c r="G39" s="3">
        <f t="shared" ca="1" si="1"/>
        <v>902993.93424252747</v>
      </c>
      <c r="H39" t="str">
        <f t="shared" ca="1" si="6"/>
        <v>NO</v>
      </c>
    </row>
    <row r="40" spans="1:8" x14ac:dyDescent="0.3">
      <c r="A40">
        <v>39</v>
      </c>
      <c r="B40">
        <f t="shared" ca="1" si="2"/>
        <v>35</v>
      </c>
      <c r="C40" t="str">
        <f t="shared" ca="1" si="3"/>
        <v>SINGLE</v>
      </c>
      <c r="D40" s="2">
        <f t="shared" ca="1" si="0"/>
        <v>59731.657464094671</v>
      </c>
      <c r="E40" s="1">
        <f t="shared" ca="1" si="4"/>
        <v>164960.91157692487</v>
      </c>
      <c r="F40">
        <f t="shared" ca="1" si="5"/>
        <v>100</v>
      </c>
      <c r="G40" s="3">
        <f t="shared" ca="1" si="1"/>
        <v>192776.68221484171</v>
      </c>
      <c r="H40" t="str">
        <f t="shared" ca="1" si="6"/>
        <v>YES</v>
      </c>
    </row>
    <row r="41" spans="1:8" x14ac:dyDescent="0.3">
      <c r="A41">
        <v>40</v>
      </c>
      <c r="B41">
        <f t="shared" ca="1" si="2"/>
        <v>41</v>
      </c>
      <c r="C41" t="str">
        <f t="shared" ca="1" si="3"/>
        <v>SINGLE</v>
      </c>
      <c r="D41" s="2">
        <f t="shared" ca="1" si="0"/>
        <v>66951.06287211497</v>
      </c>
      <c r="E41" s="1">
        <f t="shared" ca="1" si="4"/>
        <v>275247.65441550378</v>
      </c>
      <c r="F41">
        <f t="shared" ca="1" si="5"/>
        <v>360</v>
      </c>
      <c r="G41" s="3">
        <f t="shared" ca="1" si="1"/>
        <v>389744.49998997117</v>
      </c>
      <c r="H41" t="str">
        <f t="shared" ca="1" si="6"/>
        <v>NO</v>
      </c>
    </row>
    <row r="42" spans="1:8" x14ac:dyDescent="0.3">
      <c r="A42">
        <v>41</v>
      </c>
      <c r="B42">
        <f t="shared" ca="1" si="2"/>
        <v>33</v>
      </c>
      <c r="C42" t="str">
        <f t="shared" ca="1" si="3"/>
        <v>MARRIED</v>
      </c>
      <c r="D42" s="2">
        <f t="shared" ca="1" si="0"/>
        <v>93677.836982480527</v>
      </c>
      <c r="E42" s="1">
        <f t="shared" ca="1" si="4"/>
        <v>259707.46246820351</v>
      </c>
      <c r="F42">
        <f t="shared" ca="1" si="5"/>
        <v>360</v>
      </c>
      <c r="G42" s="3">
        <f t="shared" ca="1" si="1"/>
        <v>573610.58801635029</v>
      </c>
      <c r="H42" t="str">
        <f t="shared" ca="1" si="6"/>
        <v>NO</v>
      </c>
    </row>
    <row r="43" spans="1:8" x14ac:dyDescent="0.3">
      <c r="A43">
        <v>42</v>
      </c>
      <c r="B43">
        <f t="shared" ca="1" si="2"/>
        <v>28</v>
      </c>
      <c r="C43" t="str">
        <f t="shared" ca="1" si="3"/>
        <v>MARRIED</v>
      </c>
      <c r="D43" s="2">
        <f t="shared" ca="1" si="0"/>
        <v>210221.5814976226</v>
      </c>
      <c r="E43" s="1">
        <f t="shared" ca="1" si="4"/>
        <v>532326.55454052286</v>
      </c>
      <c r="F43">
        <f t="shared" ca="1" si="5"/>
        <v>360</v>
      </c>
      <c r="G43" s="3">
        <f t="shared" ca="1" si="1"/>
        <v>873947.1695382261</v>
      </c>
      <c r="H43" t="str">
        <f t="shared" ca="1" si="6"/>
        <v>NO</v>
      </c>
    </row>
    <row r="44" spans="1:8" x14ac:dyDescent="0.3">
      <c r="A44">
        <v>43</v>
      </c>
      <c r="B44">
        <f t="shared" ca="1" si="2"/>
        <v>32</v>
      </c>
      <c r="C44" t="str">
        <f t="shared" ca="1" si="3"/>
        <v>SINGLE</v>
      </c>
      <c r="D44" s="2">
        <f t="shared" ca="1" si="0"/>
        <v>74279.361812053583</v>
      </c>
      <c r="E44" s="1">
        <f t="shared" ca="1" si="4"/>
        <v>304159.35502271343</v>
      </c>
      <c r="F44">
        <f t="shared" ca="1" si="5"/>
        <v>237</v>
      </c>
      <c r="G44" s="3">
        <f t="shared" ca="1" si="1"/>
        <v>504823.30692484532</v>
      </c>
      <c r="H44" t="str">
        <f t="shared" ca="1" si="6"/>
        <v>YES</v>
      </c>
    </row>
    <row r="45" spans="1:8" x14ac:dyDescent="0.3">
      <c r="A45">
        <v>44</v>
      </c>
      <c r="B45">
        <f t="shared" ca="1" si="2"/>
        <v>36</v>
      </c>
      <c r="C45" t="str">
        <f t="shared" ca="1" si="3"/>
        <v>SINGLE</v>
      </c>
      <c r="D45" s="2">
        <f t="shared" ca="1" si="0"/>
        <v>72767.803902199681</v>
      </c>
      <c r="E45" s="1">
        <f t="shared" ca="1" si="4"/>
        <v>212077.71100999281</v>
      </c>
      <c r="F45">
        <f t="shared" ca="1" si="5"/>
        <v>63</v>
      </c>
      <c r="G45" s="3">
        <f t="shared" ca="1" si="1"/>
        <v>237533.18042593042</v>
      </c>
      <c r="H45" t="str">
        <f t="shared" ca="1" si="6"/>
        <v>YES</v>
      </c>
    </row>
    <row r="46" spans="1:8" x14ac:dyDescent="0.3">
      <c r="A46">
        <v>45</v>
      </c>
      <c r="B46">
        <f t="shared" ca="1" si="2"/>
        <v>34</v>
      </c>
      <c r="C46" t="str">
        <f t="shared" ca="1" si="3"/>
        <v>MARRIED</v>
      </c>
      <c r="D46" s="2">
        <f t="shared" ca="1" si="0"/>
        <v>84050.747529395943</v>
      </c>
      <c r="E46" s="1">
        <f t="shared" ca="1" si="4"/>
        <v>256542.21257052611</v>
      </c>
      <c r="F46">
        <f t="shared" ca="1" si="5"/>
        <v>360</v>
      </c>
      <c r="G46" s="3">
        <f t="shared" ca="1" si="1"/>
        <v>408839.1632513667</v>
      </c>
      <c r="H46" t="str">
        <f t="shared" ca="1" si="6"/>
        <v>NO</v>
      </c>
    </row>
    <row r="47" spans="1:8" x14ac:dyDescent="0.3">
      <c r="A47">
        <v>46</v>
      </c>
      <c r="B47">
        <f t="shared" ca="1" si="2"/>
        <v>26</v>
      </c>
      <c r="C47" t="str">
        <f t="shared" ca="1" si="3"/>
        <v>MARRIED</v>
      </c>
      <c r="D47" s="2">
        <f t="shared" ca="1" si="0"/>
        <v>90469.829830281698</v>
      </c>
      <c r="E47" s="1">
        <f t="shared" ca="1" si="4"/>
        <v>226941.26737039007</v>
      </c>
      <c r="F47">
        <f t="shared" ca="1" si="5"/>
        <v>64</v>
      </c>
      <c r="G47" s="3">
        <f t="shared" ca="1" si="1"/>
        <v>252651.87703361004</v>
      </c>
      <c r="H47" t="str">
        <f t="shared" ca="1" si="6"/>
        <v>YES</v>
      </c>
    </row>
    <row r="48" spans="1:8" x14ac:dyDescent="0.3">
      <c r="A48">
        <v>47</v>
      </c>
      <c r="B48">
        <f t="shared" ca="1" si="2"/>
        <v>35</v>
      </c>
      <c r="C48" t="str">
        <f t="shared" ca="1" si="3"/>
        <v>MARRIED</v>
      </c>
      <c r="D48" s="2">
        <f t="shared" ca="1" si="0"/>
        <v>107686.76773034743</v>
      </c>
      <c r="E48" s="1">
        <f t="shared" ca="1" si="4"/>
        <v>262939.56857721671</v>
      </c>
      <c r="F48">
        <f t="shared" ca="1" si="5"/>
        <v>35</v>
      </c>
      <c r="G48" s="3">
        <f t="shared" ca="1" si="1"/>
        <v>279662.78343051579</v>
      </c>
      <c r="H48" t="str">
        <f t="shared" ca="1" si="6"/>
        <v>YES</v>
      </c>
    </row>
    <row r="49" spans="1:8" x14ac:dyDescent="0.3">
      <c r="A49">
        <v>48</v>
      </c>
      <c r="B49">
        <f t="shared" ca="1" si="2"/>
        <v>37</v>
      </c>
      <c r="C49" t="str">
        <f t="shared" ca="1" si="3"/>
        <v>MARRIED</v>
      </c>
      <c r="D49" s="2">
        <f t="shared" ca="1" si="0"/>
        <v>99012.253078965732</v>
      </c>
      <c r="E49" s="1">
        <f t="shared" ca="1" si="4"/>
        <v>307619.04459920235</v>
      </c>
      <c r="F49">
        <f t="shared" ca="1" si="5"/>
        <v>127</v>
      </c>
      <c r="G49" s="3">
        <f t="shared" ca="1" si="1"/>
        <v>383894.40225385176</v>
      </c>
      <c r="H49" t="str">
        <f t="shared" ca="1" si="6"/>
        <v>YES</v>
      </c>
    </row>
    <row r="50" spans="1:8" x14ac:dyDescent="0.3">
      <c r="A50">
        <v>49</v>
      </c>
      <c r="B50">
        <f t="shared" ca="1" si="2"/>
        <v>38</v>
      </c>
      <c r="C50" t="str">
        <f t="shared" ca="1" si="3"/>
        <v>MARRIED</v>
      </c>
      <c r="D50" s="2">
        <f t="shared" ca="1" si="0"/>
        <v>87127.308342198303</v>
      </c>
      <c r="E50" s="1">
        <f t="shared" ca="1" si="4"/>
        <v>276053.57217668614</v>
      </c>
      <c r="F50">
        <f t="shared" ca="1" si="5"/>
        <v>172</v>
      </c>
      <c r="G50" s="3">
        <f t="shared" ca="1" si="1"/>
        <v>356045.12581246888</v>
      </c>
      <c r="H50" t="str">
        <f t="shared" ca="1" si="6"/>
        <v>YES</v>
      </c>
    </row>
    <row r="51" spans="1:8" x14ac:dyDescent="0.3">
      <c r="A51">
        <v>50</v>
      </c>
      <c r="B51">
        <f t="shared" ca="1" si="2"/>
        <v>29</v>
      </c>
      <c r="C51" t="str">
        <f t="shared" ca="1" si="3"/>
        <v>MARRIED</v>
      </c>
      <c r="D51" s="2">
        <f t="shared" ca="1" si="0"/>
        <v>83157.977166055178</v>
      </c>
      <c r="E51" s="1">
        <f t="shared" ca="1" si="4"/>
        <v>213808.23159282509</v>
      </c>
      <c r="F51">
        <f t="shared" ca="1" si="5"/>
        <v>122</v>
      </c>
      <c r="G51" s="3">
        <f t="shared" ca="1" si="1"/>
        <v>259747.8322698666</v>
      </c>
      <c r="H51" t="str">
        <f t="shared" ca="1" si="6"/>
        <v>YES</v>
      </c>
    </row>
    <row r="52" spans="1:8" x14ac:dyDescent="0.3">
      <c r="A52">
        <v>51</v>
      </c>
      <c r="B52">
        <f t="shared" ca="1" si="2"/>
        <v>37</v>
      </c>
      <c r="C52" t="str">
        <f t="shared" ca="1" si="3"/>
        <v>SINGLE</v>
      </c>
      <c r="D52" s="2">
        <f t="shared" ca="1" si="0"/>
        <v>161780.9586924889</v>
      </c>
      <c r="E52" s="1">
        <f t="shared" ca="1" si="4"/>
        <v>465987.69313099433</v>
      </c>
      <c r="F52">
        <f t="shared" ca="1" si="5"/>
        <v>13</v>
      </c>
      <c r="G52" s="3">
        <f t="shared" ca="1" si="1"/>
        <v>476737.16281802318</v>
      </c>
      <c r="H52" t="str">
        <f t="shared" ca="1" si="6"/>
        <v>YES</v>
      </c>
    </row>
    <row r="53" spans="1:8" x14ac:dyDescent="0.3">
      <c r="A53">
        <v>52</v>
      </c>
      <c r="B53">
        <f t="shared" ca="1" si="2"/>
        <v>32</v>
      </c>
      <c r="C53" t="str">
        <f t="shared" ca="1" si="3"/>
        <v>SINGLE</v>
      </c>
      <c r="D53" s="2">
        <f t="shared" ca="1" si="0"/>
        <v>49897.339204909491</v>
      </c>
      <c r="E53" s="1">
        <f t="shared" ca="1" si="4"/>
        <v>196009.17988782868</v>
      </c>
      <c r="F53">
        <f t="shared" ca="1" si="5"/>
        <v>360</v>
      </c>
      <c r="G53" s="3">
        <f t="shared" ca="1" si="1"/>
        <v>247140.15457588786</v>
      </c>
      <c r="H53" t="str">
        <f t="shared" ca="1" si="6"/>
        <v>NO</v>
      </c>
    </row>
    <row r="54" spans="1:8" x14ac:dyDescent="0.3">
      <c r="A54">
        <v>53</v>
      </c>
      <c r="B54">
        <f t="shared" ca="1" si="2"/>
        <v>36</v>
      </c>
      <c r="C54" t="str">
        <f t="shared" ca="1" si="3"/>
        <v>SINGLE</v>
      </c>
      <c r="D54" s="2">
        <f t="shared" ca="1" si="0"/>
        <v>61997.966883326706</v>
      </c>
      <c r="E54" s="1">
        <f t="shared" ca="1" si="4"/>
        <v>305995.29768516065</v>
      </c>
      <c r="F54">
        <f t="shared" ca="1" si="5"/>
        <v>360</v>
      </c>
      <c r="G54" s="3">
        <f t="shared" ca="1" si="1"/>
        <v>586176.2870471311</v>
      </c>
      <c r="H54" t="str">
        <f t="shared" ca="1" si="6"/>
        <v>NO</v>
      </c>
    </row>
    <row r="55" spans="1:8" x14ac:dyDescent="0.3">
      <c r="A55">
        <v>54</v>
      </c>
      <c r="B55">
        <f t="shared" ca="1" si="2"/>
        <v>30</v>
      </c>
      <c r="C55" t="str">
        <f t="shared" ca="1" si="3"/>
        <v>SINGLE</v>
      </c>
      <c r="D55" s="2">
        <f t="shared" ca="1" si="0"/>
        <v>104590.22700088537</v>
      </c>
      <c r="E55" s="1">
        <f t="shared" ca="1" si="4"/>
        <v>291173.17629671423</v>
      </c>
      <c r="F55">
        <f t="shared" ca="1" si="5"/>
        <v>360</v>
      </c>
      <c r="G55" s="3">
        <f t="shared" ca="1" si="1"/>
        <v>472147.27562306559</v>
      </c>
      <c r="H55" t="str">
        <f t="shared" ca="1" si="6"/>
        <v>NO</v>
      </c>
    </row>
    <row r="56" spans="1:8" x14ac:dyDescent="0.3">
      <c r="A56">
        <v>55</v>
      </c>
      <c r="B56">
        <f t="shared" ca="1" si="2"/>
        <v>35</v>
      </c>
      <c r="C56" t="str">
        <f t="shared" ca="1" si="3"/>
        <v>SINGLE</v>
      </c>
      <c r="D56" s="2">
        <f t="shared" ca="1" si="0"/>
        <v>58901.50498897447</v>
      </c>
      <c r="E56" s="1">
        <f t="shared" ca="1" si="4"/>
        <v>240323.13656662387</v>
      </c>
      <c r="F56">
        <f t="shared" ca="1" si="5"/>
        <v>360</v>
      </c>
      <c r="G56" s="3">
        <f t="shared" ca="1" si="1"/>
        <v>453393.08845155756</v>
      </c>
      <c r="H56" t="str">
        <f t="shared" ca="1" si="6"/>
        <v>NO</v>
      </c>
    </row>
    <row r="57" spans="1:8" x14ac:dyDescent="0.3">
      <c r="A57">
        <v>56</v>
      </c>
      <c r="B57">
        <f t="shared" ca="1" si="2"/>
        <v>36</v>
      </c>
      <c r="C57" t="str">
        <f t="shared" ca="1" si="3"/>
        <v>SINGLE</v>
      </c>
      <c r="D57" s="2">
        <f t="shared" ca="1" si="0"/>
        <v>118083.16571611809</v>
      </c>
      <c r="E57" s="1">
        <f t="shared" ca="1" si="4"/>
        <v>291629.07104591758</v>
      </c>
      <c r="F57">
        <f t="shared" ca="1" si="5"/>
        <v>28</v>
      </c>
      <c r="G57" s="3">
        <f t="shared" ca="1" si="1"/>
        <v>314769.6478672775</v>
      </c>
      <c r="H57" t="str">
        <f t="shared" ca="1" si="6"/>
        <v>YES</v>
      </c>
    </row>
    <row r="58" spans="1:8" x14ac:dyDescent="0.3">
      <c r="A58">
        <v>57</v>
      </c>
      <c r="B58">
        <f t="shared" ca="1" si="2"/>
        <v>28</v>
      </c>
      <c r="C58" t="str">
        <f t="shared" ca="1" si="3"/>
        <v>SINGLE</v>
      </c>
      <c r="D58" s="2">
        <f t="shared" ca="1" si="0"/>
        <v>113281.85627037947</v>
      </c>
      <c r="E58" s="1">
        <f t="shared" ca="1" si="4"/>
        <v>263273.60844147613</v>
      </c>
      <c r="F58">
        <f t="shared" ca="1" si="5"/>
        <v>360</v>
      </c>
      <c r="G58" s="3">
        <f t="shared" ca="1" si="1"/>
        <v>489025.39640858077</v>
      </c>
      <c r="H58" t="str">
        <f t="shared" ca="1" si="6"/>
        <v>NO</v>
      </c>
    </row>
    <row r="59" spans="1:8" x14ac:dyDescent="0.3">
      <c r="A59">
        <v>58</v>
      </c>
      <c r="B59">
        <f t="shared" ca="1" si="2"/>
        <v>33</v>
      </c>
      <c r="C59" t="str">
        <f t="shared" ca="1" si="3"/>
        <v>SINGLE</v>
      </c>
      <c r="D59" s="2">
        <f t="shared" ca="1" si="0"/>
        <v>116558.78249127838</v>
      </c>
      <c r="E59" s="1">
        <f t="shared" ca="1" si="4"/>
        <v>263296.71306853503</v>
      </c>
      <c r="F59">
        <f t="shared" ca="1" si="5"/>
        <v>360</v>
      </c>
      <c r="G59" s="3">
        <f t="shared" ca="1" si="1"/>
        <v>514167.12474463775</v>
      </c>
      <c r="H59" t="str">
        <f t="shared" ca="1" si="6"/>
        <v>NO</v>
      </c>
    </row>
    <row r="60" spans="1:8" x14ac:dyDescent="0.3">
      <c r="A60">
        <v>59</v>
      </c>
      <c r="B60">
        <f t="shared" ca="1" si="2"/>
        <v>44</v>
      </c>
      <c r="C60" t="str">
        <f t="shared" ca="1" si="3"/>
        <v>SINGLE</v>
      </c>
      <c r="D60" s="2">
        <f t="shared" ca="1" si="0"/>
        <v>108281.90755836702</v>
      </c>
      <c r="E60" s="1">
        <f t="shared" ca="1" si="4"/>
        <v>314087.76704143093</v>
      </c>
      <c r="F60">
        <f t="shared" ca="1" si="5"/>
        <v>360</v>
      </c>
      <c r="G60" s="3">
        <f t="shared" ca="1" si="1"/>
        <v>652029.30249795387</v>
      </c>
      <c r="H60" t="str">
        <f t="shared" ca="1" si="6"/>
        <v>NO</v>
      </c>
    </row>
    <row r="61" spans="1:8" x14ac:dyDescent="0.3">
      <c r="A61">
        <v>60</v>
      </c>
      <c r="B61">
        <f t="shared" ca="1" si="2"/>
        <v>40</v>
      </c>
      <c r="C61" t="str">
        <f t="shared" ca="1" si="3"/>
        <v>MARRIED</v>
      </c>
      <c r="D61" s="2">
        <f t="shared" ca="1" si="0"/>
        <v>62430.702524335517</v>
      </c>
      <c r="E61" s="1">
        <f t="shared" ca="1" si="4"/>
        <v>285475.98400245258</v>
      </c>
      <c r="F61">
        <f t="shared" ca="1" si="5"/>
        <v>171</v>
      </c>
      <c r="G61" s="3">
        <f t="shared" ca="1" si="1"/>
        <v>356990.58334017074</v>
      </c>
      <c r="H61" t="str">
        <f t="shared" ca="1" si="6"/>
        <v>YES</v>
      </c>
    </row>
    <row r="62" spans="1:8" x14ac:dyDescent="0.3">
      <c r="A62">
        <v>61</v>
      </c>
      <c r="B62">
        <f t="shared" ca="1" si="2"/>
        <v>32</v>
      </c>
      <c r="C62" t="str">
        <f t="shared" ca="1" si="3"/>
        <v>SINGLE</v>
      </c>
      <c r="D62" s="2">
        <f t="shared" ca="1" si="0"/>
        <v>70784.465878953532</v>
      </c>
      <c r="E62" s="1">
        <f t="shared" ca="1" si="4"/>
        <v>228359.51305326482</v>
      </c>
      <c r="F62">
        <f t="shared" ca="1" si="5"/>
        <v>360</v>
      </c>
      <c r="G62" s="3">
        <f t="shared" ca="1" si="1"/>
        <v>429934.49543255509</v>
      </c>
      <c r="H62" t="str">
        <f t="shared" ca="1" si="6"/>
        <v>NO</v>
      </c>
    </row>
    <row r="63" spans="1:8" x14ac:dyDescent="0.3">
      <c r="A63">
        <v>62</v>
      </c>
      <c r="B63">
        <f t="shared" ca="1" si="2"/>
        <v>34</v>
      </c>
      <c r="C63" t="str">
        <f t="shared" ca="1" si="3"/>
        <v>SINGLE</v>
      </c>
      <c r="D63" s="2">
        <f t="shared" ca="1" si="0"/>
        <v>42129.751303116893</v>
      </c>
      <c r="E63" s="1">
        <f t="shared" ca="1" si="4"/>
        <v>152502.11257572807</v>
      </c>
      <c r="F63">
        <f t="shared" ca="1" si="5"/>
        <v>360</v>
      </c>
      <c r="G63" s="3">
        <f t="shared" ca="1" si="1"/>
        <v>283432.09988693154</v>
      </c>
      <c r="H63" t="str">
        <f t="shared" ca="1" si="6"/>
        <v>NO</v>
      </c>
    </row>
    <row r="64" spans="1:8" x14ac:dyDescent="0.3">
      <c r="A64">
        <v>63</v>
      </c>
      <c r="B64">
        <f t="shared" ca="1" si="2"/>
        <v>29</v>
      </c>
      <c r="C64" t="str">
        <f t="shared" ca="1" si="3"/>
        <v>SINGLE</v>
      </c>
      <c r="D64" s="2">
        <f t="shared" ca="1" si="0"/>
        <v>58123.703700785598</v>
      </c>
      <c r="E64" s="1">
        <f t="shared" ca="1" si="4"/>
        <v>177225.12222154706</v>
      </c>
      <c r="F64">
        <f t="shared" ca="1" si="5"/>
        <v>360</v>
      </c>
      <c r="G64" s="3">
        <f t="shared" ca="1" si="1"/>
        <v>278656.6873893158</v>
      </c>
      <c r="H64" t="str">
        <f t="shared" ca="1" si="6"/>
        <v>NO</v>
      </c>
    </row>
    <row r="65" spans="1:8" x14ac:dyDescent="0.3">
      <c r="A65">
        <v>64</v>
      </c>
      <c r="B65">
        <f t="shared" ca="1" si="2"/>
        <v>40</v>
      </c>
      <c r="C65" t="str">
        <f t="shared" ca="1" si="3"/>
        <v>SINGLE</v>
      </c>
      <c r="D65" s="2">
        <f t="shared" ca="1" si="0"/>
        <v>73568.655871915267</v>
      </c>
      <c r="E65" s="1">
        <f t="shared" ca="1" si="4"/>
        <v>273315.33652604936</v>
      </c>
      <c r="F65">
        <f t="shared" ca="1" si="5"/>
        <v>360</v>
      </c>
      <c r="G65" s="3">
        <f t="shared" ca="1" si="1"/>
        <v>479641.78659219859</v>
      </c>
      <c r="H65" t="str">
        <f t="shared" ca="1" si="6"/>
        <v>NO</v>
      </c>
    </row>
    <row r="66" spans="1:8" x14ac:dyDescent="0.3">
      <c r="A66">
        <v>65</v>
      </c>
      <c r="B66">
        <f t="shared" ca="1" si="2"/>
        <v>34</v>
      </c>
      <c r="C66" t="str">
        <f t="shared" ca="1" si="3"/>
        <v>MARRIED</v>
      </c>
      <c r="D66" s="2">
        <f t="shared" ref="D66:D129" ca="1" si="7">E66/3+_xlfn.NORM.INV(RAND(),0,20000)</f>
        <v>119446.65974726675</v>
      </c>
      <c r="E66" s="1">
        <f t="shared" ca="1" si="4"/>
        <v>319034.38555909612</v>
      </c>
      <c r="F66">
        <f t="shared" ca="1" si="5"/>
        <v>355</v>
      </c>
      <c r="G66" s="3">
        <f t="shared" ref="G66:G129" ca="1" si="8">F66*-PMT(0.0425/12+_xlfn.NORM.INV(RAND(),0,0.01/12),F66,E66,0,1)</f>
        <v>553912.54759006633</v>
      </c>
      <c r="H66" t="str">
        <f t="shared" ca="1" si="6"/>
        <v>YES</v>
      </c>
    </row>
    <row r="67" spans="1:8" x14ac:dyDescent="0.3">
      <c r="A67">
        <v>66</v>
      </c>
      <c r="B67">
        <f t="shared" ref="B67:B130" ca="1" si="9">ROUND(25+_xlfn.NORM.INV(RAND(),10,5),0)</f>
        <v>39</v>
      </c>
      <c r="C67" t="str">
        <f t="shared" ref="C67:C130" ca="1" si="10">IF(F67&lt;360,IF(RAND()&lt;0.7,"MARRIED","SINGLE"),IF(RAND()&lt;0.65,"SINGLE","MARRIED"))</f>
        <v>MARRIED</v>
      </c>
      <c r="D67" s="2">
        <f t="shared" ca="1" si="7"/>
        <v>71607.523711147238</v>
      </c>
      <c r="E67" s="1">
        <f t="shared" ref="E67:E130" ca="1" si="11">150000+B67*5000*RAND()+25000*IF(C67="MARRIED",1,0)+300000*IF(RAND()&lt;0.1,1,0)</f>
        <v>288808.22717044654</v>
      </c>
      <c r="F67">
        <f t="shared" ref="F67:F130" ca="1" si="12">ROUND((IF(RAND()&lt;0.6,360,360-360*RAND())),0)</f>
        <v>319</v>
      </c>
      <c r="G67" s="3">
        <f t="shared" ca="1" si="8"/>
        <v>398854.66684435145</v>
      </c>
      <c r="H67" t="str">
        <f t="shared" ref="H67:H130" ca="1" si="13">IF(F67&lt;360,"YES","NO")</f>
        <v>YES</v>
      </c>
    </row>
    <row r="68" spans="1:8" x14ac:dyDescent="0.3">
      <c r="A68">
        <v>67</v>
      </c>
      <c r="B68">
        <f t="shared" ca="1" si="9"/>
        <v>31</v>
      </c>
      <c r="C68" t="str">
        <f t="shared" ca="1" si="10"/>
        <v>SINGLE</v>
      </c>
      <c r="D68" s="2">
        <f t="shared" ca="1" si="7"/>
        <v>72530.99947996765</v>
      </c>
      <c r="E68" s="1">
        <f t="shared" ca="1" si="11"/>
        <v>256879.51510020613</v>
      </c>
      <c r="F68">
        <f t="shared" ca="1" si="12"/>
        <v>203</v>
      </c>
      <c r="G68" s="3">
        <f t="shared" ca="1" si="8"/>
        <v>368117.98932374537</v>
      </c>
      <c r="H68" t="str">
        <f t="shared" ca="1" si="13"/>
        <v>YES</v>
      </c>
    </row>
    <row r="69" spans="1:8" x14ac:dyDescent="0.3">
      <c r="A69">
        <v>68</v>
      </c>
      <c r="B69">
        <f t="shared" ca="1" si="9"/>
        <v>32</v>
      </c>
      <c r="C69" t="str">
        <f t="shared" ca="1" si="10"/>
        <v>SINGLE</v>
      </c>
      <c r="D69" s="2">
        <f t="shared" ca="1" si="7"/>
        <v>77006.42343908496</v>
      </c>
      <c r="E69" s="1">
        <f t="shared" ca="1" si="11"/>
        <v>173511.60961816754</v>
      </c>
      <c r="F69">
        <f t="shared" ca="1" si="12"/>
        <v>8</v>
      </c>
      <c r="G69" s="3">
        <f t="shared" ca="1" si="8"/>
        <v>176313.35773800462</v>
      </c>
      <c r="H69" t="str">
        <f t="shared" ca="1" si="13"/>
        <v>YES</v>
      </c>
    </row>
    <row r="70" spans="1:8" x14ac:dyDescent="0.3">
      <c r="A70">
        <v>69</v>
      </c>
      <c r="B70">
        <f t="shared" ca="1" si="9"/>
        <v>43</v>
      </c>
      <c r="C70" t="str">
        <f t="shared" ca="1" si="10"/>
        <v>SINGLE</v>
      </c>
      <c r="D70" s="2">
        <f t="shared" ca="1" si="7"/>
        <v>69460.420615696508</v>
      </c>
      <c r="E70" s="1">
        <f t="shared" ca="1" si="11"/>
        <v>215880.22813261158</v>
      </c>
      <c r="F70">
        <f t="shared" ca="1" si="12"/>
        <v>360</v>
      </c>
      <c r="G70" s="3">
        <f t="shared" ca="1" si="8"/>
        <v>350271.70926964743</v>
      </c>
      <c r="H70" t="str">
        <f t="shared" ca="1" si="13"/>
        <v>NO</v>
      </c>
    </row>
    <row r="71" spans="1:8" x14ac:dyDescent="0.3">
      <c r="A71">
        <v>70</v>
      </c>
      <c r="B71">
        <f t="shared" ca="1" si="9"/>
        <v>29</v>
      </c>
      <c r="C71" t="str">
        <f t="shared" ca="1" si="10"/>
        <v>SINGLE</v>
      </c>
      <c r="D71" s="2">
        <f t="shared" ca="1" si="7"/>
        <v>56615.911547341937</v>
      </c>
      <c r="E71" s="1">
        <f t="shared" ca="1" si="11"/>
        <v>230011.31755676027</v>
      </c>
      <c r="F71">
        <f t="shared" ca="1" si="12"/>
        <v>360</v>
      </c>
      <c r="G71" s="3">
        <f t="shared" ca="1" si="8"/>
        <v>444457.59978973668</v>
      </c>
      <c r="H71" t="str">
        <f t="shared" ca="1" si="13"/>
        <v>NO</v>
      </c>
    </row>
    <row r="72" spans="1:8" x14ac:dyDescent="0.3">
      <c r="A72">
        <v>71</v>
      </c>
      <c r="B72">
        <f t="shared" ca="1" si="9"/>
        <v>35</v>
      </c>
      <c r="C72" t="str">
        <f t="shared" ca="1" si="10"/>
        <v>MARRIED</v>
      </c>
      <c r="D72" s="2">
        <f t="shared" ca="1" si="7"/>
        <v>111411.70541323854</v>
      </c>
      <c r="E72" s="1">
        <f t="shared" ca="1" si="11"/>
        <v>295351.59399820311</v>
      </c>
      <c r="F72">
        <f t="shared" ca="1" si="12"/>
        <v>205</v>
      </c>
      <c r="G72" s="3">
        <f t="shared" ca="1" si="8"/>
        <v>398587.94755181094</v>
      </c>
      <c r="H72" t="str">
        <f t="shared" ca="1" si="13"/>
        <v>YES</v>
      </c>
    </row>
    <row r="73" spans="1:8" x14ac:dyDescent="0.3">
      <c r="A73">
        <v>72</v>
      </c>
      <c r="B73">
        <f t="shared" ca="1" si="9"/>
        <v>35</v>
      </c>
      <c r="C73" t="str">
        <f t="shared" ca="1" si="10"/>
        <v>SINGLE</v>
      </c>
      <c r="D73" s="2">
        <f t="shared" ca="1" si="7"/>
        <v>113167.15135613852</v>
      </c>
      <c r="E73" s="1">
        <f t="shared" ca="1" si="11"/>
        <v>228594.44631688343</v>
      </c>
      <c r="F73">
        <f t="shared" ca="1" si="12"/>
        <v>360</v>
      </c>
      <c r="G73" s="3">
        <f t="shared" ca="1" si="8"/>
        <v>392298.31391991646</v>
      </c>
      <c r="H73" t="str">
        <f t="shared" ca="1" si="13"/>
        <v>NO</v>
      </c>
    </row>
    <row r="74" spans="1:8" x14ac:dyDescent="0.3">
      <c r="A74">
        <v>73</v>
      </c>
      <c r="B74">
        <f t="shared" ca="1" si="9"/>
        <v>37</v>
      </c>
      <c r="C74" t="str">
        <f t="shared" ca="1" si="10"/>
        <v>SINGLE</v>
      </c>
      <c r="D74" s="2">
        <f t="shared" ca="1" si="7"/>
        <v>88132.226310052371</v>
      </c>
      <c r="E74" s="1">
        <f t="shared" ca="1" si="11"/>
        <v>330361.1057654873</v>
      </c>
      <c r="F74">
        <f t="shared" ca="1" si="12"/>
        <v>360</v>
      </c>
      <c r="G74" s="3">
        <f t="shared" ca="1" si="8"/>
        <v>599730.12719932874</v>
      </c>
      <c r="H74" t="str">
        <f t="shared" ca="1" si="13"/>
        <v>NO</v>
      </c>
    </row>
    <row r="75" spans="1:8" x14ac:dyDescent="0.3">
      <c r="A75">
        <v>74</v>
      </c>
      <c r="B75">
        <f t="shared" ca="1" si="9"/>
        <v>32</v>
      </c>
      <c r="C75" t="str">
        <f t="shared" ca="1" si="10"/>
        <v>MARRIED</v>
      </c>
      <c r="D75" s="2">
        <f t="shared" ca="1" si="7"/>
        <v>53070.851700070372</v>
      </c>
      <c r="E75" s="1">
        <f t="shared" ca="1" si="11"/>
        <v>201218.05708725684</v>
      </c>
      <c r="F75">
        <f t="shared" ca="1" si="12"/>
        <v>26</v>
      </c>
      <c r="G75" s="3">
        <f t="shared" ca="1" si="8"/>
        <v>211043.39328131877</v>
      </c>
      <c r="H75" t="str">
        <f t="shared" ca="1" si="13"/>
        <v>YES</v>
      </c>
    </row>
    <row r="76" spans="1:8" x14ac:dyDescent="0.3">
      <c r="A76">
        <v>75</v>
      </c>
      <c r="B76">
        <f t="shared" ca="1" si="9"/>
        <v>33</v>
      </c>
      <c r="C76" t="str">
        <f t="shared" ca="1" si="10"/>
        <v>MARRIED</v>
      </c>
      <c r="D76" s="2">
        <f t="shared" ca="1" si="7"/>
        <v>109546.85790819355</v>
      </c>
      <c r="E76" s="1">
        <f t="shared" ca="1" si="11"/>
        <v>331779.15589702257</v>
      </c>
      <c r="F76">
        <f t="shared" ca="1" si="12"/>
        <v>360</v>
      </c>
      <c r="G76" s="3">
        <f t="shared" ca="1" si="8"/>
        <v>442074.90215815225</v>
      </c>
      <c r="H76" t="str">
        <f t="shared" ca="1" si="13"/>
        <v>NO</v>
      </c>
    </row>
    <row r="77" spans="1:8" x14ac:dyDescent="0.3">
      <c r="A77">
        <v>76</v>
      </c>
      <c r="B77">
        <f t="shared" ca="1" si="9"/>
        <v>38</v>
      </c>
      <c r="C77" t="str">
        <f t="shared" ca="1" si="10"/>
        <v>MARRIED</v>
      </c>
      <c r="D77" s="2">
        <f t="shared" ca="1" si="7"/>
        <v>75516.782680000542</v>
      </c>
      <c r="E77" s="1">
        <f t="shared" ca="1" si="11"/>
        <v>196423.27842927197</v>
      </c>
      <c r="F77">
        <f t="shared" ca="1" si="12"/>
        <v>360</v>
      </c>
      <c r="G77" s="3">
        <f t="shared" ca="1" si="8"/>
        <v>397781.28297206329</v>
      </c>
      <c r="H77" t="str">
        <f t="shared" ca="1" si="13"/>
        <v>NO</v>
      </c>
    </row>
    <row r="78" spans="1:8" x14ac:dyDescent="0.3">
      <c r="A78">
        <v>77</v>
      </c>
      <c r="B78">
        <f t="shared" ca="1" si="9"/>
        <v>35</v>
      </c>
      <c r="C78" t="str">
        <f t="shared" ca="1" si="10"/>
        <v>SINGLE</v>
      </c>
      <c r="D78" s="2">
        <f t="shared" ca="1" si="7"/>
        <v>104760.4227458471</v>
      </c>
      <c r="E78" s="1">
        <f t="shared" ca="1" si="11"/>
        <v>256101.97627008928</v>
      </c>
      <c r="F78">
        <f t="shared" ca="1" si="12"/>
        <v>360</v>
      </c>
      <c r="G78" s="3">
        <f t="shared" ca="1" si="8"/>
        <v>525823.28873977205</v>
      </c>
      <c r="H78" t="str">
        <f t="shared" ca="1" si="13"/>
        <v>NO</v>
      </c>
    </row>
    <row r="79" spans="1:8" x14ac:dyDescent="0.3">
      <c r="A79">
        <v>78</v>
      </c>
      <c r="B79">
        <f t="shared" ca="1" si="9"/>
        <v>38</v>
      </c>
      <c r="C79" t="str">
        <f t="shared" ca="1" si="10"/>
        <v>SINGLE</v>
      </c>
      <c r="D79" s="2">
        <f t="shared" ca="1" si="7"/>
        <v>42757.673767823195</v>
      </c>
      <c r="E79" s="1">
        <f t="shared" ca="1" si="11"/>
        <v>165345.74592088695</v>
      </c>
      <c r="F79">
        <f t="shared" ca="1" si="12"/>
        <v>47</v>
      </c>
      <c r="G79" s="3">
        <f t="shared" ca="1" si="8"/>
        <v>179042.87721960442</v>
      </c>
      <c r="H79" t="str">
        <f t="shared" ca="1" si="13"/>
        <v>YES</v>
      </c>
    </row>
    <row r="80" spans="1:8" x14ac:dyDescent="0.3">
      <c r="A80">
        <v>79</v>
      </c>
      <c r="B80">
        <f t="shared" ca="1" si="9"/>
        <v>31</v>
      </c>
      <c r="C80" t="str">
        <f t="shared" ca="1" si="10"/>
        <v>SINGLE</v>
      </c>
      <c r="D80" s="2">
        <f t="shared" ca="1" si="7"/>
        <v>210152.06898160613</v>
      </c>
      <c r="E80" s="1">
        <f t="shared" ca="1" si="11"/>
        <v>600847.13010064908</v>
      </c>
      <c r="F80">
        <f t="shared" ca="1" si="12"/>
        <v>360</v>
      </c>
      <c r="G80" s="3">
        <f t="shared" ca="1" si="8"/>
        <v>1177356.2333428985</v>
      </c>
      <c r="H80" t="str">
        <f t="shared" ca="1" si="13"/>
        <v>NO</v>
      </c>
    </row>
    <row r="81" spans="1:8" x14ac:dyDescent="0.3">
      <c r="A81">
        <v>80</v>
      </c>
      <c r="B81">
        <f t="shared" ca="1" si="9"/>
        <v>28</v>
      </c>
      <c r="C81" t="str">
        <f t="shared" ca="1" si="10"/>
        <v>SINGLE</v>
      </c>
      <c r="D81" s="2">
        <f t="shared" ca="1" si="7"/>
        <v>170528.11276757863</v>
      </c>
      <c r="E81" s="1">
        <f t="shared" ca="1" si="11"/>
        <v>579025.5313791018</v>
      </c>
      <c r="F81">
        <f t="shared" ca="1" si="12"/>
        <v>258</v>
      </c>
      <c r="G81" s="3">
        <f t="shared" ca="1" si="8"/>
        <v>771187.99828448775</v>
      </c>
      <c r="H81" t="str">
        <f t="shared" ca="1" si="13"/>
        <v>YES</v>
      </c>
    </row>
    <row r="82" spans="1:8" x14ac:dyDescent="0.3">
      <c r="A82">
        <v>81</v>
      </c>
      <c r="B82">
        <f t="shared" ca="1" si="9"/>
        <v>35</v>
      </c>
      <c r="C82" t="str">
        <f t="shared" ca="1" si="10"/>
        <v>SINGLE</v>
      </c>
      <c r="D82" s="2">
        <f t="shared" ca="1" si="7"/>
        <v>38591.859842730279</v>
      </c>
      <c r="E82" s="1">
        <f t="shared" ca="1" si="11"/>
        <v>187801.17801756519</v>
      </c>
      <c r="F82">
        <f t="shared" ca="1" si="12"/>
        <v>360</v>
      </c>
      <c r="G82" s="3">
        <f t="shared" ca="1" si="8"/>
        <v>363582.13537259883</v>
      </c>
      <c r="H82" t="str">
        <f t="shared" ca="1" si="13"/>
        <v>NO</v>
      </c>
    </row>
    <row r="83" spans="1:8" x14ac:dyDescent="0.3">
      <c r="A83">
        <v>82</v>
      </c>
      <c r="B83">
        <f t="shared" ca="1" si="9"/>
        <v>37</v>
      </c>
      <c r="C83" t="str">
        <f t="shared" ca="1" si="10"/>
        <v>MARRIED</v>
      </c>
      <c r="D83" s="2">
        <f t="shared" ca="1" si="7"/>
        <v>103742.93471376455</v>
      </c>
      <c r="E83" s="1">
        <f t="shared" ca="1" si="11"/>
        <v>275607.89645926835</v>
      </c>
      <c r="F83">
        <f t="shared" ca="1" si="12"/>
        <v>292</v>
      </c>
      <c r="G83" s="3">
        <f t="shared" ca="1" si="8"/>
        <v>402795.44516284554</v>
      </c>
      <c r="H83" t="str">
        <f t="shared" ca="1" si="13"/>
        <v>YES</v>
      </c>
    </row>
    <row r="84" spans="1:8" x14ac:dyDescent="0.3">
      <c r="A84">
        <v>83</v>
      </c>
      <c r="B84">
        <f t="shared" ca="1" si="9"/>
        <v>38</v>
      </c>
      <c r="C84" t="str">
        <f t="shared" ca="1" si="10"/>
        <v>SINGLE</v>
      </c>
      <c r="D84" s="2">
        <f t="shared" ca="1" si="7"/>
        <v>200859.73992677405</v>
      </c>
      <c r="E84" s="1">
        <f t="shared" ca="1" si="11"/>
        <v>558328.02257871605</v>
      </c>
      <c r="F84">
        <f t="shared" ca="1" si="12"/>
        <v>360</v>
      </c>
      <c r="G84" s="3">
        <f t="shared" ca="1" si="8"/>
        <v>1005050.1818806517</v>
      </c>
      <c r="H84" t="str">
        <f t="shared" ca="1" si="13"/>
        <v>NO</v>
      </c>
    </row>
    <row r="85" spans="1:8" x14ac:dyDescent="0.3">
      <c r="A85">
        <v>84</v>
      </c>
      <c r="B85">
        <f t="shared" ca="1" si="9"/>
        <v>28</v>
      </c>
      <c r="C85" t="str">
        <f t="shared" ca="1" si="10"/>
        <v>SINGLE</v>
      </c>
      <c r="D85" s="2">
        <f t="shared" ca="1" si="7"/>
        <v>58475.911408380249</v>
      </c>
      <c r="E85" s="1">
        <f t="shared" ca="1" si="11"/>
        <v>241467.6813509842</v>
      </c>
      <c r="F85">
        <f t="shared" ca="1" si="12"/>
        <v>360</v>
      </c>
      <c r="G85" s="3">
        <f t="shared" ca="1" si="8"/>
        <v>455375.27582518855</v>
      </c>
      <c r="H85" t="str">
        <f t="shared" ca="1" si="13"/>
        <v>NO</v>
      </c>
    </row>
    <row r="86" spans="1:8" x14ac:dyDescent="0.3">
      <c r="A86">
        <v>85</v>
      </c>
      <c r="B86">
        <f t="shared" ca="1" si="9"/>
        <v>29</v>
      </c>
      <c r="C86" t="str">
        <f t="shared" ca="1" si="10"/>
        <v>MARRIED</v>
      </c>
      <c r="D86" s="2">
        <f t="shared" ca="1" si="7"/>
        <v>103697.51201150185</v>
      </c>
      <c r="E86" s="1">
        <f t="shared" ca="1" si="11"/>
        <v>236736.03781902956</v>
      </c>
      <c r="F86">
        <f t="shared" ca="1" si="12"/>
        <v>360</v>
      </c>
      <c r="G86" s="3">
        <f t="shared" ca="1" si="8"/>
        <v>448869.18175486213</v>
      </c>
      <c r="H86" t="str">
        <f t="shared" ca="1" si="13"/>
        <v>NO</v>
      </c>
    </row>
    <row r="87" spans="1:8" x14ac:dyDescent="0.3">
      <c r="A87">
        <v>86</v>
      </c>
      <c r="B87">
        <f t="shared" ca="1" si="9"/>
        <v>30</v>
      </c>
      <c r="C87" t="str">
        <f t="shared" ca="1" si="10"/>
        <v>SINGLE</v>
      </c>
      <c r="D87" s="2">
        <f t="shared" ca="1" si="7"/>
        <v>110687.59841659512</v>
      </c>
      <c r="E87" s="1">
        <f t="shared" ca="1" si="11"/>
        <v>251870.5903736639</v>
      </c>
      <c r="F87">
        <f t="shared" ca="1" si="12"/>
        <v>360</v>
      </c>
      <c r="G87" s="3">
        <f t="shared" ca="1" si="8"/>
        <v>508343.38224342593</v>
      </c>
      <c r="H87" t="str">
        <f t="shared" ca="1" si="13"/>
        <v>NO</v>
      </c>
    </row>
    <row r="88" spans="1:8" x14ac:dyDescent="0.3">
      <c r="A88">
        <v>87</v>
      </c>
      <c r="B88">
        <f t="shared" ca="1" si="9"/>
        <v>34</v>
      </c>
      <c r="C88" t="str">
        <f t="shared" ca="1" si="10"/>
        <v>SINGLE</v>
      </c>
      <c r="D88" s="2">
        <f t="shared" ca="1" si="7"/>
        <v>83907.439564035478</v>
      </c>
      <c r="E88" s="1">
        <f t="shared" ca="1" si="11"/>
        <v>224934.23362647911</v>
      </c>
      <c r="F88">
        <f t="shared" ca="1" si="12"/>
        <v>360</v>
      </c>
      <c r="G88" s="3">
        <f t="shared" ca="1" si="8"/>
        <v>386128.71399233537</v>
      </c>
      <c r="H88" t="str">
        <f t="shared" ca="1" si="13"/>
        <v>NO</v>
      </c>
    </row>
    <row r="89" spans="1:8" x14ac:dyDescent="0.3">
      <c r="A89">
        <v>88</v>
      </c>
      <c r="B89">
        <f t="shared" ca="1" si="9"/>
        <v>41</v>
      </c>
      <c r="C89" t="str">
        <f t="shared" ca="1" si="10"/>
        <v>SINGLE</v>
      </c>
      <c r="D89" s="2">
        <f t="shared" ca="1" si="7"/>
        <v>157256.98563634706</v>
      </c>
      <c r="E89" s="1">
        <f t="shared" ca="1" si="11"/>
        <v>503399.35490979778</v>
      </c>
      <c r="F89">
        <f t="shared" ca="1" si="12"/>
        <v>360</v>
      </c>
      <c r="G89" s="3">
        <f t="shared" ca="1" si="8"/>
        <v>886170.12757231994</v>
      </c>
      <c r="H89" t="str">
        <f t="shared" ca="1" si="13"/>
        <v>NO</v>
      </c>
    </row>
    <row r="90" spans="1:8" x14ac:dyDescent="0.3">
      <c r="A90">
        <v>89</v>
      </c>
      <c r="B90">
        <f t="shared" ca="1" si="9"/>
        <v>25</v>
      </c>
      <c r="C90" t="str">
        <f t="shared" ca="1" si="10"/>
        <v>SINGLE</v>
      </c>
      <c r="D90" s="2">
        <f t="shared" ca="1" si="7"/>
        <v>55425.623665136794</v>
      </c>
      <c r="E90" s="1">
        <f t="shared" ca="1" si="11"/>
        <v>214809.14775514643</v>
      </c>
      <c r="F90">
        <f t="shared" ca="1" si="12"/>
        <v>183</v>
      </c>
      <c r="G90" s="3">
        <f t="shared" ca="1" si="8"/>
        <v>275170.38262664311</v>
      </c>
      <c r="H90" t="str">
        <f t="shared" ca="1" si="13"/>
        <v>YES</v>
      </c>
    </row>
    <row r="91" spans="1:8" x14ac:dyDescent="0.3">
      <c r="A91">
        <v>90</v>
      </c>
      <c r="B91">
        <f t="shared" ca="1" si="9"/>
        <v>36</v>
      </c>
      <c r="C91" t="str">
        <f t="shared" ca="1" si="10"/>
        <v>MARRIED</v>
      </c>
      <c r="D91" s="2">
        <f t="shared" ca="1" si="7"/>
        <v>154313.65893905435</v>
      </c>
      <c r="E91" s="1">
        <f t="shared" ca="1" si="11"/>
        <v>476955.82739779085</v>
      </c>
      <c r="F91">
        <f t="shared" ca="1" si="12"/>
        <v>360</v>
      </c>
      <c r="G91" s="3">
        <f t="shared" ca="1" si="8"/>
        <v>831114.67590897495</v>
      </c>
      <c r="H91" t="str">
        <f t="shared" ca="1" si="13"/>
        <v>NO</v>
      </c>
    </row>
    <row r="92" spans="1:8" x14ac:dyDescent="0.3">
      <c r="A92">
        <v>91</v>
      </c>
      <c r="B92">
        <f t="shared" ca="1" si="9"/>
        <v>38</v>
      </c>
      <c r="C92" t="str">
        <f t="shared" ca="1" si="10"/>
        <v>SINGLE</v>
      </c>
      <c r="D92" s="2">
        <f t="shared" ca="1" si="7"/>
        <v>60131.904985115209</v>
      </c>
      <c r="E92" s="1">
        <f t="shared" ca="1" si="11"/>
        <v>222741.49338955013</v>
      </c>
      <c r="F92">
        <f t="shared" ca="1" si="12"/>
        <v>123</v>
      </c>
      <c r="G92" s="3">
        <f t="shared" ca="1" si="8"/>
        <v>271945.14567278919</v>
      </c>
      <c r="H92" t="str">
        <f t="shared" ca="1" si="13"/>
        <v>YES</v>
      </c>
    </row>
    <row r="93" spans="1:8" x14ac:dyDescent="0.3">
      <c r="A93">
        <v>92</v>
      </c>
      <c r="B93">
        <f t="shared" ca="1" si="9"/>
        <v>27</v>
      </c>
      <c r="C93" t="str">
        <f t="shared" ca="1" si="10"/>
        <v>SINGLE</v>
      </c>
      <c r="D93" s="2">
        <f t="shared" ca="1" si="7"/>
        <v>72314.562733800281</v>
      </c>
      <c r="E93" s="1">
        <f t="shared" ca="1" si="11"/>
        <v>271157.8512817279</v>
      </c>
      <c r="F93">
        <f t="shared" ca="1" si="12"/>
        <v>360</v>
      </c>
      <c r="G93" s="3">
        <f t="shared" ca="1" si="8"/>
        <v>373865.98798733443</v>
      </c>
      <c r="H93" t="str">
        <f t="shared" ca="1" si="13"/>
        <v>NO</v>
      </c>
    </row>
    <row r="94" spans="1:8" x14ac:dyDescent="0.3">
      <c r="A94">
        <v>93</v>
      </c>
      <c r="B94">
        <f t="shared" ca="1" si="9"/>
        <v>30</v>
      </c>
      <c r="C94" t="str">
        <f t="shared" ca="1" si="10"/>
        <v>SINGLE</v>
      </c>
      <c r="D94" s="2">
        <f t="shared" ca="1" si="7"/>
        <v>97499.58548623274</v>
      </c>
      <c r="E94" s="1">
        <f t="shared" ca="1" si="11"/>
        <v>218244.36835809238</v>
      </c>
      <c r="F94">
        <f t="shared" ca="1" si="12"/>
        <v>360</v>
      </c>
      <c r="G94" s="3">
        <f t="shared" ca="1" si="8"/>
        <v>404022.70228154771</v>
      </c>
      <c r="H94" t="str">
        <f t="shared" ca="1" si="13"/>
        <v>NO</v>
      </c>
    </row>
    <row r="95" spans="1:8" x14ac:dyDescent="0.3">
      <c r="A95">
        <v>94</v>
      </c>
      <c r="B95">
        <f t="shared" ca="1" si="9"/>
        <v>35</v>
      </c>
      <c r="C95" t="str">
        <f t="shared" ca="1" si="10"/>
        <v>SINGLE</v>
      </c>
      <c r="D95" s="2">
        <f t="shared" ca="1" si="7"/>
        <v>74533.479804329181</v>
      </c>
      <c r="E95" s="1">
        <f t="shared" ca="1" si="11"/>
        <v>178652.72460230463</v>
      </c>
      <c r="F95">
        <f t="shared" ca="1" si="12"/>
        <v>360</v>
      </c>
      <c r="G95" s="3">
        <f t="shared" ca="1" si="8"/>
        <v>292392.90556215192</v>
      </c>
      <c r="H95" t="str">
        <f t="shared" ca="1" si="13"/>
        <v>NO</v>
      </c>
    </row>
    <row r="96" spans="1:8" x14ac:dyDescent="0.3">
      <c r="A96">
        <v>95</v>
      </c>
      <c r="B96">
        <f t="shared" ca="1" si="9"/>
        <v>35</v>
      </c>
      <c r="C96" t="str">
        <f t="shared" ca="1" si="10"/>
        <v>SINGLE</v>
      </c>
      <c r="D96" s="2">
        <f t="shared" ca="1" si="7"/>
        <v>60644.84526968126</v>
      </c>
      <c r="E96" s="1">
        <f t="shared" ca="1" si="11"/>
        <v>182224.55842118137</v>
      </c>
      <c r="F96">
        <f t="shared" ca="1" si="12"/>
        <v>113</v>
      </c>
      <c r="G96" s="3">
        <f t="shared" ca="1" si="8"/>
        <v>226222.44538669093</v>
      </c>
      <c r="H96" t="str">
        <f t="shared" ca="1" si="13"/>
        <v>YES</v>
      </c>
    </row>
    <row r="97" spans="1:8" x14ac:dyDescent="0.3">
      <c r="A97">
        <v>96</v>
      </c>
      <c r="B97">
        <f t="shared" ca="1" si="9"/>
        <v>32</v>
      </c>
      <c r="C97" t="str">
        <f t="shared" ca="1" si="10"/>
        <v>MARRIED</v>
      </c>
      <c r="D97" s="2">
        <f t="shared" ca="1" si="7"/>
        <v>73635.795521569438</v>
      </c>
      <c r="E97" s="1">
        <f t="shared" ca="1" si="11"/>
        <v>234847.00612177633</v>
      </c>
      <c r="F97">
        <f t="shared" ca="1" si="12"/>
        <v>357</v>
      </c>
      <c r="G97" s="3">
        <f t="shared" ca="1" si="8"/>
        <v>352189.89968557062</v>
      </c>
      <c r="H97" t="str">
        <f t="shared" ca="1" si="13"/>
        <v>YES</v>
      </c>
    </row>
    <row r="98" spans="1:8" x14ac:dyDescent="0.3">
      <c r="A98">
        <v>97</v>
      </c>
      <c r="B98">
        <f t="shared" ca="1" si="9"/>
        <v>30</v>
      </c>
      <c r="C98" t="str">
        <f t="shared" ca="1" si="10"/>
        <v>SINGLE</v>
      </c>
      <c r="D98" s="2">
        <f t="shared" ca="1" si="7"/>
        <v>84882.225631860347</v>
      </c>
      <c r="E98" s="1">
        <f t="shared" ca="1" si="11"/>
        <v>230913.80755089855</v>
      </c>
      <c r="F98">
        <f t="shared" ca="1" si="12"/>
        <v>360</v>
      </c>
      <c r="G98" s="3">
        <f t="shared" ca="1" si="8"/>
        <v>452137.50270192337</v>
      </c>
      <c r="H98" t="str">
        <f t="shared" ca="1" si="13"/>
        <v>NO</v>
      </c>
    </row>
    <row r="99" spans="1:8" x14ac:dyDescent="0.3">
      <c r="A99">
        <v>98</v>
      </c>
      <c r="B99">
        <f t="shared" ca="1" si="9"/>
        <v>34</v>
      </c>
      <c r="C99" t="str">
        <f t="shared" ca="1" si="10"/>
        <v>MARRIED</v>
      </c>
      <c r="D99" s="2">
        <f t="shared" ca="1" si="7"/>
        <v>75593.532878446626</v>
      </c>
      <c r="E99" s="1">
        <f t="shared" ca="1" si="11"/>
        <v>211316.75800515132</v>
      </c>
      <c r="F99">
        <f t="shared" ca="1" si="12"/>
        <v>324</v>
      </c>
      <c r="G99" s="3">
        <f t="shared" ca="1" si="8"/>
        <v>371423.34551790525</v>
      </c>
      <c r="H99" t="str">
        <f t="shared" ca="1" si="13"/>
        <v>YES</v>
      </c>
    </row>
    <row r="100" spans="1:8" x14ac:dyDescent="0.3">
      <c r="A100">
        <v>99</v>
      </c>
      <c r="B100">
        <f t="shared" ca="1" si="9"/>
        <v>45</v>
      </c>
      <c r="C100" t="str">
        <f t="shared" ca="1" si="10"/>
        <v>MARRIED</v>
      </c>
      <c r="D100" s="2">
        <f t="shared" ca="1" si="7"/>
        <v>219397.31048723479</v>
      </c>
      <c r="E100" s="1">
        <f t="shared" ca="1" si="11"/>
        <v>668802.28456249996</v>
      </c>
      <c r="F100">
        <f t="shared" ca="1" si="12"/>
        <v>165</v>
      </c>
      <c r="G100" s="3">
        <f t="shared" ca="1" si="8"/>
        <v>813846.82067110052</v>
      </c>
      <c r="H100" t="str">
        <f t="shared" ca="1" si="13"/>
        <v>YES</v>
      </c>
    </row>
    <row r="101" spans="1:8" x14ac:dyDescent="0.3">
      <c r="A101">
        <v>100</v>
      </c>
      <c r="B101">
        <f t="shared" ca="1" si="9"/>
        <v>31</v>
      </c>
      <c r="C101" t="str">
        <f t="shared" ca="1" si="10"/>
        <v>SINGLE</v>
      </c>
      <c r="D101" s="2">
        <f t="shared" ca="1" si="7"/>
        <v>73356.690027787467</v>
      </c>
      <c r="E101" s="1">
        <f t="shared" ca="1" si="11"/>
        <v>258720.6721237411</v>
      </c>
      <c r="F101">
        <f t="shared" ca="1" si="12"/>
        <v>360</v>
      </c>
      <c r="G101" s="3">
        <f t="shared" ca="1" si="8"/>
        <v>472565.77699879813</v>
      </c>
      <c r="H101" t="str">
        <f t="shared" ca="1" si="13"/>
        <v>NO</v>
      </c>
    </row>
    <row r="102" spans="1:8" x14ac:dyDescent="0.3">
      <c r="A102">
        <v>101</v>
      </c>
      <c r="B102">
        <f t="shared" ca="1" si="9"/>
        <v>35</v>
      </c>
      <c r="C102" t="str">
        <f t="shared" ca="1" si="10"/>
        <v>MARRIED</v>
      </c>
      <c r="D102" s="2">
        <f t="shared" ca="1" si="7"/>
        <v>127336.79192678588</v>
      </c>
      <c r="E102" s="1">
        <f t="shared" ca="1" si="11"/>
        <v>324655.03890223912</v>
      </c>
      <c r="F102">
        <f t="shared" ca="1" si="12"/>
        <v>360</v>
      </c>
      <c r="G102" s="3">
        <f t="shared" ca="1" si="8"/>
        <v>548368.95526926673</v>
      </c>
      <c r="H102" t="str">
        <f t="shared" ca="1" si="13"/>
        <v>NO</v>
      </c>
    </row>
    <row r="103" spans="1:8" x14ac:dyDescent="0.3">
      <c r="A103">
        <v>102</v>
      </c>
      <c r="B103">
        <f t="shared" ca="1" si="9"/>
        <v>32</v>
      </c>
      <c r="C103" t="str">
        <f t="shared" ca="1" si="10"/>
        <v>SINGLE</v>
      </c>
      <c r="D103" s="2">
        <f t="shared" ca="1" si="7"/>
        <v>70902.008639439053</v>
      </c>
      <c r="E103" s="1">
        <f t="shared" ca="1" si="11"/>
        <v>205773.24846448228</v>
      </c>
      <c r="F103">
        <f t="shared" ca="1" si="12"/>
        <v>360</v>
      </c>
      <c r="G103" s="3">
        <f t="shared" ca="1" si="8"/>
        <v>323797.15420116775</v>
      </c>
      <c r="H103" t="str">
        <f t="shared" ca="1" si="13"/>
        <v>NO</v>
      </c>
    </row>
    <row r="104" spans="1:8" x14ac:dyDescent="0.3">
      <c r="A104">
        <v>103</v>
      </c>
      <c r="B104">
        <f t="shared" ca="1" si="9"/>
        <v>36</v>
      </c>
      <c r="C104" t="str">
        <f t="shared" ca="1" si="10"/>
        <v>MARRIED</v>
      </c>
      <c r="D104" s="2">
        <f t="shared" ca="1" si="7"/>
        <v>96866.0150817783</v>
      </c>
      <c r="E104" s="1">
        <f t="shared" ca="1" si="11"/>
        <v>210689.91553690491</v>
      </c>
      <c r="F104">
        <f t="shared" ca="1" si="12"/>
        <v>360</v>
      </c>
      <c r="G104" s="3">
        <f t="shared" ca="1" si="8"/>
        <v>440144.30153335875</v>
      </c>
      <c r="H104" t="str">
        <f t="shared" ca="1" si="13"/>
        <v>NO</v>
      </c>
    </row>
    <row r="105" spans="1:8" x14ac:dyDescent="0.3">
      <c r="A105">
        <v>104</v>
      </c>
      <c r="B105">
        <f t="shared" ca="1" si="9"/>
        <v>37</v>
      </c>
      <c r="C105" t="str">
        <f t="shared" ca="1" si="10"/>
        <v>MARRIED</v>
      </c>
      <c r="D105" s="2">
        <f t="shared" ca="1" si="7"/>
        <v>114320.51738173864</v>
      </c>
      <c r="E105" s="1">
        <f t="shared" ca="1" si="11"/>
        <v>305532.17807106388</v>
      </c>
      <c r="F105">
        <f t="shared" ca="1" si="12"/>
        <v>192</v>
      </c>
      <c r="G105" s="3">
        <f t="shared" ca="1" si="8"/>
        <v>393204.94391756458</v>
      </c>
      <c r="H105" t="str">
        <f t="shared" ca="1" si="13"/>
        <v>YES</v>
      </c>
    </row>
    <row r="106" spans="1:8" x14ac:dyDescent="0.3">
      <c r="A106">
        <v>105</v>
      </c>
      <c r="B106">
        <f t="shared" ca="1" si="9"/>
        <v>39</v>
      </c>
      <c r="C106" t="str">
        <f t="shared" ca="1" si="10"/>
        <v>SINGLE</v>
      </c>
      <c r="D106" s="2">
        <f t="shared" ca="1" si="7"/>
        <v>104838.88198199923</v>
      </c>
      <c r="E106" s="1">
        <f t="shared" ca="1" si="11"/>
        <v>313714.19313425774</v>
      </c>
      <c r="F106">
        <f t="shared" ca="1" si="12"/>
        <v>349</v>
      </c>
      <c r="G106" s="3">
        <f t="shared" ca="1" si="8"/>
        <v>505219.99206818192</v>
      </c>
      <c r="H106" t="str">
        <f t="shared" ca="1" si="13"/>
        <v>YES</v>
      </c>
    </row>
    <row r="107" spans="1:8" x14ac:dyDescent="0.3">
      <c r="A107">
        <v>106</v>
      </c>
      <c r="B107">
        <f t="shared" ca="1" si="9"/>
        <v>40</v>
      </c>
      <c r="C107" t="str">
        <f t="shared" ca="1" si="10"/>
        <v>MARRIED</v>
      </c>
      <c r="D107" s="2">
        <f t="shared" ca="1" si="7"/>
        <v>117609.8025120386</v>
      </c>
      <c r="E107" s="1">
        <f t="shared" ca="1" si="11"/>
        <v>321147.35261113557</v>
      </c>
      <c r="F107">
        <f t="shared" ca="1" si="12"/>
        <v>360</v>
      </c>
      <c r="G107" s="3">
        <f t="shared" ca="1" si="8"/>
        <v>559794.46601614379</v>
      </c>
      <c r="H107" t="str">
        <f t="shared" ca="1" si="13"/>
        <v>NO</v>
      </c>
    </row>
    <row r="108" spans="1:8" x14ac:dyDescent="0.3">
      <c r="A108">
        <v>107</v>
      </c>
      <c r="B108">
        <f t="shared" ca="1" si="9"/>
        <v>32</v>
      </c>
      <c r="C108" t="str">
        <f t="shared" ca="1" si="10"/>
        <v>SINGLE</v>
      </c>
      <c r="D108" s="2">
        <f t="shared" ca="1" si="7"/>
        <v>101873.13317483847</v>
      </c>
      <c r="E108" s="1">
        <f t="shared" ca="1" si="11"/>
        <v>242885.74683103757</v>
      </c>
      <c r="F108">
        <f t="shared" ca="1" si="12"/>
        <v>360</v>
      </c>
      <c r="G108" s="3">
        <f t="shared" ca="1" si="8"/>
        <v>417512.07726335054</v>
      </c>
      <c r="H108" t="str">
        <f t="shared" ca="1" si="13"/>
        <v>NO</v>
      </c>
    </row>
    <row r="109" spans="1:8" x14ac:dyDescent="0.3">
      <c r="A109">
        <v>108</v>
      </c>
      <c r="B109">
        <f t="shared" ca="1" si="9"/>
        <v>42</v>
      </c>
      <c r="C109" t="str">
        <f t="shared" ca="1" si="10"/>
        <v>SINGLE</v>
      </c>
      <c r="D109" s="2">
        <f t="shared" ca="1" si="7"/>
        <v>127624.26818090517</v>
      </c>
      <c r="E109" s="1">
        <f t="shared" ca="1" si="11"/>
        <v>293161.89394960378</v>
      </c>
      <c r="F109">
        <f t="shared" ca="1" si="12"/>
        <v>360</v>
      </c>
      <c r="G109" s="3">
        <f t="shared" ca="1" si="8"/>
        <v>511132.19993178715</v>
      </c>
      <c r="H109" t="str">
        <f t="shared" ca="1" si="13"/>
        <v>NO</v>
      </c>
    </row>
    <row r="110" spans="1:8" x14ac:dyDescent="0.3">
      <c r="A110">
        <v>109</v>
      </c>
      <c r="B110">
        <f t="shared" ca="1" si="9"/>
        <v>32</v>
      </c>
      <c r="C110" t="str">
        <f t="shared" ca="1" si="10"/>
        <v>MARRIED</v>
      </c>
      <c r="D110" s="2">
        <f t="shared" ca="1" si="7"/>
        <v>92485.860292488811</v>
      </c>
      <c r="E110" s="1">
        <f t="shared" ca="1" si="11"/>
        <v>270063.76916447806</v>
      </c>
      <c r="F110">
        <f t="shared" ca="1" si="12"/>
        <v>262</v>
      </c>
      <c r="G110" s="3">
        <f t="shared" ca="1" si="8"/>
        <v>461804.47837867477</v>
      </c>
      <c r="H110" t="str">
        <f t="shared" ca="1" si="13"/>
        <v>YES</v>
      </c>
    </row>
    <row r="111" spans="1:8" x14ac:dyDescent="0.3">
      <c r="A111">
        <v>110</v>
      </c>
      <c r="B111">
        <f t="shared" ca="1" si="9"/>
        <v>34</v>
      </c>
      <c r="C111" t="str">
        <f t="shared" ca="1" si="10"/>
        <v>MARRIED</v>
      </c>
      <c r="D111" s="2">
        <f t="shared" ca="1" si="7"/>
        <v>193015.1931783738</v>
      </c>
      <c r="E111" s="1">
        <f t="shared" ca="1" si="11"/>
        <v>505251.35319461772</v>
      </c>
      <c r="F111">
        <f t="shared" ca="1" si="12"/>
        <v>270</v>
      </c>
      <c r="G111" s="3">
        <f t="shared" ca="1" si="8"/>
        <v>659432.22110906045</v>
      </c>
      <c r="H111" t="str">
        <f t="shared" ca="1" si="13"/>
        <v>YES</v>
      </c>
    </row>
    <row r="112" spans="1:8" x14ac:dyDescent="0.3">
      <c r="A112">
        <v>111</v>
      </c>
      <c r="B112">
        <f t="shared" ca="1" si="9"/>
        <v>28</v>
      </c>
      <c r="C112" t="str">
        <f t="shared" ca="1" si="10"/>
        <v>SINGLE</v>
      </c>
      <c r="D112" s="2">
        <f t="shared" ca="1" si="7"/>
        <v>80678.587156479771</v>
      </c>
      <c r="E112" s="1">
        <f t="shared" ca="1" si="11"/>
        <v>196767.39820145411</v>
      </c>
      <c r="F112">
        <f t="shared" ca="1" si="12"/>
        <v>360</v>
      </c>
      <c r="G112" s="3">
        <f t="shared" ca="1" si="8"/>
        <v>333217.50202482729</v>
      </c>
      <c r="H112" t="str">
        <f t="shared" ca="1" si="13"/>
        <v>NO</v>
      </c>
    </row>
    <row r="113" spans="1:8" x14ac:dyDescent="0.3">
      <c r="A113">
        <v>112</v>
      </c>
      <c r="B113">
        <f t="shared" ca="1" si="9"/>
        <v>33</v>
      </c>
      <c r="C113" t="str">
        <f t="shared" ca="1" si="10"/>
        <v>SINGLE</v>
      </c>
      <c r="D113" s="2">
        <f t="shared" ca="1" si="7"/>
        <v>89820.510504757069</v>
      </c>
      <c r="E113" s="1">
        <f t="shared" ca="1" si="11"/>
        <v>259577.68097167008</v>
      </c>
      <c r="F113">
        <f t="shared" ca="1" si="12"/>
        <v>360</v>
      </c>
      <c r="G113" s="3">
        <f t="shared" ca="1" si="8"/>
        <v>433015.54937469587</v>
      </c>
      <c r="H113" t="str">
        <f t="shared" ca="1" si="13"/>
        <v>NO</v>
      </c>
    </row>
    <row r="114" spans="1:8" x14ac:dyDescent="0.3">
      <c r="A114">
        <v>113</v>
      </c>
      <c r="B114">
        <f t="shared" ca="1" si="9"/>
        <v>41</v>
      </c>
      <c r="C114" t="str">
        <f t="shared" ca="1" si="10"/>
        <v>SINGLE</v>
      </c>
      <c r="D114" s="2">
        <f t="shared" ca="1" si="7"/>
        <v>217692.79821644668</v>
      </c>
      <c r="E114" s="1">
        <f t="shared" ca="1" si="11"/>
        <v>626818.26184721105</v>
      </c>
      <c r="F114">
        <f t="shared" ca="1" si="12"/>
        <v>155</v>
      </c>
      <c r="G114" s="3">
        <f t="shared" ca="1" si="8"/>
        <v>752682.28996227868</v>
      </c>
      <c r="H114" t="str">
        <f t="shared" ca="1" si="13"/>
        <v>YES</v>
      </c>
    </row>
    <row r="115" spans="1:8" x14ac:dyDescent="0.3">
      <c r="A115">
        <v>114</v>
      </c>
      <c r="B115">
        <f t="shared" ca="1" si="9"/>
        <v>33</v>
      </c>
      <c r="C115" t="str">
        <f t="shared" ca="1" si="10"/>
        <v>SINGLE</v>
      </c>
      <c r="D115" s="2">
        <f t="shared" ca="1" si="7"/>
        <v>79527.33051616</v>
      </c>
      <c r="E115" s="1">
        <f t="shared" ca="1" si="11"/>
        <v>226473.04341697937</v>
      </c>
      <c r="F115">
        <f t="shared" ca="1" si="12"/>
        <v>360</v>
      </c>
      <c r="G115" s="3">
        <f t="shared" ca="1" si="8"/>
        <v>397518.51530522743</v>
      </c>
      <c r="H115" t="str">
        <f t="shared" ca="1" si="13"/>
        <v>NO</v>
      </c>
    </row>
    <row r="116" spans="1:8" x14ac:dyDescent="0.3">
      <c r="A116">
        <v>115</v>
      </c>
      <c r="B116">
        <f t="shared" ca="1" si="9"/>
        <v>36</v>
      </c>
      <c r="C116" t="str">
        <f t="shared" ca="1" si="10"/>
        <v>MARRIED</v>
      </c>
      <c r="D116" s="2">
        <f t="shared" ca="1" si="7"/>
        <v>101973.09722245326</v>
      </c>
      <c r="E116" s="1">
        <f t="shared" ca="1" si="11"/>
        <v>345185.47944072192</v>
      </c>
      <c r="F116">
        <f t="shared" ca="1" si="12"/>
        <v>171</v>
      </c>
      <c r="G116" s="3">
        <f t="shared" ca="1" si="8"/>
        <v>450104.68083395151</v>
      </c>
      <c r="H116" t="str">
        <f t="shared" ca="1" si="13"/>
        <v>YES</v>
      </c>
    </row>
    <row r="117" spans="1:8" x14ac:dyDescent="0.3">
      <c r="A117">
        <v>116</v>
      </c>
      <c r="B117">
        <f t="shared" ca="1" si="9"/>
        <v>38</v>
      </c>
      <c r="C117" t="str">
        <f t="shared" ca="1" si="10"/>
        <v>SINGLE</v>
      </c>
      <c r="D117" s="2">
        <f t="shared" ca="1" si="7"/>
        <v>70141.959174116186</v>
      </c>
      <c r="E117" s="1">
        <f t="shared" ca="1" si="11"/>
        <v>263277.08788374567</v>
      </c>
      <c r="F117">
        <f t="shared" ca="1" si="12"/>
        <v>360</v>
      </c>
      <c r="G117" s="3">
        <f t="shared" ca="1" si="8"/>
        <v>469639.63642309885</v>
      </c>
      <c r="H117" t="str">
        <f t="shared" ca="1" si="13"/>
        <v>NO</v>
      </c>
    </row>
    <row r="118" spans="1:8" x14ac:dyDescent="0.3">
      <c r="A118">
        <v>117</v>
      </c>
      <c r="B118">
        <f t="shared" ca="1" si="9"/>
        <v>50</v>
      </c>
      <c r="C118" t="str">
        <f t="shared" ca="1" si="10"/>
        <v>MARRIED</v>
      </c>
      <c r="D118" s="2">
        <f t="shared" ca="1" si="7"/>
        <v>227711.13959890208</v>
      </c>
      <c r="E118" s="1">
        <f t="shared" ca="1" si="11"/>
        <v>692447.94268886861</v>
      </c>
      <c r="F118">
        <f t="shared" ca="1" si="12"/>
        <v>34</v>
      </c>
      <c r="G118" s="3">
        <f t="shared" ca="1" si="8"/>
        <v>754060.77716413513</v>
      </c>
      <c r="H118" t="str">
        <f t="shared" ca="1" si="13"/>
        <v>YES</v>
      </c>
    </row>
    <row r="119" spans="1:8" x14ac:dyDescent="0.3">
      <c r="A119">
        <v>118</v>
      </c>
      <c r="B119">
        <f t="shared" ca="1" si="9"/>
        <v>39</v>
      </c>
      <c r="C119" t="str">
        <f t="shared" ca="1" si="10"/>
        <v>SINGLE</v>
      </c>
      <c r="D119" s="2">
        <f t="shared" ca="1" si="7"/>
        <v>64261.360445347571</v>
      </c>
      <c r="E119" s="1">
        <f t="shared" ca="1" si="11"/>
        <v>242639.5290888467</v>
      </c>
      <c r="F119">
        <f t="shared" ca="1" si="12"/>
        <v>124</v>
      </c>
      <c r="G119" s="3">
        <f t="shared" ca="1" si="8"/>
        <v>282640.55760997458</v>
      </c>
      <c r="H119" t="str">
        <f t="shared" ca="1" si="13"/>
        <v>YES</v>
      </c>
    </row>
    <row r="120" spans="1:8" x14ac:dyDescent="0.3">
      <c r="A120">
        <v>119</v>
      </c>
      <c r="B120">
        <f t="shared" ca="1" si="9"/>
        <v>37</v>
      </c>
      <c r="C120" t="str">
        <f t="shared" ca="1" si="10"/>
        <v>MARRIED</v>
      </c>
      <c r="D120" s="2">
        <f t="shared" ca="1" si="7"/>
        <v>142505.01664314384</v>
      </c>
      <c r="E120" s="1">
        <f t="shared" ca="1" si="11"/>
        <v>346386.5849285709</v>
      </c>
      <c r="F120">
        <f t="shared" ca="1" si="12"/>
        <v>360</v>
      </c>
      <c r="G120" s="3">
        <f t="shared" ca="1" si="8"/>
        <v>581449.72671243607</v>
      </c>
      <c r="H120" t="str">
        <f t="shared" ca="1" si="13"/>
        <v>NO</v>
      </c>
    </row>
    <row r="121" spans="1:8" x14ac:dyDescent="0.3">
      <c r="A121">
        <v>120</v>
      </c>
      <c r="B121">
        <f t="shared" ca="1" si="9"/>
        <v>47</v>
      </c>
      <c r="C121" t="str">
        <f t="shared" ca="1" si="10"/>
        <v>SINGLE</v>
      </c>
      <c r="D121" s="2">
        <f t="shared" ca="1" si="7"/>
        <v>91410.881637420418</v>
      </c>
      <c r="E121" s="1">
        <f t="shared" ca="1" si="11"/>
        <v>232530.25411123587</v>
      </c>
      <c r="F121">
        <f t="shared" ca="1" si="12"/>
        <v>143</v>
      </c>
      <c r="G121" s="3">
        <f t="shared" ca="1" si="8"/>
        <v>311239.85211255035</v>
      </c>
      <c r="H121" t="str">
        <f t="shared" ca="1" si="13"/>
        <v>YES</v>
      </c>
    </row>
    <row r="122" spans="1:8" x14ac:dyDescent="0.3">
      <c r="A122">
        <v>121</v>
      </c>
      <c r="B122">
        <f t="shared" ca="1" si="9"/>
        <v>28</v>
      </c>
      <c r="C122" t="str">
        <f t="shared" ca="1" si="10"/>
        <v>MARRIED</v>
      </c>
      <c r="D122" s="2">
        <f t="shared" ca="1" si="7"/>
        <v>103056.02664904486</v>
      </c>
      <c r="E122" s="1">
        <f t="shared" ca="1" si="11"/>
        <v>308182.78318842017</v>
      </c>
      <c r="F122">
        <f t="shared" ca="1" si="12"/>
        <v>126</v>
      </c>
      <c r="G122" s="3">
        <f t="shared" ca="1" si="8"/>
        <v>384669.97222821758</v>
      </c>
      <c r="H122" t="str">
        <f t="shared" ca="1" si="13"/>
        <v>YES</v>
      </c>
    </row>
    <row r="123" spans="1:8" x14ac:dyDescent="0.3">
      <c r="A123">
        <v>122</v>
      </c>
      <c r="B123">
        <f t="shared" ca="1" si="9"/>
        <v>38</v>
      </c>
      <c r="C123" t="str">
        <f t="shared" ca="1" si="10"/>
        <v>SINGLE</v>
      </c>
      <c r="D123" s="2">
        <f t="shared" ca="1" si="7"/>
        <v>97660.417872052087</v>
      </c>
      <c r="E123" s="1">
        <f t="shared" ca="1" si="11"/>
        <v>322319.84191779408</v>
      </c>
      <c r="F123">
        <f t="shared" ca="1" si="12"/>
        <v>360</v>
      </c>
      <c r="G123" s="3">
        <f t="shared" ca="1" si="8"/>
        <v>492779.50431163632</v>
      </c>
      <c r="H123" t="str">
        <f t="shared" ca="1" si="13"/>
        <v>NO</v>
      </c>
    </row>
    <row r="124" spans="1:8" x14ac:dyDescent="0.3">
      <c r="A124">
        <v>123</v>
      </c>
      <c r="B124">
        <f t="shared" ca="1" si="9"/>
        <v>37</v>
      </c>
      <c r="C124" t="str">
        <f t="shared" ca="1" si="10"/>
        <v>MARRIED</v>
      </c>
      <c r="D124" s="2">
        <f t="shared" ca="1" si="7"/>
        <v>153737.2725833132</v>
      </c>
      <c r="E124" s="1">
        <f t="shared" ca="1" si="11"/>
        <v>339518.79380165623</v>
      </c>
      <c r="F124">
        <f t="shared" ca="1" si="12"/>
        <v>297</v>
      </c>
      <c r="G124" s="3">
        <f t="shared" ca="1" si="8"/>
        <v>507053.8711596069</v>
      </c>
      <c r="H124" t="str">
        <f t="shared" ca="1" si="13"/>
        <v>YES</v>
      </c>
    </row>
    <row r="125" spans="1:8" x14ac:dyDescent="0.3">
      <c r="A125">
        <v>124</v>
      </c>
      <c r="B125">
        <f t="shared" ca="1" si="9"/>
        <v>38</v>
      </c>
      <c r="C125" t="str">
        <f t="shared" ca="1" si="10"/>
        <v>MARRIED</v>
      </c>
      <c r="D125" s="2">
        <f t="shared" ca="1" si="7"/>
        <v>69735.573647072437</v>
      </c>
      <c r="E125" s="1">
        <f t="shared" ca="1" si="11"/>
        <v>228495.2499305268</v>
      </c>
      <c r="F125">
        <f t="shared" ca="1" si="12"/>
        <v>245</v>
      </c>
      <c r="G125" s="3">
        <f t="shared" ca="1" si="8"/>
        <v>341335.89994029491</v>
      </c>
      <c r="H125" t="str">
        <f t="shared" ca="1" si="13"/>
        <v>YES</v>
      </c>
    </row>
    <row r="126" spans="1:8" x14ac:dyDescent="0.3">
      <c r="A126">
        <v>125</v>
      </c>
      <c r="B126">
        <f t="shared" ca="1" si="9"/>
        <v>37</v>
      </c>
      <c r="C126" t="str">
        <f t="shared" ca="1" si="10"/>
        <v>SINGLE</v>
      </c>
      <c r="D126" s="2">
        <f t="shared" ca="1" si="7"/>
        <v>62335.780474563908</v>
      </c>
      <c r="E126" s="1">
        <f t="shared" ca="1" si="11"/>
        <v>152832.29258810123</v>
      </c>
      <c r="F126">
        <f t="shared" ca="1" si="12"/>
        <v>328</v>
      </c>
      <c r="G126" s="3">
        <f t="shared" ca="1" si="8"/>
        <v>221598.04102517964</v>
      </c>
      <c r="H126" t="str">
        <f t="shared" ca="1" si="13"/>
        <v>YES</v>
      </c>
    </row>
    <row r="127" spans="1:8" x14ac:dyDescent="0.3">
      <c r="A127">
        <v>126</v>
      </c>
      <c r="B127">
        <f t="shared" ca="1" si="9"/>
        <v>35</v>
      </c>
      <c r="C127" t="str">
        <f t="shared" ca="1" si="10"/>
        <v>MARRIED</v>
      </c>
      <c r="D127" s="2">
        <f t="shared" ca="1" si="7"/>
        <v>80642.988042734985</v>
      </c>
      <c r="E127" s="1">
        <f t="shared" ca="1" si="11"/>
        <v>200638.48074927667</v>
      </c>
      <c r="F127">
        <f t="shared" ca="1" si="12"/>
        <v>360</v>
      </c>
      <c r="G127" s="3">
        <f t="shared" ca="1" si="8"/>
        <v>306524.66737370164</v>
      </c>
      <c r="H127" t="str">
        <f t="shared" ca="1" si="13"/>
        <v>NO</v>
      </c>
    </row>
    <row r="128" spans="1:8" x14ac:dyDescent="0.3">
      <c r="A128">
        <v>127</v>
      </c>
      <c r="B128">
        <f t="shared" ca="1" si="9"/>
        <v>34</v>
      </c>
      <c r="C128" t="str">
        <f t="shared" ca="1" si="10"/>
        <v>MARRIED</v>
      </c>
      <c r="D128" s="2">
        <f t="shared" ca="1" si="7"/>
        <v>75175.286746763522</v>
      </c>
      <c r="E128" s="1">
        <f t="shared" ca="1" si="11"/>
        <v>209476.18421001337</v>
      </c>
      <c r="F128">
        <f t="shared" ca="1" si="12"/>
        <v>360</v>
      </c>
      <c r="G128" s="3">
        <f t="shared" ca="1" si="8"/>
        <v>375474.39794149791</v>
      </c>
      <c r="H128" t="str">
        <f t="shared" ca="1" si="13"/>
        <v>NO</v>
      </c>
    </row>
    <row r="129" spans="1:8" x14ac:dyDescent="0.3">
      <c r="A129">
        <v>128</v>
      </c>
      <c r="B129">
        <f t="shared" ca="1" si="9"/>
        <v>24</v>
      </c>
      <c r="C129" t="str">
        <f t="shared" ca="1" si="10"/>
        <v>SINGLE</v>
      </c>
      <c r="D129" s="2">
        <f t="shared" ca="1" si="7"/>
        <v>17783.795589626476</v>
      </c>
      <c r="E129" s="1">
        <f t="shared" ca="1" si="11"/>
        <v>159265.77277620017</v>
      </c>
      <c r="F129">
        <f t="shared" ca="1" si="12"/>
        <v>111</v>
      </c>
      <c r="G129" s="3">
        <f t="shared" ca="1" si="8"/>
        <v>189991.5832603731</v>
      </c>
      <c r="H129" t="str">
        <f t="shared" ca="1" si="13"/>
        <v>YES</v>
      </c>
    </row>
    <row r="130" spans="1:8" x14ac:dyDescent="0.3">
      <c r="A130">
        <v>129</v>
      </c>
      <c r="B130">
        <f t="shared" ca="1" si="9"/>
        <v>36</v>
      </c>
      <c r="C130" t="str">
        <f t="shared" ca="1" si="10"/>
        <v>SINGLE</v>
      </c>
      <c r="D130" s="2">
        <f t="shared" ref="D130:D193" ca="1" si="14">E130/3+_xlfn.NORM.INV(RAND(),0,20000)</f>
        <v>77089.557345607172</v>
      </c>
      <c r="E130" s="1">
        <f t="shared" ca="1" si="11"/>
        <v>279464.18905113655</v>
      </c>
      <c r="F130">
        <f t="shared" ca="1" si="12"/>
        <v>39</v>
      </c>
      <c r="G130" s="3">
        <f t="shared" ref="G130:G193" ca="1" si="15">F130*-PMT(0.0425/12+_xlfn.NORM.INV(RAND(),0,0.01/12),F130,E130,0,1)</f>
        <v>304104.16570531082</v>
      </c>
      <c r="H130" t="str">
        <f t="shared" ca="1" si="13"/>
        <v>YES</v>
      </c>
    </row>
    <row r="131" spans="1:8" x14ac:dyDescent="0.3">
      <c r="A131">
        <v>130</v>
      </c>
      <c r="B131">
        <f t="shared" ref="B131:B194" ca="1" si="16">ROUND(25+_xlfn.NORM.INV(RAND(),10,5),0)</f>
        <v>35</v>
      </c>
      <c r="C131" t="str">
        <f t="shared" ref="C131:C194" ca="1" si="17">IF(F131&lt;360,IF(RAND()&lt;0.7,"MARRIED","SINGLE"),IF(RAND()&lt;0.65,"SINGLE","MARRIED"))</f>
        <v>MARRIED</v>
      </c>
      <c r="D131" s="2">
        <f t="shared" ca="1" si="14"/>
        <v>117888.6924463803</v>
      </c>
      <c r="E131" s="1">
        <f t="shared" ref="E131:E194" ca="1" si="18">150000+B131*5000*RAND()+25000*IF(C131="MARRIED",1,0)+300000*IF(RAND()&lt;0.1,1,0)</f>
        <v>266916.98747872177</v>
      </c>
      <c r="F131">
        <f t="shared" ref="F131:F194" ca="1" si="19">ROUND((IF(RAND()&lt;0.6,360,360-360*RAND())),0)</f>
        <v>57</v>
      </c>
      <c r="G131" s="3">
        <f t="shared" ca="1" si="15"/>
        <v>305666.1712022358</v>
      </c>
      <c r="H131" t="str">
        <f t="shared" ref="H131:H194" ca="1" si="20">IF(F131&lt;360,"YES","NO")</f>
        <v>YES</v>
      </c>
    </row>
    <row r="132" spans="1:8" x14ac:dyDescent="0.3">
      <c r="A132">
        <v>131</v>
      </c>
      <c r="B132">
        <f t="shared" ca="1" si="16"/>
        <v>28</v>
      </c>
      <c r="C132" t="str">
        <f t="shared" ca="1" si="17"/>
        <v>SINGLE</v>
      </c>
      <c r="D132" s="2">
        <f t="shared" ca="1" si="14"/>
        <v>101233.17584566626</v>
      </c>
      <c r="E132" s="1">
        <f t="shared" ca="1" si="18"/>
        <v>288833.05044356117</v>
      </c>
      <c r="F132">
        <f t="shared" ca="1" si="19"/>
        <v>101</v>
      </c>
      <c r="G132" s="3">
        <f t="shared" ca="1" si="15"/>
        <v>355484.80611064733</v>
      </c>
      <c r="H132" t="str">
        <f t="shared" ca="1" si="20"/>
        <v>YES</v>
      </c>
    </row>
    <row r="133" spans="1:8" x14ac:dyDescent="0.3">
      <c r="A133">
        <v>132</v>
      </c>
      <c r="B133">
        <f t="shared" ca="1" si="16"/>
        <v>38</v>
      </c>
      <c r="C133" t="str">
        <f t="shared" ca="1" si="17"/>
        <v>SINGLE</v>
      </c>
      <c r="D133" s="2">
        <f t="shared" ca="1" si="14"/>
        <v>69788.46595036592</v>
      </c>
      <c r="E133" s="1">
        <f t="shared" ca="1" si="18"/>
        <v>281641.86865659605</v>
      </c>
      <c r="F133">
        <f t="shared" ca="1" si="19"/>
        <v>360</v>
      </c>
      <c r="G133" s="3">
        <f t="shared" ca="1" si="15"/>
        <v>486694.60083715792</v>
      </c>
      <c r="H133" t="str">
        <f t="shared" ca="1" si="20"/>
        <v>NO</v>
      </c>
    </row>
    <row r="134" spans="1:8" x14ac:dyDescent="0.3">
      <c r="A134">
        <v>133</v>
      </c>
      <c r="B134">
        <f t="shared" ca="1" si="16"/>
        <v>28</v>
      </c>
      <c r="C134" t="str">
        <f t="shared" ca="1" si="17"/>
        <v>SINGLE</v>
      </c>
      <c r="D134" s="2">
        <f t="shared" ca="1" si="14"/>
        <v>99505.70272107498</v>
      </c>
      <c r="E134" s="1">
        <f t="shared" ca="1" si="18"/>
        <v>219187.79749162222</v>
      </c>
      <c r="F134">
        <f t="shared" ca="1" si="19"/>
        <v>360</v>
      </c>
      <c r="G134" s="3">
        <f t="shared" ca="1" si="15"/>
        <v>391453.73742086702</v>
      </c>
      <c r="H134" t="str">
        <f t="shared" ca="1" si="20"/>
        <v>NO</v>
      </c>
    </row>
    <row r="135" spans="1:8" x14ac:dyDescent="0.3">
      <c r="A135">
        <v>134</v>
      </c>
      <c r="B135">
        <f t="shared" ca="1" si="16"/>
        <v>32</v>
      </c>
      <c r="C135" t="str">
        <f t="shared" ca="1" si="17"/>
        <v>MARRIED</v>
      </c>
      <c r="D135" s="2">
        <f t="shared" ca="1" si="14"/>
        <v>113301.77068423605</v>
      </c>
      <c r="E135" s="1">
        <f t="shared" ca="1" si="18"/>
        <v>244037.270898672</v>
      </c>
      <c r="F135">
        <f t="shared" ca="1" si="19"/>
        <v>4</v>
      </c>
      <c r="G135" s="3">
        <f t="shared" ca="1" si="15"/>
        <v>245346.2783362857</v>
      </c>
      <c r="H135" t="str">
        <f t="shared" ca="1" si="20"/>
        <v>YES</v>
      </c>
    </row>
    <row r="136" spans="1:8" x14ac:dyDescent="0.3">
      <c r="A136">
        <v>135</v>
      </c>
      <c r="B136">
        <f t="shared" ca="1" si="16"/>
        <v>35</v>
      </c>
      <c r="C136" t="str">
        <f t="shared" ca="1" si="17"/>
        <v>MARRIED</v>
      </c>
      <c r="D136" s="2">
        <f t="shared" ca="1" si="14"/>
        <v>78949.7641714653</v>
      </c>
      <c r="E136" s="1">
        <f t="shared" ca="1" si="18"/>
        <v>211452.32085285528</v>
      </c>
      <c r="F136">
        <f t="shared" ca="1" si="19"/>
        <v>360</v>
      </c>
      <c r="G136" s="3">
        <f t="shared" ca="1" si="15"/>
        <v>380149.75269344711</v>
      </c>
      <c r="H136" t="str">
        <f t="shared" ca="1" si="20"/>
        <v>NO</v>
      </c>
    </row>
    <row r="137" spans="1:8" x14ac:dyDescent="0.3">
      <c r="A137">
        <v>136</v>
      </c>
      <c r="B137">
        <f t="shared" ca="1" si="16"/>
        <v>32</v>
      </c>
      <c r="C137" t="str">
        <f t="shared" ca="1" si="17"/>
        <v>MARRIED</v>
      </c>
      <c r="D137" s="2">
        <f t="shared" ca="1" si="14"/>
        <v>124368.60757023386</v>
      </c>
      <c r="E137" s="1">
        <f t="shared" ca="1" si="18"/>
        <v>197585.68323592079</v>
      </c>
      <c r="F137">
        <f t="shared" ca="1" si="19"/>
        <v>188</v>
      </c>
      <c r="G137" s="3">
        <f t="shared" ca="1" si="15"/>
        <v>253985.69091614542</v>
      </c>
      <c r="H137" t="str">
        <f t="shared" ca="1" si="20"/>
        <v>YES</v>
      </c>
    </row>
    <row r="138" spans="1:8" x14ac:dyDescent="0.3">
      <c r="A138">
        <v>137</v>
      </c>
      <c r="B138">
        <f t="shared" ca="1" si="16"/>
        <v>33</v>
      </c>
      <c r="C138" t="str">
        <f t="shared" ca="1" si="17"/>
        <v>SINGLE</v>
      </c>
      <c r="D138" s="2">
        <f t="shared" ca="1" si="14"/>
        <v>75979.21779548013</v>
      </c>
      <c r="E138" s="1">
        <f t="shared" ca="1" si="18"/>
        <v>216932.81496830459</v>
      </c>
      <c r="F138">
        <f t="shared" ca="1" si="19"/>
        <v>360</v>
      </c>
      <c r="G138" s="3">
        <f t="shared" ca="1" si="15"/>
        <v>401253.06459622172</v>
      </c>
      <c r="H138" t="str">
        <f t="shared" ca="1" si="20"/>
        <v>NO</v>
      </c>
    </row>
    <row r="139" spans="1:8" x14ac:dyDescent="0.3">
      <c r="A139">
        <v>138</v>
      </c>
      <c r="B139">
        <f t="shared" ca="1" si="16"/>
        <v>33</v>
      </c>
      <c r="C139" t="str">
        <f t="shared" ca="1" si="17"/>
        <v>SINGLE</v>
      </c>
      <c r="D139" s="2">
        <f t="shared" ca="1" si="14"/>
        <v>91679.104024261251</v>
      </c>
      <c r="E139" s="1">
        <f t="shared" ca="1" si="18"/>
        <v>271009.20156130398</v>
      </c>
      <c r="F139">
        <f t="shared" ca="1" si="19"/>
        <v>360</v>
      </c>
      <c r="G139" s="3">
        <f t="shared" ca="1" si="15"/>
        <v>371799.30731258437</v>
      </c>
      <c r="H139" t="str">
        <f t="shared" ca="1" si="20"/>
        <v>NO</v>
      </c>
    </row>
    <row r="140" spans="1:8" x14ac:dyDescent="0.3">
      <c r="A140">
        <v>139</v>
      </c>
      <c r="B140">
        <f t="shared" ca="1" si="16"/>
        <v>40</v>
      </c>
      <c r="C140" t="str">
        <f t="shared" ca="1" si="17"/>
        <v>MARRIED</v>
      </c>
      <c r="D140" s="2">
        <f t="shared" ca="1" si="14"/>
        <v>82850.297573045129</v>
      </c>
      <c r="E140" s="1">
        <f t="shared" ca="1" si="18"/>
        <v>175505.17077880533</v>
      </c>
      <c r="F140">
        <f t="shared" ca="1" si="19"/>
        <v>360</v>
      </c>
      <c r="G140" s="3">
        <f t="shared" ca="1" si="15"/>
        <v>360416.92963149532</v>
      </c>
      <c r="H140" t="str">
        <f t="shared" ca="1" si="20"/>
        <v>NO</v>
      </c>
    </row>
    <row r="141" spans="1:8" x14ac:dyDescent="0.3">
      <c r="A141">
        <v>140</v>
      </c>
      <c r="B141">
        <f t="shared" ca="1" si="16"/>
        <v>28</v>
      </c>
      <c r="C141" t="str">
        <f t="shared" ca="1" si="17"/>
        <v>SINGLE</v>
      </c>
      <c r="D141" s="2">
        <f t="shared" ca="1" si="14"/>
        <v>59059.27430590416</v>
      </c>
      <c r="E141" s="1">
        <f t="shared" ca="1" si="18"/>
        <v>284626.15730823518</v>
      </c>
      <c r="F141">
        <f t="shared" ca="1" si="19"/>
        <v>360</v>
      </c>
      <c r="G141" s="3">
        <f t="shared" ca="1" si="15"/>
        <v>551650.53214820218</v>
      </c>
      <c r="H141" t="str">
        <f t="shared" ca="1" si="20"/>
        <v>NO</v>
      </c>
    </row>
    <row r="142" spans="1:8" x14ac:dyDescent="0.3">
      <c r="A142">
        <v>141</v>
      </c>
      <c r="B142">
        <f t="shared" ca="1" si="16"/>
        <v>37</v>
      </c>
      <c r="C142" t="str">
        <f t="shared" ca="1" si="17"/>
        <v>SINGLE</v>
      </c>
      <c r="D142" s="2">
        <f t="shared" ca="1" si="14"/>
        <v>77154.143095373947</v>
      </c>
      <c r="E142" s="1">
        <f t="shared" ca="1" si="18"/>
        <v>306883.90744858107</v>
      </c>
      <c r="F142">
        <f t="shared" ca="1" si="19"/>
        <v>360</v>
      </c>
      <c r="G142" s="3">
        <f t="shared" ca="1" si="15"/>
        <v>470774.28380904539</v>
      </c>
      <c r="H142" t="str">
        <f t="shared" ca="1" si="20"/>
        <v>NO</v>
      </c>
    </row>
    <row r="143" spans="1:8" x14ac:dyDescent="0.3">
      <c r="A143">
        <v>142</v>
      </c>
      <c r="B143">
        <f t="shared" ca="1" si="16"/>
        <v>37</v>
      </c>
      <c r="C143" t="str">
        <f t="shared" ca="1" si="17"/>
        <v>MARRIED</v>
      </c>
      <c r="D143" s="2">
        <f t="shared" ca="1" si="14"/>
        <v>109965.23376444925</v>
      </c>
      <c r="E143" s="1">
        <f t="shared" ca="1" si="18"/>
        <v>296751.55910402036</v>
      </c>
      <c r="F143">
        <f t="shared" ca="1" si="19"/>
        <v>360</v>
      </c>
      <c r="G143" s="3">
        <f t="shared" ca="1" si="15"/>
        <v>557143.86562240345</v>
      </c>
      <c r="H143" t="str">
        <f t="shared" ca="1" si="20"/>
        <v>NO</v>
      </c>
    </row>
    <row r="144" spans="1:8" x14ac:dyDescent="0.3">
      <c r="A144">
        <v>143</v>
      </c>
      <c r="B144">
        <f t="shared" ca="1" si="16"/>
        <v>33</v>
      </c>
      <c r="C144" t="str">
        <f t="shared" ca="1" si="17"/>
        <v>MARRIED</v>
      </c>
      <c r="D144" s="2">
        <f t="shared" ca="1" si="14"/>
        <v>87692.157036317119</v>
      </c>
      <c r="E144" s="1">
        <f t="shared" ca="1" si="18"/>
        <v>298424.65104689926</v>
      </c>
      <c r="F144">
        <f t="shared" ca="1" si="19"/>
        <v>123</v>
      </c>
      <c r="G144" s="3">
        <f t="shared" ca="1" si="15"/>
        <v>371528.56678446895</v>
      </c>
      <c r="H144" t="str">
        <f t="shared" ca="1" si="20"/>
        <v>YES</v>
      </c>
    </row>
    <row r="145" spans="1:8" x14ac:dyDescent="0.3">
      <c r="A145">
        <v>144</v>
      </c>
      <c r="B145">
        <f t="shared" ca="1" si="16"/>
        <v>35</v>
      </c>
      <c r="C145" t="str">
        <f t="shared" ca="1" si="17"/>
        <v>SINGLE</v>
      </c>
      <c r="D145" s="2">
        <f t="shared" ca="1" si="14"/>
        <v>116071.28945601163</v>
      </c>
      <c r="E145" s="1">
        <f t="shared" ca="1" si="18"/>
        <v>300616.54446960712</v>
      </c>
      <c r="F145">
        <f t="shared" ca="1" si="19"/>
        <v>360</v>
      </c>
      <c r="G145" s="3">
        <f t="shared" ca="1" si="15"/>
        <v>533006.798805192</v>
      </c>
      <c r="H145" t="str">
        <f t="shared" ca="1" si="20"/>
        <v>NO</v>
      </c>
    </row>
    <row r="146" spans="1:8" x14ac:dyDescent="0.3">
      <c r="A146">
        <v>145</v>
      </c>
      <c r="B146">
        <f t="shared" ca="1" si="16"/>
        <v>36</v>
      </c>
      <c r="C146" t="str">
        <f t="shared" ca="1" si="17"/>
        <v>MARRIED</v>
      </c>
      <c r="D146" s="2">
        <f t="shared" ca="1" si="14"/>
        <v>67548.990383890501</v>
      </c>
      <c r="E146" s="1">
        <f t="shared" ca="1" si="18"/>
        <v>211988.58207710617</v>
      </c>
      <c r="F146">
        <f t="shared" ca="1" si="19"/>
        <v>360</v>
      </c>
      <c r="G146" s="3">
        <f t="shared" ca="1" si="15"/>
        <v>367874.39348639589</v>
      </c>
      <c r="H146" t="str">
        <f t="shared" ca="1" si="20"/>
        <v>NO</v>
      </c>
    </row>
    <row r="147" spans="1:8" x14ac:dyDescent="0.3">
      <c r="A147">
        <v>146</v>
      </c>
      <c r="B147">
        <f t="shared" ca="1" si="16"/>
        <v>42</v>
      </c>
      <c r="C147" t="str">
        <f t="shared" ca="1" si="17"/>
        <v>MARRIED</v>
      </c>
      <c r="D147" s="2">
        <f t="shared" ca="1" si="14"/>
        <v>189788.77321321366</v>
      </c>
      <c r="E147" s="1">
        <f t="shared" ca="1" si="18"/>
        <v>534933.10630602622</v>
      </c>
      <c r="F147">
        <f t="shared" ca="1" si="19"/>
        <v>251</v>
      </c>
      <c r="G147" s="3">
        <f t="shared" ca="1" si="15"/>
        <v>819812.05424005771</v>
      </c>
      <c r="H147" t="str">
        <f t="shared" ca="1" si="20"/>
        <v>YES</v>
      </c>
    </row>
    <row r="148" spans="1:8" x14ac:dyDescent="0.3">
      <c r="A148">
        <v>147</v>
      </c>
      <c r="B148">
        <f t="shared" ca="1" si="16"/>
        <v>31</v>
      </c>
      <c r="C148" t="str">
        <f t="shared" ca="1" si="17"/>
        <v>MARRIED</v>
      </c>
      <c r="D148" s="2">
        <f t="shared" ca="1" si="14"/>
        <v>73066.774432408405</v>
      </c>
      <c r="E148" s="1">
        <f t="shared" ca="1" si="18"/>
        <v>248699.21952455348</v>
      </c>
      <c r="F148">
        <f t="shared" ca="1" si="19"/>
        <v>231</v>
      </c>
      <c r="G148" s="3">
        <f t="shared" ca="1" si="15"/>
        <v>353396.86899132072</v>
      </c>
      <c r="H148" t="str">
        <f t="shared" ca="1" si="20"/>
        <v>YES</v>
      </c>
    </row>
    <row r="149" spans="1:8" x14ac:dyDescent="0.3">
      <c r="A149">
        <v>148</v>
      </c>
      <c r="B149">
        <f t="shared" ca="1" si="16"/>
        <v>35</v>
      </c>
      <c r="C149" t="str">
        <f t="shared" ca="1" si="17"/>
        <v>MARRIED</v>
      </c>
      <c r="D149" s="2">
        <f t="shared" ca="1" si="14"/>
        <v>94648.937828617811</v>
      </c>
      <c r="E149" s="1">
        <f t="shared" ca="1" si="18"/>
        <v>291175.37703251769</v>
      </c>
      <c r="F149">
        <f t="shared" ca="1" si="19"/>
        <v>360</v>
      </c>
      <c r="G149" s="3">
        <f t="shared" ca="1" si="15"/>
        <v>483531.61482748715</v>
      </c>
      <c r="H149" t="str">
        <f t="shared" ca="1" si="20"/>
        <v>NO</v>
      </c>
    </row>
    <row r="150" spans="1:8" x14ac:dyDescent="0.3">
      <c r="A150">
        <v>149</v>
      </c>
      <c r="B150">
        <f t="shared" ca="1" si="16"/>
        <v>31</v>
      </c>
      <c r="C150" t="str">
        <f t="shared" ca="1" si="17"/>
        <v>MARRIED</v>
      </c>
      <c r="D150" s="2">
        <f t="shared" ca="1" si="14"/>
        <v>63055.761429167302</v>
      </c>
      <c r="E150" s="1">
        <f t="shared" ca="1" si="18"/>
        <v>216510.64517562056</v>
      </c>
      <c r="F150">
        <f t="shared" ca="1" si="19"/>
        <v>126</v>
      </c>
      <c r="G150" s="3">
        <f t="shared" ca="1" si="15"/>
        <v>267784.49513591727</v>
      </c>
      <c r="H150" t="str">
        <f t="shared" ca="1" si="20"/>
        <v>YES</v>
      </c>
    </row>
    <row r="151" spans="1:8" x14ac:dyDescent="0.3">
      <c r="A151">
        <v>150</v>
      </c>
      <c r="B151">
        <f t="shared" ca="1" si="16"/>
        <v>35</v>
      </c>
      <c r="C151" t="str">
        <f t="shared" ca="1" si="17"/>
        <v>MARRIED</v>
      </c>
      <c r="D151" s="2">
        <f t="shared" ca="1" si="14"/>
        <v>108632.23042469341</v>
      </c>
      <c r="E151" s="1">
        <f t="shared" ca="1" si="18"/>
        <v>327938.77619920456</v>
      </c>
      <c r="F151">
        <f t="shared" ca="1" si="19"/>
        <v>360</v>
      </c>
      <c r="G151" s="3">
        <f t="shared" ca="1" si="15"/>
        <v>518305.27615533036</v>
      </c>
      <c r="H151" t="str">
        <f t="shared" ca="1" si="20"/>
        <v>NO</v>
      </c>
    </row>
    <row r="152" spans="1:8" x14ac:dyDescent="0.3">
      <c r="A152">
        <v>151</v>
      </c>
      <c r="B152">
        <f t="shared" ca="1" si="16"/>
        <v>38</v>
      </c>
      <c r="C152" t="str">
        <f t="shared" ca="1" si="17"/>
        <v>MARRIED</v>
      </c>
      <c r="D152" s="2">
        <f t="shared" ca="1" si="14"/>
        <v>86823.953300051566</v>
      </c>
      <c r="E152" s="1">
        <f t="shared" ca="1" si="18"/>
        <v>284875.90885237721</v>
      </c>
      <c r="F152">
        <f t="shared" ca="1" si="19"/>
        <v>304</v>
      </c>
      <c r="G152" s="3">
        <f t="shared" ca="1" si="15"/>
        <v>439166.98359239975</v>
      </c>
      <c r="H152" t="str">
        <f t="shared" ca="1" si="20"/>
        <v>YES</v>
      </c>
    </row>
    <row r="153" spans="1:8" x14ac:dyDescent="0.3">
      <c r="A153">
        <v>152</v>
      </c>
      <c r="B153">
        <f t="shared" ca="1" si="16"/>
        <v>35</v>
      </c>
      <c r="C153" t="str">
        <f t="shared" ca="1" si="17"/>
        <v>SINGLE</v>
      </c>
      <c r="D153" s="2">
        <f t="shared" ca="1" si="14"/>
        <v>104669.71495037631</v>
      </c>
      <c r="E153" s="1">
        <f t="shared" ca="1" si="18"/>
        <v>305802.21857553185</v>
      </c>
      <c r="F153">
        <f t="shared" ca="1" si="19"/>
        <v>360</v>
      </c>
      <c r="G153" s="3">
        <f t="shared" ca="1" si="15"/>
        <v>421121.28250390984</v>
      </c>
      <c r="H153" t="str">
        <f t="shared" ca="1" si="20"/>
        <v>NO</v>
      </c>
    </row>
    <row r="154" spans="1:8" x14ac:dyDescent="0.3">
      <c r="A154">
        <v>153</v>
      </c>
      <c r="B154">
        <f t="shared" ca="1" si="16"/>
        <v>36</v>
      </c>
      <c r="C154" t="str">
        <f t="shared" ca="1" si="17"/>
        <v>MARRIED</v>
      </c>
      <c r="D154" s="2">
        <f t="shared" ca="1" si="14"/>
        <v>86626.10228382214</v>
      </c>
      <c r="E154" s="1">
        <f t="shared" ca="1" si="18"/>
        <v>279649.41076070862</v>
      </c>
      <c r="F154">
        <f t="shared" ca="1" si="19"/>
        <v>360</v>
      </c>
      <c r="G154" s="3">
        <f t="shared" ca="1" si="15"/>
        <v>455222.54123436194</v>
      </c>
      <c r="H154" t="str">
        <f t="shared" ca="1" si="20"/>
        <v>NO</v>
      </c>
    </row>
    <row r="155" spans="1:8" x14ac:dyDescent="0.3">
      <c r="A155">
        <v>154</v>
      </c>
      <c r="B155">
        <f t="shared" ca="1" si="16"/>
        <v>41</v>
      </c>
      <c r="C155" t="str">
        <f t="shared" ca="1" si="17"/>
        <v>MARRIED</v>
      </c>
      <c r="D155" s="2">
        <f t="shared" ca="1" si="14"/>
        <v>113235.0537983308</v>
      </c>
      <c r="E155" s="1">
        <f t="shared" ca="1" si="18"/>
        <v>337559.23141199327</v>
      </c>
      <c r="F155">
        <f t="shared" ca="1" si="19"/>
        <v>360</v>
      </c>
      <c r="G155" s="3">
        <f t="shared" ca="1" si="15"/>
        <v>515332.52824536519</v>
      </c>
      <c r="H155" t="str">
        <f t="shared" ca="1" si="20"/>
        <v>NO</v>
      </c>
    </row>
    <row r="156" spans="1:8" x14ac:dyDescent="0.3">
      <c r="A156">
        <v>155</v>
      </c>
      <c r="B156">
        <f t="shared" ca="1" si="16"/>
        <v>33</v>
      </c>
      <c r="C156" t="str">
        <f t="shared" ca="1" si="17"/>
        <v>SINGLE</v>
      </c>
      <c r="D156" s="2">
        <f t="shared" ca="1" si="14"/>
        <v>191317.06902283427</v>
      </c>
      <c r="E156" s="1">
        <f t="shared" ca="1" si="18"/>
        <v>597075.3824706981</v>
      </c>
      <c r="F156">
        <f t="shared" ca="1" si="19"/>
        <v>360</v>
      </c>
      <c r="G156" s="3">
        <f t="shared" ca="1" si="15"/>
        <v>934083.08532960608</v>
      </c>
      <c r="H156" t="str">
        <f t="shared" ca="1" si="20"/>
        <v>NO</v>
      </c>
    </row>
    <row r="157" spans="1:8" x14ac:dyDescent="0.3">
      <c r="A157">
        <v>156</v>
      </c>
      <c r="B157">
        <f t="shared" ca="1" si="16"/>
        <v>37</v>
      </c>
      <c r="C157" t="str">
        <f t="shared" ca="1" si="17"/>
        <v>SINGLE</v>
      </c>
      <c r="D157" s="2">
        <f t="shared" ca="1" si="14"/>
        <v>92834.861019058328</v>
      </c>
      <c r="E157" s="1">
        <f t="shared" ca="1" si="18"/>
        <v>210362.75144947707</v>
      </c>
      <c r="F157">
        <f t="shared" ca="1" si="19"/>
        <v>281</v>
      </c>
      <c r="G157" s="3">
        <f t="shared" ca="1" si="15"/>
        <v>330138.41714565223</v>
      </c>
      <c r="H157" t="str">
        <f t="shared" ca="1" si="20"/>
        <v>YES</v>
      </c>
    </row>
    <row r="158" spans="1:8" x14ac:dyDescent="0.3">
      <c r="A158">
        <v>157</v>
      </c>
      <c r="B158">
        <f t="shared" ca="1" si="16"/>
        <v>31</v>
      </c>
      <c r="C158" t="str">
        <f t="shared" ca="1" si="17"/>
        <v>SINGLE</v>
      </c>
      <c r="D158" s="2">
        <f t="shared" ca="1" si="14"/>
        <v>31291.718189705483</v>
      </c>
      <c r="E158" s="1">
        <f t="shared" ca="1" si="18"/>
        <v>159911.26484579046</v>
      </c>
      <c r="F158">
        <f t="shared" ca="1" si="19"/>
        <v>360</v>
      </c>
      <c r="G158" s="3">
        <f t="shared" ca="1" si="15"/>
        <v>353283.61601001828</v>
      </c>
      <c r="H158" t="str">
        <f t="shared" ca="1" si="20"/>
        <v>NO</v>
      </c>
    </row>
    <row r="159" spans="1:8" x14ac:dyDescent="0.3">
      <c r="A159">
        <v>158</v>
      </c>
      <c r="B159">
        <f t="shared" ca="1" si="16"/>
        <v>40</v>
      </c>
      <c r="C159" t="str">
        <f t="shared" ca="1" si="17"/>
        <v>SINGLE</v>
      </c>
      <c r="D159" s="2">
        <f t="shared" ca="1" si="14"/>
        <v>37601.284453625296</v>
      </c>
      <c r="E159" s="1">
        <f t="shared" ca="1" si="18"/>
        <v>247093.17069076424</v>
      </c>
      <c r="F159">
        <f t="shared" ca="1" si="19"/>
        <v>360</v>
      </c>
      <c r="G159" s="3">
        <f t="shared" ca="1" si="15"/>
        <v>493601.02489593148</v>
      </c>
      <c r="H159" t="str">
        <f t="shared" ca="1" si="20"/>
        <v>NO</v>
      </c>
    </row>
    <row r="160" spans="1:8" x14ac:dyDescent="0.3">
      <c r="A160">
        <v>159</v>
      </c>
      <c r="B160">
        <f t="shared" ca="1" si="16"/>
        <v>27</v>
      </c>
      <c r="C160" t="str">
        <f t="shared" ca="1" si="17"/>
        <v>MARRIED</v>
      </c>
      <c r="D160" s="2">
        <f t="shared" ca="1" si="14"/>
        <v>98341.227799466316</v>
      </c>
      <c r="E160" s="1">
        <f t="shared" ca="1" si="18"/>
        <v>214264.94761662715</v>
      </c>
      <c r="F160">
        <f t="shared" ca="1" si="19"/>
        <v>191</v>
      </c>
      <c r="G160" s="3">
        <f t="shared" ca="1" si="15"/>
        <v>299514.95476054365</v>
      </c>
      <c r="H160" t="str">
        <f t="shared" ca="1" si="20"/>
        <v>YES</v>
      </c>
    </row>
    <row r="161" spans="1:8" x14ac:dyDescent="0.3">
      <c r="A161">
        <v>160</v>
      </c>
      <c r="B161">
        <f t="shared" ca="1" si="16"/>
        <v>32</v>
      </c>
      <c r="C161" t="str">
        <f t="shared" ca="1" si="17"/>
        <v>MARRIED</v>
      </c>
      <c r="D161" s="2">
        <f t="shared" ca="1" si="14"/>
        <v>79825.630932090484</v>
      </c>
      <c r="E161" s="1">
        <f t="shared" ca="1" si="18"/>
        <v>178035.29900584402</v>
      </c>
      <c r="F161">
        <f t="shared" ca="1" si="19"/>
        <v>228</v>
      </c>
      <c r="G161" s="3">
        <f t="shared" ca="1" si="15"/>
        <v>253642.97786477575</v>
      </c>
      <c r="H161" t="str">
        <f t="shared" ca="1" si="20"/>
        <v>YES</v>
      </c>
    </row>
    <row r="162" spans="1:8" x14ac:dyDescent="0.3">
      <c r="A162">
        <v>161</v>
      </c>
      <c r="B162">
        <f t="shared" ca="1" si="16"/>
        <v>36</v>
      </c>
      <c r="C162" t="str">
        <f t="shared" ca="1" si="17"/>
        <v>SINGLE</v>
      </c>
      <c r="D162" s="2">
        <f t="shared" ca="1" si="14"/>
        <v>100206.52502770886</v>
      </c>
      <c r="E162" s="1">
        <f t="shared" ca="1" si="18"/>
        <v>325832.48121300311</v>
      </c>
      <c r="F162">
        <f t="shared" ca="1" si="19"/>
        <v>360</v>
      </c>
      <c r="G162" s="3">
        <f t="shared" ca="1" si="15"/>
        <v>500818.59822206263</v>
      </c>
      <c r="H162" t="str">
        <f t="shared" ca="1" si="20"/>
        <v>NO</v>
      </c>
    </row>
    <row r="163" spans="1:8" x14ac:dyDescent="0.3">
      <c r="A163">
        <v>162</v>
      </c>
      <c r="B163">
        <f t="shared" ca="1" si="16"/>
        <v>37</v>
      </c>
      <c r="C163" t="str">
        <f t="shared" ca="1" si="17"/>
        <v>SINGLE</v>
      </c>
      <c r="D163" s="2">
        <f t="shared" ca="1" si="14"/>
        <v>153267.93922597391</v>
      </c>
      <c r="E163" s="1">
        <f t="shared" ca="1" si="18"/>
        <v>570466.77344374254</v>
      </c>
      <c r="F163">
        <f t="shared" ca="1" si="19"/>
        <v>74</v>
      </c>
      <c r="G163" s="3">
        <f t="shared" ca="1" si="15"/>
        <v>655384.37069259863</v>
      </c>
      <c r="H163" t="str">
        <f t="shared" ca="1" si="20"/>
        <v>YES</v>
      </c>
    </row>
    <row r="164" spans="1:8" x14ac:dyDescent="0.3">
      <c r="A164">
        <v>163</v>
      </c>
      <c r="B164">
        <f t="shared" ca="1" si="16"/>
        <v>34</v>
      </c>
      <c r="C164" t="str">
        <f t="shared" ca="1" si="17"/>
        <v>MARRIED</v>
      </c>
      <c r="D164" s="2">
        <f t="shared" ca="1" si="14"/>
        <v>82244.289861342782</v>
      </c>
      <c r="E164" s="1">
        <f t="shared" ca="1" si="18"/>
        <v>333237.74444112089</v>
      </c>
      <c r="F164">
        <f t="shared" ca="1" si="19"/>
        <v>149</v>
      </c>
      <c r="G164" s="3">
        <f t="shared" ca="1" si="15"/>
        <v>425902.32324365922</v>
      </c>
      <c r="H164" t="str">
        <f t="shared" ca="1" si="20"/>
        <v>YES</v>
      </c>
    </row>
    <row r="165" spans="1:8" x14ac:dyDescent="0.3">
      <c r="A165">
        <v>164</v>
      </c>
      <c r="B165">
        <f t="shared" ca="1" si="16"/>
        <v>34</v>
      </c>
      <c r="C165" t="str">
        <f t="shared" ca="1" si="17"/>
        <v>MARRIED</v>
      </c>
      <c r="D165" s="2">
        <f t="shared" ca="1" si="14"/>
        <v>96611.665127118744</v>
      </c>
      <c r="E165" s="1">
        <f t="shared" ca="1" si="18"/>
        <v>245806.52761902037</v>
      </c>
      <c r="F165">
        <f t="shared" ca="1" si="19"/>
        <v>10</v>
      </c>
      <c r="G165" s="3">
        <f t="shared" ca="1" si="15"/>
        <v>250445.96506666247</v>
      </c>
      <c r="H165" t="str">
        <f t="shared" ca="1" si="20"/>
        <v>YES</v>
      </c>
    </row>
    <row r="166" spans="1:8" x14ac:dyDescent="0.3">
      <c r="A166">
        <v>165</v>
      </c>
      <c r="B166">
        <f t="shared" ca="1" si="16"/>
        <v>37</v>
      </c>
      <c r="C166" t="str">
        <f t="shared" ca="1" si="17"/>
        <v>MARRIED</v>
      </c>
      <c r="D166" s="2">
        <f t="shared" ca="1" si="14"/>
        <v>96023.428216543689</v>
      </c>
      <c r="E166" s="1">
        <f t="shared" ca="1" si="18"/>
        <v>308963.3194744247</v>
      </c>
      <c r="F166">
        <f t="shared" ca="1" si="19"/>
        <v>179</v>
      </c>
      <c r="G166" s="3">
        <f t="shared" ca="1" si="15"/>
        <v>412396.09217394952</v>
      </c>
      <c r="H166" t="str">
        <f t="shared" ca="1" si="20"/>
        <v>YES</v>
      </c>
    </row>
    <row r="167" spans="1:8" x14ac:dyDescent="0.3">
      <c r="A167">
        <v>166</v>
      </c>
      <c r="B167">
        <f t="shared" ca="1" si="16"/>
        <v>40</v>
      </c>
      <c r="C167" t="str">
        <f t="shared" ca="1" si="17"/>
        <v>SINGLE</v>
      </c>
      <c r="D167" s="2">
        <f t="shared" ca="1" si="14"/>
        <v>94108.088003574856</v>
      </c>
      <c r="E167" s="1">
        <f t="shared" ca="1" si="18"/>
        <v>239260.78629337862</v>
      </c>
      <c r="F167">
        <f t="shared" ca="1" si="19"/>
        <v>360</v>
      </c>
      <c r="G167" s="3">
        <f t="shared" ca="1" si="15"/>
        <v>479087.21959180321</v>
      </c>
      <c r="H167" t="str">
        <f t="shared" ca="1" si="20"/>
        <v>NO</v>
      </c>
    </row>
    <row r="168" spans="1:8" x14ac:dyDescent="0.3">
      <c r="A168">
        <v>167</v>
      </c>
      <c r="B168">
        <f t="shared" ca="1" si="16"/>
        <v>44</v>
      </c>
      <c r="C168" t="str">
        <f t="shared" ca="1" si="17"/>
        <v>SINGLE</v>
      </c>
      <c r="D168" s="2">
        <f t="shared" ca="1" si="14"/>
        <v>108783.93157252128</v>
      </c>
      <c r="E168" s="1">
        <f t="shared" ca="1" si="18"/>
        <v>309966.36059021554</v>
      </c>
      <c r="F168">
        <f t="shared" ca="1" si="19"/>
        <v>360</v>
      </c>
      <c r="G168" s="3">
        <f t="shared" ca="1" si="15"/>
        <v>638246.84216969425</v>
      </c>
      <c r="H168" t="str">
        <f t="shared" ca="1" si="20"/>
        <v>NO</v>
      </c>
    </row>
    <row r="169" spans="1:8" x14ac:dyDescent="0.3">
      <c r="A169">
        <v>168</v>
      </c>
      <c r="B169">
        <f t="shared" ca="1" si="16"/>
        <v>43</v>
      </c>
      <c r="C169" t="str">
        <f t="shared" ca="1" si="17"/>
        <v>MARRIED</v>
      </c>
      <c r="D169" s="2">
        <f t="shared" ca="1" si="14"/>
        <v>110793.82439520203</v>
      </c>
      <c r="E169" s="1">
        <f t="shared" ca="1" si="18"/>
        <v>321377.19232319895</v>
      </c>
      <c r="F169">
        <f t="shared" ca="1" si="19"/>
        <v>13</v>
      </c>
      <c r="G169" s="3">
        <f t="shared" ca="1" si="15"/>
        <v>327158.49558829324</v>
      </c>
      <c r="H169" t="str">
        <f t="shared" ca="1" si="20"/>
        <v>YES</v>
      </c>
    </row>
    <row r="170" spans="1:8" x14ac:dyDescent="0.3">
      <c r="A170">
        <v>169</v>
      </c>
      <c r="B170">
        <f t="shared" ca="1" si="16"/>
        <v>33</v>
      </c>
      <c r="C170" t="str">
        <f t="shared" ca="1" si="17"/>
        <v>MARRIED</v>
      </c>
      <c r="D170" s="2">
        <f t="shared" ca="1" si="14"/>
        <v>99779.998536296611</v>
      </c>
      <c r="E170" s="1">
        <f t="shared" ca="1" si="18"/>
        <v>286046.05164434476</v>
      </c>
      <c r="F170">
        <f t="shared" ca="1" si="19"/>
        <v>360</v>
      </c>
      <c r="G170" s="3">
        <f t="shared" ca="1" si="15"/>
        <v>639168.80693508789</v>
      </c>
      <c r="H170" t="str">
        <f t="shared" ca="1" si="20"/>
        <v>NO</v>
      </c>
    </row>
    <row r="171" spans="1:8" x14ac:dyDescent="0.3">
      <c r="A171">
        <v>170</v>
      </c>
      <c r="B171">
        <f t="shared" ca="1" si="16"/>
        <v>35</v>
      </c>
      <c r="C171" t="str">
        <f t="shared" ca="1" si="17"/>
        <v>SINGLE</v>
      </c>
      <c r="D171" s="2">
        <f t="shared" ca="1" si="14"/>
        <v>170988.98236013044</v>
      </c>
      <c r="E171" s="1">
        <f t="shared" ca="1" si="18"/>
        <v>495825.08552359347</v>
      </c>
      <c r="F171">
        <f t="shared" ca="1" si="19"/>
        <v>360</v>
      </c>
      <c r="G171" s="3">
        <f t="shared" ca="1" si="15"/>
        <v>951494.64637737139</v>
      </c>
      <c r="H171" t="str">
        <f t="shared" ca="1" si="20"/>
        <v>NO</v>
      </c>
    </row>
    <row r="172" spans="1:8" x14ac:dyDescent="0.3">
      <c r="A172">
        <v>171</v>
      </c>
      <c r="B172">
        <f t="shared" ca="1" si="16"/>
        <v>35</v>
      </c>
      <c r="C172" t="str">
        <f t="shared" ca="1" si="17"/>
        <v>SINGLE</v>
      </c>
      <c r="D172" s="2">
        <f t="shared" ca="1" si="14"/>
        <v>41129.601793423586</v>
      </c>
      <c r="E172" s="1">
        <f t="shared" ca="1" si="18"/>
        <v>193301.58142455682</v>
      </c>
      <c r="F172">
        <f t="shared" ca="1" si="19"/>
        <v>339</v>
      </c>
      <c r="G172" s="3">
        <f t="shared" ca="1" si="15"/>
        <v>217206.77669723381</v>
      </c>
      <c r="H172" t="str">
        <f t="shared" ca="1" si="20"/>
        <v>YES</v>
      </c>
    </row>
    <row r="173" spans="1:8" x14ac:dyDescent="0.3">
      <c r="A173">
        <v>172</v>
      </c>
      <c r="B173">
        <f t="shared" ca="1" si="16"/>
        <v>31</v>
      </c>
      <c r="C173" t="str">
        <f t="shared" ca="1" si="17"/>
        <v>SINGLE</v>
      </c>
      <c r="D173" s="2">
        <f t="shared" ca="1" si="14"/>
        <v>54795.340232210117</v>
      </c>
      <c r="E173" s="1">
        <f t="shared" ca="1" si="18"/>
        <v>159223.89561364826</v>
      </c>
      <c r="F173">
        <f t="shared" ca="1" si="19"/>
        <v>360</v>
      </c>
      <c r="G173" s="3">
        <f t="shared" ca="1" si="15"/>
        <v>280245.61051579466</v>
      </c>
      <c r="H173" t="str">
        <f t="shared" ca="1" si="20"/>
        <v>NO</v>
      </c>
    </row>
    <row r="174" spans="1:8" x14ac:dyDescent="0.3">
      <c r="A174">
        <v>173</v>
      </c>
      <c r="B174">
        <f t="shared" ca="1" si="16"/>
        <v>34</v>
      </c>
      <c r="C174" t="str">
        <f t="shared" ca="1" si="17"/>
        <v>MARRIED</v>
      </c>
      <c r="D174" s="2">
        <f t="shared" ca="1" si="14"/>
        <v>92838.670061223223</v>
      </c>
      <c r="E174" s="1">
        <f t="shared" ca="1" si="18"/>
        <v>336171.57864898897</v>
      </c>
      <c r="F174">
        <f t="shared" ca="1" si="19"/>
        <v>360</v>
      </c>
      <c r="G174" s="3">
        <f t="shared" ca="1" si="15"/>
        <v>616194.28521545941</v>
      </c>
      <c r="H174" t="str">
        <f t="shared" ca="1" si="20"/>
        <v>NO</v>
      </c>
    </row>
    <row r="175" spans="1:8" x14ac:dyDescent="0.3">
      <c r="A175">
        <v>174</v>
      </c>
      <c r="B175">
        <f t="shared" ca="1" si="16"/>
        <v>38</v>
      </c>
      <c r="C175" t="str">
        <f t="shared" ca="1" si="17"/>
        <v>MARRIED</v>
      </c>
      <c r="D175" s="2">
        <f t="shared" ca="1" si="14"/>
        <v>65868.060948421291</v>
      </c>
      <c r="E175" s="1">
        <f t="shared" ca="1" si="18"/>
        <v>242169.49051401921</v>
      </c>
      <c r="F175">
        <f t="shared" ca="1" si="19"/>
        <v>252</v>
      </c>
      <c r="G175" s="3">
        <f t="shared" ca="1" si="15"/>
        <v>387498.60826435656</v>
      </c>
      <c r="H175" t="str">
        <f t="shared" ca="1" si="20"/>
        <v>YES</v>
      </c>
    </row>
    <row r="176" spans="1:8" x14ac:dyDescent="0.3">
      <c r="A176">
        <v>175</v>
      </c>
      <c r="B176">
        <f t="shared" ca="1" si="16"/>
        <v>37</v>
      </c>
      <c r="C176" t="str">
        <f t="shared" ca="1" si="17"/>
        <v>SINGLE</v>
      </c>
      <c r="D176" s="2">
        <f t="shared" ca="1" si="14"/>
        <v>71920.182311198412</v>
      </c>
      <c r="E176" s="1">
        <f t="shared" ca="1" si="18"/>
        <v>209163.97478398937</v>
      </c>
      <c r="F176">
        <f t="shared" ca="1" si="19"/>
        <v>360</v>
      </c>
      <c r="G176" s="3">
        <f t="shared" ca="1" si="15"/>
        <v>379946.230333702</v>
      </c>
      <c r="H176" t="str">
        <f t="shared" ca="1" si="20"/>
        <v>NO</v>
      </c>
    </row>
    <row r="177" spans="1:8" x14ac:dyDescent="0.3">
      <c r="A177">
        <v>176</v>
      </c>
      <c r="B177">
        <f t="shared" ca="1" si="16"/>
        <v>36</v>
      </c>
      <c r="C177" t="str">
        <f t="shared" ca="1" si="17"/>
        <v>MARRIED</v>
      </c>
      <c r="D177" s="2">
        <f t="shared" ca="1" si="14"/>
        <v>67098.203639856845</v>
      </c>
      <c r="E177" s="1">
        <f t="shared" ca="1" si="18"/>
        <v>232468.49526770844</v>
      </c>
      <c r="F177">
        <f t="shared" ca="1" si="19"/>
        <v>238</v>
      </c>
      <c r="G177" s="3">
        <f t="shared" ca="1" si="15"/>
        <v>333518.73052795546</v>
      </c>
      <c r="H177" t="str">
        <f t="shared" ca="1" si="20"/>
        <v>YES</v>
      </c>
    </row>
    <row r="178" spans="1:8" x14ac:dyDescent="0.3">
      <c r="A178">
        <v>177</v>
      </c>
      <c r="B178">
        <f t="shared" ca="1" si="16"/>
        <v>33</v>
      </c>
      <c r="C178" t="str">
        <f t="shared" ca="1" si="17"/>
        <v>MARRIED</v>
      </c>
      <c r="D178" s="2">
        <f t="shared" ca="1" si="14"/>
        <v>149766.6403925491</v>
      </c>
      <c r="E178" s="1">
        <f t="shared" ca="1" si="18"/>
        <v>522166.90323775576</v>
      </c>
      <c r="F178">
        <f t="shared" ca="1" si="19"/>
        <v>203</v>
      </c>
      <c r="G178" s="3">
        <f t="shared" ca="1" si="15"/>
        <v>740561.82730995642</v>
      </c>
      <c r="H178" t="str">
        <f t="shared" ca="1" si="20"/>
        <v>YES</v>
      </c>
    </row>
    <row r="179" spans="1:8" x14ac:dyDescent="0.3">
      <c r="A179">
        <v>178</v>
      </c>
      <c r="B179">
        <f t="shared" ca="1" si="16"/>
        <v>33</v>
      </c>
      <c r="C179" t="str">
        <f t="shared" ca="1" si="17"/>
        <v>MARRIED</v>
      </c>
      <c r="D179" s="2">
        <f t="shared" ca="1" si="14"/>
        <v>87619.410148009512</v>
      </c>
      <c r="E179" s="1">
        <f t="shared" ca="1" si="18"/>
        <v>180920.94177895033</v>
      </c>
      <c r="F179">
        <f t="shared" ca="1" si="19"/>
        <v>360</v>
      </c>
      <c r="G179" s="3">
        <f t="shared" ca="1" si="15"/>
        <v>373628.75907815929</v>
      </c>
      <c r="H179" t="str">
        <f t="shared" ca="1" si="20"/>
        <v>NO</v>
      </c>
    </row>
    <row r="180" spans="1:8" x14ac:dyDescent="0.3">
      <c r="A180">
        <v>179</v>
      </c>
      <c r="B180">
        <f t="shared" ca="1" si="16"/>
        <v>28</v>
      </c>
      <c r="C180" t="str">
        <f t="shared" ca="1" si="17"/>
        <v>MARRIED</v>
      </c>
      <c r="D180" s="2">
        <f t="shared" ca="1" si="14"/>
        <v>98167.041313958543</v>
      </c>
      <c r="E180" s="1">
        <f t="shared" ca="1" si="18"/>
        <v>223769.37207599406</v>
      </c>
      <c r="F180">
        <f t="shared" ca="1" si="19"/>
        <v>360</v>
      </c>
      <c r="G180" s="3">
        <f t="shared" ca="1" si="15"/>
        <v>370749.65188113932</v>
      </c>
      <c r="H180" t="str">
        <f t="shared" ca="1" si="20"/>
        <v>NO</v>
      </c>
    </row>
    <row r="181" spans="1:8" x14ac:dyDescent="0.3">
      <c r="A181">
        <v>180</v>
      </c>
      <c r="B181">
        <f t="shared" ca="1" si="16"/>
        <v>36</v>
      </c>
      <c r="C181" t="str">
        <f t="shared" ca="1" si="17"/>
        <v>MARRIED</v>
      </c>
      <c r="D181" s="2">
        <f t="shared" ca="1" si="14"/>
        <v>81248.406421120133</v>
      </c>
      <c r="E181" s="1">
        <f t="shared" ca="1" si="18"/>
        <v>273293.06093946047</v>
      </c>
      <c r="F181">
        <f t="shared" ca="1" si="19"/>
        <v>251</v>
      </c>
      <c r="G181" s="3">
        <f t="shared" ca="1" si="15"/>
        <v>409568.2206872984</v>
      </c>
      <c r="H181" t="str">
        <f t="shared" ca="1" si="20"/>
        <v>YES</v>
      </c>
    </row>
    <row r="182" spans="1:8" x14ac:dyDescent="0.3">
      <c r="A182">
        <v>181</v>
      </c>
      <c r="B182">
        <f t="shared" ca="1" si="16"/>
        <v>46</v>
      </c>
      <c r="C182" t="str">
        <f t="shared" ca="1" si="17"/>
        <v>MARRIED</v>
      </c>
      <c r="D182" s="2">
        <f t="shared" ca="1" si="14"/>
        <v>98282.405156421388</v>
      </c>
      <c r="E182" s="1">
        <f t="shared" ca="1" si="18"/>
        <v>206974.02882570951</v>
      </c>
      <c r="F182">
        <f t="shared" ca="1" si="19"/>
        <v>360</v>
      </c>
      <c r="G182" s="3">
        <f t="shared" ca="1" si="15"/>
        <v>376857.71963598736</v>
      </c>
      <c r="H182" t="str">
        <f t="shared" ca="1" si="20"/>
        <v>NO</v>
      </c>
    </row>
    <row r="183" spans="1:8" x14ac:dyDescent="0.3">
      <c r="A183">
        <v>182</v>
      </c>
      <c r="B183">
        <f t="shared" ca="1" si="16"/>
        <v>38</v>
      </c>
      <c r="C183" t="str">
        <f t="shared" ca="1" si="17"/>
        <v>MARRIED</v>
      </c>
      <c r="D183" s="2">
        <f t="shared" ca="1" si="14"/>
        <v>63380.702598797398</v>
      </c>
      <c r="E183" s="1">
        <f t="shared" ca="1" si="18"/>
        <v>239973.21582834559</v>
      </c>
      <c r="F183">
        <f t="shared" ca="1" si="19"/>
        <v>74</v>
      </c>
      <c r="G183" s="3">
        <f t="shared" ca="1" si="15"/>
        <v>276708.04264715669</v>
      </c>
      <c r="H183" t="str">
        <f t="shared" ca="1" si="20"/>
        <v>YES</v>
      </c>
    </row>
    <row r="184" spans="1:8" x14ac:dyDescent="0.3">
      <c r="A184">
        <v>183</v>
      </c>
      <c r="B184">
        <f t="shared" ca="1" si="16"/>
        <v>36</v>
      </c>
      <c r="C184" t="str">
        <f t="shared" ca="1" si="17"/>
        <v>SINGLE</v>
      </c>
      <c r="D184" s="2">
        <f t="shared" ca="1" si="14"/>
        <v>227962.08681891116</v>
      </c>
      <c r="E184" s="1">
        <f t="shared" ca="1" si="18"/>
        <v>584388.97866249806</v>
      </c>
      <c r="F184">
        <f t="shared" ca="1" si="19"/>
        <v>360</v>
      </c>
      <c r="G184" s="3">
        <f t="shared" ca="1" si="15"/>
        <v>962376.06689591776</v>
      </c>
      <c r="H184" t="str">
        <f t="shared" ca="1" si="20"/>
        <v>NO</v>
      </c>
    </row>
    <row r="185" spans="1:8" x14ac:dyDescent="0.3">
      <c r="A185">
        <v>184</v>
      </c>
      <c r="B185">
        <f t="shared" ca="1" si="16"/>
        <v>36</v>
      </c>
      <c r="C185" t="str">
        <f t="shared" ca="1" si="17"/>
        <v>MARRIED</v>
      </c>
      <c r="D185" s="2">
        <f t="shared" ca="1" si="14"/>
        <v>49735.781247897146</v>
      </c>
      <c r="E185" s="1">
        <f t="shared" ca="1" si="18"/>
        <v>214434.27263290883</v>
      </c>
      <c r="F185">
        <f t="shared" ca="1" si="19"/>
        <v>49</v>
      </c>
      <c r="G185" s="3">
        <f t="shared" ca="1" si="15"/>
        <v>232378.95096759452</v>
      </c>
      <c r="H185" t="str">
        <f t="shared" ca="1" si="20"/>
        <v>YES</v>
      </c>
    </row>
    <row r="186" spans="1:8" x14ac:dyDescent="0.3">
      <c r="A186">
        <v>185</v>
      </c>
      <c r="B186">
        <f t="shared" ca="1" si="16"/>
        <v>33</v>
      </c>
      <c r="C186" t="str">
        <f t="shared" ca="1" si="17"/>
        <v>SINGLE</v>
      </c>
      <c r="D186" s="2">
        <f t="shared" ca="1" si="14"/>
        <v>67312.433978493791</v>
      </c>
      <c r="E186" s="1">
        <f t="shared" ca="1" si="18"/>
        <v>210294.46515852958</v>
      </c>
      <c r="F186">
        <f t="shared" ca="1" si="19"/>
        <v>360</v>
      </c>
      <c r="G186" s="3">
        <f t="shared" ca="1" si="15"/>
        <v>308159.36209799309</v>
      </c>
      <c r="H186" t="str">
        <f t="shared" ca="1" si="20"/>
        <v>NO</v>
      </c>
    </row>
    <row r="187" spans="1:8" x14ac:dyDescent="0.3">
      <c r="A187">
        <v>186</v>
      </c>
      <c r="B187">
        <f t="shared" ca="1" si="16"/>
        <v>37</v>
      </c>
      <c r="C187" t="str">
        <f t="shared" ca="1" si="17"/>
        <v>MARRIED</v>
      </c>
      <c r="D187" s="2">
        <f t="shared" ca="1" si="14"/>
        <v>82429.693259129315</v>
      </c>
      <c r="E187" s="1">
        <f t="shared" ca="1" si="18"/>
        <v>226235.4125282047</v>
      </c>
      <c r="F187">
        <f t="shared" ca="1" si="19"/>
        <v>344</v>
      </c>
      <c r="G187" s="3">
        <f t="shared" ca="1" si="15"/>
        <v>362535.11486832018</v>
      </c>
      <c r="H187" t="str">
        <f t="shared" ca="1" si="20"/>
        <v>YES</v>
      </c>
    </row>
    <row r="188" spans="1:8" x14ac:dyDescent="0.3">
      <c r="A188">
        <v>187</v>
      </c>
      <c r="B188">
        <f t="shared" ca="1" si="16"/>
        <v>29</v>
      </c>
      <c r="C188" t="str">
        <f t="shared" ca="1" si="17"/>
        <v>MARRIED</v>
      </c>
      <c r="D188" s="2">
        <f t="shared" ca="1" si="14"/>
        <v>82803.427568369487</v>
      </c>
      <c r="E188" s="1">
        <f t="shared" ca="1" si="18"/>
        <v>289534.4074776271</v>
      </c>
      <c r="F188">
        <f t="shared" ca="1" si="19"/>
        <v>53</v>
      </c>
      <c r="G188" s="3">
        <f t="shared" ca="1" si="15"/>
        <v>318248.8944772454</v>
      </c>
      <c r="H188" t="str">
        <f t="shared" ca="1" si="20"/>
        <v>YES</v>
      </c>
    </row>
    <row r="189" spans="1:8" x14ac:dyDescent="0.3">
      <c r="A189">
        <v>188</v>
      </c>
      <c r="B189">
        <f t="shared" ca="1" si="16"/>
        <v>36</v>
      </c>
      <c r="C189" t="str">
        <f t="shared" ca="1" si="17"/>
        <v>MARRIED</v>
      </c>
      <c r="D189" s="2">
        <f t="shared" ca="1" si="14"/>
        <v>86431.620316320594</v>
      </c>
      <c r="E189" s="1">
        <f t="shared" ca="1" si="18"/>
        <v>196095.53549405275</v>
      </c>
      <c r="F189">
        <f t="shared" ca="1" si="19"/>
        <v>360</v>
      </c>
      <c r="G189" s="3">
        <f t="shared" ca="1" si="15"/>
        <v>288859.80947400816</v>
      </c>
      <c r="H189" t="str">
        <f t="shared" ca="1" si="20"/>
        <v>NO</v>
      </c>
    </row>
    <row r="190" spans="1:8" x14ac:dyDescent="0.3">
      <c r="A190">
        <v>189</v>
      </c>
      <c r="B190">
        <f t="shared" ca="1" si="16"/>
        <v>30</v>
      </c>
      <c r="C190" t="str">
        <f t="shared" ca="1" si="17"/>
        <v>MARRIED</v>
      </c>
      <c r="D190" s="2">
        <f t="shared" ca="1" si="14"/>
        <v>90343.527757581425</v>
      </c>
      <c r="E190" s="1">
        <f t="shared" ca="1" si="18"/>
        <v>192241.44847287767</v>
      </c>
      <c r="F190">
        <f t="shared" ca="1" si="19"/>
        <v>334</v>
      </c>
      <c r="G190" s="3">
        <f t="shared" ca="1" si="15"/>
        <v>329372.62913951522</v>
      </c>
      <c r="H190" t="str">
        <f t="shared" ca="1" si="20"/>
        <v>YES</v>
      </c>
    </row>
    <row r="191" spans="1:8" x14ac:dyDescent="0.3">
      <c r="A191">
        <v>190</v>
      </c>
      <c r="B191">
        <f t="shared" ca="1" si="16"/>
        <v>23</v>
      </c>
      <c r="C191" t="str">
        <f t="shared" ca="1" si="17"/>
        <v>SINGLE</v>
      </c>
      <c r="D191" s="2">
        <f t="shared" ca="1" si="14"/>
        <v>80781.698188070761</v>
      </c>
      <c r="E191" s="1">
        <f t="shared" ca="1" si="18"/>
        <v>189504.46596376982</v>
      </c>
      <c r="F191">
        <f t="shared" ca="1" si="19"/>
        <v>360</v>
      </c>
      <c r="G191" s="3">
        <f t="shared" ca="1" si="15"/>
        <v>321353.37026650115</v>
      </c>
      <c r="H191" t="str">
        <f t="shared" ca="1" si="20"/>
        <v>NO</v>
      </c>
    </row>
    <row r="192" spans="1:8" x14ac:dyDescent="0.3">
      <c r="A192">
        <v>191</v>
      </c>
      <c r="B192">
        <f t="shared" ca="1" si="16"/>
        <v>30</v>
      </c>
      <c r="C192" t="str">
        <f t="shared" ca="1" si="17"/>
        <v>MARRIED</v>
      </c>
      <c r="D192" s="2">
        <f t="shared" ca="1" si="14"/>
        <v>56965.421251334861</v>
      </c>
      <c r="E192" s="1">
        <f t="shared" ca="1" si="18"/>
        <v>213976.34611606214</v>
      </c>
      <c r="F192">
        <f t="shared" ca="1" si="19"/>
        <v>360</v>
      </c>
      <c r="G192" s="3">
        <f t="shared" ca="1" si="15"/>
        <v>440361.17852756573</v>
      </c>
      <c r="H192" t="str">
        <f t="shared" ca="1" si="20"/>
        <v>NO</v>
      </c>
    </row>
    <row r="193" spans="1:8" x14ac:dyDescent="0.3">
      <c r="A193">
        <v>192</v>
      </c>
      <c r="B193">
        <f t="shared" ca="1" si="16"/>
        <v>28</v>
      </c>
      <c r="C193" t="str">
        <f t="shared" ca="1" si="17"/>
        <v>MARRIED</v>
      </c>
      <c r="D193" s="2">
        <f t="shared" ca="1" si="14"/>
        <v>25899.924480969661</v>
      </c>
      <c r="E193" s="1">
        <f t="shared" ca="1" si="18"/>
        <v>242756.5525889183</v>
      </c>
      <c r="F193">
        <f t="shared" ca="1" si="19"/>
        <v>360</v>
      </c>
      <c r="G193" s="3">
        <f t="shared" ca="1" si="15"/>
        <v>495418.30408356519</v>
      </c>
      <c r="H193" t="str">
        <f t="shared" ca="1" si="20"/>
        <v>NO</v>
      </c>
    </row>
    <row r="194" spans="1:8" x14ac:dyDescent="0.3">
      <c r="A194">
        <v>193</v>
      </c>
      <c r="B194">
        <f t="shared" ca="1" si="16"/>
        <v>36</v>
      </c>
      <c r="C194" t="str">
        <f t="shared" ca="1" si="17"/>
        <v>SINGLE</v>
      </c>
      <c r="D194" s="2">
        <f t="shared" ref="D194:D257" ca="1" si="21">E194/3+_xlfn.NORM.INV(RAND(),0,20000)</f>
        <v>35512.044304063136</v>
      </c>
      <c r="E194" s="1">
        <f t="shared" ca="1" si="18"/>
        <v>249395.79003820382</v>
      </c>
      <c r="F194">
        <f t="shared" ca="1" si="19"/>
        <v>360</v>
      </c>
      <c r="G194" s="3">
        <f t="shared" ref="G194:G257" ca="1" si="22">F194*-PMT(0.0425/12+_xlfn.NORM.INV(RAND(),0,0.01/12),F194,E194,0,1)</f>
        <v>440693.58197806129</v>
      </c>
      <c r="H194" t="str">
        <f t="shared" ca="1" si="20"/>
        <v>NO</v>
      </c>
    </row>
    <row r="195" spans="1:8" x14ac:dyDescent="0.3">
      <c r="A195">
        <v>194</v>
      </c>
      <c r="B195">
        <f t="shared" ref="B195:B258" ca="1" si="23">ROUND(25+_xlfn.NORM.INV(RAND(),10,5),0)</f>
        <v>41</v>
      </c>
      <c r="C195" t="str">
        <f t="shared" ref="C195:C258" ca="1" si="24">IF(F195&lt;360,IF(RAND()&lt;0.7,"MARRIED","SINGLE"),IF(RAND()&lt;0.65,"SINGLE","MARRIED"))</f>
        <v>SINGLE</v>
      </c>
      <c r="D195" s="2">
        <f t="shared" ca="1" si="21"/>
        <v>92418.301739948656</v>
      </c>
      <c r="E195" s="1">
        <f t="shared" ref="E195:E258" ca="1" si="25">150000+B195*5000*RAND()+25000*IF(C195="MARRIED",1,0)+300000*IF(RAND()&lt;0.1,1,0)</f>
        <v>305235.47812701121</v>
      </c>
      <c r="F195">
        <f t="shared" ref="F195:F258" ca="1" si="26">ROUND((IF(RAND()&lt;0.6,360,360-360*RAND())),0)</f>
        <v>360</v>
      </c>
      <c r="G195" s="3">
        <f t="shared" ca="1" si="22"/>
        <v>530453.53960792499</v>
      </c>
      <c r="H195" t="str">
        <f t="shared" ref="H195:H258" ca="1" si="27">IF(F195&lt;360,"YES","NO")</f>
        <v>NO</v>
      </c>
    </row>
    <row r="196" spans="1:8" x14ac:dyDescent="0.3">
      <c r="A196">
        <v>195</v>
      </c>
      <c r="B196">
        <f t="shared" ca="1" si="23"/>
        <v>35</v>
      </c>
      <c r="C196" t="str">
        <f t="shared" ca="1" si="24"/>
        <v>MARRIED</v>
      </c>
      <c r="D196" s="2">
        <f t="shared" ca="1" si="21"/>
        <v>59244.306483757209</v>
      </c>
      <c r="E196" s="1">
        <f t="shared" ca="1" si="25"/>
        <v>338158.34672914702</v>
      </c>
      <c r="F196">
        <f t="shared" ca="1" si="26"/>
        <v>360</v>
      </c>
      <c r="G196" s="3">
        <f t="shared" ca="1" si="22"/>
        <v>640393.33064820152</v>
      </c>
      <c r="H196" t="str">
        <f t="shared" ca="1" si="27"/>
        <v>NO</v>
      </c>
    </row>
    <row r="197" spans="1:8" x14ac:dyDescent="0.3">
      <c r="A197">
        <v>196</v>
      </c>
      <c r="B197">
        <f t="shared" ca="1" si="23"/>
        <v>43</v>
      </c>
      <c r="C197" t="str">
        <f t="shared" ca="1" si="24"/>
        <v>MARRIED</v>
      </c>
      <c r="D197" s="2">
        <f t="shared" ca="1" si="21"/>
        <v>99884.357344512988</v>
      </c>
      <c r="E197" s="1">
        <f t="shared" ca="1" si="25"/>
        <v>245190.14971322869</v>
      </c>
      <c r="F197">
        <f t="shared" ca="1" si="26"/>
        <v>140</v>
      </c>
      <c r="G197" s="3">
        <f t="shared" ca="1" si="22"/>
        <v>335178.28703328123</v>
      </c>
      <c r="H197" t="str">
        <f t="shared" ca="1" si="27"/>
        <v>YES</v>
      </c>
    </row>
    <row r="198" spans="1:8" x14ac:dyDescent="0.3">
      <c r="A198">
        <v>197</v>
      </c>
      <c r="B198">
        <f t="shared" ca="1" si="23"/>
        <v>38</v>
      </c>
      <c r="C198" t="str">
        <f t="shared" ca="1" si="24"/>
        <v>SINGLE</v>
      </c>
      <c r="D198" s="2">
        <f t="shared" ca="1" si="21"/>
        <v>82354.485120251746</v>
      </c>
      <c r="E198" s="1">
        <f t="shared" ca="1" si="25"/>
        <v>270222.81171434704</v>
      </c>
      <c r="F198">
        <f t="shared" ca="1" si="26"/>
        <v>360</v>
      </c>
      <c r="G198" s="3">
        <f t="shared" ca="1" si="22"/>
        <v>546897.81100259663</v>
      </c>
      <c r="H198" t="str">
        <f t="shared" ca="1" si="27"/>
        <v>NO</v>
      </c>
    </row>
    <row r="199" spans="1:8" x14ac:dyDescent="0.3">
      <c r="A199">
        <v>198</v>
      </c>
      <c r="B199">
        <f t="shared" ca="1" si="23"/>
        <v>42</v>
      </c>
      <c r="C199" t="str">
        <f t="shared" ca="1" si="24"/>
        <v>MARRIED</v>
      </c>
      <c r="D199" s="2">
        <f t="shared" ca="1" si="21"/>
        <v>76752.912532410875</v>
      </c>
      <c r="E199" s="1">
        <f t="shared" ca="1" si="25"/>
        <v>324245.30349936942</v>
      </c>
      <c r="F199">
        <f t="shared" ca="1" si="26"/>
        <v>249</v>
      </c>
      <c r="G199" s="3">
        <f t="shared" ca="1" si="22"/>
        <v>521959.88444193488</v>
      </c>
      <c r="H199" t="str">
        <f t="shared" ca="1" si="27"/>
        <v>YES</v>
      </c>
    </row>
    <row r="200" spans="1:8" x14ac:dyDescent="0.3">
      <c r="A200">
        <v>199</v>
      </c>
      <c r="B200">
        <f t="shared" ca="1" si="23"/>
        <v>44</v>
      </c>
      <c r="C200" t="str">
        <f t="shared" ca="1" si="24"/>
        <v>MARRIED</v>
      </c>
      <c r="D200" s="2">
        <f t="shared" ca="1" si="21"/>
        <v>112556.23154553575</v>
      </c>
      <c r="E200" s="1">
        <f t="shared" ca="1" si="25"/>
        <v>371210.80628625664</v>
      </c>
      <c r="F200">
        <f t="shared" ca="1" si="26"/>
        <v>222</v>
      </c>
      <c r="G200" s="3">
        <f t="shared" ca="1" si="22"/>
        <v>518247.45182941842</v>
      </c>
      <c r="H200" t="str">
        <f t="shared" ca="1" si="27"/>
        <v>YES</v>
      </c>
    </row>
    <row r="201" spans="1:8" x14ac:dyDescent="0.3">
      <c r="A201">
        <v>200</v>
      </c>
      <c r="B201">
        <f t="shared" ca="1" si="23"/>
        <v>34</v>
      </c>
      <c r="C201" t="str">
        <f t="shared" ca="1" si="24"/>
        <v>MARRIED</v>
      </c>
      <c r="D201" s="2">
        <f t="shared" ca="1" si="21"/>
        <v>81770.461606610814</v>
      </c>
      <c r="E201" s="1">
        <f t="shared" ca="1" si="25"/>
        <v>281483.38591952692</v>
      </c>
      <c r="F201">
        <f t="shared" ca="1" si="26"/>
        <v>203</v>
      </c>
      <c r="G201" s="3">
        <f t="shared" ca="1" si="22"/>
        <v>400298.77469869098</v>
      </c>
      <c r="H201" t="str">
        <f t="shared" ca="1" si="27"/>
        <v>YES</v>
      </c>
    </row>
    <row r="202" spans="1:8" x14ac:dyDescent="0.3">
      <c r="A202">
        <v>201</v>
      </c>
      <c r="B202">
        <f t="shared" ca="1" si="23"/>
        <v>32</v>
      </c>
      <c r="C202" t="str">
        <f t="shared" ca="1" si="24"/>
        <v>SINGLE</v>
      </c>
      <c r="D202" s="2">
        <f t="shared" ca="1" si="21"/>
        <v>47808.638403718243</v>
      </c>
      <c r="E202" s="1">
        <f t="shared" ca="1" si="25"/>
        <v>218661.43354989434</v>
      </c>
      <c r="F202">
        <f t="shared" ca="1" si="26"/>
        <v>88</v>
      </c>
      <c r="G202" s="3">
        <f t="shared" ca="1" si="22"/>
        <v>258992.33871770193</v>
      </c>
      <c r="H202" t="str">
        <f t="shared" ca="1" si="27"/>
        <v>YES</v>
      </c>
    </row>
    <row r="203" spans="1:8" x14ac:dyDescent="0.3">
      <c r="A203">
        <v>202</v>
      </c>
      <c r="B203">
        <f t="shared" ca="1" si="23"/>
        <v>35</v>
      </c>
      <c r="C203" t="str">
        <f t="shared" ca="1" si="24"/>
        <v>SINGLE</v>
      </c>
      <c r="D203" s="2">
        <f t="shared" ca="1" si="21"/>
        <v>70880.88445027353</v>
      </c>
      <c r="E203" s="1">
        <f t="shared" ca="1" si="25"/>
        <v>192676.08437332057</v>
      </c>
      <c r="F203">
        <f t="shared" ca="1" si="26"/>
        <v>360</v>
      </c>
      <c r="G203" s="3">
        <f t="shared" ca="1" si="22"/>
        <v>330259.69403804169</v>
      </c>
      <c r="H203" t="str">
        <f t="shared" ca="1" si="27"/>
        <v>NO</v>
      </c>
    </row>
    <row r="204" spans="1:8" x14ac:dyDescent="0.3">
      <c r="A204">
        <v>203</v>
      </c>
      <c r="B204">
        <f t="shared" ca="1" si="23"/>
        <v>37</v>
      </c>
      <c r="C204" t="str">
        <f t="shared" ca="1" si="24"/>
        <v>MARRIED</v>
      </c>
      <c r="D204" s="2">
        <f t="shared" ca="1" si="21"/>
        <v>22480.871624258696</v>
      </c>
      <c r="E204" s="1">
        <f t="shared" ca="1" si="25"/>
        <v>189413.73232817513</v>
      </c>
      <c r="F204">
        <f t="shared" ca="1" si="26"/>
        <v>360</v>
      </c>
      <c r="G204" s="3">
        <f t="shared" ca="1" si="22"/>
        <v>339452.54691611207</v>
      </c>
      <c r="H204" t="str">
        <f t="shared" ca="1" si="27"/>
        <v>NO</v>
      </c>
    </row>
    <row r="205" spans="1:8" x14ac:dyDescent="0.3">
      <c r="A205">
        <v>204</v>
      </c>
      <c r="B205">
        <f t="shared" ca="1" si="23"/>
        <v>29</v>
      </c>
      <c r="C205" t="str">
        <f t="shared" ca="1" si="24"/>
        <v>MARRIED</v>
      </c>
      <c r="D205" s="2">
        <f t="shared" ca="1" si="21"/>
        <v>78330.845264754724</v>
      </c>
      <c r="E205" s="1">
        <f t="shared" ca="1" si="25"/>
        <v>220685.1168892112</v>
      </c>
      <c r="F205">
        <f t="shared" ca="1" si="26"/>
        <v>51</v>
      </c>
      <c r="G205" s="3">
        <f t="shared" ca="1" si="22"/>
        <v>244784.67334118969</v>
      </c>
      <c r="H205" t="str">
        <f t="shared" ca="1" si="27"/>
        <v>YES</v>
      </c>
    </row>
    <row r="206" spans="1:8" x14ac:dyDescent="0.3">
      <c r="A206">
        <v>205</v>
      </c>
      <c r="B206">
        <f t="shared" ca="1" si="23"/>
        <v>38</v>
      </c>
      <c r="C206" t="str">
        <f t="shared" ca="1" si="24"/>
        <v>MARRIED</v>
      </c>
      <c r="D206" s="2">
        <f t="shared" ca="1" si="21"/>
        <v>77093.397362516611</v>
      </c>
      <c r="E206" s="1">
        <f t="shared" ca="1" si="25"/>
        <v>258731.21670229302</v>
      </c>
      <c r="F206">
        <f t="shared" ca="1" si="26"/>
        <v>360</v>
      </c>
      <c r="G206" s="3">
        <f t="shared" ca="1" si="22"/>
        <v>492434.94881614321</v>
      </c>
      <c r="H206" t="str">
        <f t="shared" ca="1" si="27"/>
        <v>NO</v>
      </c>
    </row>
    <row r="207" spans="1:8" x14ac:dyDescent="0.3">
      <c r="A207">
        <v>206</v>
      </c>
      <c r="B207">
        <f t="shared" ca="1" si="23"/>
        <v>34</v>
      </c>
      <c r="C207" t="str">
        <f t="shared" ca="1" si="24"/>
        <v>MARRIED</v>
      </c>
      <c r="D207" s="2">
        <f t="shared" ca="1" si="21"/>
        <v>49401.083341356381</v>
      </c>
      <c r="E207" s="1">
        <f t="shared" ca="1" si="25"/>
        <v>208355.0704955543</v>
      </c>
      <c r="F207">
        <f t="shared" ca="1" si="26"/>
        <v>140</v>
      </c>
      <c r="G207" s="3">
        <f t="shared" ca="1" si="22"/>
        <v>260524.59927219324</v>
      </c>
      <c r="H207" t="str">
        <f t="shared" ca="1" si="27"/>
        <v>YES</v>
      </c>
    </row>
    <row r="208" spans="1:8" x14ac:dyDescent="0.3">
      <c r="A208">
        <v>207</v>
      </c>
      <c r="B208">
        <f t="shared" ca="1" si="23"/>
        <v>39</v>
      </c>
      <c r="C208" t="str">
        <f t="shared" ca="1" si="24"/>
        <v>SINGLE</v>
      </c>
      <c r="D208" s="2">
        <f t="shared" ca="1" si="21"/>
        <v>83539.788681468563</v>
      </c>
      <c r="E208" s="1">
        <f t="shared" ca="1" si="25"/>
        <v>287253.09832830809</v>
      </c>
      <c r="F208">
        <f t="shared" ca="1" si="26"/>
        <v>360</v>
      </c>
      <c r="G208" s="3">
        <f t="shared" ca="1" si="22"/>
        <v>464470.23710066779</v>
      </c>
      <c r="H208" t="str">
        <f t="shared" ca="1" si="27"/>
        <v>NO</v>
      </c>
    </row>
    <row r="209" spans="1:8" x14ac:dyDescent="0.3">
      <c r="A209">
        <v>208</v>
      </c>
      <c r="B209">
        <f t="shared" ca="1" si="23"/>
        <v>31</v>
      </c>
      <c r="C209" t="str">
        <f t="shared" ca="1" si="24"/>
        <v>SINGLE</v>
      </c>
      <c r="D209" s="2">
        <f t="shared" ca="1" si="21"/>
        <v>107156.364147292</v>
      </c>
      <c r="E209" s="1">
        <f t="shared" ca="1" si="25"/>
        <v>247232.88559827412</v>
      </c>
      <c r="F209">
        <f t="shared" ca="1" si="26"/>
        <v>360</v>
      </c>
      <c r="G209" s="3">
        <f t="shared" ca="1" si="22"/>
        <v>489401.66975327174</v>
      </c>
      <c r="H209" t="str">
        <f t="shared" ca="1" si="27"/>
        <v>NO</v>
      </c>
    </row>
    <row r="210" spans="1:8" x14ac:dyDescent="0.3">
      <c r="A210">
        <v>209</v>
      </c>
      <c r="B210">
        <f t="shared" ca="1" si="23"/>
        <v>26</v>
      </c>
      <c r="C210" t="str">
        <f t="shared" ca="1" si="24"/>
        <v>SINGLE</v>
      </c>
      <c r="D210" s="2">
        <f t="shared" ca="1" si="21"/>
        <v>9152.9354509144177</v>
      </c>
      <c r="E210" s="1">
        <f t="shared" ca="1" si="25"/>
        <v>151459.24622775568</v>
      </c>
      <c r="F210">
        <f t="shared" ca="1" si="26"/>
        <v>360</v>
      </c>
      <c r="G210" s="3">
        <f t="shared" ca="1" si="22"/>
        <v>393607.95590727235</v>
      </c>
      <c r="H210" t="str">
        <f t="shared" ca="1" si="27"/>
        <v>NO</v>
      </c>
    </row>
    <row r="211" spans="1:8" x14ac:dyDescent="0.3">
      <c r="A211">
        <v>210</v>
      </c>
      <c r="B211">
        <f t="shared" ca="1" si="23"/>
        <v>36</v>
      </c>
      <c r="C211" t="str">
        <f t="shared" ca="1" si="24"/>
        <v>SINGLE</v>
      </c>
      <c r="D211" s="2">
        <f t="shared" ca="1" si="21"/>
        <v>53216.331256929494</v>
      </c>
      <c r="E211" s="1">
        <f t="shared" ca="1" si="25"/>
        <v>213437.98971395707</v>
      </c>
      <c r="F211">
        <f t="shared" ca="1" si="26"/>
        <v>360</v>
      </c>
      <c r="G211" s="3">
        <f t="shared" ca="1" si="22"/>
        <v>315549.13319474959</v>
      </c>
      <c r="H211" t="str">
        <f t="shared" ca="1" si="27"/>
        <v>NO</v>
      </c>
    </row>
    <row r="212" spans="1:8" x14ac:dyDescent="0.3">
      <c r="A212">
        <v>211</v>
      </c>
      <c r="B212">
        <f t="shared" ca="1" si="23"/>
        <v>38</v>
      </c>
      <c r="C212" t="str">
        <f t="shared" ca="1" si="24"/>
        <v>SINGLE</v>
      </c>
      <c r="D212" s="2">
        <f t="shared" ca="1" si="21"/>
        <v>96620.785567050756</v>
      </c>
      <c r="E212" s="1">
        <f t="shared" ca="1" si="25"/>
        <v>223398.24560893746</v>
      </c>
      <c r="F212">
        <f t="shared" ca="1" si="26"/>
        <v>360</v>
      </c>
      <c r="G212" s="3">
        <f t="shared" ca="1" si="22"/>
        <v>399739.20942309411</v>
      </c>
      <c r="H212" t="str">
        <f t="shared" ca="1" si="27"/>
        <v>NO</v>
      </c>
    </row>
    <row r="213" spans="1:8" x14ac:dyDescent="0.3">
      <c r="A213">
        <v>212</v>
      </c>
      <c r="B213">
        <f t="shared" ca="1" si="23"/>
        <v>36</v>
      </c>
      <c r="C213" t="str">
        <f t="shared" ca="1" si="24"/>
        <v>MARRIED</v>
      </c>
      <c r="D213" s="2">
        <f t="shared" ca="1" si="21"/>
        <v>102916.96884913872</v>
      </c>
      <c r="E213" s="1">
        <f t="shared" ca="1" si="25"/>
        <v>338991.80420557223</v>
      </c>
      <c r="F213">
        <f t="shared" ca="1" si="26"/>
        <v>171</v>
      </c>
      <c r="G213" s="3">
        <f t="shared" ca="1" si="22"/>
        <v>427021.65334369161</v>
      </c>
      <c r="H213" t="str">
        <f t="shared" ca="1" si="27"/>
        <v>YES</v>
      </c>
    </row>
    <row r="214" spans="1:8" x14ac:dyDescent="0.3">
      <c r="A214">
        <v>213</v>
      </c>
      <c r="B214">
        <f t="shared" ca="1" si="23"/>
        <v>37</v>
      </c>
      <c r="C214" t="str">
        <f t="shared" ca="1" si="24"/>
        <v>SINGLE</v>
      </c>
      <c r="D214" s="2">
        <f t="shared" ca="1" si="21"/>
        <v>86375.474857734982</v>
      </c>
      <c r="E214" s="1">
        <f t="shared" ca="1" si="25"/>
        <v>209898.59889697528</v>
      </c>
      <c r="F214">
        <f t="shared" ca="1" si="26"/>
        <v>54</v>
      </c>
      <c r="G214" s="3">
        <f t="shared" ca="1" si="22"/>
        <v>231349.56994125454</v>
      </c>
      <c r="H214" t="str">
        <f t="shared" ca="1" si="27"/>
        <v>YES</v>
      </c>
    </row>
    <row r="215" spans="1:8" x14ac:dyDescent="0.3">
      <c r="A215">
        <v>214</v>
      </c>
      <c r="B215">
        <f t="shared" ca="1" si="23"/>
        <v>43</v>
      </c>
      <c r="C215" t="str">
        <f t="shared" ca="1" si="24"/>
        <v>MARRIED</v>
      </c>
      <c r="D215" s="2">
        <f t="shared" ca="1" si="21"/>
        <v>87317.658602503609</v>
      </c>
      <c r="E215" s="1">
        <f t="shared" ca="1" si="25"/>
        <v>265076.73976646183</v>
      </c>
      <c r="F215">
        <f t="shared" ca="1" si="26"/>
        <v>77</v>
      </c>
      <c r="G215" s="3">
        <f t="shared" ca="1" si="22"/>
        <v>319723.92224742926</v>
      </c>
      <c r="H215" t="str">
        <f t="shared" ca="1" si="27"/>
        <v>YES</v>
      </c>
    </row>
    <row r="216" spans="1:8" x14ac:dyDescent="0.3">
      <c r="A216">
        <v>215</v>
      </c>
      <c r="B216">
        <f t="shared" ca="1" si="23"/>
        <v>42</v>
      </c>
      <c r="C216" t="str">
        <f t="shared" ca="1" si="24"/>
        <v>MARRIED</v>
      </c>
      <c r="D216" s="2">
        <f t="shared" ca="1" si="21"/>
        <v>95366.7005889008</v>
      </c>
      <c r="E216" s="1">
        <f t="shared" ca="1" si="25"/>
        <v>298384.86237464211</v>
      </c>
      <c r="F216">
        <f t="shared" ca="1" si="26"/>
        <v>261</v>
      </c>
      <c r="G216" s="3">
        <f t="shared" ca="1" si="22"/>
        <v>420164.86584883818</v>
      </c>
      <c r="H216" t="str">
        <f t="shared" ca="1" si="27"/>
        <v>YES</v>
      </c>
    </row>
    <row r="217" spans="1:8" x14ac:dyDescent="0.3">
      <c r="A217">
        <v>216</v>
      </c>
      <c r="B217">
        <f t="shared" ca="1" si="23"/>
        <v>36</v>
      </c>
      <c r="C217" t="str">
        <f t="shared" ca="1" si="24"/>
        <v>MARRIED</v>
      </c>
      <c r="D217" s="2">
        <f t="shared" ca="1" si="21"/>
        <v>98300.900061410633</v>
      </c>
      <c r="E217" s="1">
        <f t="shared" ca="1" si="25"/>
        <v>217482.59437146183</v>
      </c>
      <c r="F217">
        <f t="shared" ca="1" si="26"/>
        <v>360</v>
      </c>
      <c r="G217" s="3">
        <f t="shared" ca="1" si="22"/>
        <v>300843.56679592771</v>
      </c>
      <c r="H217" t="str">
        <f t="shared" ca="1" si="27"/>
        <v>NO</v>
      </c>
    </row>
    <row r="218" spans="1:8" x14ac:dyDescent="0.3">
      <c r="A218">
        <v>217</v>
      </c>
      <c r="B218">
        <f t="shared" ca="1" si="23"/>
        <v>43</v>
      </c>
      <c r="C218" t="str">
        <f t="shared" ca="1" si="24"/>
        <v>MARRIED</v>
      </c>
      <c r="D218" s="2">
        <f t="shared" ca="1" si="21"/>
        <v>102442.05009635257</v>
      </c>
      <c r="E218" s="1">
        <f t="shared" ca="1" si="25"/>
        <v>315937.14885057037</v>
      </c>
      <c r="F218">
        <f t="shared" ca="1" si="26"/>
        <v>320</v>
      </c>
      <c r="G218" s="3">
        <f t="shared" ca="1" si="22"/>
        <v>490022.28791883832</v>
      </c>
      <c r="H218" t="str">
        <f t="shared" ca="1" si="27"/>
        <v>YES</v>
      </c>
    </row>
    <row r="219" spans="1:8" x14ac:dyDescent="0.3">
      <c r="A219">
        <v>218</v>
      </c>
      <c r="B219">
        <f t="shared" ca="1" si="23"/>
        <v>32</v>
      </c>
      <c r="C219" t="str">
        <f t="shared" ca="1" si="24"/>
        <v>MARRIED</v>
      </c>
      <c r="D219" s="2">
        <f t="shared" ca="1" si="21"/>
        <v>201663.62911261132</v>
      </c>
      <c r="E219" s="1">
        <f t="shared" ca="1" si="25"/>
        <v>584167.66434982955</v>
      </c>
      <c r="F219">
        <f t="shared" ca="1" si="26"/>
        <v>208</v>
      </c>
      <c r="G219" s="3">
        <f t="shared" ca="1" si="22"/>
        <v>859891.11612711311</v>
      </c>
      <c r="H219" t="str">
        <f t="shared" ca="1" si="27"/>
        <v>YES</v>
      </c>
    </row>
    <row r="220" spans="1:8" x14ac:dyDescent="0.3">
      <c r="A220">
        <v>219</v>
      </c>
      <c r="B220">
        <f t="shared" ca="1" si="23"/>
        <v>37</v>
      </c>
      <c r="C220" t="str">
        <f t="shared" ca="1" si="24"/>
        <v>SINGLE</v>
      </c>
      <c r="D220" s="2">
        <f t="shared" ca="1" si="21"/>
        <v>72440.939540895823</v>
      </c>
      <c r="E220" s="1">
        <f t="shared" ca="1" si="25"/>
        <v>188635.11871065799</v>
      </c>
      <c r="F220">
        <f t="shared" ca="1" si="26"/>
        <v>360</v>
      </c>
      <c r="G220" s="3">
        <f t="shared" ca="1" si="22"/>
        <v>268339.54498767632</v>
      </c>
      <c r="H220" t="str">
        <f t="shared" ca="1" si="27"/>
        <v>NO</v>
      </c>
    </row>
    <row r="221" spans="1:8" x14ac:dyDescent="0.3">
      <c r="A221">
        <v>220</v>
      </c>
      <c r="B221">
        <f t="shared" ca="1" si="23"/>
        <v>33</v>
      </c>
      <c r="C221" t="str">
        <f t="shared" ca="1" si="24"/>
        <v>MARRIED</v>
      </c>
      <c r="D221" s="2">
        <f t="shared" ca="1" si="21"/>
        <v>109008.79235138957</v>
      </c>
      <c r="E221" s="1">
        <f t="shared" ca="1" si="25"/>
        <v>282724.12611041742</v>
      </c>
      <c r="F221">
        <f t="shared" ca="1" si="26"/>
        <v>209</v>
      </c>
      <c r="G221" s="3">
        <f t="shared" ca="1" si="22"/>
        <v>392669.18608675891</v>
      </c>
      <c r="H221" t="str">
        <f t="shared" ca="1" si="27"/>
        <v>YES</v>
      </c>
    </row>
    <row r="222" spans="1:8" x14ac:dyDescent="0.3">
      <c r="A222">
        <v>221</v>
      </c>
      <c r="B222">
        <f t="shared" ca="1" si="23"/>
        <v>35</v>
      </c>
      <c r="C222" t="str">
        <f t="shared" ca="1" si="24"/>
        <v>SINGLE</v>
      </c>
      <c r="D222" s="2">
        <f t="shared" ca="1" si="21"/>
        <v>70799.192320161615</v>
      </c>
      <c r="E222" s="1">
        <f t="shared" ca="1" si="25"/>
        <v>245018.06474445137</v>
      </c>
      <c r="F222">
        <f t="shared" ca="1" si="26"/>
        <v>360</v>
      </c>
      <c r="G222" s="3">
        <f t="shared" ca="1" si="22"/>
        <v>381421.61632478354</v>
      </c>
      <c r="H222" t="str">
        <f t="shared" ca="1" si="27"/>
        <v>NO</v>
      </c>
    </row>
    <row r="223" spans="1:8" x14ac:dyDescent="0.3">
      <c r="A223">
        <v>222</v>
      </c>
      <c r="B223">
        <f t="shared" ca="1" si="23"/>
        <v>38</v>
      </c>
      <c r="C223" t="str">
        <f t="shared" ca="1" si="24"/>
        <v>SINGLE</v>
      </c>
      <c r="D223" s="2">
        <f t="shared" ca="1" si="21"/>
        <v>31200.53927026669</v>
      </c>
      <c r="E223" s="1">
        <f t="shared" ca="1" si="25"/>
        <v>153521.00014818925</v>
      </c>
      <c r="F223">
        <f t="shared" ca="1" si="26"/>
        <v>360</v>
      </c>
      <c r="G223" s="3">
        <f t="shared" ca="1" si="22"/>
        <v>309008.93029008841</v>
      </c>
      <c r="H223" t="str">
        <f t="shared" ca="1" si="27"/>
        <v>NO</v>
      </c>
    </row>
    <row r="224" spans="1:8" x14ac:dyDescent="0.3">
      <c r="A224">
        <v>223</v>
      </c>
      <c r="B224">
        <f t="shared" ca="1" si="23"/>
        <v>38</v>
      </c>
      <c r="C224" t="str">
        <f t="shared" ca="1" si="24"/>
        <v>MARRIED</v>
      </c>
      <c r="D224" s="2">
        <f t="shared" ca="1" si="21"/>
        <v>87503.627762562392</v>
      </c>
      <c r="E224" s="1">
        <f t="shared" ca="1" si="25"/>
        <v>258110.38079510405</v>
      </c>
      <c r="F224">
        <f t="shared" ca="1" si="26"/>
        <v>200</v>
      </c>
      <c r="G224" s="3">
        <f t="shared" ca="1" si="22"/>
        <v>340270.78582979622</v>
      </c>
      <c r="H224" t="str">
        <f t="shared" ca="1" si="27"/>
        <v>YES</v>
      </c>
    </row>
    <row r="225" spans="1:8" x14ac:dyDescent="0.3">
      <c r="A225">
        <v>224</v>
      </c>
      <c r="B225">
        <f t="shared" ca="1" si="23"/>
        <v>36</v>
      </c>
      <c r="C225" t="str">
        <f t="shared" ca="1" si="24"/>
        <v>MARRIED</v>
      </c>
      <c r="D225" s="2">
        <f t="shared" ca="1" si="21"/>
        <v>83269.28883411501</v>
      </c>
      <c r="E225" s="1">
        <f t="shared" ca="1" si="25"/>
        <v>310105.95556984446</v>
      </c>
      <c r="F225">
        <f t="shared" ca="1" si="26"/>
        <v>250</v>
      </c>
      <c r="G225" s="3">
        <f t="shared" ca="1" si="22"/>
        <v>469433.67253000685</v>
      </c>
      <c r="H225" t="str">
        <f t="shared" ca="1" si="27"/>
        <v>YES</v>
      </c>
    </row>
    <row r="226" spans="1:8" x14ac:dyDescent="0.3">
      <c r="A226">
        <v>225</v>
      </c>
      <c r="B226">
        <f t="shared" ca="1" si="23"/>
        <v>26</v>
      </c>
      <c r="C226" t="str">
        <f t="shared" ca="1" si="24"/>
        <v>SINGLE</v>
      </c>
      <c r="D226" s="2">
        <f t="shared" ca="1" si="21"/>
        <v>167865.57535200359</v>
      </c>
      <c r="E226" s="1">
        <f t="shared" ca="1" si="25"/>
        <v>485186.61035167682</v>
      </c>
      <c r="F226">
        <f t="shared" ca="1" si="26"/>
        <v>360</v>
      </c>
      <c r="G226" s="3">
        <f t="shared" ca="1" si="22"/>
        <v>957765.25312222261</v>
      </c>
      <c r="H226" t="str">
        <f t="shared" ca="1" si="27"/>
        <v>NO</v>
      </c>
    </row>
    <row r="227" spans="1:8" x14ac:dyDescent="0.3">
      <c r="A227">
        <v>226</v>
      </c>
      <c r="B227">
        <f t="shared" ca="1" si="23"/>
        <v>42</v>
      </c>
      <c r="C227" t="str">
        <f t="shared" ca="1" si="24"/>
        <v>MARRIED</v>
      </c>
      <c r="D227" s="2">
        <f t="shared" ca="1" si="21"/>
        <v>86030.079235480822</v>
      </c>
      <c r="E227" s="1">
        <f t="shared" ca="1" si="25"/>
        <v>252207.57559501438</v>
      </c>
      <c r="F227">
        <f t="shared" ca="1" si="26"/>
        <v>97</v>
      </c>
      <c r="G227" s="3">
        <f t="shared" ca="1" si="22"/>
        <v>290680.17708745232</v>
      </c>
      <c r="H227" t="str">
        <f t="shared" ca="1" si="27"/>
        <v>YES</v>
      </c>
    </row>
    <row r="228" spans="1:8" x14ac:dyDescent="0.3">
      <c r="A228">
        <v>227</v>
      </c>
      <c r="B228">
        <f t="shared" ca="1" si="23"/>
        <v>47</v>
      </c>
      <c r="C228" t="str">
        <f t="shared" ca="1" si="24"/>
        <v>MARRIED</v>
      </c>
      <c r="D228" s="2">
        <f t="shared" ca="1" si="21"/>
        <v>58070.930933302094</v>
      </c>
      <c r="E228" s="1">
        <f t="shared" ca="1" si="25"/>
        <v>189952.69050236704</v>
      </c>
      <c r="F228">
        <f t="shared" ca="1" si="26"/>
        <v>314</v>
      </c>
      <c r="G228" s="3">
        <f t="shared" ca="1" si="22"/>
        <v>307926.23554524063</v>
      </c>
      <c r="H228" t="str">
        <f t="shared" ca="1" si="27"/>
        <v>YES</v>
      </c>
    </row>
    <row r="229" spans="1:8" x14ac:dyDescent="0.3">
      <c r="A229">
        <v>228</v>
      </c>
      <c r="B229">
        <f t="shared" ca="1" si="23"/>
        <v>29</v>
      </c>
      <c r="C229" t="str">
        <f t="shared" ca="1" si="24"/>
        <v>SINGLE</v>
      </c>
      <c r="D229" s="2">
        <f t="shared" ca="1" si="21"/>
        <v>92945.212027170652</v>
      </c>
      <c r="E229" s="1">
        <f t="shared" ca="1" si="25"/>
        <v>233765.56489622247</v>
      </c>
      <c r="F229">
        <f t="shared" ca="1" si="26"/>
        <v>360</v>
      </c>
      <c r="G229" s="3">
        <f t="shared" ca="1" si="22"/>
        <v>387599.56705502683</v>
      </c>
      <c r="H229" t="str">
        <f t="shared" ca="1" si="27"/>
        <v>NO</v>
      </c>
    </row>
    <row r="230" spans="1:8" x14ac:dyDescent="0.3">
      <c r="A230">
        <v>229</v>
      </c>
      <c r="B230">
        <f t="shared" ca="1" si="23"/>
        <v>36</v>
      </c>
      <c r="C230" t="str">
        <f t="shared" ca="1" si="24"/>
        <v>SINGLE</v>
      </c>
      <c r="D230" s="2">
        <f t="shared" ca="1" si="21"/>
        <v>182459.06671460043</v>
      </c>
      <c r="E230" s="1">
        <f t="shared" ca="1" si="25"/>
        <v>487893.00954710029</v>
      </c>
      <c r="F230">
        <f t="shared" ca="1" si="26"/>
        <v>1</v>
      </c>
      <c r="G230" s="3">
        <f t="shared" ca="1" si="22"/>
        <v>487893.00954710023</v>
      </c>
      <c r="H230" t="str">
        <f t="shared" ca="1" si="27"/>
        <v>YES</v>
      </c>
    </row>
    <row r="231" spans="1:8" x14ac:dyDescent="0.3">
      <c r="A231">
        <v>230</v>
      </c>
      <c r="B231">
        <f t="shared" ca="1" si="23"/>
        <v>38</v>
      </c>
      <c r="C231" t="str">
        <f t="shared" ca="1" si="24"/>
        <v>MARRIED</v>
      </c>
      <c r="D231" s="2">
        <f t="shared" ca="1" si="21"/>
        <v>109193.01786019889</v>
      </c>
      <c r="E231" s="1">
        <f t="shared" ca="1" si="25"/>
        <v>180482.53981816152</v>
      </c>
      <c r="F231">
        <f t="shared" ca="1" si="26"/>
        <v>360</v>
      </c>
      <c r="G231" s="3">
        <f t="shared" ca="1" si="22"/>
        <v>393508.66838850896</v>
      </c>
      <c r="H231" t="str">
        <f t="shared" ca="1" si="27"/>
        <v>NO</v>
      </c>
    </row>
    <row r="232" spans="1:8" x14ac:dyDescent="0.3">
      <c r="A232">
        <v>231</v>
      </c>
      <c r="B232">
        <f t="shared" ca="1" si="23"/>
        <v>36</v>
      </c>
      <c r="C232" t="str">
        <f t="shared" ca="1" si="24"/>
        <v>SINGLE</v>
      </c>
      <c r="D232" s="2">
        <f t="shared" ca="1" si="21"/>
        <v>100478.94606637587</v>
      </c>
      <c r="E232" s="1">
        <f t="shared" ca="1" si="25"/>
        <v>257482.81015691021</v>
      </c>
      <c r="F232">
        <f t="shared" ca="1" si="26"/>
        <v>274</v>
      </c>
      <c r="G232" s="3">
        <f t="shared" ca="1" si="22"/>
        <v>398335.48868026404</v>
      </c>
      <c r="H232" t="str">
        <f t="shared" ca="1" si="27"/>
        <v>YES</v>
      </c>
    </row>
    <row r="233" spans="1:8" x14ac:dyDescent="0.3">
      <c r="A233">
        <v>232</v>
      </c>
      <c r="B233">
        <f t="shared" ca="1" si="23"/>
        <v>43</v>
      </c>
      <c r="C233" t="str">
        <f t="shared" ca="1" si="24"/>
        <v>MARRIED</v>
      </c>
      <c r="D233" s="2">
        <f t="shared" ca="1" si="21"/>
        <v>119029.61017952948</v>
      </c>
      <c r="E233" s="1">
        <f t="shared" ca="1" si="25"/>
        <v>369815.36645360087</v>
      </c>
      <c r="F233">
        <f t="shared" ca="1" si="26"/>
        <v>360</v>
      </c>
      <c r="G233" s="3">
        <f t="shared" ca="1" si="22"/>
        <v>595278.87723494798</v>
      </c>
      <c r="H233" t="str">
        <f t="shared" ca="1" si="27"/>
        <v>NO</v>
      </c>
    </row>
    <row r="234" spans="1:8" x14ac:dyDescent="0.3">
      <c r="A234">
        <v>233</v>
      </c>
      <c r="B234">
        <f t="shared" ca="1" si="23"/>
        <v>33</v>
      </c>
      <c r="C234" t="str">
        <f t="shared" ca="1" si="24"/>
        <v>MARRIED</v>
      </c>
      <c r="D234" s="2">
        <f t="shared" ca="1" si="21"/>
        <v>111490.55280790526</v>
      </c>
      <c r="E234" s="1">
        <f t="shared" ca="1" si="25"/>
        <v>331493.86114139843</v>
      </c>
      <c r="F234">
        <f t="shared" ca="1" si="26"/>
        <v>18</v>
      </c>
      <c r="G234" s="3">
        <f t="shared" ca="1" si="22"/>
        <v>341517.96834821749</v>
      </c>
      <c r="H234" t="str">
        <f t="shared" ca="1" si="27"/>
        <v>YES</v>
      </c>
    </row>
    <row r="235" spans="1:8" x14ac:dyDescent="0.3">
      <c r="A235">
        <v>234</v>
      </c>
      <c r="B235">
        <f t="shared" ca="1" si="23"/>
        <v>38</v>
      </c>
      <c r="C235" t="str">
        <f t="shared" ca="1" si="24"/>
        <v>MARRIED</v>
      </c>
      <c r="D235" s="2">
        <f t="shared" ca="1" si="21"/>
        <v>92333.85388565046</v>
      </c>
      <c r="E235" s="1">
        <f t="shared" ca="1" si="25"/>
        <v>223709.14172979409</v>
      </c>
      <c r="F235">
        <f t="shared" ca="1" si="26"/>
        <v>360</v>
      </c>
      <c r="G235" s="3">
        <f t="shared" ca="1" si="22"/>
        <v>406775.92403331201</v>
      </c>
      <c r="H235" t="str">
        <f t="shared" ca="1" si="27"/>
        <v>NO</v>
      </c>
    </row>
    <row r="236" spans="1:8" x14ac:dyDescent="0.3">
      <c r="A236">
        <v>235</v>
      </c>
      <c r="B236">
        <f t="shared" ca="1" si="23"/>
        <v>36</v>
      </c>
      <c r="C236" t="str">
        <f t="shared" ca="1" si="24"/>
        <v>MARRIED</v>
      </c>
      <c r="D236" s="2">
        <f t="shared" ca="1" si="21"/>
        <v>77889.679718410189</v>
      </c>
      <c r="E236" s="1">
        <f t="shared" ca="1" si="25"/>
        <v>231551.90951509355</v>
      </c>
      <c r="F236">
        <f t="shared" ca="1" si="26"/>
        <v>310</v>
      </c>
      <c r="G236" s="3">
        <f t="shared" ca="1" si="22"/>
        <v>341709.46800988348</v>
      </c>
      <c r="H236" t="str">
        <f t="shared" ca="1" si="27"/>
        <v>YES</v>
      </c>
    </row>
    <row r="237" spans="1:8" x14ac:dyDescent="0.3">
      <c r="A237">
        <v>236</v>
      </c>
      <c r="B237">
        <f t="shared" ca="1" si="23"/>
        <v>37</v>
      </c>
      <c r="C237" t="str">
        <f t="shared" ca="1" si="24"/>
        <v>SINGLE</v>
      </c>
      <c r="D237" s="2">
        <f t="shared" ca="1" si="21"/>
        <v>49355.684056469348</v>
      </c>
      <c r="E237" s="1">
        <f t="shared" ca="1" si="25"/>
        <v>150554.6662424205</v>
      </c>
      <c r="F237">
        <f t="shared" ca="1" si="26"/>
        <v>238</v>
      </c>
      <c r="G237" s="3">
        <f t="shared" ca="1" si="22"/>
        <v>253223.60540340794</v>
      </c>
      <c r="H237" t="str">
        <f t="shared" ca="1" si="27"/>
        <v>YES</v>
      </c>
    </row>
    <row r="238" spans="1:8" x14ac:dyDescent="0.3">
      <c r="A238">
        <v>237</v>
      </c>
      <c r="B238">
        <f t="shared" ca="1" si="23"/>
        <v>30</v>
      </c>
      <c r="C238" t="str">
        <f t="shared" ca="1" si="24"/>
        <v>SINGLE</v>
      </c>
      <c r="D238" s="2">
        <f t="shared" ca="1" si="21"/>
        <v>57221.81127541748</v>
      </c>
      <c r="E238" s="1">
        <f t="shared" ca="1" si="25"/>
        <v>174426.63192775822</v>
      </c>
      <c r="F238">
        <f t="shared" ca="1" si="26"/>
        <v>360</v>
      </c>
      <c r="G238" s="3">
        <f t="shared" ca="1" si="22"/>
        <v>267587.13239697571</v>
      </c>
      <c r="H238" t="str">
        <f t="shared" ca="1" si="27"/>
        <v>NO</v>
      </c>
    </row>
    <row r="239" spans="1:8" x14ac:dyDescent="0.3">
      <c r="A239">
        <v>238</v>
      </c>
      <c r="B239">
        <f t="shared" ca="1" si="23"/>
        <v>44</v>
      </c>
      <c r="C239" t="str">
        <f t="shared" ca="1" si="24"/>
        <v>MARRIED</v>
      </c>
      <c r="D239" s="2">
        <f t="shared" ca="1" si="21"/>
        <v>118122.22658346647</v>
      </c>
      <c r="E239" s="1">
        <f t="shared" ca="1" si="25"/>
        <v>392737.7363571914</v>
      </c>
      <c r="F239">
        <f t="shared" ca="1" si="26"/>
        <v>280</v>
      </c>
      <c r="G239" s="3">
        <f t="shared" ca="1" si="22"/>
        <v>481548.03683160088</v>
      </c>
      <c r="H239" t="str">
        <f t="shared" ca="1" si="27"/>
        <v>YES</v>
      </c>
    </row>
    <row r="240" spans="1:8" x14ac:dyDescent="0.3">
      <c r="A240">
        <v>239</v>
      </c>
      <c r="B240">
        <f t="shared" ca="1" si="23"/>
        <v>41</v>
      </c>
      <c r="C240" t="str">
        <f t="shared" ca="1" si="24"/>
        <v>SINGLE</v>
      </c>
      <c r="D240" s="2">
        <f t="shared" ca="1" si="21"/>
        <v>183819.36890452102</v>
      </c>
      <c r="E240" s="1">
        <f t="shared" ca="1" si="25"/>
        <v>564030.41144351475</v>
      </c>
      <c r="F240">
        <f t="shared" ca="1" si="26"/>
        <v>360</v>
      </c>
      <c r="G240" s="3">
        <f t="shared" ca="1" si="22"/>
        <v>962960.75379327766</v>
      </c>
      <c r="H240" t="str">
        <f t="shared" ca="1" si="27"/>
        <v>NO</v>
      </c>
    </row>
    <row r="241" spans="1:8" x14ac:dyDescent="0.3">
      <c r="A241">
        <v>240</v>
      </c>
      <c r="B241">
        <f t="shared" ca="1" si="23"/>
        <v>29</v>
      </c>
      <c r="C241" t="str">
        <f t="shared" ca="1" si="24"/>
        <v>MARRIED</v>
      </c>
      <c r="D241" s="2">
        <f t="shared" ca="1" si="21"/>
        <v>229377.50651358435</v>
      </c>
      <c r="E241" s="1">
        <f t="shared" ca="1" si="25"/>
        <v>535957.0643276975</v>
      </c>
      <c r="F241">
        <f t="shared" ca="1" si="26"/>
        <v>360</v>
      </c>
      <c r="G241" s="3">
        <f t="shared" ca="1" si="22"/>
        <v>1028346.1265108731</v>
      </c>
      <c r="H241" t="str">
        <f t="shared" ca="1" si="27"/>
        <v>NO</v>
      </c>
    </row>
    <row r="242" spans="1:8" x14ac:dyDescent="0.3">
      <c r="A242">
        <v>241</v>
      </c>
      <c r="B242">
        <f t="shared" ca="1" si="23"/>
        <v>42</v>
      </c>
      <c r="C242" t="str">
        <f t="shared" ca="1" si="24"/>
        <v>SINGLE</v>
      </c>
      <c r="D242" s="2">
        <f t="shared" ca="1" si="21"/>
        <v>60270.152489219174</v>
      </c>
      <c r="E242" s="1">
        <f t="shared" ca="1" si="25"/>
        <v>151221.15818792579</v>
      </c>
      <c r="F242">
        <f t="shared" ca="1" si="26"/>
        <v>360</v>
      </c>
      <c r="G242" s="3">
        <f t="shared" ca="1" si="22"/>
        <v>223712.09409854142</v>
      </c>
      <c r="H242" t="str">
        <f t="shared" ca="1" si="27"/>
        <v>NO</v>
      </c>
    </row>
    <row r="243" spans="1:8" x14ac:dyDescent="0.3">
      <c r="A243">
        <v>242</v>
      </c>
      <c r="B243">
        <f t="shared" ca="1" si="23"/>
        <v>37</v>
      </c>
      <c r="C243" t="str">
        <f t="shared" ca="1" si="24"/>
        <v>SINGLE</v>
      </c>
      <c r="D243" s="2">
        <f t="shared" ca="1" si="21"/>
        <v>80135.756698171434</v>
      </c>
      <c r="E243" s="1">
        <f t="shared" ca="1" si="25"/>
        <v>235293.1239373202</v>
      </c>
      <c r="F243">
        <f t="shared" ca="1" si="26"/>
        <v>261</v>
      </c>
      <c r="G243" s="3">
        <f t="shared" ca="1" si="22"/>
        <v>341368.44491973182</v>
      </c>
      <c r="H243" t="str">
        <f t="shared" ca="1" si="27"/>
        <v>YES</v>
      </c>
    </row>
    <row r="244" spans="1:8" x14ac:dyDescent="0.3">
      <c r="A244">
        <v>243</v>
      </c>
      <c r="B244">
        <f t="shared" ca="1" si="23"/>
        <v>46</v>
      </c>
      <c r="C244" t="str">
        <f t="shared" ca="1" si="24"/>
        <v>MARRIED</v>
      </c>
      <c r="D244" s="2">
        <f t="shared" ca="1" si="21"/>
        <v>120195.58922662765</v>
      </c>
      <c r="E244" s="1">
        <f t="shared" ca="1" si="25"/>
        <v>329176.34668853495</v>
      </c>
      <c r="F244">
        <f t="shared" ca="1" si="26"/>
        <v>360</v>
      </c>
      <c r="G244" s="3">
        <f t="shared" ca="1" si="22"/>
        <v>624266.92520018702</v>
      </c>
      <c r="H244" t="str">
        <f t="shared" ca="1" si="27"/>
        <v>NO</v>
      </c>
    </row>
    <row r="245" spans="1:8" x14ac:dyDescent="0.3">
      <c r="A245">
        <v>244</v>
      </c>
      <c r="B245">
        <f t="shared" ca="1" si="23"/>
        <v>26</v>
      </c>
      <c r="C245" t="str">
        <f t="shared" ca="1" si="24"/>
        <v>SINGLE</v>
      </c>
      <c r="D245" s="2">
        <f t="shared" ca="1" si="21"/>
        <v>80500.429229502974</v>
      </c>
      <c r="E245" s="1">
        <f t="shared" ca="1" si="25"/>
        <v>277504.09862661513</v>
      </c>
      <c r="F245">
        <f t="shared" ca="1" si="26"/>
        <v>360</v>
      </c>
      <c r="G245" s="3">
        <f t="shared" ca="1" si="22"/>
        <v>536423.68804845947</v>
      </c>
      <c r="H245" t="str">
        <f t="shared" ca="1" si="27"/>
        <v>NO</v>
      </c>
    </row>
    <row r="246" spans="1:8" x14ac:dyDescent="0.3">
      <c r="A246">
        <v>245</v>
      </c>
      <c r="B246">
        <f t="shared" ca="1" si="23"/>
        <v>35</v>
      </c>
      <c r="C246" t="str">
        <f t="shared" ca="1" si="24"/>
        <v>MARRIED</v>
      </c>
      <c r="D246" s="2">
        <f t="shared" ca="1" si="21"/>
        <v>83608.031312230771</v>
      </c>
      <c r="E246" s="1">
        <f t="shared" ca="1" si="25"/>
        <v>286173.66026576108</v>
      </c>
      <c r="F246">
        <f t="shared" ca="1" si="26"/>
        <v>223</v>
      </c>
      <c r="G246" s="3">
        <f t="shared" ca="1" si="22"/>
        <v>406336.84618598456</v>
      </c>
      <c r="H246" t="str">
        <f t="shared" ca="1" si="27"/>
        <v>YES</v>
      </c>
    </row>
    <row r="247" spans="1:8" x14ac:dyDescent="0.3">
      <c r="A247">
        <v>246</v>
      </c>
      <c r="B247">
        <f t="shared" ca="1" si="23"/>
        <v>40</v>
      </c>
      <c r="C247" t="str">
        <f t="shared" ca="1" si="24"/>
        <v>MARRIED</v>
      </c>
      <c r="D247" s="2">
        <f t="shared" ca="1" si="21"/>
        <v>75711.380917434493</v>
      </c>
      <c r="E247" s="1">
        <f t="shared" ca="1" si="25"/>
        <v>305159.32577038958</v>
      </c>
      <c r="F247">
        <f t="shared" ca="1" si="26"/>
        <v>360</v>
      </c>
      <c r="G247" s="3">
        <f t="shared" ca="1" si="22"/>
        <v>490053.06429381476</v>
      </c>
      <c r="H247" t="str">
        <f t="shared" ca="1" si="27"/>
        <v>NO</v>
      </c>
    </row>
    <row r="248" spans="1:8" x14ac:dyDescent="0.3">
      <c r="A248">
        <v>247</v>
      </c>
      <c r="B248">
        <f t="shared" ca="1" si="23"/>
        <v>33</v>
      </c>
      <c r="C248" t="str">
        <f t="shared" ca="1" si="24"/>
        <v>SINGLE</v>
      </c>
      <c r="D248" s="2">
        <f t="shared" ca="1" si="21"/>
        <v>73946.437204281727</v>
      </c>
      <c r="E248" s="1">
        <f t="shared" ca="1" si="25"/>
        <v>256613.58592095057</v>
      </c>
      <c r="F248">
        <f t="shared" ca="1" si="26"/>
        <v>360</v>
      </c>
      <c r="G248" s="3">
        <f t="shared" ca="1" si="22"/>
        <v>458113.72093829699</v>
      </c>
      <c r="H248" t="str">
        <f t="shared" ca="1" si="27"/>
        <v>NO</v>
      </c>
    </row>
    <row r="249" spans="1:8" x14ac:dyDescent="0.3">
      <c r="A249">
        <v>248</v>
      </c>
      <c r="B249">
        <f t="shared" ca="1" si="23"/>
        <v>31</v>
      </c>
      <c r="C249" t="str">
        <f t="shared" ca="1" si="24"/>
        <v>SINGLE</v>
      </c>
      <c r="D249" s="2">
        <f t="shared" ca="1" si="21"/>
        <v>95002.032996149734</v>
      </c>
      <c r="E249" s="1">
        <f t="shared" ca="1" si="25"/>
        <v>266955.31970638782</v>
      </c>
      <c r="F249">
        <f t="shared" ca="1" si="26"/>
        <v>140</v>
      </c>
      <c r="G249" s="3">
        <f t="shared" ca="1" si="22"/>
        <v>346220.48062519566</v>
      </c>
      <c r="H249" t="str">
        <f t="shared" ca="1" si="27"/>
        <v>YES</v>
      </c>
    </row>
    <row r="250" spans="1:8" x14ac:dyDescent="0.3">
      <c r="A250">
        <v>249</v>
      </c>
      <c r="B250">
        <f t="shared" ca="1" si="23"/>
        <v>42</v>
      </c>
      <c r="C250" t="str">
        <f t="shared" ca="1" si="24"/>
        <v>MARRIED</v>
      </c>
      <c r="D250" s="2">
        <f t="shared" ca="1" si="21"/>
        <v>120239.09416323315</v>
      </c>
      <c r="E250" s="1">
        <f t="shared" ca="1" si="25"/>
        <v>353808.81352651719</v>
      </c>
      <c r="F250">
        <f t="shared" ca="1" si="26"/>
        <v>125</v>
      </c>
      <c r="G250" s="3">
        <f t="shared" ca="1" si="22"/>
        <v>447097.43190492131</v>
      </c>
      <c r="H250" t="str">
        <f t="shared" ca="1" si="27"/>
        <v>YES</v>
      </c>
    </row>
    <row r="251" spans="1:8" x14ac:dyDescent="0.3">
      <c r="A251">
        <v>250</v>
      </c>
      <c r="B251">
        <f t="shared" ca="1" si="23"/>
        <v>33</v>
      </c>
      <c r="C251" t="str">
        <f t="shared" ca="1" si="24"/>
        <v>SINGLE</v>
      </c>
      <c r="D251" s="2">
        <f t="shared" ca="1" si="21"/>
        <v>48977.198131868921</v>
      </c>
      <c r="E251" s="1">
        <f t="shared" ca="1" si="25"/>
        <v>159034.58966158249</v>
      </c>
      <c r="F251">
        <f t="shared" ca="1" si="26"/>
        <v>360</v>
      </c>
      <c r="G251" s="3">
        <f t="shared" ca="1" si="22"/>
        <v>228938.25252589735</v>
      </c>
      <c r="H251" t="str">
        <f t="shared" ca="1" si="27"/>
        <v>NO</v>
      </c>
    </row>
    <row r="252" spans="1:8" x14ac:dyDescent="0.3">
      <c r="A252">
        <v>251</v>
      </c>
      <c r="B252">
        <f t="shared" ca="1" si="23"/>
        <v>38</v>
      </c>
      <c r="C252" t="str">
        <f t="shared" ca="1" si="24"/>
        <v>SINGLE</v>
      </c>
      <c r="D252" s="2">
        <f t="shared" ca="1" si="21"/>
        <v>56918.425759257123</v>
      </c>
      <c r="E252" s="1">
        <f t="shared" ca="1" si="25"/>
        <v>215189.66191327205</v>
      </c>
      <c r="F252">
        <f t="shared" ca="1" si="26"/>
        <v>360</v>
      </c>
      <c r="G252" s="3">
        <f t="shared" ca="1" si="22"/>
        <v>364946.91310563701</v>
      </c>
      <c r="H252" t="str">
        <f t="shared" ca="1" si="27"/>
        <v>NO</v>
      </c>
    </row>
    <row r="253" spans="1:8" x14ac:dyDescent="0.3">
      <c r="A253">
        <v>252</v>
      </c>
      <c r="B253">
        <f t="shared" ca="1" si="23"/>
        <v>34</v>
      </c>
      <c r="C253" t="str">
        <f t="shared" ca="1" si="24"/>
        <v>MARRIED</v>
      </c>
      <c r="D253" s="2">
        <f t="shared" ca="1" si="21"/>
        <v>83300.454265556269</v>
      </c>
      <c r="E253" s="1">
        <f t="shared" ca="1" si="25"/>
        <v>216774.23261462289</v>
      </c>
      <c r="F253">
        <f t="shared" ca="1" si="26"/>
        <v>99</v>
      </c>
      <c r="G253" s="3">
        <f t="shared" ca="1" si="22"/>
        <v>277489.9529304452</v>
      </c>
      <c r="H253" t="str">
        <f t="shared" ca="1" si="27"/>
        <v>YES</v>
      </c>
    </row>
    <row r="254" spans="1:8" x14ac:dyDescent="0.3">
      <c r="A254">
        <v>253</v>
      </c>
      <c r="B254">
        <f t="shared" ca="1" si="23"/>
        <v>33</v>
      </c>
      <c r="C254" t="str">
        <f t="shared" ca="1" si="24"/>
        <v>SINGLE</v>
      </c>
      <c r="D254" s="2">
        <f t="shared" ca="1" si="21"/>
        <v>88276.164913355824</v>
      </c>
      <c r="E254" s="1">
        <f t="shared" ca="1" si="25"/>
        <v>218879.56573558523</v>
      </c>
      <c r="F254">
        <f t="shared" ca="1" si="26"/>
        <v>360</v>
      </c>
      <c r="G254" s="3">
        <f t="shared" ca="1" si="22"/>
        <v>413376.73260157707</v>
      </c>
      <c r="H254" t="str">
        <f t="shared" ca="1" si="27"/>
        <v>NO</v>
      </c>
    </row>
    <row r="255" spans="1:8" x14ac:dyDescent="0.3">
      <c r="A255">
        <v>254</v>
      </c>
      <c r="B255">
        <f t="shared" ca="1" si="23"/>
        <v>43</v>
      </c>
      <c r="C255" t="str">
        <f t="shared" ca="1" si="24"/>
        <v>SINGLE</v>
      </c>
      <c r="D255" s="2">
        <f t="shared" ca="1" si="21"/>
        <v>72279.263030501257</v>
      </c>
      <c r="E255" s="1">
        <f t="shared" ca="1" si="25"/>
        <v>201836.2317404866</v>
      </c>
      <c r="F255">
        <f t="shared" ca="1" si="26"/>
        <v>211</v>
      </c>
      <c r="G255" s="3">
        <f t="shared" ca="1" si="22"/>
        <v>275453.48000412009</v>
      </c>
      <c r="H255" t="str">
        <f t="shared" ca="1" si="27"/>
        <v>YES</v>
      </c>
    </row>
    <row r="256" spans="1:8" x14ac:dyDescent="0.3">
      <c r="A256">
        <v>255</v>
      </c>
      <c r="B256">
        <f t="shared" ca="1" si="23"/>
        <v>35</v>
      </c>
      <c r="C256" t="str">
        <f t="shared" ca="1" si="24"/>
        <v>MARRIED</v>
      </c>
      <c r="D256" s="2">
        <f t="shared" ca="1" si="21"/>
        <v>59305.337389948327</v>
      </c>
      <c r="E256" s="1">
        <f t="shared" ca="1" si="25"/>
        <v>223524.11692758198</v>
      </c>
      <c r="F256">
        <f t="shared" ca="1" si="26"/>
        <v>360</v>
      </c>
      <c r="G256" s="3">
        <f t="shared" ca="1" si="22"/>
        <v>413111.54232924827</v>
      </c>
      <c r="H256" t="str">
        <f t="shared" ca="1" si="27"/>
        <v>NO</v>
      </c>
    </row>
    <row r="257" spans="1:8" x14ac:dyDescent="0.3">
      <c r="A257">
        <v>256</v>
      </c>
      <c r="B257">
        <f t="shared" ca="1" si="23"/>
        <v>32</v>
      </c>
      <c r="C257" t="str">
        <f t="shared" ca="1" si="24"/>
        <v>MARRIED</v>
      </c>
      <c r="D257" s="2">
        <f t="shared" ca="1" si="21"/>
        <v>110051.44418289878</v>
      </c>
      <c r="E257" s="1">
        <f t="shared" ca="1" si="25"/>
        <v>320345.4381089987</v>
      </c>
      <c r="F257">
        <f t="shared" ca="1" si="26"/>
        <v>318</v>
      </c>
      <c r="G257" s="3">
        <f t="shared" ca="1" si="22"/>
        <v>526894.66681445146</v>
      </c>
      <c r="H257" t="str">
        <f t="shared" ca="1" si="27"/>
        <v>YES</v>
      </c>
    </row>
    <row r="258" spans="1:8" x14ac:dyDescent="0.3">
      <c r="A258">
        <v>257</v>
      </c>
      <c r="B258">
        <f t="shared" ca="1" si="23"/>
        <v>32</v>
      </c>
      <c r="C258" t="str">
        <f t="shared" ca="1" si="24"/>
        <v>MARRIED</v>
      </c>
      <c r="D258" s="2">
        <f t="shared" ref="D258:D301" ca="1" si="28">E258/3+_xlfn.NORM.INV(RAND(),0,20000)</f>
        <v>41482.978584275239</v>
      </c>
      <c r="E258" s="1">
        <f t="shared" ca="1" si="25"/>
        <v>208653.77121112344</v>
      </c>
      <c r="F258">
        <f t="shared" ca="1" si="26"/>
        <v>142</v>
      </c>
      <c r="G258" s="3">
        <f t="shared" ref="G258:G301" ca="1" si="29">F258*-PMT(0.0425/12+_xlfn.NORM.INV(RAND(),0,0.01/12),F258,E258,0,1)</f>
        <v>261443.79576341968</v>
      </c>
      <c r="H258" t="str">
        <f t="shared" ca="1" si="27"/>
        <v>YES</v>
      </c>
    </row>
    <row r="259" spans="1:8" x14ac:dyDescent="0.3">
      <c r="A259">
        <v>258</v>
      </c>
      <c r="B259">
        <f t="shared" ref="B259:B301" ca="1" si="30">ROUND(25+_xlfn.NORM.INV(RAND(),10,5),0)</f>
        <v>41</v>
      </c>
      <c r="C259" t="str">
        <f t="shared" ref="C259:C301" ca="1" si="31">IF(F259&lt;360,IF(RAND()&lt;0.7,"MARRIED","SINGLE"),IF(RAND()&lt;0.65,"SINGLE","MARRIED"))</f>
        <v>MARRIED</v>
      </c>
      <c r="D259" s="2">
        <f t="shared" ca="1" si="28"/>
        <v>75761.092928600046</v>
      </c>
      <c r="E259" s="1">
        <f t="shared" ref="E259:E301" ca="1" si="32">150000+B259*5000*RAND()+25000*IF(C259="MARRIED",1,0)+300000*IF(RAND()&lt;0.1,1,0)</f>
        <v>206724.82744254364</v>
      </c>
      <c r="F259">
        <f t="shared" ref="F259:F301" ca="1" si="33">ROUND((IF(RAND()&lt;0.6,360,360-360*RAND())),0)</f>
        <v>307</v>
      </c>
      <c r="G259" s="3">
        <f t="shared" ca="1" si="29"/>
        <v>303527.08872135769</v>
      </c>
      <c r="H259" t="str">
        <f t="shared" ref="H259:H301" ca="1" si="34">IF(F259&lt;360,"YES","NO")</f>
        <v>YES</v>
      </c>
    </row>
    <row r="260" spans="1:8" x14ac:dyDescent="0.3">
      <c r="A260">
        <v>259</v>
      </c>
      <c r="B260">
        <f t="shared" ca="1" si="30"/>
        <v>45</v>
      </c>
      <c r="C260" t="str">
        <f t="shared" ca="1" si="31"/>
        <v>MARRIED</v>
      </c>
      <c r="D260" s="2">
        <f t="shared" ca="1" si="28"/>
        <v>69331.138647019397</v>
      </c>
      <c r="E260" s="1">
        <f t="shared" ca="1" si="32"/>
        <v>176944.18897499013</v>
      </c>
      <c r="F260">
        <f t="shared" ca="1" si="33"/>
        <v>360</v>
      </c>
      <c r="G260" s="3">
        <f t="shared" ca="1" si="29"/>
        <v>294312.15695800114</v>
      </c>
      <c r="H260" t="str">
        <f t="shared" ca="1" si="34"/>
        <v>NO</v>
      </c>
    </row>
    <row r="261" spans="1:8" x14ac:dyDescent="0.3">
      <c r="A261">
        <v>260</v>
      </c>
      <c r="B261">
        <f t="shared" ca="1" si="30"/>
        <v>42</v>
      </c>
      <c r="C261" t="str">
        <f t="shared" ca="1" si="31"/>
        <v>MARRIED</v>
      </c>
      <c r="D261" s="2">
        <f t="shared" ca="1" si="28"/>
        <v>114675.99722733622</v>
      </c>
      <c r="E261" s="1">
        <f t="shared" ca="1" si="32"/>
        <v>277231.94295355218</v>
      </c>
      <c r="F261">
        <f t="shared" ca="1" si="33"/>
        <v>102</v>
      </c>
      <c r="G261" s="3">
        <f t="shared" ca="1" si="29"/>
        <v>367615.30663173209</v>
      </c>
      <c r="H261" t="str">
        <f t="shared" ca="1" si="34"/>
        <v>YES</v>
      </c>
    </row>
    <row r="262" spans="1:8" x14ac:dyDescent="0.3">
      <c r="A262">
        <v>261</v>
      </c>
      <c r="B262">
        <f t="shared" ca="1" si="30"/>
        <v>34</v>
      </c>
      <c r="C262" t="str">
        <f t="shared" ca="1" si="31"/>
        <v>SINGLE</v>
      </c>
      <c r="D262" s="2">
        <f t="shared" ca="1" si="28"/>
        <v>85829.792592579572</v>
      </c>
      <c r="E262" s="1">
        <f t="shared" ca="1" si="32"/>
        <v>300122.29777763702</v>
      </c>
      <c r="F262">
        <f t="shared" ca="1" si="33"/>
        <v>360</v>
      </c>
      <c r="G262" s="3">
        <f t="shared" ca="1" si="29"/>
        <v>506787.66968469822</v>
      </c>
      <c r="H262" t="str">
        <f t="shared" ca="1" si="34"/>
        <v>NO</v>
      </c>
    </row>
    <row r="263" spans="1:8" x14ac:dyDescent="0.3">
      <c r="A263">
        <v>262</v>
      </c>
      <c r="B263">
        <f t="shared" ca="1" si="30"/>
        <v>26</v>
      </c>
      <c r="C263" t="str">
        <f t="shared" ca="1" si="31"/>
        <v>SINGLE</v>
      </c>
      <c r="D263" s="2">
        <f t="shared" ca="1" si="28"/>
        <v>11588.180531968464</v>
      </c>
      <c r="E263" s="1">
        <f t="shared" ca="1" si="32"/>
        <v>238132.40434190043</v>
      </c>
      <c r="F263">
        <f t="shared" ca="1" si="33"/>
        <v>360</v>
      </c>
      <c r="G263" s="3">
        <f t="shared" ca="1" si="29"/>
        <v>433167.90445318737</v>
      </c>
      <c r="H263" t="str">
        <f t="shared" ca="1" si="34"/>
        <v>NO</v>
      </c>
    </row>
    <row r="264" spans="1:8" x14ac:dyDescent="0.3">
      <c r="A264">
        <v>263</v>
      </c>
      <c r="B264">
        <f t="shared" ca="1" si="30"/>
        <v>41</v>
      </c>
      <c r="C264" t="str">
        <f t="shared" ca="1" si="31"/>
        <v>SINGLE</v>
      </c>
      <c r="D264" s="2">
        <f t="shared" ca="1" si="28"/>
        <v>65940.815562480013</v>
      </c>
      <c r="E264" s="1">
        <f t="shared" ca="1" si="32"/>
        <v>173754.69368721647</v>
      </c>
      <c r="F264">
        <f t="shared" ca="1" si="33"/>
        <v>360</v>
      </c>
      <c r="G264" s="3">
        <f t="shared" ca="1" si="29"/>
        <v>297004.16288474394</v>
      </c>
      <c r="H264" t="str">
        <f t="shared" ca="1" si="34"/>
        <v>NO</v>
      </c>
    </row>
    <row r="265" spans="1:8" x14ac:dyDescent="0.3">
      <c r="A265">
        <v>264</v>
      </c>
      <c r="B265">
        <f t="shared" ca="1" si="30"/>
        <v>34</v>
      </c>
      <c r="C265" t="str">
        <f t="shared" ca="1" si="31"/>
        <v>MARRIED</v>
      </c>
      <c r="D265" s="2">
        <f t="shared" ca="1" si="28"/>
        <v>84652.732668858924</v>
      </c>
      <c r="E265" s="1">
        <f t="shared" ca="1" si="32"/>
        <v>265357.57834781322</v>
      </c>
      <c r="F265">
        <f t="shared" ca="1" si="33"/>
        <v>319</v>
      </c>
      <c r="G265" s="3">
        <f t="shared" ca="1" si="29"/>
        <v>313619.13235929713</v>
      </c>
      <c r="H265" t="str">
        <f t="shared" ca="1" si="34"/>
        <v>YES</v>
      </c>
    </row>
    <row r="266" spans="1:8" x14ac:dyDescent="0.3">
      <c r="A266">
        <v>265</v>
      </c>
      <c r="B266">
        <f t="shared" ca="1" si="30"/>
        <v>33</v>
      </c>
      <c r="C266" t="str">
        <f t="shared" ca="1" si="31"/>
        <v>MARRIED</v>
      </c>
      <c r="D266" s="2">
        <f t="shared" ca="1" si="28"/>
        <v>94766.569097133251</v>
      </c>
      <c r="E266" s="1">
        <f t="shared" ca="1" si="32"/>
        <v>296074.99066889437</v>
      </c>
      <c r="F266">
        <f t="shared" ca="1" si="33"/>
        <v>231</v>
      </c>
      <c r="G266" s="3">
        <f t="shared" ca="1" si="29"/>
        <v>457513.07239421271</v>
      </c>
      <c r="H266" t="str">
        <f t="shared" ca="1" si="34"/>
        <v>YES</v>
      </c>
    </row>
    <row r="267" spans="1:8" x14ac:dyDescent="0.3">
      <c r="A267">
        <v>266</v>
      </c>
      <c r="B267">
        <f t="shared" ca="1" si="30"/>
        <v>34</v>
      </c>
      <c r="C267" t="str">
        <f t="shared" ca="1" si="31"/>
        <v>SINGLE</v>
      </c>
      <c r="D267" s="2">
        <f t="shared" ca="1" si="28"/>
        <v>107372.60665110746</v>
      </c>
      <c r="E267" s="1">
        <f t="shared" ca="1" si="32"/>
        <v>271859.05022739054</v>
      </c>
      <c r="F267">
        <f t="shared" ca="1" si="33"/>
        <v>360</v>
      </c>
      <c r="G267" s="3">
        <f t="shared" ca="1" si="29"/>
        <v>538715.99104922824</v>
      </c>
      <c r="H267" t="str">
        <f t="shared" ca="1" si="34"/>
        <v>NO</v>
      </c>
    </row>
    <row r="268" spans="1:8" x14ac:dyDescent="0.3">
      <c r="A268">
        <v>267</v>
      </c>
      <c r="B268">
        <f t="shared" ca="1" si="30"/>
        <v>43</v>
      </c>
      <c r="C268" t="str">
        <f t="shared" ca="1" si="31"/>
        <v>SINGLE</v>
      </c>
      <c r="D268" s="2">
        <f t="shared" ca="1" si="28"/>
        <v>96066.824935609198</v>
      </c>
      <c r="E268" s="1">
        <f t="shared" ca="1" si="32"/>
        <v>325663.73790473584</v>
      </c>
      <c r="F268">
        <f t="shared" ca="1" si="33"/>
        <v>360</v>
      </c>
      <c r="G268" s="3">
        <f t="shared" ca="1" si="29"/>
        <v>616594.85349129757</v>
      </c>
      <c r="H268" t="str">
        <f t="shared" ca="1" si="34"/>
        <v>NO</v>
      </c>
    </row>
    <row r="269" spans="1:8" x14ac:dyDescent="0.3">
      <c r="A269">
        <v>268</v>
      </c>
      <c r="B269">
        <f t="shared" ca="1" si="30"/>
        <v>27</v>
      </c>
      <c r="C269" t="str">
        <f t="shared" ca="1" si="31"/>
        <v>MARRIED</v>
      </c>
      <c r="D269" s="2">
        <f t="shared" ca="1" si="28"/>
        <v>76456.451899694177</v>
      </c>
      <c r="E269" s="1">
        <f t="shared" ca="1" si="32"/>
        <v>266570.3142376545</v>
      </c>
      <c r="F269">
        <f t="shared" ca="1" si="33"/>
        <v>235</v>
      </c>
      <c r="G269" s="3">
        <f t="shared" ca="1" si="29"/>
        <v>367080.58834246086</v>
      </c>
      <c r="H269" t="str">
        <f t="shared" ca="1" si="34"/>
        <v>YES</v>
      </c>
    </row>
    <row r="270" spans="1:8" x14ac:dyDescent="0.3">
      <c r="A270">
        <v>269</v>
      </c>
      <c r="B270">
        <f t="shared" ca="1" si="30"/>
        <v>30</v>
      </c>
      <c r="C270" t="str">
        <f t="shared" ca="1" si="31"/>
        <v>SINGLE</v>
      </c>
      <c r="D270" s="2">
        <f t="shared" ca="1" si="28"/>
        <v>54666.836466179993</v>
      </c>
      <c r="E270" s="1">
        <f t="shared" ca="1" si="32"/>
        <v>157126.94822102759</v>
      </c>
      <c r="F270">
        <f t="shared" ca="1" si="33"/>
        <v>346</v>
      </c>
      <c r="G270" s="3">
        <f t="shared" ca="1" si="29"/>
        <v>226091.03741319064</v>
      </c>
      <c r="H270" t="str">
        <f t="shared" ca="1" si="34"/>
        <v>YES</v>
      </c>
    </row>
    <row r="271" spans="1:8" x14ac:dyDescent="0.3">
      <c r="A271">
        <v>270</v>
      </c>
      <c r="B271">
        <f t="shared" ca="1" si="30"/>
        <v>29</v>
      </c>
      <c r="C271" t="str">
        <f t="shared" ca="1" si="31"/>
        <v>MARRIED</v>
      </c>
      <c r="D271" s="2">
        <f t="shared" ca="1" si="28"/>
        <v>202694.83210496776</v>
      </c>
      <c r="E271" s="1">
        <f t="shared" ca="1" si="32"/>
        <v>586414.48392206931</v>
      </c>
      <c r="F271">
        <f t="shared" ca="1" si="33"/>
        <v>57</v>
      </c>
      <c r="G271" s="3">
        <f t="shared" ca="1" si="29"/>
        <v>641263.20528853149</v>
      </c>
      <c r="H271" t="str">
        <f t="shared" ca="1" si="34"/>
        <v>YES</v>
      </c>
    </row>
    <row r="272" spans="1:8" x14ac:dyDescent="0.3">
      <c r="A272">
        <v>271</v>
      </c>
      <c r="B272">
        <f t="shared" ca="1" si="30"/>
        <v>35</v>
      </c>
      <c r="C272" t="str">
        <f t="shared" ca="1" si="31"/>
        <v>SINGLE</v>
      </c>
      <c r="D272" s="2">
        <f t="shared" ca="1" si="28"/>
        <v>86224.722696548633</v>
      </c>
      <c r="E272" s="1">
        <f t="shared" ca="1" si="32"/>
        <v>226546.2681200832</v>
      </c>
      <c r="F272">
        <f t="shared" ca="1" si="33"/>
        <v>360</v>
      </c>
      <c r="G272" s="3">
        <f t="shared" ca="1" si="29"/>
        <v>336141.81747065461</v>
      </c>
      <c r="H272" t="str">
        <f t="shared" ca="1" si="34"/>
        <v>NO</v>
      </c>
    </row>
    <row r="273" spans="1:8" x14ac:dyDescent="0.3">
      <c r="A273">
        <v>272</v>
      </c>
      <c r="B273">
        <f t="shared" ca="1" si="30"/>
        <v>37</v>
      </c>
      <c r="C273" t="str">
        <f t="shared" ca="1" si="31"/>
        <v>MARRIED</v>
      </c>
      <c r="D273" s="2">
        <f t="shared" ca="1" si="28"/>
        <v>38461.280490659563</v>
      </c>
      <c r="E273" s="1">
        <f t="shared" ca="1" si="32"/>
        <v>208230.53229009622</v>
      </c>
      <c r="F273">
        <f t="shared" ca="1" si="33"/>
        <v>360</v>
      </c>
      <c r="G273" s="3">
        <f t="shared" ca="1" si="29"/>
        <v>331469.0601343257</v>
      </c>
      <c r="H273" t="str">
        <f t="shared" ca="1" si="34"/>
        <v>NO</v>
      </c>
    </row>
    <row r="274" spans="1:8" x14ac:dyDescent="0.3">
      <c r="A274">
        <v>273</v>
      </c>
      <c r="B274">
        <f t="shared" ca="1" si="30"/>
        <v>36</v>
      </c>
      <c r="C274" t="str">
        <f t="shared" ca="1" si="31"/>
        <v>SINGLE</v>
      </c>
      <c r="D274" s="2">
        <f t="shared" ca="1" si="28"/>
        <v>73078.943205506876</v>
      </c>
      <c r="E274" s="1">
        <f t="shared" ca="1" si="32"/>
        <v>184401.326701126</v>
      </c>
      <c r="F274">
        <f t="shared" ca="1" si="33"/>
        <v>360</v>
      </c>
      <c r="G274" s="3">
        <f t="shared" ca="1" si="29"/>
        <v>342826.4127431105</v>
      </c>
      <c r="H274" t="str">
        <f t="shared" ca="1" si="34"/>
        <v>NO</v>
      </c>
    </row>
    <row r="275" spans="1:8" x14ac:dyDescent="0.3">
      <c r="A275">
        <v>274</v>
      </c>
      <c r="B275">
        <f t="shared" ca="1" si="30"/>
        <v>27</v>
      </c>
      <c r="C275" t="str">
        <f t="shared" ca="1" si="31"/>
        <v>SINGLE</v>
      </c>
      <c r="D275" s="2">
        <f t="shared" ca="1" si="28"/>
        <v>58595.659285214904</v>
      </c>
      <c r="E275" s="1">
        <f t="shared" ca="1" si="32"/>
        <v>150735.97658764597</v>
      </c>
      <c r="F275">
        <f t="shared" ca="1" si="33"/>
        <v>360</v>
      </c>
      <c r="G275" s="3">
        <f t="shared" ca="1" si="29"/>
        <v>312248.9624430117</v>
      </c>
      <c r="H275" t="str">
        <f t="shared" ca="1" si="34"/>
        <v>NO</v>
      </c>
    </row>
    <row r="276" spans="1:8" x14ac:dyDescent="0.3">
      <c r="A276">
        <v>275</v>
      </c>
      <c r="B276">
        <f t="shared" ca="1" si="30"/>
        <v>39</v>
      </c>
      <c r="C276" t="str">
        <f t="shared" ca="1" si="31"/>
        <v>MARRIED</v>
      </c>
      <c r="D276" s="2">
        <f t="shared" ca="1" si="28"/>
        <v>88037.893335232322</v>
      </c>
      <c r="E276" s="1">
        <f t="shared" ca="1" si="32"/>
        <v>221571.86363033333</v>
      </c>
      <c r="F276">
        <f t="shared" ca="1" si="33"/>
        <v>360</v>
      </c>
      <c r="G276" s="3">
        <f t="shared" ca="1" si="29"/>
        <v>428769.60592094879</v>
      </c>
      <c r="H276" t="str">
        <f t="shared" ca="1" si="34"/>
        <v>NO</v>
      </c>
    </row>
    <row r="277" spans="1:8" x14ac:dyDescent="0.3">
      <c r="A277">
        <v>276</v>
      </c>
      <c r="B277">
        <f t="shared" ca="1" si="30"/>
        <v>37</v>
      </c>
      <c r="C277" t="str">
        <f t="shared" ca="1" si="31"/>
        <v>MARRIED</v>
      </c>
      <c r="D277" s="2">
        <f t="shared" ca="1" si="28"/>
        <v>90890.057454315582</v>
      </c>
      <c r="E277" s="1">
        <f t="shared" ca="1" si="32"/>
        <v>190757.75099204102</v>
      </c>
      <c r="F277">
        <f t="shared" ca="1" si="33"/>
        <v>250</v>
      </c>
      <c r="G277" s="3">
        <f t="shared" ca="1" si="29"/>
        <v>278484.5055209946</v>
      </c>
      <c r="H277" t="str">
        <f t="shared" ca="1" si="34"/>
        <v>YES</v>
      </c>
    </row>
    <row r="278" spans="1:8" x14ac:dyDescent="0.3">
      <c r="A278">
        <v>277</v>
      </c>
      <c r="B278">
        <f t="shared" ca="1" si="30"/>
        <v>34</v>
      </c>
      <c r="C278" t="str">
        <f t="shared" ca="1" si="31"/>
        <v>MARRIED</v>
      </c>
      <c r="D278" s="2">
        <f t="shared" ca="1" si="28"/>
        <v>57427.617940845594</v>
      </c>
      <c r="E278" s="1">
        <f t="shared" ca="1" si="32"/>
        <v>176458.9142722424</v>
      </c>
      <c r="F278">
        <f t="shared" ca="1" si="33"/>
        <v>139</v>
      </c>
      <c r="G278" s="3">
        <f t="shared" ca="1" si="29"/>
        <v>215069.5236038719</v>
      </c>
      <c r="H278" t="str">
        <f t="shared" ca="1" si="34"/>
        <v>YES</v>
      </c>
    </row>
    <row r="279" spans="1:8" x14ac:dyDescent="0.3">
      <c r="A279">
        <v>278</v>
      </c>
      <c r="B279">
        <f t="shared" ca="1" si="30"/>
        <v>36</v>
      </c>
      <c r="C279" t="str">
        <f t="shared" ca="1" si="31"/>
        <v>MARRIED</v>
      </c>
      <c r="D279" s="2">
        <f t="shared" ca="1" si="28"/>
        <v>67023.922423512049</v>
      </c>
      <c r="E279" s="1">
        <f t="shared" ca="1" si="32"/>
        <v>220693.64135456501</v>
      </c>
      <c r="F279">
        <f t="shared" ca="1" si="33"/>
        <v>360</v>
      </c>
      <c r="G279" s="3">
        <f t="shared" ca="1" si="29"/>
        <v>429642.90588028391</v>
      </c>
      <c r="H279" t="str">
        <f t="shared" ca="1" si="34"/>
        <v>NO</v>
      </c>
    </row>
    <row r="280" spans="1:8" x14ac:dyDescent="0.3">
      <c r="A280">
        <v>279</v>
      </c>
      <c r="B280">
        <f t="shared" ca="1" si="30"/>
        <v>22</v>
      </c>
      <c r="C280" t="str">
        <f t="shared" ca="1" si="31"/>
        <v>SINGLE</v>
      </c>
      <c r="D280" s="2">
        <f t="shared" ca="1" si="28"/>
        <v>147693.26426950074</v>
      </c>
      <c r="E280" s="1">
        <f t="shared" ca="1" si="32"/>
        <v>505188.92202341242</v>
      </c>
      <c r="F280">
        <f t="shared" ca="1" si="33"/>
        <v>360</v>
      </c>
      <c r="G280" s="3">
        <f t="shared" ca="1" si="29"/>
        <v>1093351.9937613907</v>
      </c>
      <c r="H280" t="str">
        <f t="shared" ca="1" si="34"/>
        <v>NO</v>
      </c>
    </row>
    <row r="281" spans="1:8" x14ac:dyDescent="0.3">
      <c r="A281">
        <v>280</v>
      </c>
      <c r="B281">
        <f t="shared" ca="1" si="30"/>
        <v>40</v>
      </c>
      <c r="C281" t="str">
        <f t="shared" ca="1" si="31"/>
        <v>SINGLE</v>
      </c>
      <c r="D281" s="2">
        <f t="shared" ca="1" si="28"/>
        <v>174919.8702683069</v>
      </c>
      <c r="E281" s="1">
        <f t="shared" ca="1" si="32"/>
        <v>569325.39326565247</v>
      </c>
      <c r="F281">
        <f t="shared" ca="1" si="33"/>
        <v>360</v>
      </c>
      <c r="G281" s="3">
        <f t="shared" ca="1" si="29"/>
        <v>1010946.6040110227</v>
      </c>
      <c r="H281" t="str">
        <f t="shared" ca="1" si="34"/>
        <v>NO</v>
      </c>
    </row>
    <row r="282" spans="1:8" x14ac:dyDescent="0.3">
      <c r="A282">
        <v>281</v>
      </c>
      <c r="B282">
        <f t="shared" ca="1" si="30"/>
        <v>31</v>
      </c>
      <c r="C282" t="str">
        <f t="shared" ca="1" si="31"/>
        <v>SINGLE</v>
      </c>
      <c r="D282" s="2">
        <f t="shared" ca="1" si="28"/>
        <v>20413.206735032727</v>
      </c>
      <c r="E282" s="1">
        <f t="shared" ca="1" si="32"/>
        <v>264368.89380108146</v>
      </c>
      <c r="F282">
        <f t="shared" ca="1" si="33"/>
        <v>360</v>
      </c>
      <c r="G282" s="3">
        <f t="shared" ca="1" si="29"/>
        <v>402989.87744074379</v>
      </c>
      <c r="H282" t="str">
        <f t="shared" ca="1" si="34"/>
        <v>NO</v>
      </c>
    </row>
    <row r="283" spans="1:8" x14ac:dyDescent="0.3">
      <c r="A283">
        <v>282</v>
      </c>
      <c r="B283">
        <f t="shared" ca="1" si="30"/>
        <v>37</v>
      </c>
      <c r="C283" t="str">
        <f t="shared" ca="1" si="31"/>
        <v>SINGLE</v>
      </c>
      <c r="D283" s="2">
        <f t="shared" ca="1" si="28"/>
        <v>63226.952449905453</v>
      </c>
      <c r="E283" s="1">
        <f t="shared" ca="1" si="32"/>
        <v>166731.11794938255</v>
      </c>
      <c r="F283">
        <f t="shared" ca="1" si="33"/>
        <v>360</v>
      </c>
      <c r="G283" s="3">
        <f t="shared" ca="1" si="29"/>
        <v>253993.59022805639</v>
      </c>
      <c r="H283" t="str">
        <f t="shared" ca="1" si="34"/>
        <v>NO</v>
      </c>
    </row>
    <row r="284" spans="1:8" x14ac:dyDescent="0.3">
      <c r="A284">
        <v>283</v>
      </c>
      <c r="B284">
        <f t="shared" ca="1" si="30"/>
        <v>33</v>
      </c>
      <c r="C284" t="str">
        <f t="shared" ca="1" si="31"/>
        <v>MARRIED</v>
      </c>
      <c r="D284" s="2">
        <f t="shared" ca="1" si="28"/>
        <v>73832.58189813963</v>
      </c>
      <c r="E284" s="1">
        <f t="shared" ca="1" si="32"/>
        <v>233123.01912304229</v>
      </c>
      <c r="F284">
        <f t="shared" ca="1" si="33"/>
        <v>360</v>
      </c>
      <c r="G284" s="3">
        <f t="shared" ca="1" si="29"/>
        <v>511236.03799229307</v>
      </c>
      <c r="H284" t="str">
        <f t="shared" ca="1" si="34"/>
        <v>NO</v>
      </c>
    </row>
    <row r="285" spans="1:8" x14ac:dyDescent="0.3">
      <c r="A285">
        <v>284</v>
      </c>
      <c r="B285">
        <f t="shared" ca="1" si="30"/>
        <v>34</v>
      </c>
      <c r="C285" t="str">
        <f t="shared" ca="1" si="31"/>
        <v>SINGLE</v>
      </c>
      <c r="D285" s="2">
        <f t="shared" ca="1" si="28"/>
        <v>45644.979033855285</v>
      </c>
      <c r="E285" s="1">
        <f t="shared" ca="1" si="32"/>
        <v>168900.7610443533</v>
      </c>
      <c r="F285">
        <f t="shared" ca="1" si="33"/>
        <v>360</v>
      </c>
      <c r="G285" s="3">
        <f t="shared" ca="1" si="29"/>
        <v>285074.50343863515</v>
      </c>
      <c r="H285" t="str">
        <f t="shared" ca="1" si="34"/>
        <v>NO</v>
      </c>
    </row>
    <row r="286" spans="1:8" x14ac:dyDescent="0.3">
      <c r="A286">
        <v>285</v>
      </c>
      <c r="B286">
        <f t="shared" ca="1" si="30"/>
        <v>32</v>
      </c>
      <c r="C286" t="str">
        <f t="shared" ca="1" si="31"/>
        <v>SINGLE</v>
      </c>
      <c r="D286" s="2">
        <f t="shared" ca="1" si="28"/>
        <v>50548.389006172161</v>
      </c>
      <c r="E286" s="1">
        <f t="shared" ca="1" si="32"/>
        <v>234569.43615666626</v>
      </c>
      <c r="F286">
        <f t="shared" ca="1" si="33"/>
        <v>360</v>
      </c>
      <c r="G286" s="3">
        <f t="shared" ca="1" si="29"/>
        <v>363524.07179895887</v>
      </c>
      <c r="H286" t="str">
        <f t="shared" ca="1" si="34"/>
        <v>NO</v>
      </c>
    </row>
    <row r="287" spans="1:8" x14ac:dyDescent="0.3">
      <c r="A287">
        <v>286</v>
      </c>
      <c r="B287">
        <f t="shared" ca="1" si="30"/>
        <v>38</v>
      </c>
      <c r="C287" t="str">
        <f t="shared" ca="1" si="31"/>
        <v>SINGLE</v>
      </c>
      <c r="D287" s="2">
        <f t="shared" ca="1" si="28"/>
        <v>42547.055351336152</v>
      </c>
      <c r="E287" s="1">
        <f t="shared" ca="1" si="32"/>
        <v>174132.43137382675</v>
      </c>
      <c r="F287">
        <f t="shared" ca="1" si="33"/>
        <v>360</v>
      </c>
      <c r="G287" s="3">
        <f t="shared" ca="1" si="29"/>
        <v>286154.06100854249</v>
      </c>
      <c r="H287" t="str">
        <f t="shared" ca="1" si="34"/>
        <v>NO</v>
      </c>
    </row>
    <row r="288" spans="1:8" x14ac:dyDescent="0.3">
      <c r="A288">
        <v>287</v>
      </c>
      <c r="B288">
        <f t="shared" ca="1" si="30"/>
        <v>29</v>
      </c>
      <c r="C288" t="str">
        <f t="shared" ca="1" si="31"/>
        <v>SINGLE</v>
      </c>
      <c r="D288" s="2">
        <f t="shared" ca="1" si="28"/>
        <v>78363.183404051626</v>
      </c>
      <c r="E288" s="1">
        <f t="shared" ca="1" si="32"/>
        <v>229775.48383228271</v>
      </c>
      <c r="F288">
        <f t="shared" ca="1" si="33"/>
        <v>360</v>
      </c>
      <c r="G288" s="3">
        <f t="shared" ca="1" si="29"/>
        <v>381738.47694146406</v>
      </c>
      <c r="H288" t="str">
        <f t="shared" ca="1" si="34"/>
        <v>NO</v>
      </c>
    </row>
    <row r="289" spans="1:8" x14ac:dyDescent="0.3">
      <c r="A289">
        <v>288</v>
      </c>
      <c r="B289">
        <f t="shared" ca="1" si="30"/>
        <v>37</v>
      </c>
      <c r="C289" t="str">
        <f t="shared" ca="1" si="31"/>
        <v>MARRIED</v>
      </c>
      <c r="D289" s="2">
        <f t="shared" ca="1" si="28"/>
        <v>85745.562316450247</v>
      </c>
      <c r="E289" s="1">
        <f t="shared" ca="1" si="32"/>
        <v>282489.41629371839</v>
      </c>
      <c r="F289">
        <f t="shared" ca="1" si="33"/>
        <v>253</v>
      </c>
      <c r="G289" s="3">
        <f t="shared" ca="1" si="29"/>
        <v>450159.49964499171</v>
      </c>
      <c r="H289" t="str">
        <f t="shared" ca="1" si="34"/>
        <v>YES</v>
      </c>
    </row>
    <row r="290" spans="1:8" x14ac:dyDescent="0.3">
      <c r="A290">
        <v>289</v>
      </c>
      <c r="B290">
        <f t="shared" ca="1" si="30"/>
        <v>38</v>
      </c>
      <c r="C290" t="str">
        <f t="shared" ca="1" si="31"/>
        <v>SINGLE</v>
      </c>
      <c r="D290" s="2">
        <f t="shared" ca="1" si="28"/>
        <v>185863.40126009745</v>
      </c>
      <c r="E290" s="1">
        <f t="shared" ca="1" si="32"/>
        <v>560700.66866501851</v>
      </c>
      <c r="F290">
        <f t="shared" ca="1" si="33"/>
        <v>360</v>
      </c>
      <c r="G290" s="3">
        <f t="shared" ca="1" si="29"/>
        <v>936698.07591805432</v>
      </c>
      <c r="H290" t="str">
        <f t="shared" ca="1" si="34"/>
        <v>NO</v>
      </c>
    </row>
    <row r="291" spans="1:8" x14ac:dyDescent="0.3">
      <c r="A291">
        <v>290</v>
      </c>
      <c r="B291">
        <f t="shared" ca="1" si="30"/>
        <v>32</v>
      </c>
      <c r="C291" t="str">
        <f t="shared" ca="1" si="31"/>
        <v>SINGLE</v>
      </c>
      <c r="D291" s="2">
        <f t="shared" ca="1" si="28"/>
        <v>74056.282870454816</v>
      </c>
      <c r="E291" s="1">
        <f t="shared" ca="1" si="32"/>
        <v>265228.47181193274</v>
      </c>
      <c r="F291">
        <f t="shared" ca="1" si="33"/>
        <v>124</v>
      </c>
      <c r="G291" s="3">
        <f t="shared" ca="1" si="29"/>
        <v>332299.68161353882</v>
      </c>
      <c r="H291" t="str">
        <f t="shared" ca="1" si="34"/>
        <v>YES</v>
      </c>
    </row>
    <row r="292" spans="1:8" x14ac:dyDescent="0.3">
      <c r="A292">
        <v>291</v>
      </c>
      <c r="B292">
        <f t="shared" ca="1" si="30"/>
        <v>35</v>
      </c>
      <c r="C292" t="str">
        <f t="shared" ca="1" si="31"/>
        <v>MARRIED</v>
      </c>
      <c r="D292" s="2">
        <f t="shared" ca="1" si="28"/>
        <v>96319.732604550634</v>
      </c>
      <c r="E292" s="1">
        <f t="shared" ca="1" si="32"/>
        <v>273783.83752434747</v>
      </c>
      <c r="F292">
        <f t="shared" ca="1" si="33"/>
        <v>263</v>
      </c>
      <c r="G292" s="3">
        <f t="shared" ca="1" si="29"/>
        <v>407902.50798273657</v>
      </c>
      <c r="H292" t="str">
        <f t="shared" ca="1" si="34"/>
        <v>YES</v>
      </c>
    </row>
    <row r="293" spans="1:8" x14ac:dyDescent="0.3">
      <c r="A293">
        <v>292</v>
      </c>
      <c r="B293">
        <f t="shared" ca="1" si="30"/>
        <v>27</v>
      </c>
      <c r="C293" t="str">
        <f t="shared" ca="1" si="31"/>
        <v>SINGLE</v>
      </c>
      <c r="D293" s="2">
        <f t="shared" ca="1" si="28"/>
        <v>62333.505361352494</v>
      </c>
      <c r="E293" s="1">
        <f t="shared" ca="1" si="32"/>
        <v>156910.78320808421</v>
      </c>
      <c r="F293">
        <f t="shared" ca="1" si="33"/>
        <v>360</v>
      </c>
      <c r="G293" s="3">
        <f t="shared" ca="1" si="29"/>
        <v>277628.77091559477</v>
      </c>
      <c r="H293" t="str">
        <f t="shared" ca="1" si="34"/>
        <v>NO</v>
      </c>
    </row>
    <row r="294" spans="1:8" x14ac:dyDescent="0.3">
      <c r="A294">
        <v>293</v>
      </c>
      <c r="B294">
        <f t="shared" ca="1" si="30"/>
        <v>34</v>
      </c>
      <c r="C294" t="str">
        <f t="shared" ca="1" si="31"/>
        <v>SINGLE</v>
      </c>
      <c r="D294" s="2">
        <f t="shared" ca="1" si="28"/>
        <v>163738.40385253011</v>
      </c>
      <c r="E294" s="1">
        <f t="shared" ca="1" si="32"/>
        <v>513880.33694093022</v>
      </c>
      <c r="F294">
        <f t="shared" ca="1" si="33"/>
        <v>360</v>
      </c>
      <c r="G294" s="3">
        <f t="shared" ca="1" si="29"/>
        <v>750202.18827291974</v>
      </c>
      <c r="H294" t="str">
        <f t="shared" ca="1" si="34"/>
        <v>NO</v>
      </c>
    </row>
    <row r="295" spans="1:8" x14ac:dyDescent="0.3">
      <c r="A295">
        <v>294</v>
      </c>
      <c r="B295">
        <f t="shared" ca="1" si="30"/>
        <v>36</v>
      </c>
      <c r="C295" t="str">
        <f t="shared" ca="1" si="31"/>
        <v>SINGLE</v>
      </c>
      <c r="D295" s="2">
        <f t="shared" ca="1" si="28"/>
        <v>86762.818873371987</v>
      </c>
      <c r="E295" s="1">
        <f t="shared" ca="1" si="32"/>
        <v>255490.20641229444</v>
      </c>
      <c r="F295">
        <f t="shared" ca="1" si="33"/>
        <v>360</v>
      </c>
      <c r="G295" s="3">
        <f t="shared" ca="1" si="29"/>
        <v>459712.21914586454</v>
      </c>
      <c r="H295" t="str">
        <f t="shared" ca="1" si="34"/>
        <v>NO</v>
      </c>
    </row>
    <row r="296" spans="1:8" x14ac:dyDescent="0.3">
      <c r="A296">
        <v>295</v>
      </c>
      <c r="B296">
        <f t="shared" ca="1" si="30"/>
        <v>44</v>
      </c>
      <c r="C296" t="str">
        <f t="shared" ca="1" si="31"/>
        <v>SINGLE</v>
      </c>
      <c r="D296" s="2">
        <f t="shared" ca="1" si="28"/>
        <v>111488.82209648623</v>
      </c>
      <c r="E296" s="1">
        <f t="shared" ca="1" si="32"/>
        <v>204185.04816796843</v>
      </c>
      <c r="F296">
        <f t="shared" ca="1" si="33"/>
        <v>288</v>
      </c>
      <c r="G296" s="3">
        <f t="shared" ca="1" si="29"/>
        <v>295080.25934682583</v>
      </c>
      <c r="H296" t="str">
        <f t="shared" ca="1" si="34"/>
        <v>YES</v>
      </c>
    </row>
    <row r="297" spans="1:8" x14ac:dyDescent="0.3">
      <c r="A297">
        <v>296</v>
      </c>
      <c r="B297">
        <f t="shared" ca="1" si="30"/>
        <v>40</v>
      </c>
      <c r="C297" t="str">
        <f t="shared" ca="1" si="31"/>
        <v>SINGLE</v>
      </c>
      <c r="D297" s="2">
        <f t="shared" ca="1" si="28"/>
        <v>147560.79098308625</v>
      </c>
      <c r="E297" s="1">
        <f t="shared" ca="1" si="32"/>
        <v>317542.69903283968</v>
      </c>
      <c r="F297">
        <f t="shared" ca="1" si="33"/>
        <v>188</v>
      </c>
      <c r="G297" s="3">
        <f t="shared" ca="1" si="29"/>
        <v>418548.89817107574</v>
      </c>
      <c r="H297" t="str">
        <f t="shared" ca="1" si="34"/>
        <v>YES</v>
      </c>
    </row>
    <row r="298" spans="1:8" x14ac:dyDescent="0.3">
      <c r="A298">
        <v>297</v>
      </c>
      <c r="B298">
        <f t="shared" ca="1" si="30"/>
        <v>31</v>
      </c>
      <c r="C298" t="str">
        <f t="shared" ca="1" si="31"/>
        <v>SINGLE</v>
      </c>
      <c r="D298" s="2">
        <f t="shared" ca="1" si="28"/>
        <v>62212.974566947611</v>
      </c>
      <c r="E298" s="1">
        <f t="shared" ca="1" si="32"/>
        <v>190013.04428586771</v>
      </c>
      <c r="F298">
        <f t="shared" ca="1" si="33"/>
        <v>360</v>
      </c>
      <c r="G298" s="3">
        <f t="shared" ca="1" si="29"/>
        <v>330735.29639127856</v>
      </c>
      <c r="H298" t="str">
        <f t="shared" ca="1" si="34"/>
        <v>NO</v>
      </c>
    </row>
    <row r="299" spans="1:8" x14ac:dyDescent="0.3">
      <c r="A299">
        <v>298</v>
      </c>
      <c r="B299">
        <f t="shared" ca="1" si="30"/>
        <v>28</v>
      </c>
      <c r="C299" t="str">
        <f t="shared" ca="1" si="31"/>
        <v>SINGLE</v>
      </c>
      <c r="D299" s="2">
        <f t="shared" ca="1" si="28"/>
        <v>66918.718760004675</v>
      </c>
      <c r="E299" s="1">
        <f t="shared" ca="1" si="32"/>
        <v>183537.08399267224</v>
      </c>
      <c r="F299">
        <f t="shared" ca="1" si="33"/>
        <v>360</v>
      </c>
      <c r="G299" s="3">
        <f t="shared" ca="1" si="29"/>
        <v>355923.49953178712</v>
      </c>
      <c r="H299" t="str">
        <f t="shared" ca="1" si="34"/>
        <v>NO</v>
      </c>
    </row>
    <row r="300" spans="1:8" x14ac:dyDescent="0.3">
      <c r="A300">
        <v>299</v>
      </c>
      <c r="B300">
        <f t="shared" ca="1" si="30"/>
        <v>34</v>
      </c>
      <c r="C300" t="str">
        <f t="shared" ca="1" si="31"/>
        <v>MARRIED</v>
      </c>
      <c r="D300" s="2">
        <f t="shared" ca="1" si="28"/>
        <v>92365.113500372245</v>
      </c>
      <c r="E300" s="1">
        <f t="shared" ca="1" si="32"/>
        <v>221764.1578331241</v>
      </c>
      <c r="F300">
        <f t="shared" ca="1" si="33"/>
        <v>87</v>
      </c>
      <c r="G300" s="3">
        <f t="shared" ca="1" si="29"/>
        <v>243840.21046829599</v>
      </c>
      <c r="H300" t="str">
        <f t="shared" ca="1" si="34"/>
        <v>YES</v>
      </c>
    </row>
    <row r="301" spans="1:8" x14ac:dyDescent="0.3">
      <c r="A301">
        <v>300</v>
      </c>
      <c r="B301">
        <f t="shared" ca="1" si="30"/>
        <v>30</v>
      </c>
      <c r="C301" t="str">
        <f t="shared" ca="1" si="31"/>
        <v>SINGLE</v>
      </c>
      <c r="D301" s="2">
        <f t="shared" ca="1" si="28"/>
        <v>32196.648291034413</v>
      </c>
      <c r="E301" s="1">
        <f t="shared" ca="1" si="32"/>
        <v>215332.526537292</v>
      </c>
      <c r="F301">
        <f t="shared" ca="1" si="33"/>
        <v>360</v>
      </c>
      <c r="G301" s="3">
        <f t="shared" ca="1" si="29"/>
        <v>371129.83861976513</v>
      </c>
      <c r="H301" t="str">
        <f t="shared" ca="1" si="34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MarriedDefaultPivot</vt:lpstr>
      <vt:lpstr>NumberPaymentsPivot</vt:lpstr>
      <vt:lpstr>Formulas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Donovan Harless</cp:lastModifiedBy>
  <dcterms:created xsi:type="dcterms:W3CDTF">2014-06-14T20:12:46Z</dcterms:created>
  <dcterms:modified xsi:type="dcterms:W3CDTF">2024-09-30T18:10:46Z</dcterms:modified>
</cp:coreProperties>
</file>