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DX Details" sheetId="1" r:id="rId1"/>
  </sheets>
  <calcPr calcId="124519" fullCalcOnLoad="1"/>
</workbook>
</file>

<file path=xl/sharedStrings.xml><?xml version="1.0" encoding="utf-8"?>
<sst xmlns="http://schemas.openxmlformats.org/spreadsheetml/2006/main" count="226" uniqueCount="95">
  <si>
    <t>Client Name</t>
  </si>
  <si>
    <t>Land Rover.EDGE</t>
  </si>
  <si>
    <t>Campaign Name</t>
  </si>
  <si>
    <t>Land_Rover_Brand_Q2_00009079</t>
  </si>
  <si>
    <t>Expo Account Manager</t>
  </si>
  <si>
    <t>Maree Doumanis</t>
  </si>
  <si>
    <t>Expo Sales Contact</t>
  </si>
  <si>
    <t>Campaign Report date</t>
  </si>
  <si>
    <t>2018-08-01 to 2018-08-31</t>
  </si>
  <si>
    <t>Agency Name</t>
  </si>
  <si>
    <t>Amnet</t>
  </si>
  <si>
    <t>Currency</t>
  </si>
  <si>
    <t>AUD</t>
  </si>
  <si>
    <t>1.Blend Of Vdx Display + Vdx In-Stream + Vdx Mobile</t>
  </si>
  <si>
    <t>Display</t>
  </si>
  <si>
    <t>Mobile</t>
  </si>
  <si>
    <t>N/A</t>
  </si>
  <si>
    <t>Grand Total</t>
  </si>
  <si>
    <t>160x600</t>
  </si>
  <si>
    <t>300x250</t>
  </si>
  <si>
    <t>300x600</t>
  </si>
  <si>
    <t>320x50</t>
  </si>
  <si>
    <t>728x90</t>
  </si>
  <si>
    <t>768x90</t>
  </si>
  <si>
    <t>970x250</t>
  </si>
  <si>
    <t>video1</t>
  </si>
  <si>
    <t>video2</t>
  </si>
  <si>
    <t>video3</t>
  </si>
  <si>
    <t>video4</t>
  </si>
  <si>
    <t>video5</t>
  </si>
  <si>
    <t>Product</t>
  </si>
  <si>
    <t>Mute</t>
  </si>
  <si>
    <t>Unmute</t>
  </si>
  <si>
    <t>Pause</t>
  </si>
  <si>
    <t>Rewind</t>
  </si>
  <si>
    <t>Resume</t>
  </si>
  <si>
    <t>Replay</t>
  </si>
  <si>
    <t>Fullscreen</t>
  </si>
  <si>
    <t>Book_a_test_drive_CTA</t>
  </si>
  <si>
    <t>Explore_Discovery_family_CTA</t>
  </si>
  <si>
    <t>Logo</t>
  </si>
  <si>
    <t>Main_CTA</t>
  </si>
  <si>
    <t>Gallery_tab</t>
  </si>
  <si>
    <t>Video_tab</t>
  </si>
  <si>
    <t>2018-08-09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</si>
  <si>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</si>
  <si>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</si>
  <si>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</si>
  <si>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</si>
  <si>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</si>
  <si>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</si>
  <si>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</si>
  <si>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</si>
  <si>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</si>
  <si>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</si>
  <si>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</si>
  <si>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</si>
  <si>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</si>
  <si>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</si>
  <si>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</si>
  <si>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</si>
  <si>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</si>
  <si>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Subtotal</t>
  </si>
  <si>
    <t>Live</t>
  </si>
  <si>
    <t>Campaign Status</t>
  </si>
  <si>
    <t>VDX Performance KPIs - by Placement and Platform</t>
  </si>
  <si>
    <t>Unit</t>
  </si>
  <si>
    <t>Engagement Rate</t>
  </si>
  <si>
    <t>Viewer CTR</t>
  </si>
  <si>
    <t>Engager CTR</t>
  </si>
  <si>
    <t>Viewer VCR (Primary Video)</t>
  </si>
  <si>
    <t>Engager VCR (Primary Video)</t>
  </si>
  <si>
    <t>Interaction Rate</t>
  </si>
  <si>
    <t>Active Time Spent</t>
  </si>
  <si>
    <t>Ad Size Breakdown</t>
  </si>
  <si>
    <t>Ad Size</t>
  </si>
  <si>
    <t>Video Details</t>
  </si>
  <si>
    <t>Video Name</t>
  </si>
  <si>
    <t>Views</t>
  </si>
  <si>
    <t>25% View</t>
  </si>
  <si>
    <t>50% View</t>
  </si>
  <si>
    <t>75% View</t>
  </si>
  <si>
    <t>Video Completion</t>
  </si>
  <si>
    <t>Video Completion Rate</t>
  </si>
  <si>
    <t>Interaction Details</t>
  </si>
  <si>
    <t>Video Player Interactions</t>
  </si>
  <si>
    <t>Clickthroughs</t>
  </si>
  <si>
    <t>Ad Interactions</t>
  </si>
  <si>
    <t>Total Interactions</t>
  </si>
  <si>
    <t>Date</t>
  </si>
  <si>
    <t>Impressions</t>
  </si>
  <si>
    <t>Engagements</t>
  </si>
  <si>
    <t>CTR</t>
  </si>
  <si>
    <t>Video Completions</t>
  </si>
  <si>
    <t>Daily Breakdown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</si>
</sst>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5" formatCode="0.00%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8">
    <dxf>
      <numFmt numFmtId="164" formatCode="#,##0"/>
    </dxf>
    <dxf>
      <numFmt numFmtId="165" formatCode="0.00%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numFmt numFmtId="165" formatCode="0.00%"/>
      <fill>
        <patternFill>
          <bgColor rgb="FFA5A5A5"/>
        </patternFill>
      </fill>
    </dxf>
    <dxf>
      <font>
        <b/>
      </font>
      <fill>
        <patternFill>
          <bgColor rgb="FFA5A5A5"/>
        </patternFill>
      </fill>
    </dxf>
    <dxf>
      <numFmt numFmtId="165" formatCode="0.00%"/>
    </dxf>
    <dxf>
      <fill>
        <patternFill>
          <bgColor rgb="FFA5A5A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15</xdr:col>
      <xdr:colOff>221148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363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1638591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363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92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7.7109375" customWidth="1"/>
    <col min="3" max="18" width="25.7109375" style="1" customWidth="1"/>
  </cols>
  <sheetData>
    <row r="1" spans="2:9" ht="6" customHeight="1"/>
    <row r="2" spans="2:9" s="2" customFormat="1">
      <c r="B2" s="2" t="s">
        <v>0</v>
      </c>
      <c r="C2" s="2" t="s">
        <v>1</v>
      </c>
      <c r="E2" s="2" t="s">
        <v>4</v>
      </c>
      <c r="F2" s="2" t="s">
        <v>5</v>
      </c>
      <c r="H2" s="2" t="s">
        <v>7</v>
      </c>
      <c r="I2" s="2" t="s">
        <v>8</v>
      </c>
    </row>
    <row r="3" spans="2:9" s="2" customFormat="1">
      <c r="B3" s="2" t="s">
        <v>2</v>
      </c>
      <c r="C3" s="2" t="s">
        <v>3</v>
      </c>
      <c r="E3" s="2" t="s">
        <v>6</v>
      </c>
      <c r="H3" s="2" t="s">
        <v>64</v>
      </c>
      <c r="I3" s="2" t="s">
        <v>63</v>
      </c>
    </row>
    <row r="4" spans="2:9" s="2" customFormat="1">
      <c r="B4" s="2" t="s">
        <v>9</v>
      </c>
      <c r="C4" s="2" t="s">
        <v>10</v>
      </c>
      <c r="H4" s="2" t="s">
        <v>11</v>
      </c>
      <c r="I4" s="2" t="s">
        <v>12</v>
      </c>
    </row>
    <row r="8" spans="2:9">
      <c r="B8" s="3" t="s">
        <v>65</v>
      </c>
    </row>
    <row r="9" spans="2:9">
      <c r="B9" s="3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</row>
    <row r="10" spans="2:9">
      <c r="B10" t="s">
        <v>13</v>
      </c>
    </row>
    <row r="11" spans="2:9">
      <c r="B11" t="s">
        <v>14</v>
      </c>
      <c r="C11" s="1">
        <v>0.01660033900803302</v>
      </c>
      <c r="D11" s="1">
        <v>0.0004606087405114599</v>
      </c>
      <c r="E11" s="1">
        <v>0.02774694783573807</v>
      </c>
      <c r="F11" s="1" t="s">
        <v>16</v>
      </c>
      <c r="G11" s="1">
        <v>0.1376248612652609</v>
      </c>
      <c r="H11" s="1">
        <v>0.07269700332963375</v>
      </c>
      <c r="I11" s="1">
        <v>12.48</v>
      </c>
    </row>
    <row r="12" spans="2:9">
      <c r="B12" t="s">
        <v>15</v>
      </c>
      <c r="C12" s="1">
        <v>0.0331373183801466</v>
      </c>
      <c r="D12" s="1">
        <v>0.0002271003155244809</v>
      </c>
      <c r="E12" s="1">
        <v>0.00510352872557597</v>
      </c>
      <c r="F12" s="1" t="s">
        <v>16</v>
      </c>
      <c r="G12" s="1">
        <v>0.0505249343832021</v>
      </c>
      <c r="H12" s="1">
        <v>0.07706328375619714</v>
      </c>
      <c r="I12" s="1">
        <v>8.43</v>
      </c>
    </row>
    <row r="14" spans="2:9">
      <c r="B14" t="s">
        <v>17</v>
      </c>
      <c r="C14" s="1">
        <v>0.02970145425731052</v>
      </c>
      <c r="D14" s="1">
        <v>0.0002756160209468176</v>
      </c>
      <c r="E14" s="1">
        <v>0.007732955277741977</v>
      </c>
      <c r="H14" s="1">
        <v>0.07655625724964557</v>
      </c>
      <c r="I14" s="1">
        <v>8.9</v>
      </c>
    </row>
    <row r="18" spans="2:9">
      <c r="B18" s="3" t="s">
        <v>74</v>
      </c>
    </row>
    <row r="19" spans="2:9">
      <c r="B19" s="3" t="s">
        <v>75</v>
      </c>
      <c r="C19" s="4" t="s">
        <v>67</v>
      </c>
      <c r="D19" s="4" t="s">
        <v>68</v>
      </c>
      <c r="E19" s="4" t="s">
        <v>69</v>
      </c>
      <c r="F19" s="4" t="s">
        <v>70</v>
      </c>
      <c r="G19" s="4" t="s">
        <v>71</v>
      </c>
      <c r="H19" s="4" t="s">
        <v>72</v>
      </c>
      <c r="I19" s="4" t="s">
        <v>73</v>
      </c>
    </row>
    <row r="20" spans="2:9">
      <c r="B20" t="s">
        <v>13</v>
      </c>
    </row>
    <row r="21" spans="2:9">
      <c r="B21" t="s">
        <v>18</v>
      </c>
      <c r="C21" s="1">
        <v>0.02208824026596044</v>
      </c>
      <c r="D21" s="1">
        <v>0.0009015608271820589</v>
      </c>
      <c r="E21" s="1">
        <v>0.04081632653061224</v>
      </c>
      <c r="F21" s="1" t="s">
        <v>16</v>
      </c>
      <c r="G21" s="1">
        <v>0.1862244897959184</v>
      </c>
      <c r="H21" s="1">
        <v>0.1020408163265306</v>
      </c>
      <c r="I21" s="1">
        <v>12.76</v>
      </c>
    </row>
    <row r="22" spans="2:9">
      <c r="B22" t="s">
        <v>19</v>
      </c>
      <c r="C22" s="1">
        <v>0.03318555285160109</v>
      </c>
      <c r="D22" s="1">
        <v>0.0002313085801026432</v>
      </c>
      <c r="E22" s="1">
        <v>0.005227619255064256</v>
      </c>
      <c r="F22" s="1" t="s">
        <v>16</v>
      </c>
      <c r="G22" s="1">
        <v>0.05075147026791549</v>
      </c>
      <c r="H22" s="1">
        <v>0.07747041312713279</v>
      </c>
      <c r="I22" s="1">
        <v>8.48</v>
      </c>
    </row>
    <row r="23" spans="2:9">
      <c r="B23" t="s">
        <v>20</v>
      </c>
      <c r="C23" s="1">
        <v>0.008877011917926034</v>
      </c>
      <c r="D23" s="1">
        <v>0.0002764467379284925</v>
      </c>
      <c r="E23" s="1">
        <v>0.03114186851211072</v>
      </c>
      <c r="F23" s="1" t="s">
        <v>16</v>
      </c>
      <c r="G23" s="1">
        <v>0.1418685121107267</v>
      </c>
      <c r="H23" s="1">
        <v>0.06920415224913495</v>
      </c>
      <c r="I23" s="1">
        <v>13.56</v>
      </c>
    </row>
    <row r="24" spans="2:9">
      <c r="B24" t="s">
        <v>21</v>
      </c>
      <c r="C24" s="1">
        <v>0.009988014382740711</v>
      </c>
      <c r="D24" s="1">
        <v>0.0003995205753096284</v>
      </c>
      <c r="E24" s="1">
        <v>0.04</v>
      </c>
      <c r="F24" s="1" t="s">
        <v>16</v>
      </c>
      <c r="G24" s="1">
        <v>0.12</v>
      </c>
      <c r="H24" s="1">
        <v>0.04</v>
      </c>
      <c r="I24" s="1">
        <v>12.51</v>
      </c>
    </row>
    <row r="25" spans="2:9">
      <c r="B25" t="s">
        <v>22</v>
      </c>
      <c r="C25" s="1">
        <v>0.009179829698331803</v>
      </c>
      <c r="D25" s="1">
        <v>0.0003482004368332753</v>
      </c>
      <c r="E25" s="1">
        <v>0.03793103448275862</v>
      </c>
      <c r="F25" s="1" t="s">
        <v>16</v>
      </c>
      <c r="G25" s="1">
        <v>0.1275862068965517</v>
      </c>
      <c r="H25" s="1">
        <v>0.08275862068965517</v>
      </c>
      <c r="I25" s="1">
        <v>11.16</v>
      </c>
    </row>
    <row r="26" spans="2:9">
      <c r="B26" t="s">
        <v>23</v>
      </c>
      <c r="C26" s="1">
        <v>0.02663438256658596</v>
      </c>
      <c r="D26" s="1">
        <v>0</v>
      </c>
      <c r="E26" s="1">
        <v>0</v>
      </c>
      <c r="F26" s="1" t="s">
        <v>16</v>
      </c>
      <c r="G26" s="1">
        <v>0.2727272727272727</v>
      </c>
      <c r="H26" s="1">
        <v>0.05194805194805195</v>
      </c>
      <c r="I26" s="1">
        <v>15.06</v>
      </c>
    </row>
    <row r="27" spans="2:9">
      <c r="B27" t="s">
        <v>24</v>
      </c>
      <c r="C27" s="1">
        <v>0.03335318642048839</v>
      </c>
      <c r="D27" s="1">
        <v>0.0005459598967639468</v>
      </c>
      <c r="E27" s="1">
        <v>0.01636904761904762</v>
      </c>
      <c r="F27" s="1" t="s">
        <v>16</v>
      </c>
      <c r="G27" s="1">
        <v>0.09970238095238096</v>
      </c>
      <c r="H27" s="1">
        <v>0.04761904761904762</v>
      </c>
      <c r="I27" s="1">
        <v>11.51</v>
      </c>
    </row>
    <row r="29" spans="2:9">
      <c r="B29" t="s">
        <v>17</v>
      </c>
      <c r="C29" s="1">
        <v>0.02970145425731052</v>
      </c>
      <c r="D29" s="1">
        <v>0.0002756160209468176</v>
      </c>
      <c r="E29" s="1">
        <v>0.007732955277741977</v>
      </c>
      <c r="H29" s="1">
        <v>0.07655625724964557</v>
      </c>
      <c r="I29" s="1">
        <v>8.9</v>
      </c>
    </row>
    <row r="33" spans="2:9">
      <c r="B33" s="3" t="s">
        <v>76</v>
      </c>
    </row>
    <row r="34" spans="2:9">
      <c r="B34" s="3" t="s">
        <v>66</v>
      </c>
      <c r="C34" s="4" t="s">
        <v>77</v>
      </c>
      <c r="D34" s="4" t="s">
        <v>78</v>
      </c>
      <c r="E34" s="4" t="s">
        <v>79</v>
      </c>
      <c r="F34" s="4" t="s">
        <v>80</v>
      </c>
      <c r="G34" s="4" t="s">
        <v>81</v>
      </c>
      <c r="H34" s="4" t="s">
        <v>82</v>
      </c>
      <c r="I34" s="4" t="s">
        <v>83</v>
      </c>
    </row>
    <row r="35" spans="2:9">
      <c r="B35" t="s">
        <v>13</v>
      </c>
    </row>
    <row r="36" spans="2:9">
      <c r="B36" t="s">
        <v>14</v>
      </c>
      <c r="C36" s="1" t="s">
        <v>25</v>
      </c>
      <c r="D36" s="1">
        <v>1802</v>
      </c>
      <c r="E36" s="1">
        <v>864</v>
      </c>
      <c r="F36" s="1">
        <v>460</v>
      </c>
      <c r="G36" s="1">
        <v>322</v>
      </c>
      <c r="H36" s="1">
        <v>248</v>
      </c>
      <c r="I36" s="1">
        <v>0.1376248612652608</v>
      </c>
    </row>
    <row r="37" spans="2:9">
      <c r="B37" t="s">
        <v>14</v>
      </c>
      <c r="C37" s="1" t="s">
        <v>26</v>
      </c>
      <c r="D37" s="1">
        <v>73</v>
      </c>
      <c r="E37" s="1">
        <v>65</v>
      </c>
      <c r="F37" s="1">
        <v>55</v>
      </c>
      <c r="G37" s="1">
        <v>53</v>
      </c>
      <c r="H37" s="1">
        <v>49</v>
      </c>
      <c r="I37" s="1">
        <v>0.6712328767123288</v>
      </c>
    </row>
    <row r="38" spans="2:9">
      <c r="B38" t="s">
        <v>14</v>
      </c>
      <c r="C38" s="1" t="s">
        <v>27</v>
      </c>
      <c r="D38" s="1">
        <v>49</v>
      </c>
      <c r="E38" s="1">
        <v>47</v>
      </c>
      <c r="F38" s="1">
        <v>45</v>
      </c>
      <c r="G38" s="1">
        <v>43</v>
      </c>
      <c r="H38" s="1">
        <v>37</v>
      </c>
      <c r="I38" s="1">
        <v>0.7551020408163265</v>
      </c>
    </row>
    <row r="39" spans="2:9">
      <c r="B39" t="s">
        <v>14</v>
      </c>
      <c r="C39" s="1" t="s">
        <v>28</v>
      </c>
      <c r="D39" s="1">
        <v>36</v>
      </c>
      <c r="E39" s="1">
        <v>33</v>
      </c>
      <c r="F39" s="1">
        <v>32</v>
      </c>
      <c r="G39" s="1">
        <v>29</v>
      </c>
      <c r="H39" s="1">
        <v>29</v>
      </c>
      <c r="I39" s="1">
        <v>0.8055555555555556</v>
      </c>
    </row>
    <row r="40" spans="2:9">
      <c r="B40" t="s">
        <v>14</v>
      </c>
      <c r="C40" s="1" t="s">
        <v>29</v>
      </c>
      <c r="D40" s="1">
        <v>26</v>
      </c>
      <c r="E40" s="1">
        <v>23</v>
      </c>
      <c r="F40" s="1">
        <v>23</v>
      </c>
      <c r="G40" s="1">
        <v>23</v>
      </c>
      <c r="H40" s="1">
        <v>23</v>
      </c>
      <c r="I40" s="1">
        <v>0.8846153846153846</v>
      </c>
    </row>
    <row r="41" spans="2:9">
      <c r="B41" t="s">
        <v>15</v>
      </c>
      <c r="C41" s="1" t="s">
        <v>25</v>
      </c>
      <c r="D41" s="1">
        <v>13716</v>
      </c>
      <c r="E41" s="1">
        <v>5742</v>
      </c>
      <c r="F41" s="1">
        <v>2051</v>
      </c>
      <c r="G41" s="1">
        <v>1301</v>
      </c>
      <c r="H41" s="1">
        <v>693</v>
      </c>
      <c r="I41" s="1">
        <v>0.0505249343832021</v>
      </c>
    </row>
    <row r="42" spans="2:9">
      <c r="B42" t="s">
        <v>15</v>
      </c>
      <c r="C42" s="1" t="s">
        <v>26</v>
      </c>
      <c r="D42" s="1">
        <v>148</v>
      </c>
      <c r="E42" s="1">
        <v>105</v>
      </c>
      <c r="F42" s="1">
        <v>87</v>
      </c>
      <c r="G42" s="1">
        <v>73</v>
      </c>
      <c r="H42" s="1">
        <v>58</v>
      </c>
      <c r="I42" s="1">
        <v>0.3918918918918919</v>
      </c>
    </row>
    <row r="43" spans="2:9">
      <c r="B43" t="s">
        <v>15</v>
      </c>
      <c r="C43" s="1" t="s">
        <v>27</v>
      </c>
      <c r="D43" s="1">
        <v>74</v>
      </c>
      <c r="E43" s="1">
        <v>66</v>
      </c>
      <c r="F43" s="1">
        <v>54</v>
      </c>
      <c r="G43" s="1">
        <v>51</v>
      </c>
      <c r="H43" s="1">
        <v>48</v>
      </c>
      <c r="I43" s="1">
        <v>0.6486486486486487</v>
      </c>
    </row>
    <row r="44" spans="2:9">
      <c r="B44" t="s">
        <v>15</v>
      </c>
      <c r="C44" s="1" t="s">
        <v>28</v>
      </c>
      <c r="D44" s="1">
        <v>44</v>
      </c>
      <c r="E44" s="1">
        <v>41</v>
      </c>
      <c r="F44" s="1">
        <v>41</v>
      </c>
      <c r="G44" s="1">
        <v>39</v>
      </c>
      <c r="H44" s="1">
        <v>37</v>
      </c>
      <c r="I44" s="1">
        <v>0.8409090909090909</v>
      </c>
    </row>
    <row r="45" spans="2:9">
      <c r="B45" t="s">
        <v>15</v>
      </c>
      <c r="C45" s="1" t="s">
        <v>29</v>
      </c>
      <c r="D45" s="1">
        <v>38</v>
      </c>
      <c r="E45" s="1">
        <v>37</v>
      </c>
      <c r="F45" s="1">
        <v>36</v>
      </c>
      <c r="G45" s="1">
        <v>36</v>
      </c>
      <c r="H45" s="1">
        <v>34</v>
      </c>
      <c r="I45" s="1">
        <v>0.8947368421052632</v>
      </c>
    </row>
    <row r="49" spans="2:18">
      <c r="B49" s="3" t="s">
        <v>84</v>
      </c>
    </row>
    <row r="50" spans="2:18">
      <c r="C50" s="4" t="s">
        <v>85</v>
      </c>
      <c r="J50" s="4" t="s">
        <v>86</v>
      </c>
      <c r="P50" s="4" t="s">
        <v>87</v>
      </c>
    </row>
    <row r="51" spans="2:18">
      <c r="B51" t="s">
        <v>30</v>
      </c>
      <c r="C51" s="1" t="s">
        <v>31</v>
      </c>
      <c r="D51" s="1" t="s">
        <v>32</v>
      </c>
      <c r="E51" s="1" t="s">
        <v>33</v>
      </c>
      <c r="F51" s="1" t="s">
        <v>34</v>
      </c>
      <c r="G51" s="1" t="s">
        <v>35</v>
      </c>
      <c r="H51" s="1" t="s">
        <v>36</v>
      </c>
      <c r="I51" s="1" t="s">
        <v>37</v>
      </c>
      <c r="J51" s="1" t="s">
        <v>38</v>
      </c>
      <c r="K51" s="1" t="s">
        <v>39</v>
      </c>
      <c r="L51" s="1" t="s">
        <v>40</v>
      </c>
      <c r="M51" s="1" t="s">
        <v>41</v>
      </c>
      <c r="N51" s="1" t="s">
        <v>25</v>
      </c>
      <c r="O51" s="1" t="s">
        <v>26</v>
      </c>
      <c r="P51" s="1" t="s">
        <v>42</v>
      </c>
      <c r="Q51" s="1" t="s">
        <v>43</v>
      </c>
      <c r="R51" s="4" t="s">
        <v>88</v>
      </c>
    </row>
    <row r="52" spans="2:18">
      <c r="B52" t="s">
        <v>14</v>
      </c>
      <c r="C52" s="1">
        <v>7</v>
      </c>
      <c r="D52" s="1">
        <v>76</v>
      </c>
      <c r="E52" s="1">
        <v>23</v>
      </c>
      <c r="F52" s="1">
        <v>2</v>
      </c>
      <c r="G52" s="1">
        <v>9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4</v>
      </c>
      <c r="N52" s="1">
        <v>43</v>
      </c>
      <c r="O52" s="1">
        <v>1</v>
      </c>
      <c r="P52" s="1">
        <v>2</v>
      </c>
      <c r="Q52" s="1">
        <v>4</v>
      </c>
      <c r="R52" s="5">
        <f>sum(C52:Q52)</f>
        <v>0</v>
      </c>
    </row>
    <row r="53" spans="2:18">
      <c r="B53" t="s">
        <v>15</v>
      </c>
      <c r="C53" s="1">
        <v>17</v>
      </c>
      <c r="D53" s="1">
        <v>1</v>
      </c>
      <c r="E53" s="1">
        <v>175</v>
      </c>
      <c r="F53" s="1">
        <v>14</v>
      </c>
      <c r="G53" s="1">
        <v>91</v>
      </c>
      <c r="H53" s="1">
        <v>0</v>
      </c>
      <c r="I53" s="1">
        <v>0</v>
      </c>
      <c r="J53" s="1">
        <v>6</v>
      </c>
      <c r="K53" s="1">
        <v>11</v>
      </c>
      <c r="L53" s="1">
        <v>6</v>
      </c>
      <c r="M53" s="1">
        <v>47</v>
      </c>
      <c r="N53" s="1">
        <v>0</v>
      </c>
      <c r="O53" s="1">
        <v>0</v>
      </c>
      <c r="P53" s="1">
        <v>640</v>
      </c>
      <c r="Q53" s="1">
        <v>507</v>
      </c>
      <c r="R53" s="5">
        <f>sum(C53:Q53)</f>
        <v>0</v>
      </c>
    </row>
    <row r="54" spans="2:18">
      <c r="B54" s="6" t="s">
        <v>17</v>
      </c>
      <c r="C54" s="7">
        <f>sum(C52:C53)</f>
        <v>0</v>
      </c>
      <c r="D54" s="7">
        <f>sum(D52:D53)</f>
        <v>0</v>
      </c>
      <c r="E54" s="7">
        <f>sum(E52:E53)</f>
        <v>0</v>
      </c>
      <c r="F54" s="7">
        <f>sum(F52:F53)</f>
        <v>0</v>
      </c>
      <c r="G54" s="7">
        <f>sum(G52:G53)</f>
        <v>0</v>
      </c>
      <c r="H54" s="7">
        <f>sum(H52:H53)</f>
        <v>0</v>
      </c>
      <c r="I54" s="7">
        <f>sum(I52:I53)</f>
        <v>0</v>
      </c>
      <c r="J54" s="7">
        <f>sum(J52:J53)</f>
        <v>0</v>
      </c>
      <c r="K54" s="7">
        <f>sum(K52:K53)</f>
        <v>0</v>
      </c>
      <c r="L54" s="7">
        <f>sum(L52:L53)</f>
        <v>0</v>
      </c>
      <c r="M54" s="7">
        <f>sum(M52:M53)</f>
        <v>0</v>
      </c>
      <c r="N54" s="7">
        <f>sum(N52:N53)</f>
        <v>0</v>
      </c>
      <c r="O54" s="7">
        <f>sum(O52:O53)</f>
        <v>0</v>
      </c>
      <c r="P54" s="7">
        <f>sum(P52:P53)</f>
        <v>0</v>
      </c>
      <c r="Q54" s="7">
        <f>sum(Q52:Q53)</f>
        <v>0</v>
      </c>
      <c r="R54" s="7">
        <f>sum(R52:R53)</f>
        <v>0</v>
      </c>
    </row>
    <row r="58" spans="2:18">
      <c r="B58" s="8" t="s">
        <v>94</v>
      </c>
    </row>
    <row r="59" spans="2:18">
      <c r="B59" s="8" t="s">
        <v>66</v>
      </c>
      <c r="C59" s="4" t="s">
        <v>89</v>
      </c>
      <c r="D59" s="4" t="s">
        <v>90</v>
      </c>
      <c r="E59" s="4" t="s">
        <v>91</v>
      </c>
      <c r="F59" s="4" t="s">
        <v>67</v>
      </c>
      <c r="G59" s="4" t="s">
        <v>86</v>
      </c>
      <c r="H59" s="4" t="s">
        <v>92</v>
      </c>
      <c r="I59" s="4" t="s">
        <v>93</v>
      </c>
      <c r="J59" s="4" t="s">
        <v>83</v>
      </c>
    </row>
    <row r="60" spans="2:18">
      <c r="B60" t="s">
        <v>13</v>
      </c>
    </row>
    <row r="61" spans="2:18">
      <c r="B61" t="s">
        <v>14</v>
      </c>
      <c r="C61" s="1" t="s">
        <v>44</v>
      </c>
      <c r="D61" s="1">
        <v>458</v>
      </c>
      <c r="E61" s="1">
        <v>8</v>
      </c>
      <c r="F61" s="1">
        <v>0.01746724890829694</v>
      </c>
      <c r="G61" s="1">
        <v>0</v>
      </c>
      <c r="H61" s="1">
        <v>0</v>
      </c>
      <c r="I61" s="1">
        <v>0</v>
      </c>
      <c r="J61" s="1">
        <v>0</v>
      </c>
    </row>
    <row r="62" spans="2:18">
      <c r="B62" t="s">
        <v>14</v>
      </c>
      <c r="C62" s="1" t="s">
        <v>45</v>
      </c>
      <c r="D62" s="1">
        <v>718</v>
      </c>
      <c r="E62" s="1">
        <v>13</v>
      </c>
      <c r="F62" s="1">
        <v>0.0181058495821727</v>
      </c>
      <c r="G62" s="1">
        <v>0</v>
      </c>
      <c r="H62" s="1">
        <v>0</v>
      </c>
      <c r="I62" s="1">
        <v>1</v>
      </c>
      <c r="J62" s="1">
        <v>0.07692307692307693</v>
      </c>
    </row>
    <row r="63" spans="2:18">
      <c r="B63" t="s">
        <v>14</v>
      </c>
      <c r="C63" s="1" t="s">
        <v>46</v>
      </c>
      <c r="D63" s="1">
        <v>24561</v>
      </c>
      <c r="E63" s="1">
        <v>420</v>
      </c>
      <c r="F63" s="1">
        <v>0.01710028093318676</v>
      </c>
      <c r="G63" s="1">
        <v>14</v>
      </c>
      <c r="H63" s="1">
        <v>0.03333333333333333</v>
      </c>
      <c r="I63" s="1">
        <v>60</v>
      </c>
      <c r="J63" s="1">
        <v>0.1428571428571428</v>
      </c>
    </row>
    <row r="64" spans="2:18">
      <c r="B64" t="s">
        <v>14</v>
      </c>
      <c r="C64" s="1" t="s">
        <v>47</v>
      </c>
      <c r="D64" s="1">
        <v>8602</v>
      </c>
      <c r="E64" s="1">
        <v>175</v>
      </c>
      <c r="F64" s="1">
        <v>0.02034410602185538</v>
      </c>
      <c r="G64" s="1">
        <v>4</v>
      </c>
      <c r="H64" s="1">
        <v>0.02285714285714286</v>
      </c>
      <c r="I64" s="1">
        <v>24</v>
      </c>
      <c r="J64" s="1">
        <v>0.1371428571428571</v>
      </c>
    </row>
    <row r="65" spans="2:10">
      <c r="B65" t="s">
        <v>14</v>
      </c>
      <c r="C65" s="1" t="s">
        <v>48</v>
      </c>
      <c r="D65" s="1">
        <v>8315</v>
      </c>
      <c r="E65" s="1">
        <v>212</v>
      </c>
      <c r="F65" s="1">
        <v>0.02549609140108238</v>
      </c>
      <c r="G65" s="1">
        <v>5</v>
      </c>
      <c r="H65" s="1">
        <v>0.02358490566037736</v>
      </c>
      <c r="I65" s="1">
        <v>26</v>
      </c>
      <c r="J65" s="1">
        <v>0.1226415094339623</v>
      </c>
    </row>
    <row r="66" spans="2:10">
      <c r="B66" t="s">
        <v>14</v>
      </c>
      <c r="C66" s="1" t="s">
        <v>49</v>
      </c>
      <c r="D66" s="1">
        <v>9935</v>
      </c>
      <c r="E66" s="1">
        <v>226</v>
      </c>
      <c r="F66" s="1">
        <v>0.02274786109713135</v>
      </c>
      <c r="G66" s="1">
        <v>9</v>
      </c>
      <c r="H66" s="1">
        <v>0.03982300884955752</v>
      </c>
      <c r="I66" s="1">
        <v>35</v>
      </c>
      <c r="J66" s="1">
        <v>0.1548672566371681</v>
      </c>
    </row>
    <row r="67" spans="2:10">
      <c r="B67" t="s">
        <v>14</v>
      </c>
      <c r="C67" s="1" t="s">
        <v>50</v>
      </c>
      <c r="D67" s="1">
        <v>10659</v>
      </c>
      <c r="E67" s="1">
        <v>237</v>
      </c>
      <c r="F67" s="1">
        <v>0.02223473121305939</v>
      </c>
      <c r="G67" s="1">
        <v>6</v>
      </c>
      <c r="H67" s="1">
        <v>0.02531645569620253</v>
      </c>
      <c r="I67" s="1">
        <v>35</v>
      </c>
      <c r="J67" s="1">
        <v>0.1476793248945148</v>
      </c>
    </row>
    <row r="68" spans="2:10">
      <c r="B68" t="s">
        <v>14</v>
      </c>
      <c r="C68" s="1" t="s">
        <v>51</v>
      </c>
      <c r="D68" s="1">
        <v>9984</v>
      </c>
      <c r="E68" s="1">
        <v>218</v>
      </c>
      <c r="F68" s="1">
        <v>0.0218349358974359</v>
      </c>
      <c r="G68" s="1">
        <v>5</v>
      </c>
      <c r="H68" s="1">
        <v>0.02293577981651376</v>
      </c>
      <c r="I68" s="1">
        <v>32</v>
      </c>
      <c r="J68" s="1">
        <v>0.1467889908256881</v>
      </c>
    </row>
    <row r="69" spans="2:10">
      <c r="B69" t="s">
        <v>14</v>
      </c>
      <c r="C69" s="1" t="s">
        <v>52</v>
      </c>
      <c r="D69" s="1">
        <v>7808</v>
      </c>
      <c r="E69" s="1">
        <v>149</v>
      </c>
      <c r="F69" s="1">
        <v>0.01908299180327869</v>
      </c>
      <c r="G69" s="1">
        <v>2</v>
      </c>
      <c r="H69" s="1">
        <v>0.01342281879194631</v>
      </c>
      <c r="I69" s="1">
        <v>15</v>
      </c>
      <c r="J69" s="1">
        <v>0.1006711409395973</v>
      </c>
    </row>
    <row r="70" spans="2:10">
      <c r="B70" t="s">
        <v>14</v>
      </c>
      <c r="C70" s="1" t="s">
        <v>53</v>
      </c>
      <c r="D70" s="1">
        <v>1516</v>
      </c>
      <c r="E70" s="1">
        <v>18</v>
      </c>
      <c r="F70" s="1">
        <v>0.01187335092348285</v>
      </c>
      <c r="G70" s="1">
        <v>0</v>
      </c>
      <c r="H70" s="1">
        <v>0</v>
      </c>
      <c r="I70" s="1">
        <v>1</v>
      </c>
      <c r="J70" s="1">
        <v>0.05555555555555555</v>
      </c>
    </row>
    <row r="71" spans="2:10">
      <c r="B71" t="s">
        <v>14</v>
      </c>
      <c r="C71" s="1" t="s">
        <v>54</v>
      </c>
      <c r="D71" s="1">
        <v>1454</v>
      </c>
      <c r="E71" s="1">
        <v>14</v>
      </c>
      <c r="F71" s="1">
        <v>0.009628610729023384</v>
      </c>
      <c r="G71" s="1">
        <v>0</v>
      </c>
      <c r="H71" s="1">
        <v>0</v>
      </c>
      <c r="I71" s="1">
        <v>4</v>
      </c>
      <c r="J71" s="1">
        <v>0.2857142857142857</v>
      </c>
    </row>
    <row r="72" spans="2:10">
      <c r="B72" t="s">
        <v>14</v>
      </c>
      <c r="C72" s="1" t="s">
        <v>55</v>
      </c>
      <c r="D72" s="1">
        <v>1751</v>
      </c>
      <c r="E72" s="1">
        <v>4</v>
      </c>
      <c r="F72" s="1">
        <v>0.002284408909194746</v>
      </c>
      <c r="G72" s="1">
        <v>0</v>
      </c>
      <c r="H72" s="1">
        <v>0</v>
      </c>
      <c r="I72" s="1">
        <v>1</v>
      </c>
      <c r="J72" s="1">
        <v>0.25</v>
      </c>
    </row>
    <row r="73" spans="2:10">
      <c r="B73" t="s">
        <v>14</v>
      </c>
      <c r="C73" s="1" t="s">
        <v>56</v>
      </c>
      <c r="D73" s="1">
        <v>4733</v>
      </c>
      <c r="E73" s="1">
        <v>32</v>
      </c>
      <c r="F73" s="1">
        <v>0.006761039509824636</v>
      </c>
      <c r="G73" s="1">
        <v>1</v>
      </c>
      <c r="H73" s="1">
        <v>0.03125</v>
      </c>
      <c r="I73" s="1">
        <v>4</v>
      </c>
      <c r="J73" s="1">
        <v>0.125</v>
      </c>
    </row>
    <row r="74" spans="2:10">
      <c r="B74" t="s">
        <v>14</v>
      </c>
      <c r="C74" s="1" t="s">
        <v>57</v>
      </c>
      <c r="D74" s="1">
        <v>18058</v>
      </c>
      <c r="E74" s="1">
        <v>76</v>
      </c>
      <c r="F74" s="1">
        <v>0.004208660981282534</v>
      </c>
      <c r="G74" s="1">
        <v>4</v>
      </c>
      <c r="H74" s="1">
        <v>0.05263157894736842</v>
      </c>
      <c r="I74" s="1">
        <v>10</v>
      </c>
      <c r="J74" s="1">
        <v>0.131578947368421</v>
      </c>
    </row>
    <row r="75" spans="2:10">
      <c r="B75" t="s">
        <v>15</v>
      </c>
      <c r="C75" s="1" t="s">
        <v>47</v>
      </c>
      <c r="D75" s="1">
        <v>1850</v>
      </c>
      <c r="E75" s="1">
        <v>29</v>
      </c>
      <c r="F75" s="1">
        <v>0.01567567567567568</v>
      </c>
      <c r="G75" s="1">
        <v>0</v>
      </c>
      <c r="H75" s="1">
        <v>0</v>
      </c>
      <c r="I75" s="1">
        <v>1</v>
      </c>
      <c r="J75" s="1">
        <v>0.03448275862068965</v>
      </c>
    </row>
    <row r="76" spans="2:10">
      <c r="B76" t="s">
        <v>15</v>
      </c>
      <c r="C76" s="1" t="s">
        <v>48</v>
      </c>
      <c r="D76" s="1">
        <v>2502</v>
      </c>
      <c r="E76" s="1">
        <v>65</v>
      </c>
      <c r="F76" s="1">
        <v>0.02597921662669864</v>
      </c>
      <c r="G76" s="1">
        <v>1</v>
      </c>
      <c r="H76" s="1">
        <v>0.01538461538461539</v>
      </c>
      <c r="I76" s="1">
        <v>9</v>
      </c>
      <c r="J76" s="1">
        <v>0.1384615384615385</v>
      </c>
    </row>
    <row r="77" spans="2:10">
      <c r="B77" t="s">
        <v>15</v>
      </c>
      <c r="C77" s="1" t="s">
        <v>49</v>
      </c>
      <c r="D77" s="1">
        <v>2875</v>
      </c>
      <c r="E77" s="1">
        <v>71</v>
      </c>
      <c r="F77" s="1">
        <v>0.02469565217391304</v>
      </c>
      <c r="G77" s="1">
        <v>1</v>
      </c>
      <c r="H77" s="1">
        <v>0.01408450704225352</v>
      </c>
      <c r="I77" s="1">
        <v>8</v>
      </c>
      <c r="J77" s="1">
        <v>0.1126760563380282</v>
      </c>
    </row>
    <row r="78" spans="2:10">
      <c r="B78" t="s">
        <v>15</v>
      </c>
      <c r="C78" s="1" t="s">
        <v>50</v>
      </c>
      <c r="D78" s="1">
        <v>5492</v>
      </c>
      <c r="E78" s="1">
        <v>139</v>
      </c>
      <c r="F78" s="1">
        <v>0.02530954115076475</v>
      </c>
      <c r="G78" s="1">
        <v>0</v>
      </c>
      <c r="H78" s="1">
        <v>0</v>
      </c>
      <c r="I78" s="1">
        <v>12</v>
      </c>
      <c r="J78" s="1">
        <v>0.08633093525179857</v>
      </c>
    </row>
    <row r="79" spans="2:10">
      <c r="B79" t="s">
        <v>15</v>
      </c>
      <c r="C79" s="1" t="s">
        <v>51</v>
      </c>
      <c r="D79" s="1">
        <v>39197</v>
      </c>
      <c r="E79" s="1">
        <v>1266</v>
      </c>
      <c r="F79" s="1">
        <v>0.03229839018292216</v>
      </c>
      <c r="G79" s="1">
        <v>7</v>
      </c>
      <c r="H79" s="1">
        <v>0.005529225908372828</v>
      </c>
      <c r="I79" s="1">
        <v>77</v>
      </c>
      <c r="J79" s="1">
        <v>0.0608214849921011</v>
      </c>
    </row>
    <row r="80" spans="2:10">
      <c r="B80" t="s">
        <v>15</v>
      </c>
      <c r="C80" s="1" t="s">
        <v>52</v>
      </c>
      <c r="D80" s="1">
        <v>62455</v>
      </c>
      <c r="E80" s="1">
        <v>2186</v>
      </c>
      <c r="F80" s="1">
        <v>0.03500120086462253</v>
      </c>
      <c r="G80" s="1">
        <v>10</v>
      </c>
      <c r="H80" s="1">
        <v>0.004574565416285453</v>
      </c>
      <c r="I80" s="1">
        <v>101</v>
      </c>
      <c r="J80" s="1">
        <v>0.04620311070448307</v>
      </c>
    </row>
    <row r="81" spans="2:10">
      <c r="B81" t="s">
        <v>15</v>
      </c>
      <c r="C81" s="1" t="s">
        <v>53</v>
      </c>
      <c r="D81" s="1">
        <v>49242</v>
      </c>
      <c r="E81" s="1">
        <v>1711</v>
      </c>
      <c r="F81" s="1">
        <v>0.03474676089517079</v>
      </c>
      <c r="G81" s="1">
        <v>10</v>
      </c>
      <c r="H81" s="1">
        <v>0.005844535359438924</v>
      </c>
      <c r="I81" s="1">
        <v>96</v>
      </c>
      <c r="J81" s="1">
        <v>0.05610753945061368</v>
      </c>
    </row>
    <row r="82" spans="2:10">
      <c r="B82" t="s">
        <v>15</v>
      </c>
      <c r="C82" s="1" t="s">
        <v>54</v>
      </c>
      <c r="D82" s="1">
        <v>32436</v>
      </c>
      <c r="E82" s="1">
        <v>1056</v>
      </c>
      <c r="F82" s="1">
        <v>0.03255641879393267</v>
      </c>
      <c r="G82" s="1">
        <v>6</v>
      </c>
      <c r="H82" s="1">
        <v>0.005681818181818182</v>
      </c>
      <c r="I82" s="1">
        <v>55</v>
      </c>
      <c r="J82" s="1">
        <v>0.05208333333333334</v>
      </c>
    </row>
    <row r="83" spans="2:10">
      <c r="B83" t="s">
        <v>15</v>
      </c>
      <c r="C83" s="1" t="s">
        <v>55</v>
      </c>
      <c r="D83" s="1">
        <v>31163</v>
      </c>
      <c r="E83" s="1">
        <v>1133</v>
      </c>
      <c r="F83" s="1">
        <v>0.03635721849629368</v>
      </c>
      <c r="G83" s="1">
        <v>7</v>
      </c>
      <c r="H83" s="1">
        <v>0.00617828773168579</v>
      </c>
      <c r="I83" s="1">
        <v>54</v>
      </c>
      <c r="J83" s="1">
        <v>0.04766107678729038</v>
      </c>
    </row>
    <row r="84" spans="2:10">
      <c r="B84" t="s">
        <v>15</v>
      </c>
      <c r="C84" s="1" t="s">
        <v>56</v>
      </c>
      <c r="D84" s="1">
        <v>29691</v>
      </c>
      <c r="E84" s="1">
        <v>998</v>
      </c>
      <c r="F84" s="1">
        <v>0.03361287932370079</v>
      </c>
      <c r="G84" s="1">
        <v>5</v>
      </c>
      <c r="H84" s="1">
        <v>0.00501002004008016</v>
      </c>
      <c r="I84" s="1">
        <v>45</v>
      </c>
      <c r="J84" s="1">
        <v>0.04509018036072145</v>
      </c>
    </row>
    <row r="85" spans="2:10">
      <c r="B85" t="s">
        <v>15</v>
      </c>
      <c r="C85" s="1" t="s">
        <v>57</v>
      </c>
      <c r="D85" s="1">
        <v>37753</v>
      </c>
      <c r="E85" s="1">
        <v>1338</v>
      </c>
      <c r="F85" s="1">
        <v>0.03544089211453395</v>
      </c>
      <c r="G85" s="1">
        <v>4</v>
      </c>
      <c r="H85" s="1">
        <v>0.002989536621823617</v>
      </c>
      <c r="I85" s="1">
        <v>57</v>
      </c>
      <c r="J85" s="1">
        <v>0.04260089686098655</v>
      </c>
    </row>
    <row r="86" spans="2:10">
      <c r="B86" t="s">
        <v>15</v>
      </c>
      <c r="C86" s="1" t="s">
        <v>58</v>
      </c>
      <c r="D86" s="1">
        <v>40694</v>
      </c>
      <c r="E86" s="1">
        <v>1181</v>
      </c>
      <c r="F86" s="1">
        <v>0.02902147736767091</v>
      </c>
      <c r="G86" s="1">
        <v>5</v>
      </c>
      <c r="H86" s="1">
        <v>0.004233700254022015</v>
      </c>
      <c r="I86" s="1">
        <v>58</v>
      </c>
      <c r="J86" s="1">
        <v>0.04911092294665537</v>
      </c>
    </row>
    <row r="87" spans="2:10">
      <c r="B87" t="s">
        <v>15</v>
      </c>
      <c r="C87" s="1" t="s">
        <v>59</v>
      </c>
      <c r="D87" s="1">
        <v>35198</v>
      </c>
      <c r="E87" s="1">
        <v>1147</v>
      </c>
      <c r="F87" s="1">
        <v>0.0325870788112961</v>
      </c>
      <c r="G87" s="1">
        <v>7</v>
      </c>
      <c r="H87" s="1">
        <v>0.006102877070619006</v>
      </c>
      <c r="I87" s="1">
        <v>63</v>
      </c>
      <c r="J87" s="1">
        <v>0.05492589363557106</v>
      </c>
    </row>
    <row r="88" spans="2:10">
      <c r="B88" t="s">
        <v>15</v>
      </c>
      <c r="C88" s="1" t="s">
        <v>60</v>
      </c>
      <c r="D88" s="1">
        <v>31125</v>
      </c>
      <c r="E88" s="1">
        <v>997</v>
      </c>
      <c r="F88" s="1">
        <v>0.03203212851405623</v>
      </c>
      <c r="G88" s="1">
        <v>7</v>
      </c>
      <c r="H88" s="1">
        <v>0.007021063189568706</v>
      </c>
      <c r="I88" s="1">
        <v>43</v>
      </c>
      <c r="J88" s="1">
        <v>0.04312938816449348</v>
      </c>
    </row>
    <row r="89" spans="2:10">
      <c r="B89" t="s">
        <v>15</v>
      </c>
      <c r="C89" s="1" t="s">
        <v>61</v>
      </c>
      <c r="D89" s="1">
        <v>12241</v>
      </c>
      <c r="E89" s="1">
        <v>399</v>
      </c>
      <c r="F89" s="1">
        <v>0.03259537619475533</v>
      </c>
      <c r="G89" s="1">
        <v>0</v>
      </c>
      <c r="H89" s="1">
        <v>0</v>
      </c>
      <c r="I89" s="1">
        <v>14</v>
      </c>
      <c r="J89" s="1">
        <v>0.03508771929824561</v>
      </c>
    </row>
    <row r="90" spans="2:10">
      <c r="B90" s="9" t="s">
        <v>62</v>
      </c>
      <c r="D90" s="10">
        <f>sum(D61:D89)</f>
        <v>0</v>
      </c>
      <c r="E90" s="10">
        <f>sum(E61:E89)</f>
        <v>0</v>
      </c>
      <c r="F90" s="11">
        <f>E90/D90</f>
        <v>0</v>
      </c>
      <c r="G90" s="10">
        <f>sum(G61:G89)</f>
        <v>0</v>
      </c>
      <c r="H90" s="11">
        <f>G90/D90</f>
        <v>0</v>
      </c>
      <c r="I90" s="10">
        <f>sum(I61:I89)</f>
        <v>0</v>
      </c>
      <c r="J90" s="11">
        <f>I90/D90</f>
        <v>0</v>
      </c>
    </row>
    <row r="92" spans="2:10">
      <c r="B92" s="6" t="s">
        <v>17</v>
      </c>
      <c r="D92" s="7">
        <f>SUMIFS(D61:D90,B61:B90,"Subtotal")</f>
        <v>0</v>
      </c>
      <c r="E92" s="7">
        <f>SUMIFS(E61:E90,B61:B90,"Subtotal")</f>
        <v>0</v>
      </c>
      <c r="F92" s="12">
        <f>E92/D92</f>
        <v>0</v>
      </c>
      <c r="G92" s="7">
        <f>SUMIFS(G61:G90,B61:B90,"Subtotal")</f>
        <v>0</v>
      </c>
      <c r="H92" s="12">
        <f>G92/E92</f>
        <v>0</v>
      </c>
      <c r="I92" s="7">
        <f>SUMIFS(I61:I90,B61:B90,"Subtotal")</f>
        <v>0</v>
      </c>
      <c r="J92" s="12">
        <f>I92/D92</f>
        <v>0</v>
      </c>
    </row>
  </sheetData>
  <conditionalFormatting sqref="A1:R5">
    <cfRule type="containsBlanks" dxfId="2" priority="7">
      <formula>LEN(TRIM(A1))=0</formula>
    </cfRule>
    <cfRule type="notContainsBlanks" dxfId="2" priority="8">
      <formula>LEN(TRIM(A1))&gt;0</formula>
    </cfRule>
  </conditionalFormatting>
  <conditionalFormatting sqref="B14:H14">
    <cfRule type="containsBlanks" dxfId="4" priority="16">
      <formula>LEN(TRIM(B14))=0</formula>
    </cfRule>
    <cfRule type="notContainsBlanks" dxfId="4" priority="17">
      <formula>LEN(TRIM(B14))&gt;0</formula>
    </cfRule>
  </conditionalFormatting>
  <conditionalFormatting sqref="B18:I18">
    <cfRule type="containsBlanks" dxfId="3" priority="10">
      <formula>LEN(TRIM(B18))=0</formula>
    </cfRule>
  </conditionalFormatting>
  <conditionalFormatting sqref="B29:H29">
    <cfRule type="containsBlanks" dxfId="4" priority="19">
      <formula>LEN(TRIM(B29))=0</formula>
    </cfRule>
    <cfRule type="notContainsBlanks" dxfId="4" priority="20">
      <formula>LEN(TRIM(B29))&gt;0</formula>
    </cfRule>
  </conditionalFormatting>
  <conditionalFormatting sqref="B33:I33">
    <cfRule type="containsBlanks" dxfId="3" priority="11">
      <formula>LEN(TRIM(B33))=0</formula>
    </cfRule>
  </conditionalFormatting>
  <conditionalFormatting sqref="B50:R50">
    <cfRule type="containsBlanks" dxfId="3" priority="12">
      <formula>LEN(TRIM(B50))=0</formula>
    </cfRule>
  </conditionalFormatting>
  <conditionalFormatting sqref="B51:R51">
    <cfRule type="notContainsBlanks" dxfId="2" priority="14">
      <formula>LEN(TRIM(B51))&gt;0</formula>
    </cfRule>
    <cfRule type="containsBlanks" dxfId="2" priority="15">
      <formula>LEN(TRIM(B51))=0</formula>
    </cfRule>
  </conditionalFormatting>
  <conditionalFormatting sqref="B58:J58">
    <cfRule type="containsBlanks" dxfId="3" priority="55">
      <formula>LEN(TRIM(B58))=0</formula>
    </cfRule>
  </conditionalFormatting>
  <conditionalFormatting sqref="B8:I8">
    <cfRule type="containsBlanks" dxfId="3" priority="9">
      <formula>LEN(TRIM(B8))=0</formula>
    </cfRule>
  </conditionalFormatting>
  <conditionalFormatting sqref="C11:C12">
    <cfRule type="notContainsBlanks" dxfId="6" priority="22">
      <formula>LEN(TRIM(C11))&gt;0</formula>
    </cfRule>
  </conditionalFormatting>
  <conditionalFormatting sqref="C21:C27">
    <cfRule type="notContainsBlanks" dxfId="6" priority="28">
      <formula>LEN(TRIM(C21))&gt;0</formula>
    </cfRule>
  </conditionalFormatting>
  <conditionalFormatting sqref="C49:R49">
    <cfRule type="containsBlanks" dxfId="3" priority="13">
      <formula>LEN(TRIM(C49))=0</formula>
    </cfRule>
  </conditionalFormatting>
  <conditionalFormatting sqref="C53:C54">
    <cfRule type="notContainsBlanks" dxfId="0" priority="40">
      <formula>LEN(TRIM(C53))&gt;0</formula>
    </cfRule>
  </conditionalFormatting>
  <conditionalFormatting sqref="C92">
    <cfRule type="containsBlanks" dxfId="7" priority="56">
      <formula>LEN(TRIM(C92))=0</formula>
    </cfRule>
  </conditionalFormatting>
  <conditionalFormatting sqref="D11:D12">
    <cfRule type="notContainsBlanks" dxfId="6" priority="23">
      <formula>LEN(TRIM(D11))&gt;0</formula>
    </cfRule>
  </conditionalFormatting>
  <conditionalFormatting sqref="D21:D27">
    <cfRule type="notContainsBlanks" dxfId="6" priority="29">
      <formula>LEN(TRIM(D21))&gt;0</formula>
    </cfRule>
  </conditionalFormatting>
  <conditionalFormatting sqref="D36:D46">
    <cfRule type="notContainsBlanks" dxfId="0" priority="34">
      <formula>LEN(TRIM(D36))&gt;0</formula>
    </cfRule>
  </conditionalFormatting>
  <conditionalFormatting sqref="D53:D54">
    <cfRule type="notContainsBlanks" dxfId="0" priority="41">
      <formula>LEN(TRIM(D53))&gt;0</formula>
    </cfRule>
  </conditionalFormatting>
  <conditionalFormatting sqref="D61:E90">
    <cfRule type="notContainsBlanks" dxfId="0" priority="1">
      <formula>LEN(TRIM(D61))&gt;0</formula>
    </cfRule>
  </conditionalFormatting>
  <conditionalFormatting sqref="E11:E12">
    <cfRule type="notContainsBlanks" dxfId="6" priority="24">
      <formula>LEN(TRIM(E11))&gt;0</formula>
    </cfRule>
  </conditionalFormatting>
  <conditionalFormatting sqref="E21:E27">
    <cfRule type="notContainsBlanks" dxfId="6" priority="30">
      <formula>LEN(TRIM(E21))&gt;0</formula>
    </cfRule>
  </conditionalFormatting>
  <conditionalFormatting sqref="E36:E46">
    <cfRule type="notContainsBlanks" dxfId="0" priority="35">
      <formula>LEN(TRIM(E36))&gt;0</formula>
    </cfRule>
  </conditionalFormatting>
  <conditionalFormatting sqref="E53:E54">
    <cfRule type="notContainsBlanks" dxfId="0" priority="42">
      <formula>LEN(TRIM(E53))&gt;0</formula>
    </cfRule>
  </conditionalFormatting>
  <conditionalFormatting sqref="F11:F12">
    <cfRule type="notContainsBlanks" dxfId="6" priority="25">
      <formula>LEN(TRIM(F11))&gt;0</formula>
    </cfRule>
  </conditionalFormatting>
  <conditionalFormatting sqref="F21:F27">
    <cfRule type="notContainsBlanks" dxfId="6" priority="31">
      <formula>LEN(TRIM(F21))&gt;0</formula>
    </cfRule>
  </conditionalFormatting>
  <conditionalFormatting sqref="F36:F46">
    <cfRule type="notContainsBlanks" dxfId="0" priority="36">
      <formula>LEN(TRIM(F36))&gt;0</formula>
    </cfRule>
  </conditionalFormatting>
  <conditionalFormatting sqref="F53:F54">
    <cfRule type="notContainsBlanks" dxfId="0" priority="43">
      <formula>LEN(TRIM(F53))&gt;0</formula>
    </cfRule>
  </conditionalFormatting>
  <conditionalFormatting sqref="F61:F90">
    <cfRule type="notContainsBlanks" dxfId="1" priority="2">
      <formula>LEN(TRIM(F61))&gt;0</formula>
    </cfRule>
  </conditionalFormatting>
  <conditionalFormatting sqref="G11:G12">
    <cfRule type="notContainsBlanks" dxfId="6" priority="26">
      <formula>LEN(TRIM(G11))&gt;0</formula>
    </cfRule>
  </conditionalFormatting>
  <conditionalFormatting sqref="G21:G27">
    <cfRule type="notContainsBlanks" dxfId="6" priority="32">
      <formula>LEN(TRIM(G21))&gt;0</formula>
    </cfRule>
  </conditionalFormatting>
  <conditionalFormatting sqref="G36:G46">
    <cfRule type="notContainsBlanks" dxfId="0" priority="37">
      <formula>LEN(TRIM(G36))&gt;0</formula>
    </cfRule>
  </conditionalFormatting>
  <conditionalFormatting sqref="G53:G54">
    <cfRule type="notContainsBlanks" dxfId="0" priority="44">
      <formula>LEN(TRIM(G53))&gt;0</formula>
    </cfRule>
  </conditionalFormatting>
  <conditionalFormatting sqref="G61:G90">
    <cfRule type="notContainsBlanks" dxfId="0" priority="3">
      <formula>LEN(TRIM(G61))&gt;0</formula>
    </cfRule>
  </conditionalFormatting>
  <conditionalFormatting sqref="H11:H12">
    <cfRule type="notContainsBlanks" dxfId="6" priority="27">
      <formula>LEN(TRIM(H11))&gt;0</formula>
    </cfRule>
  </conditionalFormatting>
  <conditionalFormatting sqref="H21:H27">
    <cfRule type="notContainsBlanks" dxfId="6" priority="33">
      <formula>LEN(TRIM(H21))&gt;0</formula>
    </cfRule>
  </conditionalFormatting>
  <conditionalFormatting sqref="H36:H46">
    <cfRule type="notContainsBlanks" dxfId="0" priority="38">
      <formula>LEN(TRIM(H36))&gt;0</formula>
    </cfRule>
  </conditionalFormatting>
  <conditionalFormatting sqref="H53:H54">
    <cfRule type="notContainsBlanks" dxfId="0" priority="45">
      <formula>LEN(TRIM(H53))&gt;0</formula>
    </cfRule>
  </conditionalFormatting>
  <conditionalFormatting sqref="H61:H90">
    <cfRule type="notContainsBlanks" dxfId="1" priority="4">
      <formula>LEN(TRIM(H61))&gt;0</formula>
    </cfRule>
  </conditionalFormatting>
  <conditionalFormatting sqref="I14">
    <cfRule type="notContainsBlanks" dxfId="5" priority="18">
      <formula>LEN(TRIM(I14))&gt;0</formula>
    </cfRule>
  </conditionalFormatting>
  <conditionalFormatting sqref="I29">
    <cfRule type="notContainsBlanks" dxfId="5" priority="21">
      <formula>LEN(TRIM(I29))&gt;0</formula>
    </cfRule>
  </conditionalFormatting>
  <conditionalFormatting sqref="I36:I46">
    <cfRule type="notContainsBlanks" dxfId="6" priority="39">
      <formula>LEN(TRIM(I36))&gt;0</formula>
    </cfRule>
  </conditionalFormatting>
  <conditionalFormatting sqref="I53:I54">
    <cfRule type="notContainsBlanks" dxfId="0" priority="46">
      <formula>LEN(TRIM(I53))&gt;0</formula>
    </cfRule>
  </conditionalFormatting>
  <conditionalFormatting sqref="I61:I90">
    <cfRule type="notContainsBlanks" dxfId="0" priority="5">
      <formula>LEN(TRIM(I61))&gt;0</formula>
    </cfRule>
  </conditionalFormatting>
  <conditionalFormatting sqref="J53:J54">
    <cfRule type="notContainsBlanks" dxfId="0" priority="47">
      <formula>LEN(TRIM(J53))&gt;0</formula>
    </cfRule>
  </conditionalFormatting>
  <conditionalFormatting sqref="J61:J90">
    <cfRule type="notContainsBlanks" dxfId="1" priority="6">
      <formula>LEN(TRIM(J61))&gt;0</formula>
    </cfRule>
  </conditionalFormatting>
  <conditionalFormatting sqref="K53:K54">
    <cfRule type="notContainsBlanks" dxfId="0" priority="48">
      <formula>LEN(TRIM(K53))&gt;0</formula>
    </cfRule>
  </conditionalFormatting>
  <conditionalFormatting sqref="L53:L54">
    <cfRule type="notContainsBlanks" dxfId="0" priority="49">
      <formula>LEN(TRIM(L53))&gt;0</formula>
    </cfRule>
  </conditionalFormatting>
  <conditionalFormatting sqref="M53:M54">
    <cfRule type="notContainsBlanks" dxfId="0" priority="50">
      <formula>LEN(TRIM(M53))&gt;0</formula>
    </cfRule>
  </conditionalFormatting>
  <conditionalFormatting sqref="N53:N54">
    <cfRule type="notContainsBlanks" dxfId="0" priority="51">
      <formula>LEN(TRIM(N53))&gt;0</formula>
    </cfRule>
  </conditionalFormatting>
  <conditionalFormatting sqref="O53:O54">
    <cfRule type="notContainsBlanks" dxfId="0" priority="52">
      <formula>LEN(TRIM(O53))&gt;0</formula>
    </cfRule>
  </conditionalFormatting>
  <conditionalFormatting sqref="P53:P54">
    <cfRule type="notContainsBlanks" dxfId="0" priority="53">
      <formula>LEN(TRIM(P53))&gt;0</formula>
    </cfRule>
  </conditionalFormatting>
  <conditionalFormatting sqref="Q53:Q54">
    <cfRule type="notContainsBlanks" dxfId="0" priority="54">
      <formula>LEN(TRIM(Q53))&gt;0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VDX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2018-09-04T20:00:38Z</dcterms:created>
  <dcterms:modified xsi:type="dcterms:W3CDTF">2018-09-04T20:00:38Z</dcterms:modified>
</cp:coreProperties>
</file>