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Standard Pre Roll Details" sheetId="3" r:id="rId3"/>
    <sheet name="Definition(592497)" sheetId="4" r:id="rId4"/>
  </sheets>
  <calcPr calcId="124519" fullCalcOnLoad="1"/>
</workbook>
</file>

<file path=xl/sharedStrings.xml><?xml version="1.0" encoding="utf-8"?>
<sst xmlns="http://schemas.openxmlformats.org/spreadsheetml/2006/main" count="1051" uniqueCount="311">
  <si>
    <t>Client Name</t>
  </si>
  <si>
    <t>Physiotherapy Alberta</t>
  </si>
  <si>
    <t>Campaign Name</t>
  </si>
  <si>
    <t>2017_2018 Physiotherapy Alberta Born to Move Dec18_Jul8</t>
  </si>
  <si>
    <t>Expo Account Manager</t>
  </si>
  <si>
    <t>Expo Sales Contact</t>
  </si>
  <si>
    <t>Campaign Report date</t>
  </si>
  <si>
    <t>2017-12-04 to 2018-06-03</t>
  </si>
  <si>
    <t>Placement#</t>
  </si>
  <si>
    <t>Start Date</t>
  </si>
  <si>
    <t>End Date</t>
  </si>
  <si>
    <t>Placement Name</t>
  </si>
  <si>
    <t>Cost Type</t>
  </si>
  <si>
    <t>Unit Cost</t>
  </si>
  <si>
    <t>Planned Cost</t>
  </si>
  <si>
    <t>Booked</t>
  </si>
  <si>
    <t>Delivered_Impressions</t>
  </si>
  <si>
    <t>Delivery%</t>
  </si>
  <si>
    <t>Spend</t>
  </si>
  <si>
    <t>2017-12-04</t>
  </si>
  <si>
    <t>2018-08-26</t>
  </si>
  <si>
    <t>iab units - desktop + mobile</t>
  </si>
  <si>
    <t>CPM</t>
  </si>
  <si>
    <t>2017-12-18</t>
  </si>
  <si>
    <t>2018-03-05</t>
  </si>
  <si>
    <t>2018-05-14</t>
  </si>
  <si>
    <t>2018-02-11</t>
  </si>
  <si>
    <t>2018-04-29</t>
  </si>
  <si>
    <t>2018-07-08</t>
  </si>
  <si>
    <t>Pre-Roll - Desktop</t>
  </si>
  <si>
    <t>Pre-Roll - Mobile</t>
  </si>
  <si>
    <t>Live</t>
  </si>
  <si>
    <t>Campaign Status</t>
  </si>
  <si>
    <t>Agency Name</t>
  </si>
  <si>
    <t>Currency</t>
  </si>
  <si>
    <t>Standard Banners (Performance/Brand)</t>
  </si>
  <si>
    <t>Subtotal</t>
  </si>
  <si>
    <t>Standard Pre Roll</t>
  </si>
  <si>
    <t>Placement# Name</t>
  </si>
  <si>
    <t>Booked Impressions</t>
  </si>
  <si>
    <t>Delivered Impressions</t>
  </si>
  <si>
    <t>Clicks</t>
  </si>
  <si>
    <t>CTR</t>
  </si>
  <si>
    <t>Conversion</t>
  </si>
  <si>
    <t>eCPA</t>
  </si>
  <si>
    <t>7.iab units - desktop + mobile</t>
  </si>
  <si>
    <t>300x250</t>
  </si>
  <si>
    <t>320x50</t>
  </si>
  <si>
    <t>728x90</t>
  </si>
  <si>
    <t>768x90</t>
  </si>
  <si>
    <t>Performance by Placement</t>
  </si>
  <si>
    <t>Grand Total</t>
  </si>
  <si>
    <t>Performance by Ad Size</t>
  </si>
  <si>
    <t/>
  </si>
  <si>
    <t>Placement # Name</t>
  </si>
  <si>
    <t>Ad Size</t>
  </si>
  <si>
    <t>CTR %</t>
  </si>
  <si>
    <t>Conversions</t>
  </si>
  <si>
    <t>Performance - by Placement and Date</t>
  </si>
  <si>
    <t>Date</t>
  </si>
  <si>
    <t>Impressions</t>
  </si>
  <si>
    <t>Clickthroughs</t>
  </si>
  <si>
    <t>Video Completions</t>
  </si>
  <si>
    <t>VCR %</t>
  </si>
  <si>
    <t>1.Pre-Roll - Desktop</t>
  </si>
  <si>
    <t>2.Pre-Roll - Mobile</t>
  </si>
  <si>
    <t>3.Pre-Roll - Desktop</t>
  </si>
  <si>
    <t>4.Pre-Roll - Mobile</t>
  </si>
  <si>
    <t>5.Pre-Roll - Desktop</t>
  </si>
  <si>
    <t>6.Pre-Roll - Mobile</t>
  </si>
  <si>
    <t>Video Name</t>
  </si>
  <si>
    <t>Views</t>
  </si>
  <si>
    <t>25% View</t>
  </si>
  <si>
    <t>50% View</t>
  </si>
  <si>
    <t>75% View</t>
  </si>
  <si>
    <t>Video Completion Rate</t>
  </si>
  <si>
    <t>video1</t>
  </si>
  <si>
    <t>Mute</t>
  </si>
  <si>
    <t>Unmute</t>
  </si>
  <si>
    <t>Pause</t>
  </si>
  <si>
    <t>Rewind</t>
  </si>
  <si>
    <t>Resume</t>
  </si>
  <si>
    <t>Replay</t>
  </si>
  <si>
    <t>Fullscreen</t>
  </si>
  <si>
    <t>Unknown</t>
  </si>
  <si>
    <t>click</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</si>
  <si>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</si>
  <si>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</si>
  <si>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</si>
  <si>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</si>
  <si>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</si>
  <si>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</si>
  <si>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</si>
  <si>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</si>
  <si>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</si>
  <si>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</si>
  <si>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</si>
  <si>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</si>
  <si>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</si>
  <si>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</si>
  <si>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</si>
  <si>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</si>
  <si>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</si>
  <si>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</si>
  <si>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</si>
  <si>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</si>
  <si>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</si>
  <si>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</si>
  <si>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</si>
  <si>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</si>
  <si>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</si>
  <si>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</si>
  <si>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</si>
  <si>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</si>
  <si>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</si>
  <si>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</si>
  <si>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</si>
  <si>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</si>
  <si>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</si>
  <si>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</si>
  <si>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</si>
  <si>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</si>
  <si>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</si>
  <si>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</si>
  <si>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</si>
  <si>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</si>
  <si>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</si>
  <si>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2017-12-19</t>
  </si>
  <si>
    <t>2017-12-20</t>
  </si>
  <si>
    <t>2017-12-21</t>
  </si>
  <si>
    <t>2017-12-22</t>
  </si>
  <si>
    <t>2017-12-23</t>
  </si>
  <si>
    <t>2017-12-24</t>
  </si>
  <si>
    <t>2017-12-25</t>
  </si>
  <si>
    <t>2017-12-26</t>
  </si>
  <si>
    <t>2017-12-27</t>
  </si>
  <si>
    <t>2017-12-28</t>
  </si>
  <si>
    <t>2017-12-29</t>
  </si>
  <si>
    <t>2017-12-30</t>
  </si>
  <si>
    <t>2017-12-31</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</si>
  <si>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</si>
  <si>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</si>
  <si>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</si>
  <si>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</si>
  <si>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</si>
  <si>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</si>
  <si>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</si>
  <si>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</si>
  <si>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</si>
  <si>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</si>
  <si>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</si>
  <si>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</si>
  <si>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</si>
  <si>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</si>
  <si>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</si>
  <si>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</si>
  <si>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</si>
  <si>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</si>
  <si>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</si>
  <si>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</si>
  <si>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</si>
  <si>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</si>
  <si>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</si>
  <si>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</si>
  <si>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</si>
  <si>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</si>
  <si>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</si>
  <si>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</si>
  <si>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</si>
  <si>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</si>
  <si>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2018-04-18</t>
  </si>
  <si>
    <t>2018-04-19</t>
  </si>
  <si>
    <t>2018-04-20</t>
  </si>
  <si>
    <t>2018-04-21</t>
  </si>
  <si>
    <t>2018-04-22</t>
  </si>
  <si>
    <t>2018-04-23</t>
  </si>
  <si>
    <t>2018-04-24</t>
  </si>
  <si>
    <t>2018-04-25</t>
  </si>
  <si>
    <t>2018-04-26</t>
  </si>
  <si>
    <t>2018-04-27</t>
  </si>
  <si>
    <t>2018-04-28</t>
  </si>
  <si>
    <t>2018-03-06</t>
  </si>
  <si>
    <t>2018-03-07</t>
  </si>
  <si>
    <t>2018-03-08</t>
  </si>
  <si>
    <t>2018-03-09</t>
  </si>
  <si>
    <t>2018-03-10</t>
  </si>
  <si>
    <t>2018-03-11</t>
  </si>
  <si>
    <t>2018-03-12</t>
  </si>
  <si>
    <t>2018-04-12</t>
  </si>
  <si>
    <t>2018-04-13</t>
  </si>
  <si>
    <t>2018-04-14</t>
  </si>
  <si>
    <t>2018-04-15</t>
  </si>
  <si>
    <t>2018-04-16</t>
  </si>
  <si>
    <t>2018-04-17</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</si>
  <si>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</si>
  <si>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</si>
  <si>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</si>
  <si>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</si>
  <si>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</si>
  <si>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</si>
  <si>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</si>
  <si>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</si>
  <si>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</si>
  <si>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</si>
  <si>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</si>
  <si>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</si>
  <si>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</si>
  <si>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</si>
  <si>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</si>
  <si>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</si>
  <si>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</si>
  <si>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</si>
  <si>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Standard Pre Roll Performance - Summary</t>
  </si>
  <si>
    <t>Standard Pre Roll - Video Details</t>
  </si>
  <si>
    <t>Standard Pre Roll - Interaction Details</t>
  </si>
  <si>
    <t>Video Player Interactions</t>
  </si>
  <si>
    <t>Total Interactions</t>
  </si>
  <si>
    <t>Standard Pre Roll - by 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</si>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</sst>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 numFmtId="165" formatCode="#,##0"/>
    <numFmt numFmtId="166" formatCode="0.00%"/>
    <numFmt numFmtId="164" formatCode="$#,###0.0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1" fillId="2" borderId="0" xfId="0" applyFont="1" applyFill="1"/>
    <xf numFmtId="165" fontId="1" fillId="3" borderId="0" xfId="0" applyNumberFormat="1"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cellXfs>
  <cellStyles count="1">
    <cellStyle name="Normal" xfId="0" builtinId="0"/>
  </cellStyles>
  <dxfs count="11">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5.png"/><Relationship Id="rId3"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554523</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935648" cy="502964"/>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1326048</xdr:colOff>
      <xdr:row>2</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B1:R2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c r="B2" s="1" t="s">
        <v>0</v>
      </c>
      <c r="C2" s="2" t="s">
        <v>1</v>
      </c>
      <c r="E2" s="2" t="s">
        <v>4</v>
      </c>
      <c r="H2" s="3" t="s">
        <v>6</v>
      </c>
      <c r="I2" s="3" t="s">
        <v>7</v>
      </c>
    </row>
    <row r="3" spans="2:13">
      <c r="B3" s="1" t="s">
        <v>2</v>
      </c>
      <c r="C3" s="2" t="s">
        <v>3</v>
      </c>
      <c r="E3" s="2" t="s">
        <v>5</v>
      </c>
      <c r="H3" s="3" t="s">
        <v>32</v>
      </c>
      <c r="I3" s="3" t="s">
        <v>31</v>
      </c>
    </row>
    <row r="4" spans="2:13">
      <c r="B4" s="1" t="s">
        <v>33</v>
      </c>
      <c r="H4" s="3" t="s">
        <v>34</v>
      </c>
    </row>
    <row r="8" spans="2:13">
      <c r="C8" s="4" t="s">
        <v>35</v>
      </c>
    </row>
    <row r="9" spans="2:13" ht="29" customHeight="1">
      <c r="C9" s="2" t="s">
        <v>8</v>
      </c>
      <c r="D9" s="2" t="s">
        <v>9</v>
      </c>
      <c r="E9" s="2" t="s">
        <v>10</v>
      </c>
      <c r="F9" s="1" t="s">
        <v>11</v>
      </c>
      <c r="G9" s="2" t="s">
        <v>12</v>
      </c>
      <c r="H9" s="3" t="s">
        <v>13</v>
      </c>
      <c r="I9" s="3" t="s">
        <v>14</v>
      </c>
      <c r="J9" s="3" t="s">
        <v>15</v>
      </c>
      <c r="K9" s="3" t="s">
        <v>16</v>
      </c>
      <c r="L9" s="3" t="s">
        <v>17</v>
      </c>
      <c r="M9" s="3" t="s">
        <v>18</v>
      </c>
    </row>
    <row r="10" spans="2:13">
      <c r="C10" s="2">
        <v>7</v>
      </c>
      <c r="D10" s="2" t="s">
        <v>19</v>
      </c>
      <c r="E10" s="2" t="s">
        <v>20</v>
      </c>
      <c r="F10" s="1" t="s">
        <v>21</v>
      </c>
      <c r="G10" s="2" t="s">
        <v>22</v>
      </c>
      <c r="H10" s="3">
        <v>3.225806</v>
      </c>
      <c r="I10" s="3">
        <v>2419.3545</v>
      </c>
      <c r="J10" s="3">
        <v>750000</v>
      </c>
      <c r="K10" s="3">
        <v>571933</v>
      </c>
      <c r="L10" s="3">
        <v>0.7625773333333333</v>
      </c>
      <c r="M10" s="3">
        <v>1844.944902998</v>
      </c>
    </row>
    <row r="11" spans="2:13">
      <c r="C11" s="5" t="s">
        <v>36</v>
      </c>
      <c r="I11" s="6">
        <f>sum(I10:I10)</f>
        <v>0</v>
      </c>
      <c r="J11" s="7">
        <f>sum(J10:J10)</f>
        <v>0</v>
      </c>
      <c r="K11" s="7">
        <f>sum(K10:K10)</f>
        <v>0</v>
      </c>
      <c r="L11" s="8">
        <f>IFERROR(K11/J11,0)</f>
        <v>0</v>
      </c>
      <c r="M11" s="6">
        <f>sum(M10:M10)</f>
        <v>0</v>
      </c>
    </row>
    <row r="13" spans="2:13">
      <c r="C13" s="4" t="s">
        <v>37</v>
      </c>
    </row>
    <row r="14" spans="2:13" ht="29" customHeight="1">
      <c r="C14" s="2" t="s">
        <v>8</v>
      </c>
      <c r="D14" s="2" t="s">
        <v>9</v>
      </c>
      <c r="E14" s="2" t="s">
        <v>10</v>
      </c>
      <c r="F14" s="1" t="s">
        <v>11</v>
      </c>
      <c r="G14" s="2" t="s">
        <v>12</v>
      </c>
      <c r="H14" s="3" t="s">
        <v>13</v>
      </c>
      <c r="I14" s="3" t="s">
        <v>14</v>
      </c>
      <c r="J14" s="3" t="s">
        <v>15</v>
      </c>
      <c r="K14" s="3" t="s">
        <v>16</v>
      </c>
      <c r="L14" s="3" t="s">
        <v>17</v>
      </c>
      <c r="M14" s="3" t="s">
        <v>18</v>
      </c>
    </row>
    <row r="15" spans="2:13">
      <c r="C15" s="2">
        <v>1</v>
      </c>
      <c r="D15" s="2" t="s">
        <v>23</v>
      </c>
      <c r="E15" s="2" t="s">
        <v>26</v>
      </c>
      <c r="F15" s="1" t="s">
        <v>29</v>
      </c>
      <c r="G15" s="2" t="s">
        <v>22</v>
      </c>
      <c r="H15" s="3">
        <v>13.709677</v>
      </c>
      <c r="I15" s="3">
        <v>788.30646</v>
      </c>
      <c r="J15" s="3">
        <v>57500</v>
      </c>
      <c r="K15" s="3">
        <v>62316</v>
      </c>
      <c r="L15" s="3">
        <v>1.083756521739131</v>
      </c>
      <c r="M15" s="3">
        <v>854.332231932</v>
      </c>
    </row>
    <row r="16" spans="2:13">
      <c r="C16" s="2">
        <v>2</v>
      </c>
      <c r="D16" s="2" t="s">
        <v>23</v>
      </c>
      <c r="E16" s="2" t="s">
        <v>26</v>
      </c>
      <c r="F16" s="1" t="s">
        <v>30</v>
      </c>
      <c r="G16" s="2" t="s">
        <v>22</v>
      </c>
      <c r="H16" s="3">
        <v>13.709677</v>
      </c>
      <c r="I16" s="3">
        <v>788.30646</v>
      </c>
      <c r="J16" s="3">
        <v>57500</v>
      </c>
      <c r="K16" s="3">
        <v>68384</v>
      </c>
      <c r="L16" s="3">
        <v>1.189286956521739</v>
      </c>
      <c r="M16" s="3">
        <v>937.5225519679999</v>
      </c>
    </row>
    <row r="17" spans="3:13">
      <c r="C17" s="2">
        <v>3</v>
      </c>
      <c r="D17" s="2" t="s">
        <v>24</v>
      </c>
      <c r="E17" s="2" t="s">
        <v>27</v>
      </c>
      <c r="F17" s="1" t="s">
        <v>29</v>
      </c>
      <c r="G17" s="2" t="s">
        <v>22</v>
      </c>
      <c r="H17" s="3">
        <v>13.709677</v>
      </c>
      <c r="I17" s="3">
        <v>788.30646</v>
      </c>
      <c r="J17" s="3">
        <v>57500</v>
      </c>
      <c r="K17" s="3">
        <v>67609</v>
      </c>
      <c r="L17" s="3">
        <v>1.175808695652174</v>
      </c>
      <c r="M17" s="3">
        <v>926.8975522929999</v>
      </c>
    </row>
    <row r="18" spans="3:13">
      <c r="C18" s="2">
        <v>4</v>
      </c>
      <c r="D18" s="2" t="s">
        <v>24</v>
      </c>
      <c r="E18" s="2" t="s">
        <v>27</v>
      </c>
      <c r="F18" s="1" t="s">
        <v>30</v>
      </c>
      <c r="G18" s="2" t="s">
        <v>22</v>
      </c>
      <c r="H18" s="3">
        <v>13.709677</v>
      </c>
      <c r="I18" s="3">
        <v>788.30646</v>
      </c>
      <c r="J18" s="3">
        <v>57500</v>
      </c>
      <c r="K18" s="3">
        <v>59694</v>
      </c>
      <c r="L18" s="3">
        <v>1.03815652173913</v>
      </c>
      <c r="M18" s="3">
        <v>818.385458838</v>
      </c>
    </row>
    <row r="19" spans="3:13">
      <c r="C19" s="2">
        <v>5</v>
      </c>
      <c r="D19" s="2" t="s">
        <v>25</v>
      </c>
      <c r="E19" s="2" t="s">
        <v>28</v>
      </c>
      <c r="F19" s="1" t="s">
        <v>29</v>
      </c>
      <c r="G19" s="2" t="s">
        <v>22</v>
      </c>
      <c r="H19" s="3">
        <v>13.709677</v>
      </c>
      <c r="I19" s="3">
        <v>479.83868</v>
      </c>
      <c r="J19" s="3">
        <v>35000</v>
      </c>
      <c r="K19" s="3">
        <v>8742</v>
      </c>
      <c r="L19" s="3">
        <v>0.2497714285714286</v>
      </c>
      <c r="M19" s="3">
        <v>119.849996334</v>
      </c>
    </row>
    <row r="20" spans="3:13">
      <c r="C20" s="2">
        <v>6</v>
      </c>
      <c r="D20" s="2" t="s">
        <v>25</v>
      </c>
      <c r="E20" s="2" t="s">
        <v>28</v>
      </c>
      <c r="F20" s="1" t="s">
        <v>30</v>
      </c>
      <c r="G20" s="2" t="s">
        <v>22</v>
      </c>
      <c r="H20" s="3">
        <v>13.709677</v>
      </c>
      <c r="I20" s="3">
        <v>479.83868</v>
      </c>
      <c r="J20" s="3">
        <v>35000</v>
      </c>
      <c r="K20" s="3">
        <v>13210</v>
      </c>
      <c r="L20" s="3">
        <v>0.3774285714285714</v>
      </c>
      <c r="M20" s="3">
        <v>181.10483317</v>
      </c>
    </row>
    <row r="21" spans="3:13">
      <c r="C21" s="5" t="s">
        <v>36</v>
      </c>
      <c r="I21" s="6">
        <f>sum(I15:I20)</f>
        <v>0</v>
      </c>
      <c r="J21" s="7">
        <f>sum(J15:J20)</f>
        <v>0</v>
      </c>
      <c r="K21" s="7">
        <f>sum(K15:K20)</f>
        <v>0</v>
      </c>
      <c r="L21" s="8">
        <f>IFERROR(K21/J21,0)</f>
        <v>0</v>
      </c>
      <c r="M21" s="6">
        <f>sum(M15:M20)</f>
        <v>0</v>
      </c>
    </row>
  </sheetData>
  <conditionalFormatting sqref="A1:R5">
    <cfRule type="containsBlanks" dxfId="0" priority="45">
      <formula>LEN(TRIM(A1))=0</formula>
    </cfRule>
    <cfRule type="notContainsBlanks" dxfId="0" priority="46">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13:M13">
    <cfRule type="notContainsBlanks" dxfId="0" priority="23">
      <formula>LEN(TRIM(C13))&gt;0</formula>
    </cfRule>
    <cfRule type="containsBlanks" dxfId="0" priority="24">
      <formula>LEN(TRIM(C13))=0</formula>
    </cfRule>
  </conditionalFormatting>
  <conditionalFormatting sqref="C14:M14">
    <cfRule type="containsBlanks" dxfId="1" priority="25">
      <formula>LEN(TRIM(C14))=0</formula>
    </cfRule>
    <cfRule type="notContainsBlanks" dxfId="1" priority="26">
      <formula>LEN(TRIM(C14))&gt;0</formula>
    </cfRule>
  </conditionalFormatting>
  <conditionalFormatting sqref="C21">
    <cfRule type="notContainsBlanks" dxfId="2" priority="27">
      <formula>LEN(TRIM(C21))&gt;0</formula>
    </cfRule>
    <cfRule type="containsBlanks" dxfId="2" priority="28">
      <formula>LEN(TRIM(C21))=0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D21">
    <cfRule type="notContainsBlanks" dxfId="2" priority="29">
      <formula>LEN(TRIM(D21))&gt;0</formula>
    </cfRule>
    <cfRule type="containsBlanks" dxfId="2" priority="30">
      <formula>LEN(TRIM(D21))=0</formula>
    </cfRule>
  </conditionalFormatting>
  <conditionalFormatting sqref="E11">
    <cfRule type="notContainsBlanks" dxfId="2" priority="9">
      <formula>LEN(TRIM(E11))&gt;0</formula>
    </cfRule>
    <cfRule type="containsBlanks" dxfId="2" priority="10">
      <formula>LEN(TRIM(E11))=0</formula>
    </cfRule>
  </conditionalFormatting>
  <conditionalFormatting sqref="E21">
    <cfRule type="notContainsBlanks" dxfId="2" priority="31">
      <formula>LEN(TRIM(E21))&gt;0</formula>
    </cfRule>
    <cfRule type="containsBlanks" dxfId="2" priority="32">
      <formula>LEN(TRIM(E21))=0</formula>
    </cfRule>
  </conditionalFormatting>
  <conditionalFormatting sqref="F11">
    <cfRule type="notContainsBlanks" dxfId="2" priority="11">
      <formula>LEN(TRIM(F11))&gt;0</formula>
    </cfRule>
    <cfRule type="containsBlanks" dxfId="2" priority="12">
      <formula>LEN(TRIM(F11))=0</formula>
    </cfRule>
  </conditionalFormatting>
  <conditionalFormatting sqref="F21">
    <cfRule type="notContainsBlanks" dxfId="2" priority="33">
      <formula>LEN(TRIM(F21))&gt;0</formula>
    </cfRule>
    <cfRule type="containsBlanks" dxfId="2" priority="34">
      <formula>LEN(TRIM(F21))=0</formula>
    </cfRule>
  </conditionalFormatting>
  <conditionalFormatting sqref="G11">
    <cfRule type="notContainsBlanks" dxfId="2" priority="13">
      <formula>LEN(TRIM(G11))&gt;0</formula>
    </cfRule>
    <cfRule type="containsBlanks" dxfId="2" priority="14">
      <formula>LEN(TRIM(G11))=0</formula>
    </cfRule>
  </conditionalFormatting>
  <conditionalFormatting sqref="G21">
    <cfRule type="notContainsBlanks" dxfId="2" priority="35">
      <formula>LEN(TRIM(G21))&gt;0</formula>
    </cfRule>
    <cfRule type="containsBlanks" dxfId="2" priority="36">
      <formula>LEN(TRIM(G21))=0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H15:H20">
    <cfRule type="notContainsBlanks" dxfId="3" priority="37">
      <formula>LEN(TRIM(H15))&gt;0</formula>
    </cfRule>
  </conditionalFormatting>
  <conditionalFormatting sqref="H21">
    <cfRule type="notContainsBlanks" dxfId="2" priority="38">
      <formula>LEN(TRIM(H21))&gt;0</formula>
    </cfRule>
    <cfRule type="containsBlanks" dxfId="2" priority="39">
      <formula>LEN(TRIM(H21))=0</formula>
    </cfRule>
  </conditionalFormatting>
  <conditionalFormatting sqref="I10">
    <cfRule type="notContainsBlanks" dxfId="3" priority="18">
      <formula>LEN(TRIM(I10))&gt;0</formula>
    </cfRule>
  </conditionalFormatting>
  <conditionalFormatting sqref="I15:I20">
    <cfRule type="notContainsBlanks" dxfId="3" priority="40">
      <formula>LEN(TRIM(I15))&gt;0</formula>
    </cfRule>
  </conditionalFormatting>
  <conditionalFormatting sqref="J10">
    <cfRule type="notContainsBlanks" dxfId="4" priority="19">
      <formula>LEN(TRIM(J10))&gt;0</formula>
    </cfRule>
  </conditionalFormatting>
  <conditionalFormatting sqref="J15:J20">
    <cfRule type="notContainsBlanks" dxfId="4" priority="41">
      <formula>LEN(TRIM(J15))&gt;0</formula>
    </cfRule>
  </conditionalFormatting>
  <conditionalFormatting sqref="K10">
    <cfRule type="notContainsBlanks" dxfId="4" priority="20">
      <formula>LEN(TRIM(K10))&gt;0</formula>
    </cfRule>
  </conditionalFormatting>
  <conditionalFormatting sqref="K15:K20">
    <cfRule type="notContainsBlanks" dxfId="4" priority="42">
      <formula>LEN(TRIM(K15))&gt;0</formula>
    </cfRule>
  </conditionalFormatting>
  <conditionalFormatting sqref="L10">
    <cfRule type="notContainsBlanks" dxfId="5" priority="21">
      <formula>LEN(TRIM(L10))&gt;0</formula>
    </cfRule>
  </conditionalFormatting>
  <conditionalFormatting sqref="L15:L20">
    <cfRule type="notContainsBlanks" dxfId="5" priority="43">
      <formula>LEN(TRIM(L15))&gt;0</formula>
    </cfRule>
  </conditionalFormatting>
  <conditionalFormatting sqref="M10">
    <cfRule type="notContainsBlanks" dxfId="3" priority="22">
      <formula>LEN(TRIM(M10))&gt;0</formula>
    </cfRule>
  </conditionalFormatting>
  <conditionalFormatting sqref="M15:M20">
    <cfRule type="notContainsBlanks" dxfId="3" priority="44">
      <formula>LEN(TRIM(M15))&gt;0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210"/>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c r="B2" t="s">
        <v>0</v>
      </c>
      <c r="C2" s="2" t="s">
        <v>1</v>
      </c>
      <c r="E2" s="3" t="s">
        <v>4</v>
      </c>
      <c r="H2" s="3" t="s">
        <v>6</v>
      </c>
      <c r="I2" s="3" t="s">
        <v>7</v>
      </c>
    </row>
    <row r="3" spans="2:10">
      <c r="B3" t="s">
        <v>2</v>
      </c>
      <c r="C3" s="2" t="s">
        <v>3</v>
      </c>
      <c r="E3" s="3" t="s">
        <v>5</v>
      </c>
      <c r="H3" s="3" t="s">
        <v>32</v>
      </c>
      <c r="I3" s="3" t="s">
        <v>31</v>
      </c>
    </row>
    <row r="4" spans="2:10">
      <c r="B4" t="s">
        <v>33</v>
      </c>
      <c r="H4" s="3" t="s">
        <v>34</v>
      </c>
    </row>
    <row r="8" spans="2:10">
      <c r="B8" s="4" t="s">
        <v>50</v>
      </c>
    </row>
    <row r="9" spans="2:10">
      <c r="B9" t="s">
        <v>38</v>
      </c>
      <c r="C9" s="2" t="s">
        <v>13</v>
      </c>
      <c r="D9" s="3" t="s">
        <v>39</v>
      </c>
      <c r="E9" s="3" t="s">
        <v>40</v>
      </c>
      <c r="F9" s="3" t="s">
        <v>41</v>
      </c>
      <c r="G9" s="3" t="s">
        <v>42</v>
      </c>
      <c r="H9" s="3" t="s">
        <v>43</v>
      </c>
      <c r="I9" s="3" t="s">
        <v>18</v>
      </c>
      <c r="J9" s="3" t="s">
        <v>44</v>
      </c>
    </row>
    <row r="10" spans="2:10">
      <c r="B10" t="s">
        <v>45</v>
      </c>
      <c r="C10" s="2">
        <v>3.225806</v>
      </c>
      <c r="D10" s="3">
        <v>750000</v>
      </c>
      <c r="E10" s="3">
        <v>581128</v>
      </c>
      <c r="F10" s="3">
        <v>11903</v>
      </c>
      <c r="G10" s="3">
        <v>0.02048257870899354</v>
      </c>
      <c r="H10" s="3">
        <v>403</v>
      </c>
      <c r="I10" s="3">
        <v>1874.606189168</v>
      </c>
      <c r="J10" s="3">
        <v>4.651628260962779</v>
      </c>
    </row>
    <row r="11" spans="2:10">
      <c r="B11" s="9" t="s">
        <v>51</v>
      </c>
      <c r="D11" s="10">
        <f>sum(D10:D10)</f>
        <v>0</v>
      </c>
      <c r="E11" s="10">
        <f>sum(E10:E10)</f>
        <v>0</v>
      </c>
      <c r="F11" s="10">
        <f>sum(F10:F10)</f>
        <v>0</v>
      </c>
      <c r="G11" s="11">
        <f>IFERROR(F11/E11,0)</f>
        <v>0</v>
      </c>
      <c r="H11" s="10">
        <f>sum(H10:H10)</f>
        <v>0</v>
      </c>
      <c r="I11" s="12">
        <f>sum(I10:I10)</f>
        <v>0</v>
      </c>
    </row>
    <row r="14" spans="2:10">
      <c r="B14" s="4" t="s">
        <v>52</v>
      </c>
      <c r="C14" s="13" t="s">
        <v>53</v>
      </c>
      <c r="D14" s="13" t="s">
        <v>53</v>
      </c>
      <c r="E14" s="13" t="s">
        <v>53</v>
      </c>
      <c r="F14" s="13" t="s">
        <v>53</v>
      </c>
      <c r="G14" s="13" t="s">
        <v>53</v>
      </c>
      <c r="H14" s="13" t="s">
        <v>53</v>
      </c>
      <c r="I14" s="13" t="s">
        <v>53</v>
      </c>
    </row>
    <row r="15" spans="2:10">
      <c r="B15" s="4" t="s">
        <v>54</v>
      </c>
      <c r="C15" s="14" t="s">
        <v>55</v>
      </c>
      <c r="D15" s="15" t="s">
        <v>40</v>
      </c>
      <c r="E15" s="15" t="s">
        <v>41</v>
      </c>
      <c r="F15" s="15" t="s">
        <v>56</v>
      </c>
      <c r="G15" s="15" t="s">
        <v>57</v>
      </c>
      <c r="H15" s="15" t="s">
        <v>18</v>
      </c>
      <c r="I15" s="15" t="s">
        <v>44</v>
      </c>
    </row>
    <row r="16" spans="2:10">
      <c r="B16" t="s">
        <v>45</v>
      </c>
      <c r="C16" s="2" t="s">
        <v>46</v>
      </c>
      <c r="D16" s="3">
        <v>202427</v>
      </c>
      <c r="E16" s="3">
        <v>106</v>
      </c>
      <c r="F16" s="3">
        <v>0.0005236455611158591</v>
      </c>
      <c r="G16" s="3">
        <v>166</v>
      </c>
      <c r="H16" s="3">
        <v>652.990231162</v>
      </c>
      <c r="I16" s="3">
        <v>3.933676091337349</v>
      </c>
    </row>
    <row r="17" spans="2:9">
      <c r="B17" t="s">
        <v>45</v>
      </c>
      <c r="C17" s="2" t="s">
        <v>47</v>
      </c>
      <c r="D17" s="3">
        <v>161667</v>
      </c>
      <c r="E17" s="3">
        <v>10455</v>
      </c>
      <c r="F17" s="3">
        <v>0.06466996975263968</v>
      </c>
      <c r="G17" s="3">
        <v>119</v>
      </c>
      <c r="H17" s="3">
        <v>521.506378602</v>
      </c>
      <c r="I17" s="3">
        <v>4.38240654287395</v>
      </c>
    </row>
    <row r="18" spans="2:9">
      <c r="B18" t="s">
        <v>45</v>
      </c>
      <c r="C18" s="2" t="s">
        <v>48</v>
      </c>
      <c r="D18" s="3">
        <v>187147</v>
      </c>
      <c r="E18" s="3">
        <v>141</v>
      </c>
      <c r="F18" s="3">
        <v>0.0007534184357750859</v>
      </c>
      <c r="G18" s="3">
        <v>168</v>
      </c>
      <c r="H18" s="3">
        <v>603.6999154819999</v>
      </c>
      <c r="I18" s="3">
        <v>3.593451877869047</v>
      </c>
    </row>
    <row r="19" spans="2:9">
      <c r="B19" t="s">
        <v>45</v>
      </c>
      <c r="C19" s="2" t="s">
        <v>49</v>
      </c>
      <c r="D19" s="3">
        <v>29773</v>
      </c>
      <c r="E19" s="3">
        <v>1442</v>
      </c>
      <c r="F19" s="3">
        <v>0.04843314412387062</v>
      </c>
      <c r="G19" s="3">
        <v>35</v>
      </c>
      <c r="H19" s="3">
        <v>96.041922038</v>
      </c>
      <c r="I19" s="3">
        <v>2.744054915371429</v>
      </c>
    </row>
    <row r="20" spans="2:9">
      <c r="B20" t="s">
        <v>36</v>
      </c>
      <c r="D20" s="10">
        <f>sum(D16:D19)</f>
        <v>0</v>
      </c>
      <c r="E20" s="10">
        <f>sum(E16:E19)</f>
        <v>0</v>
      </c>
      <c r="F20" s="11">
        <f>IFERROR(E20/D20,0)</f>
        <v>0</v>
      </c>
      <c r="G20" s="10">
        <f>sum(G16:G19)</f>
        <v>0</v>
      </c>
      <c r="H20" s="12">
        <f>sum(H16:H19)</f>
        <v>0</v>
      </c>
    </row>
    <row r="21" spans="2:9">
      <c r="B21" s="9" t="s">
        <v>51</v>
      </c>
      <c r="D21" s="10">
        <f>SUMIF(B16:B20,"Subtotal",D16:D20)</f>
        <v>0</v>
      </c>
      <c r="E21" s="3">
        <f>SUMIF(B16:B20,"Subtotal",E16:E20)</f>
        <v>0</v>
      </c>
      <c r="F21" s="11">
        <f>IFERROR(E21/D21,0)</f>
        <v>0</v>
      </c>
      <c r="G21" s="10">
        <f>SUMIF(B16:B20,"Subtotal",G16:G20)</f>
        <v>0</v>
      </c>
      <c r="H21" s="12">
        <f>SUMIF(B16:B20,"Subtotal",H16:H20)</f>
        <v>0</v>
      </c>
    </row>
    <row r="24" spans="2:9">
      <c r="B24" s="4" t="s">
        <v>58</v>
      </c>
      <c r="C24" s="13" t="s">
        <v>53</v>
      </c>
      <c r="D24" s="13" t="s">
        <v>53</v>
      </c>
      <c r="E24" s="13" t="s">
        <v>53</v>
      </c>
      <c r="F24" s="13" t="s">
        <v>53</v>
      </c>
      <c r="G24" s="13" t="s">
        <v>53</v>
      </c>
      <c r="H24" s="13" t="s">
        <v>53</v>
      </c>
      <c r="I24" s="13" t="s">
        <v>53</v>
      </c>
    </row>
    <row r="25" spans="2:9">
      <c r="B25" s="4" t="s">
        <v>54</v>
      </c>
      <c r="C25" s="14" t="s">
        <v>59</v>
      </c>
      <c r="D25" s="15" t="s">
        <v>40</v>
      </c>
      <c r="E25" s="15" t="s">
        <v>41</v>
      </c>
      <c r="F25" s="15" t="s">
        <v>56</v>
      </c>
      <c r="G25" s="15" t="s">
        <v>57</v>
      </c>
      <c r="H25" s="15" t="s">
        <v>18</v>
      </c>
      <c r="I25" s="15" t="s">
        <v>44</v>
      </c>
    </row>
    <row r="26" spans="2:9">
      <c r="B26" t="s">
        <v>45</v>
      </c>
      <c r="C26" s="2">
        <v>43101</v>
      </c>
      <c r="D26" s="3">
        <v>3305</v>
      </c>
      <c r="E26" s="3">
        <v>14</v>
      </c>
      <c r="F26" s="3">
        <v>0.004236006051437216</v>
      </c>
      <c r="G26" s="3">
        <v>0</v>
      </c>
      <c r="H26" s="3">
        <v>10.66128883</v>
      </c>
      <c r="I26" s="3">
        <v>0</v>
      </c>
    </row>
    <row r="27" spans="2:9">
      <c r="B27" t="s">
        <v>45</v>
      </c>
      <c r="C27" s="2">
        <v>43102</v>
      </c>
      <c r="D27" s="3">
        <v>3297</v>
      </c>
      <c r="E27" s="3">
        <v>16</v>
      </c>
      <c r="F27" s="3">
        <v>0.004852896572641796</v>
      </c>
      <c r="G27" s="3">
        <v>0</v>
      </c>
      <c r="H27" s="3">
        <v>10.635482382</v>
      </c>
      <c r="I27" s="3">
        <v>0</v>
      </c>
    </row>
    <row r="28" spans="2:9">
      <c r="B28" t="s">
        <v>45</v>
      </c>
      <c r="C28" s="2">
        <v>43103</v>
      </c>
      <c r="D28" s="3">
        <v>3339</v>
      </c>
      <c r="E28" s="3">
        <v>10</v>
      </c>
      <c r="F28" s="3">
        <v>0.002994908655286014</v>
      </c>
      <c r="G28" s="3">
        <v>1</v>
      </c>
      <c r="H28" s="3">
        <v>10.770966234</v>
      </c>
      <c r="I28" s="3">
        <v>10.770966234</v>
      </c>
    </row>
    <row r="29" spans="2:9">
      <c r="B29" t="s">
        <v>45</v>
      </c>
      <c r="C29" s="2">
        <v>43104</v>
      </c>
      <c r="D29" s="3">
        <v>3405</v>
      </c>
      <c r="E29" s="3">
        <v>17</v>
      </c>
      <c r="F29" s="3">
        <v>0.00499265785609398</v>
      </c>
      <c r="G29" s="3">
        <v>1</v>
      </c>
      <c r="H29" s="3">
        <v>10.98386943</v>
      </c>
      <c r="I29" s="3">
        <v>10.98386943</v>
      </c>
    </row>
    <row r="30" spans="2:9">
      <c r="B30" t="s">
        <v>45</v>
      </c>
      <c r="C30" s="2">
        <v>43105</v>
      </c>
      <c r="D30" s="3">
        <v>3279</v>
      </c>
      <c r="E30" s="3">
        <v>18</v>
      </c>
      <c r="F30" s="3">
        <v>0.005489478499542544</v>
      </c>
      <c r="G30" s="3">
        <v>0</v>
      </c>
      <c r="H30" s="3">
        <v>10.577417874</v>
      </c>
      <c r="I30" s="3">
        <v>0</v>
      </c>
    </row>
    <row r="31" spans="2:9">
      <c r="B31" t="s">
        <v>45</v>
      </c>
      <c r="C31" s="2">
        <v>43106</v>
      </c>
      <c r="D31" s="3">
        <v>3310</v>
      </c>
      <c r="E31" s="3">
        <v>9</v>
      </c>
      <c r="F31" s="3">
        <v>0.002719033232628399</v>
      </c>
      <c r="G31" s="3">
        <v>1</v>
      </c>
      <c r="H31" s="3">
        <v>10.67741786</v>
      </c>
      <c r="I31" s="3">
        <v>10.67741786</v>
      </c>
    </row>
    <row r="32" spans="2:9">
      <c r="B32" t="s">
        <v>45</v>
      </c>
      <c r="C32" s="2">
        <v>43107</v>
      </c>
      <c r="D32" s="3">
        <v>3736</v>
      </c>
      <c r="E32" s="3">
        <v>15</v>
      </c>
      <c r="F32" s="3">
        <v>0.004014989293361884</v>
      </c>
      <c r="G32" s="3">
        <v>0</v>
      </c>
      <c r="H32" s="3">
        <v>12.051611216</v>
      </c>
      <c r="I32" s="3">
        <v>0</v>
      </c>
    </row>
    <row r="33" spans="2:9">
      <c r="B33" t="s">
        <v>45</v>
      </c>
      <c r="C33" s="2">
        <v>43108</v>
      </c>
      <c r="D33" s="3">
        <v>3656</v>
      </c>
      <c r="E33" s="3">
        <v>11</v>
      </c>
      <c r="F33" s="3">
        <v>0.003008752735229759</v>
      </c>
      <c r="G33" s="3">
        <v>0</v>
      </c>
      <c r="H33" s="3">
        <v>11.793546736</v>
      </c>
      <c r="I33" s="3">
        <v>0</v>
      </c>
    </row>
    <row r="34" spans="2:9">
      <c r="B34" t="s">
        <v>45</v>
      </c>
      <c r="C34" s="2">
        <v>43109</v>
      </c>
      <c r="D34" s="3">
        <v>3608</v>
      </c>
      <c r="E34" s="3">
        <v>17</v>
      </c>
      <c r="F34" s="3">
        <v>0.004711751662971175</v>
      </c>
      <c r="G34" s="3">
        <v>3</v>
      </c>
      <c r="H34" s="3">
        <v>11.638708048</v>
      </c>
      <c r="I34" s="3">
        <v>3.879569349333333</v>
      </c>
    </row>
    <row r="35" spans="2:9">
      <c r="B35" t="s">
        <v>45</v>
      </c>
      <c r="C35" s="2">
        <v>43110</v>
      </c>
      <c r="D35" s="3">
        <v>3208</v>
      </c>
      <c r="E35" s="3">
        <v>21</v>
      </c>
      <c r="F35" s="3">
        <v>0.006546134663341646</v>
      </c>
      <c r="G35" s="3">
        <v>1</v>
      </c>
      <c r="H35" s="3">
        <v>10.348385648</v>
      </c>
      <c r="I35" s="3">
        <v>10.348385648</v>
      </c>
    </row>
    <row r="36" spans="2:9">
      <c r="B36" t="s">
        <v>45</v>
      </c>
      <c r="C36" s="2">
        <v>43111</v>
      </c>
      <c r="D36" s="3">
        <v>3252</v>
      </c>
      <c r="E36" s="3">
        <v>21</v>
      </c>
      <c r="F36" s="3">
        <v>0.006457564575645757</v>
      </c>
      <c r="G36" s="3">
        <v>0</v>
      </c>
      <c r="H36" s="3">
        <v>10.490321112</v>
      </c>
      <c r="I36" s="3">
        <v>0</v>
      </c>
    </row>
    <row r="37" spans="2:9">
      <c r="B37" t="s">
        <v>45</v>
      </c>
      <c r="C37" s="2">
        <v>43112</v>
      </c>
      <c r="D37" s="3">
        <v>3131</v>
      </c>
      <c r="E37" s="3">
        <v>15</v>
      </c>
      <c r="F37" s="3">
        <v>0.004790801660811242</v>
      </c>
      <c r="G37" s="3">
        <v>0</v>
      </c>
      <c r="H37" s="3">
        <v>10.099998586</v>
      </c>
      <c r="I37" s="3">
        <v>0</v>
      </c>
    </row>
    <row r="38" spans="2:9">
      <c r="B38" t="s">
        <v>45</v>
      </c>
      <c r="C38" s="2">
        <v>43113</v>
      </c>
      <c r="D38" s="3">
        <v>3193</v>
      </c>
      <c r="E38" s="3">
        <v>12</v>
      </c>
      <c r="F38" s="3">
        <v>0.003758221108675227</v>
      </c>
      <c r="G38" s="3">
        <v>0</v>
      </c>
      <c r="H38" s="3">
        <v>10.299998558</v>
      </c>
      <c r="I38" s="3">
        <v>0</v>
      </c>
    </row>
    <row r="39" spans="2:9">
      <c r="B39" t="s">
        <v>45</v>
      </c>
      <c r="C39" s="2">
        <v>43114</v>
      </c>
      <c r="D39" s="3">
        <v>3641</v>
      </c>
      <c r="E39" s="3">
        <v>12</v>
      </c>
      <c r="F39" s="3">
        <v>0.003295797857731392</v>
      </c>
      <c r="G39" s="3">
        <v>0</v>
      </c>
      <c r="H39" s="3">
        <v>11.745159646</v>
      </c>
      <c r="I39" s="3">
        <v>0</v>
      </c>
    </row>
    <row r="40" spans="2:9">
      <c r="B40" t="s">
        <v>45</v>
      </c>
      <c r="C40" s="2">
        <v>43115</v>
      </c>
      <c r="D40" s="3">
        <v>3636</v>
      </c>
      <c r="E40" s="3">
        <v>15</v>
      </c>
      <c r="F40" s="3">
        <v>0.004125412541254125</v>
      </c>
      <c r="G40" s="3">
        <v>0</v>
      </c>
      <c r="H40" s="3">
        <v>11.729030616</v>
      </c>
      <c r="I40" s="3">
        <v>0</v>
      </c>
    </row>
    <row r="41" spans="2:9">
      <c r="B41" t="s">
        <v>45</v>
      </c>
      <c r="C41" s="2">
        <v>43116</v>
      </c>
      <c r="D41" s="3">
        <v>3478</v>
      </c>
      <c r="E41" s="3">
        <v>20</v>
      </c>
      <c r="F41" s="3">
        <v>0.005750431282346176</v>
      </c>
      <c r="G41" s="3">
        <v>0</v>
      </c>
      <c r="H41" s="3">
        <v>11.219353268</v>
      </c>
      <c r="I41" s="3">
        <v>0</v>
      </c>
    </row>
    <row r="42" spans="2:9">
      <c r="B42" t="s">
        <v>45</v>
      </c>
      <c r="C42" s="2">
        <v>43117</v>
      </c>
      <c r="D42" s="3">
        <v>3184</v>
      </c>
      <c r="E42" s="3">
        <v>19</v>
      </c>
      <c r="F42" s="3">
        <v>0.005967336683417085</v>
      </c>
      <c r="G42" s="3">
        <v>1</v>
      </c>
      <c r="H42" s="3">
        <v>10.270966304</v>
      </c>
      <c r="I42" s="3">
        <v>10.270966304</v>
      </c>
    </row>
    <row r="43" spans="2:9">
      <c r="B43" t="s">
        <v>45</v>
      </c>
      <c r="C43" s="2">
        <v>43118</v>
      </c>
      <c r="D43" s="3">
        <v>3218</v>
      </c>
      <c r="E43" s="3">
        <v>15</v>
      </c>
      <c r="F43" s="3">
        <v>0.004661280298321939</v>
      </c>
      <c r="G43" s="3">
        <v>0</v>
      </c>
      <c r="H43" s="3">
        <v>10.380643708</v>
      </c>
      <c r="I43" s="3">
        <v>0</v>
      </c>
    </row>
    <row r="44" spans="2:9">
      <c r="B44" t="s">
        <v>45</v>
      </c>
      <c r="C44" s="2">
        <v>43119</v>
      </c>
      <c r="D44" s="3">
        <v>3122</v>
      </c>
      <c r="E44" s="3">
        <v>9</v>
      </c>
      <c r="F44" s="3">
        <v>0.002882767456758488</v>
      </c>
      <c r="G44" s="3">
        <v>0</v>
      </c>
      <c r="H44" s="3">
        <v>10.070966332</v>
      </c>
      <c r="I44" s="3">
        <v>0</v>
      </c>
    </row>
    <row r="45" spans="2:9">
      <c r="B45" t="s">
        <v>45</v>
      </c>
      <c r="C45" s="2">
        <v>43120</v>
      </c>
      <c r="D45" s="3">
        <v>3144</v>
      </c>
      <c r="E45" s="3">
        <v>7</v>
      </c>
      <c r="F45" s="3">
        <v>0.0022264631043257</v>
      </c>
      <c r="G45" s="3">
        <v>0</v>
      </c>
      <c r="H45" s="3">
        <v>10.141934064</v>
      </c>
      <c r="I45" s="3">
        <v>0</v>
      </c>
    </row>
    <row r="46" spans="2:9">
      <c r="B46" t="s">
        <v>45</v>
      </c>
      <c r="C46" s="2">
        <v>43121</v>
      </c>
      <c r="D46" s="3">
        <v>3614</v>
      </c>
      <c r="E46" s="3">
        <v>18</v>
      </c>
      <c r="F46" s="3">
        <v>0.004980630879911455</v>
      </c>
      <c r="G46" s="3">
        <v>0</v>
      </c>
      <c r="H46" s="3">
        <v>11.658062884</v>
      </c>
      <c r="I46" s="3">
        <v>0</v>
      </c>
    </row>
    <row r="47" spans="2:9">
      <c r="B47" t="s">
        <v>45</v>
      </c>
      <c r="C47" s="2">
        <v>43122</v>
      </c>
      <c r="D47" s="3">
        <v>3510</v>
      </c>
      <c r="E47" s="3">
        <v>13</v>
      </c>
      <c r="F47" s="3">
        <v>0.003703703703703704</v>
      </c>
      <c r="G47" s="3">
        <v>1</v>
      </c>
      <c r="H47" s="3">
        <v>11.32257906</v>
      </c>
      <c r="I47" s="3">
        <v>11.32257906</v>
      </c>
    </row>
    <row r="48" spans="2:9">
      <c r="B48" t="s">
        <v>45</v>
      </c>
      <c r="C48" s="2">
        <v>43123</v>
      </c>
      <c r="D48" s="3">
        <v>3427</v>
      </c>
      <c r="E48" s="3">
        <v>21</v>
      </c>
      <c r="F48" s="3">
        <v>0.00612780857893201</v>
      </c>
      <c r="G48" s="3">
        <v>1</v>
      </c>
      <c r="H48" s="3">
        <v>11.054837162</v>
      </c>
      <c r="I48" s="3">
        <v>11.054837162</v>
      </c>
    </row>
    <row r="49" spans="2:9">
      <c r="B49" t="s">
        <v>45</v>
      </c>
      <c r="C49" s="2">
        <v>43124</v>
      </c>
      <c r="D49" s="3">
        <v>3887</v>
      </c>
      <c r="E49" s="3">
        <v>20</v>
      </c>
      <c r="F49" s="3">
        <v>0.005145356315924878</v>
      </c>
      <c r="G49" s="3">
        <v>1</v>
      </c>
      <c r="H49" s="3">
        <v>12.538707922</v>
      </c>
      <c r="I49" s="3">
        <v>12.538707922</v>
      </c>
    </row>
    <row r="50" spans="2:9">
      <c r="B50" t="s">
        <v>45</v>
      </c>
      <c r="C50" s="2">
        <v>43125</v>
      </c>
      <c r="D50" s="3">
        <v>5204</v>
      </c>
      <c r="E50" s="3">
        <v>35</v>
      </c>
      <c r="F50" s="3">
        <v>0.006725595695618754</v>
      </c>
      <c r="G50" s="3">
        <v>2</v>
      </c>
      <c r="H50" s="3">
        <v>16.787094424</v>
      </c>
      <c r="I50" s="3">
        <v>8.393547212</v>
      </c>
    </row>
    <row r="51" spans="2:9">
      <c r="B51" t="s">
        <v>45</v>
      </c>
      <c r="C51" s="2">
        <v>43126</v>
      </c>
      <c r="D51" s="3">
        <v>4776</v>
      </c>
      <c r="E51" s="3">
        <v>24</v>
      </c>
      <c r="F51" s="3">
        <v>0.005025125628140704</v>
      </c>
      <c r="G51" s="3">
        <v>5</v>
      </c>
      <c r="H51" s="3">
        <v>15.406449456</v>
      </c>
      <c r="I51" s="3">
        <v>3.0812898912</v>
      </c>
    </row>
    <row r="52" spans="2:9">
      <c r="B52" t="s">
        <v>45</v>
      </c>
      <c r="C52" s="2">
        <v>43127</v>
      </c>
      <c r="D52" s="3">
        <v>4511</v>
      </c>
      <c r="E52" s="3">
        <v>31</v>
      </c>
      <c r="F52" s="3">
        <v>0.006872090445577478</v>
      </c>
      <c r="G52" s="3">
        <v>1</v>
      </c>
      <c r="H52" s="3">
        <v>14.551610866</v>
      </c>
      <c r="I52" s="3">
        <v>14.551610866</v>
      </c>
    </row>
    <row r="53" spans="2:9">
      <c r="B53" t="s">
        <v>45</v>
      </c>
      <c r="C53" s="2">
        <v>43128</v>
      </c>
      <c r="D53" s="3">
        <v>3909</v>
      </c>
      <c r="E53" s="3">
        <v>16</v>
      </c>
      <c r="F53" s="3">
        <v>0.004093118444614991</v>
      </c>
      <c r="G53" s="3">
        <v>0</v>
      </c>
      <c r="H53" s="3">
        <v>12.609675654</v>
      </c>
      <c r="I53" s="3">
        <v>0</v>
      </c>
    </row>
    <row r="54" spans="2:9">
      <c r="B54" t="s">
        <v>45</v>
      </c>
      <c r="C54" s="2">
        <v>43129</v>
      </c>
      <c r="D54" s="3">
        <v>3547</v>
      </c>
      <c r="E54" s="3">
        <v>14</v>
      </c>
      <c r="F54" s="3">
        <v>0.003946997462644489</v>
      </c>
      <c r="G54" s="3">
        <v>1</v>
      </c>
      <c r="H54" s="3">
        <v>11.441933882</v>
      </c>
      <c r="I54" s="3">
        <v>11.441933882</v>
      </c>
    </row>
    <row r="55" spans="2:9">
      <c r="B55" t="s">
        <v>45</v>
      </c>
      <c r="C55" s="2">
        <v>43130</v>
      </c>
      <c r="D55" s="3">
        <v>3256</v>
      </c>
      <c r="E55" s="3">
        <v>22</v>
      </c>
      <c r="F55" s="3">
        <v>0.006756756756756757</v>
      </c>
      <c r="G55" s="3">
        <v>2</v>
      </c>
      <c r="H55" s="3">
        <v>10.503224336</v>
      </c>
      <c r="I55" s="3">
        <v>5.251612167999999</v>
      </c>
    </row>
    <row r="56" spans="2:9">
      <c r="B56" t="s">
        <v>45</v>
      </c>
      <c r="C56" s="2">
        <v>43131</v>
      </c>
      <c r="D56" s="3">
        <v>2948</v>
      </c>
      <c r="E56" s="3">
        <v>22</v>
      </c>
      <c r="F56" s="3">
        <v>0.007462686567164179</v>
      </c>
      <c r="G56" s="3">
        <v>6</v>
      </c>
      <c r="H56" s="3">
        <v>9.509676087999999</v>
      </c>
      <c r="I56" s="3">
        <v>1.584946014666667</v>
      </c>
    </row>
    <row r="57" spans="2:9">
      <c r="B57" t="s">
        <v>45</v>
      </c>
      <c r="C57" s="2">
        <v>43132</v>
      </c>
      <c r="D57" s="3">
        <v>2992</v>
      </c>
      <c r="E57" s="3">
        <v>18</v>
      </c>
      <c r="F57" s="3">
        <v>0.006016042780748663</v>
      </c>
      <c r="G57" s="3">
        <v>2</v>
      </c>
      <c r="H57" s="3">
        <v>9.651611552</v>
      </c>
      <c r="I57" s="3">
        <v>4.825805776</v>
      </c>
    </row>
    <row r="58" spans="2:9">
      <c r="B58" t="s">
        <v>45</v>
      </c>
      <c r="C58" s="2">
        <v>43133</v>
      </c>
      <c r="D58" s="3">
        <v>5163</v>
      </c>
      <c r="E58" s="3">
        <v>23</v>
      </c>
      <c r="F58" s="3">
        <v>0.004454774355994577</v>
      </c>
      <c r="G58" s="3">
        <v>4</v>
      </c>
      <c r="H58" s="3">
        <v>16.654836378</v>
      </c>
      <c r="I58" s="3">
        <v>4.1637090945</v>
      </c>
    </row>
    <row r="59" spans="2:9">
      <c r="B59" t="s">
        <v>45</v>
      </c>
      <c r="C59" s="2">
        <v>43134</v>
      </c>
      <c r="D59" s="3">
        <v>4143</v>
      </c>
      <c r="E59" s="3">
        <v>18</v>
      </c>
      <c r="F59" s="3">
        <v>0.004344677769732078</v>
      </c>
      <c r="G59" s="3">
        <v>0</v>
      </c>
      <c r="H59" s="3">
        <v>13.364514258</v>
      </c>
      <c r="I59" s="3">
        <v>0</v>
      </c>
    </row>
    <row r="60" spans="2:9">
      <c r="B60" t="s">
        <v>45</v>
      </c>
      <c r="C60" s="2">
        <v>43135</v>
      </c>
      <c r="D60" s="3">
        <v>4276</v>
      </c>
      <c r="E60" s="3">
        <v>25</v>
      </c>
      <c r="F60" s="3">
        <v>0.005846585594013096</v>
      </c>
      <c r="G60" s="3">
        <v>10</v>
      </c>
      <c r="H60" s="3">
        <v>13.793546456</v>
      </c>
      <c r="I60" s="3">
        <v>1.3793546456</v>
      </c>
    </row>
    <row r="61" spans="2:9">
      <c r="B61" t="s">
        <v>45</v>
      </c>
      <c r="C61" s="2">
        <v>43136</v>
      </c>
      <c r="D61" s="3">
        <v>5467</v>
      </c>
      <c r="E61" s="3">
        <v>32</v>
      </c>
      <c r="F61" s="3">
        <v>0.005853301627949515</v>
      </c>
      <c r="G61" s="3">
        <v>17</v>
      </c>
      <c r="H61" s="3">
        <v>17.635481402</v>
      </c>
      <c r="I61" s="3">
        <v>1.037381258941176</v>
      </c>
    </row>
    <row r="62" spans="2:9">
      <c r="B62" t="s">
        <v>45</v>
      </c>
      <c r="C62" s="2">
        <v>43137</v>
      </c>
      <c r="D62" s="3">
        <v>4903</v>
      </c>
      <c r="E62" s="3">
        <v>25</v>
      </c>
      <c r="F62" s="3">
        <v>0.005098919029165817</v>
      </c>
      <c r="G62" s="3">
        <v>13</v>
      </c>
      <c r="H62" s="3">
        <v>15.816126818</v>
      </c>
      <c r="I62" s="3">
        <v>1.216625139846154</v>
      </c>
    </row>
    <row r="63" spans="2:9">
      <c r="B63" t="s">
        <v>45</v>
      </c>
      <c r="C63" s="2">
        <v>43138</v>
      </c>
      <c r="D63" s="3">
        <v>4287</v>
      </c>
      <c r="E63" s="3">
        <v>17</v>
      </c>
      <c r="F63" s="3">
        <v>0.003965477023559599</v>
      </c>
      <c r="G63" s="3">
        <v>11</v>
      </c>
      <c r="H63" s="3">
        <v>13.829030322</v>
      </c>
      <c r="I63" s="3">
        <v>1.257184574727273</v>
      </c>
    </row>
    <row r="64" spans="2:9">
      <c r="B64" t="s">
        <v>45</v>
      </c>
      <c r="C64" s="2">
        <v>43139</v>
      </c>
      <c r="D64" s="3">
        <v>3473</v>
      </c>
      <c r="E64" s="3">
        <v>17</v>
      </c>
      <c r="F64" s="3">
        <v>0.00489490354160668</v>
      </c>
      <c r="G64" s="3">
        <v>6</v>
      </c>
      <c r="H64" s="3">
        <v>11.203224238</v>
      </c>
      <c r="I64" s="3">
        <v>1.867204039666666</v>
      </c>
    </row>
    <row r="65" spans="2:9">
      <c r="B65" t="s">
        <v>45</v>
      </c>
      <c r="C65" s="2">
        <v>43140</v>
      </c>
      <c r="D65" s="3">
        <v>3169</v>
      </c>
      <c r="E65" s="3">
        <v>25</v>
      </c>
      <c r="F65" s="3">
        <v>0.007888923950773114</v>
      </c>
      <c r="G65" s="3">
        <v>13</v>
      </c>
      <c r="H65" s="3">
        <v>10.222579214</v>
      </c>
      <c r="I65" s="3">
        <v>0.7863522472307692</v>
      </c>
    </row>
    <row r="66" spans="2:9">
      <c r="B66" t="s">
        <v>45</v>
      </c>
      <c r="C66" s="2">
        <v>43141</v>
      </c>
      <c r="D66" s="3">
        <v>3029</v>
      </c>
      <c r="E66" s="3">
        <v>24</v>
      </c>
      <c r="F66" s="3">
        <v>0.007923407065037967</v>
      </c>
      <c r="G66" s="3">
        <v>5</v>
      </c>
      <c r="H66" s="3">
        <v>9.770966374</v>
      </c>
      <c r="I66" s="3">
        <v>1.9541932748</v>
      </c>
    </row>
    <row r="67" spans="2:9">
      <c r="B67" t="s">
        <v>45</v>
      </c>
      <c r="C67" s="2">
        <v>43142</v>
      </c>
      <c r="D67" s="3">
        <v>3435</v>
      </c>
      <c r="E67" s="3">
        <v>29</v>
      </c>
      <c r="F67" s="3">
        <v>0.008442503639010189</v>
      </c>
      <c r="G67" s="3">
        <v>8</v>
      </c>
      <c r="H67" s="3">
        <v>11.08064361</v>
      </c>
      <c r="I67" s="3">
        <v>1.38508045125</v>
      </c>
    </row>
    <row r="68" spans="2:9">
      <c r="B68" t="s">
        <v>45</v>
      </c>
      <c r="C68" s="2">
        <v>43143</v>
      </c>
      <c r="D68" s="3">
        <v>3426</v>
      </c>
      <c r="E68" s="3">
        <v>30</v>
      </c>
      <c r="F68" s="3">
        <v>0.008756567425569177</v>
      </c>
      <c r="G68" s="3">
        <v>14</v>
      </c>
      <c r="H68" s="3">
        <v>11.051611356</v>
      </c>
      <c r="I68" s="3">
        <v>0.7894008111428572</v>
      </c>
    </row>
    <row r="69" spans="2:9">
      <c r="B69" t="s">
        <v>45</v>
      </c>
      <c r="C69" s="2">
        <v>43144</v>
      </c>
      <c r="D69" s="3">
        <v>3341</v>
      </c>
      <c r="E69" s="3">
        <v>30</v>
      </c>
      <c r="F69" s="3">
        <v>0.008979347500748278</v>
      </c>
      <c r="G69" s="3">
        <v>12</v>
      </c>
      <c r="H69" s="3">
        <v>10.777417846</v>
      </c>
      <c r="I69" s="3">
        <v>0.8981181538333334</v>
      </c>
    </row>
    <row r="70" spans="2:9">
      <c r="B70" t="s">
        <v>45</v>
      </c>
      <c r="C70" s="2">
        <v>43145</v>
      </c>
      <c r="D70" s="3">
        <v>3346</v>
      </c>
      <c r="E70" s="3">
        <v>26</v>
      </c>
      <c r="F70" s="3">
        <v>0.007770472205618649</v>
      </c>
      <c r="G70" s="3">
        <v>12</v>
      </c>
      <c r="H70" s="3">
        <v>10.793546876</v>
      </c>
      <c r="I70" s="3">
        <v>0.8994622396666667</v>
      </c>
    </row>
    <row r="71" spans="2:9">
      <c r="B71" t="s">
        <v>45</v>
      </c>
      <c r="C71" s="2">
        <v>43146</v>
      </c>
      <c r="D71" s="3">
        <v>3338</v>
      </c>
      <c r="E71" s="3">
        <v>21</v>
      </c>
      <c r="F71" s="3">
        <v>0.006291192330736968</v>
      </c>
      <c r="G71" s="3">
        <v>10</v>
      </c>
      <c r="H71" s="3">
        <v>10.767740428</v>
      </c>
      <c r="I71" s="3">
        <v>1.0767740428</v>
      </c>
    </row>
    <row r="72" spans="2:9">
      <c r="B72" t="s">
        <v>45</v>
      </c>
      <c r="C72" s="2">
        <v>43147</v>
      </c>
      <c r="D72" s="3">
        <v>3106</v>
      </c>
      <c r="E72" s="3">
        <v>26</v>
      </c>
      <c r="F72" s="3">
        <v>0.008370895041854474</v>
      </c>
      <c r="G72" s="3">
        <v>9</v>
      </c>
      <c r="H72" s="3">
        <v>10.019353436</v>
      </c>
      <c r="I72" s="3">
        <v>1.113261492888889</v>
      </c>
    </row>
    <row r="73" spans="2:9">
      <c r="B73" t="s">
        <v>45</v>
      </c>
      <c r="C73" s="2">
        <v>43148</v>
      </c>
      <c r="D73" s="3">
        <v>2956</v>
      </c>
      <c r="E73" s="3">
        <v>27</v>
      </c>
      <c r="F73" s="3">
        <v>0.009133964817320704</v>
      </c>
      <c r="G73" s="3">
        <v>9</v>
      </c>
      <c r="H73" s="3">
        <v>9.535482536</v>
      </c>
      <c r="I73" s="3">
        <v>1.059498059555556</v>
      </c>
    </row>
    <row r="74" spans="2:9">
      <c r="B74" t="s">
        <v>45</v>
      </c>
      <c r="C74" s="2">
        <v>43149</v>
      </c>
      <c r="D74" s="3">
        <v>3242</v>
      </c>
      <c r="E74" s="3">
        <v>24</v>
      </c>
      <c r="F74" s="3">
        <v>0.007402837754472548</v>
      </c>
      <c r="G74" s="3">
        <v>12</v>
      </c>
      <c r="H74" s="3">
        <v>10.458063052</v>
      </c>
      <c r="I74" s="3">
        <v>0.8715052543333334</v>
      </c>
    </row>
    <row r="75" spans="2:9">
      <c r="B75" t="s">
        <v>45</v>
      </c>
      <c r="C75" s="2">
        <v>43150</v>
      </c>
      <c r="D75" s="3">
        <v>3149</v>
      </c>
      <c r="E75" s="3">
        <v>27</v>
      </c>
      <c r="F75" s="3">
        <v>0.008574150523975865</v>
      </c>
      <c r="G75" s="3">
        <v>3</v>
      </c>
      <c r="H75" s="3">
        <v>10.158063094</v>
      </c>
      <c r="I75" s="3">
        <v>3.386021031333333</v>
      </c>
    </row>
    <row r="76" spans="2:9">
      <c r="B76" t="s">
        <v>45</v>
      </c>
      <c r="C76" s="2">
        <v>43151</v>
      </c>
      <c r="D76" s="3">
        <v>3344</v>
      </c>
      <c r="E76" s="3">
        <v>32</v>
      </c>
      <c r="F76" s="3">
        <v>0.009569377990430622</v>
      </c>
      <c r="G76" s="3">
        <v>10</v>
      </c>
      <c r="H76" s="3">
        <v>10.787095264</v>
      </c>
      <c r="I76" s="3">
        <v>1.0787095264</v>
      </c>
    </row>
    <row r="77" spans="2:9">
      <c r="B77" t="s">
        <v>45</v>
      </c>
      <c r="C77" s="2">
        <v>43152</v>
      </c>
      <c r="D77" s="3">
        <v>3251</v>
      </c>
      <c r="E77" s="3">
        <v>29</v>
      </c>
      <c r="F77" s="3">
        <v>0.008920332205475239</v>
      </c>
      <c r="G77" s="3">
        <v>11</v>
      </c>
      <c r="H77" s="3">
        <v>10.487095306</v>
      </c>
      <c r="I77" s="3">
        <v>0.9533723005454544</v>
      </c>
    </row>
    <row r="78" spans="2:9">
      <c r="B78" t="s">
        <v>45</v>
      </c>
      <c r="C78" s="2">
        <v>43153</v>
      </c>
      <c r="D78" s="3">
        <v>3511</v>
      </c>
      <c r="E78" s="3">
        <v>34</v>
      </c>
      <c r="F78" s="3">
        <v>0.009683850754770721</v>
      </c>
      <c r="G78" s="3">
        <v>15</v>
      </c>
      <c r="H78" s="3">
        <v>11.325804866</v>
      </c>
      <c r="I78" s="3">
        <v>0.7550536577333333</v>
      </c>
    </row>
    <row r="79" spans="2:9">
      <c r="B79" t="s">
        <v>45</v>
      </c>
      <c r="C79" s="2">
        <v>43154</v>
      </c>
      <c r="D79" s="3">
        <v>3290</v>
      </c>
      <c r="E79" s="3">
        <v>36</v>
      </c>
      <c r="F79" s="3">
        <v>0.01094224924012158</v>
      </c>
      <c r="G79" s="3">
        <v>13</v>
      </c>
      <c r="H79" s="3">
        <v>10.61290174</v>
      </c>
      <c r="I79" s="3">
        <v>0.8163770569230769</v>
      </c>
    </row>
    <row r="80" spans="2:9">
      <c r="B80" t="s">
        <v>45</v>
      </c>
      <c r="C80" s="2">
        <v>43155</v>
      </c>
      <c r="D80" s="3">
        <v>3162</v>
      </c>
      <c r="E80" s="3">
        <v>28</v>
      </c>
      <c r="F80" s="3">
        <v>0.008855154965211892</v>
      </c>
      <c r="G80" s="3">
        <v>12</v>
      </c>
      <c r="H80" s="3">
        <v>10.199998572</v>
      </c>
      <c r="I80" s="3">
        <v>0.849999881</v>
      </c>
    </row>
    <row r="81" spans="2:9">
      <c r="B81" t="s">
        <v>45</v>
      </c>
      <c r="C81" s="2">
        <v>43156</v>
      </c>
      <c r="D81" s="3">
        <v>3579</v>
      </c>
      <c r="E81" s="3">
        <v>30</v>
      </c>
      <c r="F81" s="3">
        <v>0.008382229673093043</v>
      </c>
      <c r="G81" s="3">
        <v>3</v>
      </c>
      <c r="H81" s="3">
        <v>11.545159674</v>
      </c>
      <c r="I81" s="3">
        <v>3.848386558</v>
      </c>
    </row>
    <row r="82" spans="2:9">
      <c r="B82" t="s">
        <v>45</v>
      </c>
      <c r="C82" s="2">
        <v>43157</v>
      </c>
      <c r="D82" s="3">
        <v>3390</v>
      </c>
      <c r="E82" s="3">
        <v>3550</v>
      </c>
      <c r="F82" s="3">
        <v>1.047197640117994</v>
      </c>
      <c r="G82" s="3">
        <v>6</v>
      </c>
      <c r="H82" s="3">
        <v>10.93548234</v>
      </c>
      <c r="I82" s="3">
        <v>1.82258039</v>
      </c>
    </row>
    <row r="83" spans="2:9">
      <c r="B83" t="s">
        <v>45</v>
      </c>
      <c r="C83" s="2">
        <v>43158</v>
      </c>
      <c r="D83" s="3">
        <v>3358</v>
      </c>
      <c r="E83" s="3">
        <v>25</v>
      </c>
      <c r="F83" s="3">
        <v>0.007444907683144729</v>
      </c>
      <c r="G83" s="3">
        <v>8</v>
      </c>
      <c r="H83" s="3">
        <v>10.832256548</v>
      </c>
      <c r="I83" s="3">
        <v>1.3540320685</v>
      </c>
    </row>
    <row r="84" spans="2:9">
      <c r="B84" t="s">
        <v>45</v>
      </c>
      <c r="C84" s="2">
        <v>43159</v>
      </c>
      <c r="D84" s="3">
        <v>3191</v>
      </c>
      <c r="E84" s="3">
        <v>25</v>
      </c>
      <c r="F84" s="3">
        <v>0.007834534628643058</v>
      </c>
      <c r="G84" s="3">
        <v>5</v>
      </c>
      <c r="H84" s="3">
        <v>10.293546946</v>
      </c>
      <c r="I84" s="3">
        <v>2.0587093892</v>
      </c>
    </row>
    <row r="85" spans="2:9">
      <c r="B85" t="s">
        <v>45</v>
      </c>
      <c r="C85" s="2">
        <v>43160</v>
      </c>
      <c r="D85" s="3">
        <v>2920</v>
      </c>
      <c r="E85" s="3">
        <v>30</v>
      </c>
      <c r="F85" s="3">
        <v>0.01027397260273973</v>
      </c>
      <c r="G85" s="3">
        <v>4</v>
      </c>
      <c r="H85" s="3">
        <v>9.41935352</v>
      </c>
      <c r="I85" s="3">
        <v>2.35483838</v>
      </c>
    </row>
    <row r="86" spans="2:9">
      <c r="B86" t="s">
        <v>45</v>
      </c>
      <c r="C86" s="2">
        <v>43161</v>
      </c>
      <c r="D86" s="3">
        <v>2756</v>
      </c>
      <c r="E86" s="3">
        <v>24</v>
      </c>
      <c r="F86" s="3">
        <v>0.008708272859216255</v>
      </c>
      <c r="G86" s="3">
        <v>0</v>
      </c>
      <c r="H86" s="3">
        <v>8.890321336</v>
      </c>
      <c r="I86" s="3">
        <v>0</v>
      </c>
    </row>
    <row r="87" spans="2:9">
      <c r="B87" t="s">
        <v>45</v>
      </c>
      <c r="C87" s="2">
        <v>43162</v>
      </c>
      <c r="D87" s="3">
        <v>2840</v>
      </c>
      <c r="E87" s="3">
        <v>36</v>
      </c>
      <c r="F87" s="3">
        <v>0.01267605633802817</v>
      </c>
      <c r="G87" s="3">
        <v>0</v>
      </c>
      <c r="H87" s="3">
        <v>9.16128904</v>
      </c>
      <c r="I87" s="3">
        <v>0</v>
      </c>
    </row>
    <row r="88" spans="2:9">
      <c r="B88" t="s">
        <v>45</v>
      </c>
      <c r="C88" s="2">
        <v>43163</v>
      </c>
      <c r="D88" s="3">
        <v>3158</v>
      </c>
      <c r="E88" s="3">
        <v>4647</v>
      </c>
      <c r="F88" s="3">
        <v>1.471500949968334</v>
      </c>
      <c r="G88" s="3">
        <v>3</v>
      </c>
      <c r="H88" s="3">
        <v>10.187095348</v>
      </c>
      <c r="I88" s="3">
        <v>3.395698449333333</v>
      </c>
    </row>
    <row r="89" spans="2:9">
      <c r="B89" t="s">
        <v>45</v>
      </c>
      <c r="C89" s="2">
        <v>43164</v>
      </c>
      <c r="D89" s="3">
        <v>3269</v>
      </c>
      <c r="E89" s="3">
        <v>24</v>
      </c>
      <c r="F89" s="3">
        <v>0.007341694707861731</v>
      </c>
      <c r="G89" s="3">
        <v>2</v>
      </c>
      <c r="H89" s="3">
        <v>10.545159814</v>
      </c>
      <c r="I89" s="3">
        <v>5.272579907</v>
      </c>
    </row>
    <row r="90" spans="2:9">
      <c r="B90" t="s">
        <v>45</v>
      </c>
      <c r="C90" s="2">
        <v>43165</v>
      </c>
      <c r="D90" s="3">
        <v>3198</v>
      </c>
      <c r="E90" s="3">
        <v>15</v>
      </c>
      <c r="F90" s="3">
        <v>0.004690431519699813</v>
      </c>
      <c r="G90" s="3">
        <v>0</v>
      </c>
      <c r="H90" s="3">
        <v>10.316127588</v>
      </c>
      <c r="I90" s="3">
        <v>0</v>
      </c>
    </row>
    <row r="91" spans="2:9">
      <c r="B91" t="s">
        <v>45</v>
      </c>
      <c r="C91" s="2">
        <v>43166</v>
      </c>
      <c r="D91" s="3">
        <v>3147</v>
      </c>
      <c r="E91" s="3">
        <v>13</v>
      </c>
      <c r="F91" s="3">
        <v>0.004130918334922148</v>
      </c>
      <c r="G91" s="3">
        <v>0</v>
      </c>
      <c r="H91" s="3">
        <v>10.151611482</v>
      </c>
      <c r="I91" s="3">
        <v>0</v>
      </c>
    </row>
    <row r="92" spans="2:9">
      <c r="B92" t="s">
        <v>45</v>
      </c>
      <c r="C92" s="2">
        <v>43167</v>
      </c>
      <c r="D92" s="3">
        <v>3159</v>
      </c>
      <c r="E92" s="3">
        <v>19</v>
      </c>
      <c r="F92" s="3">
        <v>0.006014561570117125</v>
      </c>
      <c r="G92" s="3">
        <v>4</v>
      </c>
      <c r="H92" s="3">
        <v>10.190321154</v>
      </c>
      <c r="I92" s="3">
        <v>2.5475802885</v>
      </c>
    </row>
    <row r="93" spans="2:9">
      <c r="B93" t="s">
        <v>45</v>
      </c>
      <c r="C93" s="2">
        <v>43168</v>
      </c>
      <c r="D93" s="3">
        <v>2937</v>
      </c>
      <c r="E93" s="3">
        <v>20</v>
      </c>
      <c r="F93" s="3">
        <v>0.006809669731018046</v>
      </c>
      <c r="G93" s="3">
        <v>0</v>
      </c>
      <c r="H93" s="3">
        <v>9.474192221999999</v>
      </c>
      <c r="I93" s="3">
        <v>0</v>
      </c>
    </row>
    <row r="94" spans="2:9">
      <c r="B94" t="s">
        <v>45</v>
      </c>
      <c r="C94" s="2">
        <v>43169</v>
      </c>
      <c r="D94" s="3">
        <v>2970</v>
      </c>
      <c r="E94" s="3">
        <v>15</v>
      </c>
      <c r="F94" s="3">
        <v>0.005050505050505051</v>
      </c>
      <c r="G94" s="3">
        <v>1</v>
      </c>
      <c r="H94" s="3">
        <v>9.580643820000001</v>
      </c>
      <c r="I94" s="3">
        <v>9.580643820000001</v>
      </c>
    </row>
    <row r="95" spans="2:9">
      <c r="B95" t="s">
        <v>45</v>
      </c>
      <c r="C95" s="2">
        <v>43170</v>
      </c>
      <c r="D95" s="3">
        <v>3269</v>
      </c>
      <c r="E95" s="3">
        <v>22</v>
      </c>
      <c r="F95" s="3">
        <v>0.00672988681553992</v>
      </c>
      <c r="G95" s="3">
        <v>2</v>
      </c>
      <c r="H95" s="3">
        <v>10.545159814</v>
      </c>
      <c r="I95" s="3">
        <v>5.272579907</v>
      </c>
    </row>
    <row r="96" spans="2:9">
      <c r="B96" t="s">
        <v>45</v>
      </c>
      <c r="C96" s="2">
        <v>43171</v>
      </c>
      <c r="D96" s="3">
        <v>3274</v>
      </c>
      <c r="E96" s="3">
        <v>37</v>
      </c>
      <c r="F96" s="3">
        <v>0.01130116065974343</v>
      </c>
      <c r="G96" s="3">
        <v>2</v>
      </c>
      <c r="H96" s="3">
        <v>10.561288844</v>
      </c>
      <c r="I96" s="3">
        <v>5.280644422</v>
      </c>
    </row>
    <row r="97" spans="2:9">
      <c r="B97" t="s">
        <v>45</v>
      </c>
      <c r="C97" s="2">
        <v>43172</v>
      </c>
      <c r="D97" s="3">
        <v>3220</v>
      </c>
      <c r="E97" s="3">
        <v>40</v>
      </c>
      <c r="F97" s="3">
        <v>0.0124223602484472</v>
      </c>
      <c r="G97" s="3">
        <v>3</v>
      </c>
      <c r="H97" s="3">
        <v>10.38709532</v>
      </c>
      <c r="I97" s="3">
        <v>3.462365106666667</v>
      </c>
    </row>
    <row r="98" spans="2:9">
      <c r="B98" t="s">
        <v>45</v>
      </c>
      <c r="C98" s="2">
        <v>43173</v>
      </c>
      <c r="D98" s="3">
        <v>3132</v>
      </c>
      <c r="E98" s="3">
        <v>22</v>
      </c>
      <c r="F98" s="3">
        <v>0.0070242656449553</v>
      </c>
      <c r="G98" s="3">
        <v>1</v>
      </c>
      <c r="H98" s="3">
        <v>10.103224392</v>
      </c>
      <c r="I98" s="3">
        <v>10.103224392</v>
      </c>
    </row>
    <row r="99" spans="2:9">
      <c r="B99" t="s">
        <v>45</v>
      </c>
      <c r="C99" s="2">
        <v>43174</v>
      </c>
      <c r="D99" s="3">
        <v>3125</v>
      </c>
      <c r="E99" s="3">
        <v>21</v>
      </c>
      <c r="F99" s="3">
        <v>0.00672</v>
      </c>
      <c r="G99" s="3">
        <v>1</v>
      </c>
      <c r="H99" s="3">
        <v>10.08064375</v>
      </c>
      <c r="I99" s="3">
        <v>10.08064375</v>
      </c>
    </row>
    <row r="100" spans="2:9">
      <c r="B100" t="s">
        <v>45</v>
      </c>
      <c r="C100" s="2">
        <v>43175</v>
      </c>
      <c r="D100" s="3">
        <v>2925</v>
      </c>
      <c r="E100" s="3">
        <v>26</v>
      </c>
      <c r="F100" s="3">
        <v>0.008888888888888889</v>
      </c>
      <c r="G100" s="3">
        <v>1</v>
      </c>
      <c r="H100" s="3">
        <v>9.43548255</v>
      </c>
      <c r="I100" s="3">
        <v>9.43548255</v>
      </c>
    </row>
    <row r="101" spans="2:9">
      <c r="B101" t="s">
        <v>45</v>
      </c>
      <c r="C101" s="2">
        <v>43176</v>
      </c>
      <c r="D101" s="3">
        <v>2969</v>
      </c>
      <c r="E101" s="3">
        <v>25</v>
      </c>
      <c r="F101" s="3">
        <v>0.008420343550016841</v>
      </c>
      <c r="G101" s="3">
        <v>1</v>
      </c>
      <c r="H101" s="3">
        <v>9.577418013999999</v>
      </c>
      <c r="I101" s="3">
        <v>9.577418013999999</v>
      </c>
    </row>
    <row r="102" spans="2:9">
      <c r="B102" t="s">
        <v>45</v>
      </c>
      <c r="C102" s="2">
        <v>43177</v>
      </c>
      <c r="D102" s="3">
        <v>3347</v>
      </c>
      <c r="E102" s="3">
        <v>28</v>
      </c>
      <c r="F102" s="3">
        <v>0.008365700627427548</v>
      </c>
      <c r="G102" s="3">
        <v>3</v>
      </c>
      <c r="H102" s="3">
        <v>10.796772682</v>
      </c>
      <c r="I102" s="3">
        <v>3.598924227333333</v>
      </c>
    </row>
    <row r="103" spans="2:9">
      <c r="B103" t="s">
        <v>45</v>
      </c>
      <c r="C103" s="2">
        <v>43178</v>
      </c>
      <c r="D103" s="3">
        <v>3254</v>
      </c>
      <c r="E103" s="3">
        <v>18</v>
      </c>
      <c r="F103" s="3">
        <v>0.005531653349723417</v>
      </c>
      <c r="G103" s="3">
        <v>0</v>
      </c>
      <c r="H103" s="3">
        <v>10.496772724</v>
      </c>
      <c r="I103" s="3">
        <v>0</v>
      </c>
    </row>
    <row r="104" spans="2:9">
      <c r="B104" t="s">
        <v>45</v>
      </c>
      <c r="C104" s="2">
        <v>43179</v>
      </c>
      <c r="D104" s="3">
        <v>3177</v>
      </c>
      <c r="E104" s="3">
        <v>29</v>
      </c>
      <c r="F104" s="3">
        <v>0.009128108278249921</v>
      </c>
      <c r="G104" s="3">
        <v>0</v>
      </c>
      <c r="H104" s="3">
        <v>10.248385662</v>
      </c>
      <c r="I104" s="3">
        <v>0</v>
      </c>
    </row>
    <row r="105" spans="2:9">
      <c r="B105" t="s">
        <v>45</v>
      </c>
      <c r="C105" s="2">
        <v>43180</v>
      </c>
      <c r="D105" s="3">
        <v>3133</v>
      </c>
      <c r="E105" s="3">
        <v>22</v>
      </c>
      <c r="F105" s="3">
        <v>0.007022023619533993</v>
      </c>
      <c r="G105" s="3">
        <v>1</v>
      </c>
      <c r="H105" s="3">
        <v>10.106450198</v>
      </c>
      <c r="I105" s="3">
        <v>10.106450198</v>
      </c>
    </row>
    <row r="106" spans="2:9">
      <c r="B106" t="s">
        <v>45</v>
      </c>
      <c r="C106" s="2">
        <v>43181</v>
      </c>
      <c r="D106" s="3">
        <v>3102</v>
      </c>
      <c r="E106" s="3">
        <v>23</v>
      </c>
      <c r="F106" s="3">
        <v>0.007414571244358479</v>
      </c>
      <c r="G106" s="3">
        <v>4</v>
      </c>
      <c r="H106" s="3">
        <v>10.006450212</v>
      </c>
      <c r="I106" s="3">
        <v>2.501612553</v>
      </c>
    </row>
    <row r="107" spans="2:9">
      <c r="B107" t="s">
        <v>45</v>
      </c>
      <c r="C107" s="2">
        <v>43182</v>
      </c>
      <c r="D107" s="3">
        <v>2915</v>
      </c>
      <c r="E107" s="3">
        <v>23</v>
      </c>
      <c r="F107" s="3">
        <v>0.007890222984562607</v>
      </c>
      <c r="G107" s="3">
        <v>1</v>
      </c>
      <c r="H107" s="3">
        <v>9.403224489999999</v>
      </c>
      <c r="I107" s="3">
        <v>9.403224489999999</v>
      </c>
    </row>
    <row r="108" spans="2:9">
      <c r="B108" t="s">
        <v>45</v>
      </c>
      <c r="C108" s="2">
        <v>43183</v>
      </c>
      <c r="D108" s="3">
        <v>2913</v>
      </c>
      <c r="E108" s="3">
        <v>22</v>
      </c>
      <c r="F108" s="3">
        <v>0.007552351527634741</v>
      </c>
      <c r="G108" s="3">
        <v>0</v>
      </c>
      <c r="H108" s="3">
        <v>9.396772877999998</v>
      </c>
      <c r="I108" s="3">
        <v>0</v>
      </c>
    </row>
    <row r="109" spans="2:9">
      <c r="B109" t="s">
        <v>45</v>
      </c>
      <c r="C109" s="2">
        <v>43184</v>
      </c>
      <c r="D109" s="3">
        <v>3302</v>
      </c>
      <c r="E109" s="3">
        <v>18</v>
      </c>
      <c r="F109" s="3">
        <v>0.005451241671714113</v>
      </c>
      <c r="G109" s="3">
        <v>2</v>
      </c>
      <c r="H109" s="3">
        <v>10.651611412</v>
      </c>
      <c r="I109" s="3">
        <v>5.325805706</v>
      </c>
    </row>
    <row r="110" spans="2:9">
      <c r="B110" t="s">
        <v>45</v>
      </c>
      <c r="C110" s="2">
        <v>43185</v>
      </c>
      <c r="D110" s="3">
        <v>3197</v>
      </c>
      <c r="E110" s="3">
        <v>21</v>
      </c>
      <c r="F110" s="3">
        <v>0.006568658116984673</v>
      </c>
      <c r="G110" s="3">
        <v>5</v>
      </c>
      <c r="H110" s="3">
        <v>10.312901782</v>
      </c>
      <c r="I110" s="3">
        <v>2.0625803564</v>
      </c>
    </row>
    <row r="111" spans="2:9">
      <c r="B111" t="s">
        <v>45</v>
      </c>
      <c r="C111" s="2">
        <v>43186</v>
      </c>
      <c r="D111" s="3">
        <v>3152</v>
      </c>
      <c r="E111" s="3">
        <v>17</v>
      </c>
      <c r="F111" s="3">
        <v>0.005393401015228426</v>
      </c>
      <c r="G111" s="3">
        <v>1</v>
      </c>
      <c r="H111" s="3">
        <v>10.167740512</v>
      </c>
      <c r="I111" s="3">
        <v>10.167740512</v>
      </c>
    </row>
    <row r="112" spans="2:9">
      <c r="B112" t="s">
        <v>45</v>
      </c>
      <c r="C112" s="2">
        <v>43187</v>
      </c>
      <c r="D112" s="3">
        <v>3130</v>
      </c>
      <c r="E112" s="3">
        <v>26</v>
      </c>
      <c r="F112" s="3">
        <v>0.008306709265175719</v>
      </c>
      <c r="G112" s="3">
        <v>3</v>
      </c>
      <c r="H112" s="3">
        <v>10.09677278</v>
      </c>
      <c r="I112" s="3">
        <v>3.365590926666667</v>
      </c>
    </row>
    <row r="113" spans="2:9">
      <c r="B113" t="s">
        <v>45</v>
      </c>
      <c r="C113" s="2">
        <v>43188</v>
      </c>
      <c r="D113" s="3">
        <v>3099</v>
      </c>
      <c r="E113" s="3">
        <v>23</v>
      </c>
      <c r="F113" s="3">
        <v>0.007421748951274605</v>
      </c>
      <c r="G113" s="3">
        <v>0</v>
      </c>
      <c r="H113" s="3">
        <v>9.996772794</v>
      </c>
      <c r="I113" s="3">
        <v>0</v>
      </c>
    </row>
    <row r="114" spans="2:9">
      <c r="B114" t="s">
        <v>45</v>
      </c>
      <c r="C114" s="2">
        <v>43189</v>
      </c>
      <c r="D114" s="3">
        <v>2902</v>
      </c>
      <c r="E114" s="3">
        <v>23</v>
      </c>
      <c r="F114" s="3">
        <v>0.007925568573397657</v>
      </c>
      <c r="G114" s="3">
        <v>0</v>
      </c>
      <c r="H114" s="3">
        <v>9.361289012</v>
      </c>
      <c r="I114" s="3">
        <v>0</v>
      </c>
    </row>
    <row r="115" spans="2:9">
      <c r="B115" t="s">
        <v>45</v>
      </c>
      <c r="C115" s="2">
        <v>43190</v>
      </c>
      <c r="D115" s="3">
        <v>2923</v>
      </c>
      <c r="E115" s="3">
        <v>22</v>
      </c>
      <c r="F115" s="3">
        <v>0.00752651385562778</v>
      </c>
      <c r="G115" s="3">
        <v>0</v>
      </c>
      <c r="H115" s="3">
        <v>9.429030938</v>
      </c>
      <c r="I115" s="3">
        <v>0</v>
      </c>
    </row>
    <row r="116" spans="2:9">
      <c r="B116" t="s">
        <v>45</v>
      </c>
      <c r="C116" s="2">
        <v>43191</v>
      </c>
      <c r="D116" s="3">
        <v>3297</v>
      </c>
      <c r="E116" s="3">
        <v>21</v>
      </c>
      <c r="F116" s="3">
        <v>0.006369426751592357</v>
      </c>
      <c r="G116" s="3">
        <v>0</v>
      </c>
      <c r="H116" s="3">
        <v>10.635482382</v>
      </c>
      <c r="I116" s="3">
        <v>0</v>
      </c>
    </row>
    <row r="117" spans="2:9">
      <c r="B117" t="s">
        <v>45</v>
      </c>
      <c r="C117" s="2">
        <v>43192</v>
      </c>
      <c r="D117" s="3">
        <v>3216</v>
      </c>
      <c r="E117" s="3">
        <v>16</v>
      </c>
      <c r="F117" s="3">
        <v>0.004975124378109453</v>
      </c>
      <c r="G117" s="3">
        <v>2</v>
      </c>
      <c r="H117" s="3">
        <v>10.374192096</v>
      </c>
      <c r="I117" s="3">
        <v>5.187096048</v>
      </c>
    </row>
    <row r="118" spans="2:9">
      <c r="B118" t="s">
        <v>45</v>
      </c>
      <c r="C118" s="2">
        <v>43193</v>
      </c>
      <c r="D118" s="3">
        <v>3157</v>
      </c>
      <c r="E118" s="3">
        <v>20</v>
      </c>
      <c r="F118" s="3">
        <v>0.006335128286347799</v>
      </c>
      <c r="G118" s="3">
        <v>3</v>
      </c>
      <c r="H118" s="3">
        <v>10.183869542</v>
      </c>
      <c r="I118" s="3">
        <v>3.394623180666667</v>
      </c>
    </row>
    <row r="119" spans="2:9">
      <c r="B119" t="s">
        <v>45</v>
      </c>
      <c r="C119" s="2">
        <v>43194</v>
      </c>
      <c r="D119" s="3">
        <v>3152</v>
      </c>
      <c r="E119" s="3">
        <v>20</v>
      </c>
      <c r="F119" s="3">
        <v>0.006345177664974619</v>
      </c>
      <c r="G119" s="3">
        <v>1</v>
      </c>
      <c r="H119" s="3">
        <v>10.167740512</v>
      </c>
      <c r="I119" s="3">
        <v>10.167740512</v>
      </c>
    </row>
    <row r="120" spans="2:9">
      <c r="B120" t="s">
        <v>45</v>
      </c>
      <c r="C120" s="2">
        <v>43195</v>
      </c>
      <c r="D120" s="3">
        <v>3124</v>
      </c>
      <c r="E120" s="3">
        <v>22</v>
      </c>
      <c r="F120" s="3">
        <v>0.007042253521126761</v>
      </c>
      <c r="G120" s="3">
        <v>2</v>
      </c>
      <c r="H120" s="3">
        <v>10.077417944</v>
      </c>
      <c r="I120" s="3">
        <v>5.038708972</v>
      </c>
    </row>
    <row r="121" spans="2:9">
      <c r="B121" t="s">
        <v>45</v>
      </c>
      <c r="C121" s="2">
        <v>43196</v>
      </c>
      <c r="D121" s="3">
        <v>2892</v>
      </c>
      <c r="E121" s="3">
        <v>20</v>
      </c>
      <c r="F121" s="3">
        <v>0.006915629322268326</v>
      </c>
      <c r="G121" s="3">
        <v>0</v>
      </c>
      <c r="H121" s="3">
        <v>9.329030952</v>
      </c>
      <c r="I121" s="3">
        <v>0</v>
      </c>
    </row>
    <row r="122" spans="2:9">
      <c r="B122" t="s">
        <v>45</v>
      </c>
      <c r="C122" s="2">
        <v>43197</v>
      </c>
      <c r="D122" s="3">
        <v>2925</v>
      </c>
      <c r="E122" s="3">
        <v>18</v>
      </c>
      <c r="F122" s="3">
        <v>0.006153846153846154</v>
      </c>
      <c r="G122" s="3">
        <v>0</v>
      </c>
      <c r="H122" s="3">
        <v>9.43548255</v>
      </c>
      <c r="I122" s="3">
        <v>0</v>
      </c>
    </row>
    <row r="123" spans="2:9">
      <c r="B123" t="s">
        <v>45</v>
      </c>
      <c r="C123" s="2">
        <v>43198</v>
      </c>
      <c r="D123" s="3">
        <v>3229</v>
      </c>
      <c r="E123" s="3">
        <v>21</v>
      </c>
      <c r="F123" s="3">
        <v>0.006503561474140601</v>
      </c>
      <c r="G123" s="3">
        <v>0</v>
      </c>
      <c r="H123" s="3">
        <v>10.416127574</v>
      </c>
      <c r="I123" s="3">
        <v>0</v>
      </c>
    </row>
    <row r="124" spans="2:9">
      <c r="B124" t="s">
        <v>45</v>
      </c>
      <c r="C124" s="2">
        <v>43199</v>
      </c>
      <c r="D124" s="3">
        <v>3113</v>
      </c>
      <c r="E124" s="3">
        <v>24</v>
      </c>
      <c r="F124" s="3">
        <v>0.007709604882749759</v>
      </c>
      <c r="G124" s="3">
        <v>1</v>
      </c>
      <c r="H124" s="3">
        <v>10.041934078</v>
      </c>
      <c r="I124" s="3">
        <v>10.041934078</v>
      </c>
    </row>
    <row r="125" spans="2:9">
      <c r="B125" t="s">
        <v>45</v>
      </c>
      <c r="C125" s="2">
        <v>43200</v>
      </c>
      <c r="D125" s="3">
        <v>3065</v>
      </c>
      <c r="E125" s="3">
        <v>18</v>
      </c>
      <c r="F125" s="3">
        <v>0.005872756933115824</v>
      </c>
      <c r="G125" s="3">
        <v>0</v>
      </c>
      <c r="H125" s="3">
        <v>9.887095389999999</v>
      </c>
      <c r="I125" s="3">
        <v>0</v>
      </c>
    </row>
    <row r="126" spans="2:9">
      <c r="B126" t="s">
        <v>45</v>
      </c>
      <c r="C126" s="2">
        <v>43201</v>
      </c>
      <c r="D126" s="3">
        <v>3056</v>
      </c>
      <c r="E126" s="3">
        <v>23</v>
      </c>
      <c r="F126" s="3">
        <v>0.007526178010471204</v>
      </c>
      <c r="G126" s="3">
        <v>1</v>
      </c>
      <c r="H126" s="3">
        <v>9.858063136</v>
      </c>
      <c r="I126" s="3">
        <v>9.858063136</v>
      </c>
    </row>
    <row r="127" spans="2:9">
      <c r="B127" t="s">
        <v>45</v>
      </c>
      <c r="C127" s="2">
        <v>43202</v>
      </c>
      <c r="D127" s="3">
        <v>3093</v>
      </c>
      <c r="E127" s="3">
        <v>22</v>
      </c>
      <c r="F127" s="3">
        <v>0.007112835434852894</v>
      </c>
      <c r="G127" s="3">
        <v>1</v>
      </c>
      <c r="H127" s="3">
        <v>9.977417958</v>
      </c>
      <c r="I127" s="3">
        <v>9.977417958</v>
      </c>
    </row>
    <row r="128" spans="2:9">
      <c r="B128" t="s">
        <v>45</v>
      </c>
      <c r="C128" s="2">
        <v>43203</v>
      </c>
      <c r="D128" s="3">
        <v>2985</v>
      </c>
      <c r="E128" s="3">
        <v>26</v>
      </c>
      <c r="F128" s="3">
        <v>0.008710217755443886</v>
      </c>
      <c r="G128" s="3">
        <v>0</v>
      </c>
      <c r="H128" s="3">
        <v>9.629030909999999</v>
      </c>
      <c r="I128" s="3">
        <v>0</v>
      </c>
    </row>
    <row r="129" spans="2:9">
      <c r="B129" t="s">
        <v>45</v>
      </c>
      <c r="C129" s="2">
        <v>43204</v>
      </c>
      <c r="D129" s="3">
        <v>2885</v>
      </c>
      <c r="E129" s="3">
        <v>20</v>
      </c>
      <c r="F129" s="3">
        <v>0.006932409012131715</v>
      </c>
      <c r="G129" s="3">
        <v>0</v>
      </c>
      <c r="H129" s="3">
        <v>9.306450309999999</v>
      </c>
      <c r="I129" s="3">
        <v>0</v>
      </c>
    </row>
    <row r="130" spans="2:9">
      <c r="B130" t="s">
        <v>45</v>
      </c>
      <c r="C130" s="2">
        <v>43205</v>
      </c>
      <c r="D130" s="3">
        <v>2990</v>
      </c>
      <c r="E130" s="3">
        <v>23</v>
      </c>
      <c r="F130" s="3">
        <v>0.007692307692307693</v>
      </c>
      <c r="G130" s="3">
        <v>0</v>
      </c>
      <c r="H130" s="3">
        <v>9.645159940000001</v>
      </c>
      <c r="I130" s="3">
        <v>0</v>
      </c>
    </row>
    <row r="131" spans="2:9">
      <c r="B131" t="s">
        <v>45</v>
      </c>
      <c r="C131" s="2">
        <v>43206</v>
      </c>
      <c r="D131" s="3">
        <v>3013</v>
      </c>
      <c r="E131" s="3">
        <v>18</v>
      </c>
      <c r="F131" s="3">
        <v>0.005974112180550946</v>
      </c>
      <c r="G131" s="3">
        <v>4</v>
      </c>
      <c r="H131" s="3">
        <v>9.719353478</v>
      </c>
      <c r="I131" s="3">
        <v>2.4298383695</v>
      </c>
    </row>
    <row r="132" spans="2:9">
      <c r="B132" t="s">
        <v>45</v>
      </c>
      <c r="C132" s="2">
        <v>43207</v>
      </c>
      <c r="D132" s="3">
        <v>2888</v>
      </c>
      <c r="E132" s="3">
        <v>29</v>
      </c>
      <c r="F132" s="3">
        <v>0.0100415512465374</v>
      </c>
      <c r="G132" s="3">
        <v>2</v>
      </c>
      <c r="H132" s="3">
        <v>9.316127728</v>
      </c>
      <c r="I132" s="3">
        <v>4.658063864</v>
      </c>
    </row>
    <row r="133" spans="2:9">
      <c r="B133" t="s">
        <v>45</v>
      </c>
      <c r="C133" s="2">
        <v>43208</v>
      </c>
      <c r="D133" s="3">
        <v>2869</v>
      </c>
      <c r="E133" s="3">
        <v>22</v>
      </c>
      <c r="F133" s="3">
        <v>0.007668177065179505</v>
      </c>
      <c r="G133" s="3">
        <v>4</v>
      </c>
      <c r="H133" s="3">
        <v>9.254837414000001</v>
      </c>
      <c r="I133" s="3">
        <v>2.3137093535</v>
      </c>
    </row>
    <row r="134" spans="2:9">
      <c r="B134" t="s">
        <v>45</v>
      </c>
      <c r="C134" s="2">
        <v>43209</v>
      </c>
      <c r="D134" s="3">
        <v>2845</v>
      </c>
      <c r="E134" s="3">
        <v>21</v>
      </c>
      <c r="F134" s="3">
        <v>0.007381370826010545</v>
      </c>
      <c r="G134" s="3">
        <v>4</v>
      </c>
      <c r="H134" s="3">
        <v>9.17741807</v>
      </c>
      <c r="I134" s="3">
        <v>2.2943545175</v>
      </c>
    </row>
    <row r="135" spans="2:9">
      <c r="B135" t="s">
        <v>45</v>
      </c>
      <c r="C135" s="2">
        <v>43210</v>
      </c>
      <c r="D135" s="3">
        <v>2824</v>
      </c>
      <c r="E135" s="3">
        <v>26</v>
      </c>
      <c r="F135" s="3">
        <v>0.009206798866855524</v>
      </c>
      <c r="G135" s="3">
        <v>3</v>
      </c>
      <c r="H135" s="3">
        <v>9.109676144</v>
      </c>
      <c r="I135" s="3">
        <v>3.036558714666667</v>
      </c>
    </row>
    <row r="136" spans="2:9">
      <c r="B136" t="s">
        <v>45</v>
      </c>
      <c r="C136" s="2">
        <v>43211</v>
      </c>
      <c r="D136" s="3">
        <v>2816</v>
      </c>
      <c r="E136" s="3">
        <v>14</v>
      </c>
      <c r="F136" s="3">
        <v>0.004971590909090909</v>
      </c>
      <c r="G136" s="3">
        <v>0</v>
      </c>
      <c r="H136" s="3">
        <v>9.083869695999999</v>
      </c>
      <c r="I136" s="3">
        <v>0</v>
      </c>
    </row>
    <row r="137" spans="2:9">
      <c r="B137" t="s">
        <v>45</v>
      </c>
      <c r="C137" s="2">
        <v>43212</v>
      </c>
      <c r="D137" s="3">
        <v>3078</v>
      </c>
      <c r="E137" s="3">
        <v>24</v>
      </c>
      <c r="F137" s="3">
        <v>0.007797270955165692</v>
      </c>
      <c r="G137" s="3">
        <v>3</v>
      </c>
      <c r="H137" s="3">
        <v>9.929030868</v>
      </c>
      <c r="I137" s="3">
        <v>3.309676956</v>
      </c>
    </row>
    <row r="138" spans="2:9">
      <c r="B138" t="s">
        <v>45</v>
      </c>
      <c r="C138" s="2">
        <v>43213</v>
      </c>
      <c r="D138" s="3">
        <v>3046</v>
      </c>
      <c r="E138" s="3">
        <v>27</v>
      </c>
      <c r="F138" s="3">
        <v>0.00886408404464872</v>
      </c>
      <c r="G138" s="3">
        <v>0</v>
      </c>
      <c r="H138" s="3">
        <v>9.825805076</v>
      </c>
      <c r="I138" s="3">
        <v>0</v>
      </c>
    </row>
    <row r="139" spans="2:9">
      <c r="B139" t="s">
        <v>45</v>
      </c>
      <c r="C139" s="2">
        <v>43214</v>
      </c>
      <c r="D139" s="3">
        <v>2917</v>
      </c>
      <c r="E139" s="3">
        <v>20</v>
      </c>
      <c r="F139" s="3">
        <v>0.006856359273225917</v>
      </c>
      <c r="G139" s="3">
        <v>1</v>
      </c>
      <c r="H139" s="3">
        <v>9.409676101999999</v>
      </c>
      <c r="I139" s="3">
        <v>9.409676101999999</v>
      </c>
    </row>
    <row r="140" spans="2:9">
      <c r="B140" t="s">
        <v>45</v>
      </c>
      <c r="C140" s="2">
        <v>43215</v>
      </c>
      <c r="D140" s="3">
        <v>2784</v>
      </c>
      <c r="E140" s="3">
        <v>21</v>
      </c>
      <c r="F140" s="3">
        <v>0.007543103448275862</v>
      </c>
      <c r="G140" s="3">
        <v>1</v>
      </c>
      <c r="H140" s="3">
        <v>8.980643903999999</v>
      </c>
      <c r="I140" s="3">
        <v>8.980643903999999</v>
      </c>
    </row>
    <row r="141" spans="2:9">
      <c r="B141" t="s">
        <v>45</v>
      </c>
      <c r="C141" s="2">
        <v>43216</v>
      </c>
      <c r="D141" s="3">
        <v>2842</v>
      </c>
      <c r="E141" s="3">
        <v>18</v>
      </c>
      <c r="F141" s="3">
        <v>0.00633356790992259</v>
      </c>
      <c r="G141" s="3">
        <v>0</v>
      </c>
      <c r="H141" s="3">
        <v>9.167740652000001</v>
      </c>
      <c r="I141" s="3">
        <v>0</v>
      </c>
    </row>
    <row r="142" spans="2:9">
      <c r="B142" t="s">
        <v>45</v>
      </c>
      <c r="C142" s="2">
        <v>43217</v>
      </c>
      <c r="D142" s="3">
        <v>2826</v>
      </c>
      <c r="E142" s="3">
        <v>19</v>
      </c>
      <c r="F142" s="3">
        <v>0.006723283793347488</v>
      </c>
      <c r="G142" s="3">
        <v>1</v>
      </c>
      <c r="H142" s="3">
        <v>9.116127756000001</v>
      </c>
      <c r="I142" s="3">
        <v>9.116127756000001</v>
      </c>
    </row>
    <row r="143" spans="2:9">
      <c r="B143" t="s">
        <v>45</v>
      </c>
      <c r="C143" s="2">
        <v>43218</v>
      </c>
      <c r="D143" s="3">
        <v>2807</v>
      </c>
      <c r="E143" s="3">
        <v>24</v>
      </c>
      <c r="F143" s="3">
        <v>0.008550053437833986</v>
      </c>
      <c r="G143" s="3">
        <v>2</v>
      </c>
      <c r="H143" s="3">
        <v>9.054837442</v>
      </c>
      <c r="I143" s="3">
        <v>4.527418721</v>
      </c>
    </row>
    <row r="144" spans="2:9">
      <c r="B144" t="s">
        <v>45</v>
      </c>
      <c r="C144" s="2">
        <v>43219</v>
      </c>
      <c r="D144" s="3">
        <v>3080</v>
      </c>
      <c r="E144" s="3">
        <v>21</v>
      </c>
      <c r="F144" s="3">
        <v>0.006818181818181818</v>
      </c>
      <c r="G144" s="3">
        <v>0</v>
      </c>
      <c r="H144" s="3">
        <v>9.935482479999999</v>
      </c>
      <c r="I144" s="3">
        <v>0</v>
      </c>
    </row>
    <row r="145" spans="2:9">
      <c r="B145" t="s">
        <v>45</v>
      </c>
      <c r="C145" s="2">
        <v>43220</v>
      </c>
      <c r="D145" s="3">
        <v>3042</v>
      </c>
      <c r="E145" s="3">
        <v>24</v>
      </c>
      <c r="F145" s="3">
        <v>0.007889546351084813</v>
      </c>
      <c r="G145" s="3">
        <v>0</v>
      </c>
      <c r="H145" s="3">
        <v>9.812901852</v>
      </c>
      <c r="I145" s="3">
        <v>0</v>
      </c>
    </row>
    <row r="146" spans="2:9">
      <c r="B146" t="s">
        <v>45</v>
      </c>
      <c r="C146" s="2">
        <v>43221</v>
      </c>
      <c r="D146" s="3">
        <v>2896</v>
      </c>
      <c r="E146" s="3">
        <v>25</v>
      </c>
      <c r="F146" s="3">
        <v>0.008632596685082873</v>
      </c>
      <c r="G146" s="3">
        <v>1</v>
      </c>
      <c r="H146" s="3">
        <v>9.341934175999999</v>
      </c>
      <c r="I146" s="3">
        <v>9.341934175999999</v>
      </c>
    </row>
    <row r="147" spans="2:9">
      <c r="B147" t="s">
        <v>45</v>
      </c>
      <c r="C147" s="2">
        <v>43222</v>
      </c>
      <c r="D147" s="3">
        <v>2781</v>
      </c>
      <c r="E147" s="3">
        <v>26</v>
      </c>
      <c r="F147" s="3">
        <v>0.009349154980222941</v>
      </c>
      <c r="G147" s="3">
        <v>0</v>
      </c>
      <c r="H147" s="3">
        <v>8.970966486</v>
      </c>
      <c r="I147" s="3">
        <v>0</v>
      </c>
    </row>
    <row r="148" spans="2:9">
      <c r="B148" t="s">
        <v>45</v>
      </c>
      <c r="C148" s="2">
        <v>43223</v>
      </c>
      <c r="D148" s="3">
        <v>2819</v>
      </c>
      <c r="E148" s="3">
        <v>20</v>
      </c>
      <c r="F148" s="3">
        <v>0.00709471443774388</v>
      </c>
      <c r="G148" s="3">
        <v>0</v>
      </c>
      <c r="H148" s="3">
        <v>9.093547114</v>
      </c>
      <c r="I148" s="3">
        <v>0</v>
      </c>
    </row>
    <row r="149" spans="2:9">
      <c r="B149" t="s">
        <v>45</v>
      </c>
      <c r="C149" s="2">
        <v>43224</v>
      </c>
      <c r="D149" s="3">
        <v>2826</v>
      </c>
      <c r="E149" s="3">
        <v>26</v>
      </c>
      <c r="F149" s="3">
        <v>0.009200283085633405</v>
      </c>
      <c r="G149" s="3">
        <v>0</v>
      </c>
      <c r="H149" s="3">
        <v>9.116127756000001</v>
      </c>
      <c r="I149" s="3">
        <v>0</v>
      </c>
    </row>
    <row r="150" spans="2:9">
      <c r="B150" t="s">
        <v>45</v>
      </c>
      <c r="C150" s="2">
        <v>43225</v>
      </c>
      <c r="D150" s="3">
        <v>2811</v>
      </c>
      <c r="E150" s="3">
        <v>26</v>
      </c>
      <c r="F150" s="3">
        <v>0.009249377445748844</v>
      </c>
      <c r="G150" s="3">
        <v>0</v>
      </c>
      <c r="H150" s="3">
        <v>9.067740665999999</v>
      </c>
      <c r="I150" s="3">
        <v>0</v>
      </c>
    </row>
    <row r="151" spans="2:9">
      <c r="B151" t="s">
        <v>45</v>
      </c>
      <c r="C151" s="2">
        <v>43226</v>
      </c>
      <c r="D151" s="3">
        <v>3096</v>
      </c>
      <c r="E151" s="3">
        <v>23</v>
      </c>
      <c r="F151" s="3">
        <v>0.007428940568475452</v>
      </c>
      <c r="G151" s="3">
        <v>0</v>
      </c>
      <c r="H151" s="3">
        <v>9.987095376000001</v>
      </c>
      <c r="I151" s="3">
        <v>0</v>
      </c>
    </row>
    <row r="152" spans="2:9">
      <c r="B152" t="s">
        <v>45</v>
      </c>
      <c r="C152" s="2">
        <v>43227</v>
      </c>
      <c r="D152" s="3">
        <v>2776</v>
      </c>
      <c r="E152" s="3">
        <v>29</v>
      </c>
      <c r="F152" s="3">
        <v>0.01044668587896254</v>
      </c>
      <c r="G152" s="3">
        <v>0</v>
      </c>
      <c r="H152" s="3">
        <v>8.954837456</v>
      </c>
      <c r="I152" s="3">
        <v>0</v>
      </c>
    </row>
    <row r="153" spans="2:9">
      <c r="B153" t="s">
        <v>45</v>
      </c>
      <c r="C153" s="2">
        <v>43228</v>
      </c>
      <c r="D153" s="3">
        <v>2473</v>
      </c>
      <c r="E153" s="3">
        <v>24</v>
      </c>
      <c r="F153" s="3">
        <v>0.009704811969268095</v>
      </c>
      <c r="G153" s="3">
        <v>1</v>
      </c>
      <c r="H153" s="3">
        <v>7.977418237999999</v>
      </c>
      <c r="I153" s="3">
        <v>7.977418237999999</v>
      </c>
    </row>
    <row r="154" spans="2:9">
      <c r="B154" t="s">
        <v>45</v>
      </c>
      <c r="C154" s="2">
        <v>43229</v>
      </c>
      <c r="D154" s="3">
        <v>2452</v>
      </c>
      <c r="E154" s="3">
        <v>21</v>
      </c>
      <c r="F154" s="3">
        <v>0.008564437194127243</v>
      </c>
      <c r="G154" s="3">
        <v>2</v>
      </c>
      <c r="H154" s="3">
        <v>7.909676311999999</v>
      </c>
      <c r="I154" s="3">
        <v>3.954838156</v>
      </c>
    </row>
    <row r="155" spans="2:9">
      <c r="B155" t="s">
        <v>45</v>
      </c>
      <c r="C155" s="2">
        <v>43230</v>
      </c>
      <c r="D155" s="3">
        <v>2480</v>
      </c>
      <c r="E155" s="3">
        <v>11</v>
      </c>
      <c r="F155" s="3">
        <v>0.004435483870967742</v>
      </c>
      <c r="G155" s="3">
        <v>0</v>
      </c>
      <c r="H155" s="3">
        <v>7.99999888</v>
      </c>
      <c r="I155" s="3">
        <v>0</v>
      </c>
    </row>
    <row r="156" spans="2:9">
      <c r="B156" t="s">
        <v>45</v>
      </c>
      <c r="C156" s="2">
        <v>43231</v>
      </c>
      <c r="D156" s="3">
        <v>2455</v>
      </c>
      <c r="E156" s="3">
        <v>18</v>
      </c>
      <c r="F156" s="3">
        <v>0.007331975560081467</v>
      </c>
      <c r="G156" s="3">
        <v>0</v>
      </c>
      <c r="H156" s="3">
        <v>7.91935373</v>
      </c>
      <c r="I156" s="3">
        <v>0</v>
      </c>
    </row>
    <row r="157" spans="2:9">
      <c r="B157" t="s">
        <v>45</v>
      </c>
      <c r="C157" s="2">
        <v>43232</v>
      </c>
      <c r="D157" s="3">
        <v>2452</v>
      </c>
      <c r="E157" s="3">
        <v>17</v>
      </c>
      <c r="F157" s="3">
        <v>0.006933115823817292</v>
      </c>
      <c r="G157" s="3">
        <v>0</v>
      </c>
      <c r="H157" s="3">
        <v>7.909676311999999</v>
      </c>
      <c r="I157" s="3">
        <v>0</v>
      </c>
    </row>
    <row r="158" spans="2:9">
      <c r="B158" t="s">
        <v>45</v>
      </c>
      <c r="C158" s="2">
        <v>43233</v>
      </c>
      <c r="D158" s="3">
        <v>2710</v>
      </c>
      <c r="E158" s="3">
        <v>22</v>
      </c>
      <c r="F158" s="3">
        <v>0.008118081180811807</v>
      </c>
      <c r="G158" s="3">
        <v>1</v>
      </c>
      <c r="H158" s="3">
        <v>8.741934259999999</v>
      </c>
      <c r="I158" s="3">
        <v>8.741934259999999</v>
      </c>
    </row>
    <row r="159" spans="2:9">
      <c r="B159" t="s">
        <v>45</v>
      </c>
      <c r="C159" s="2">
        <v>43234</v>
      </c>
      <c r="D159" s="3">
        <v>2647</v>
      </c>
      <c r="E159" s="3">
        <v>23</v>
      </c>
      <c r="F159" s="3">
        <v>0.008689081979599547</v>
      </c>
      <c r="G159" s="3">
        <v>0</v>
      </c>
      <c r="H159" s="3">
        <v>8.538708481999999</v>
      </c>
      <c r="I159" s="3">
        <v>0</v>
      </c>
    </row>
    <row r="160" spans="2:9">
      <c r="B160" t="s">
        <v>45</v>
      </c>
      <c r="C160" s="2">
        <v>43235</v>
      </c>
      <c r="D160" s="3">
        <v>2501</v>
      </c>
      <c r="E160" s="3">
        <v>20</v>
      </c>
      <c r="F160" s="3">
        <v>0.007996801279488205</v>
      </c>
      <c r="G160" s="3">
        <v>1</v>
      </c>
      <c r="H160" s="3">
        <v>8.067740806</v>
      </c>
      <c r="I160" s="3">
        <v>8.067740806</v>
      </c>
    </row>
    <row r="161" spans="2:9">
      <c r="B161" t="s">
        <v>45</v>
      </c>
      <c r="C161" s="2">
        <v>43236</v>
      </c>
      <c r="D161" s="3">
        <v>2407</v>
      </c>
      <c r="E161" s="3">
        <v>20</v>
      </c>
      <c r="F161" s="3">
        <v>0.008309098462816784</v>
      </c>
      <c r="G161" s="3">
        <v>0</v>
      </c>
      <c r="H161" s="3">
        <v>7.764515042</v>
      </c>
      <c r="I161" s="3">
        <v>0</v>
      </c>
    </row>
    <row r="162" spans="2:9">
      <c r="B162" t="s">
        <v>45</v>
      </c>
      <c r="C162" s="2">
        <v>43237</v>
      </c>
      <c r="D162" s="3">
        <v>2452</v>
      </c>
      <c r="E162" s="3">
        <v>13</v>
      </c>
      <c r="F162" s="3">
        <v>0.005301794453507341</v>
      </c>
      <c r="G162" s="3">
        <v>1</v>
      </c>
      <c r="H162" s="3">
        <v>7.909676311999999</v>
      </c>
      <c r="I162" s="3">
        <v>7.909676311999999</v>
      </c>
    </row>
    <row r="163" spans="2:9">
      <c r="B163" t="s">
        <v>45</v>
      </c>
      <c r="C163" s="2">
        <v>43238</v>
      </c>
      <c r="D163" s="3">
        <v>2443</v>
      </c>
      <c r="E163" s="3">
        <v>16</v>
      </c>
      <c r="F163" s="3">
        <v>0.006549324600900532</v>
      </c>
      <c r="G163" s="3">
        <v>1</v>
      </c>
      <c r="H163" s="3">
        <v>7.880644058</v>
      </c>
      <c r="I163" s="3">
        <v>7.880644058</v>
      </c>
    </row>
    <row r="164" spans="2:9">
      <c r="B164" t="s">
        <v>45</v>
      </c>
      <c r="C164" s="2">
        <v>43239</v>
      </c>
      <c r="D164" s="3">
        <v>2424</v>
      </c>
      <c r="E164" s="3">
        <v>21</v>
      </c>
      <c r="F164" s="3">
        <v>0.008663366336633664</v>
      </c>
      <c r="G164" s="3">
        <v>0</v>
      </c>
      <c r="H164" s="3">
        <v>7.819353744</v>
      </c>
      <c r="I164" s="3">
        <v>0</v>
      </c>
    </row>
    <row r="165" spans="2:9">
      <c r="B165" t="s">
        <v>45</v>
      </c>
      <c r="C165" s="2">
        <v>43240</v>
      </c>
      <c r="D165" s="3">
        <v>2652</v>
      </c>
      <c r="E165" s="3">
        <v>19</v>
      </c>
      <c r="F165" s="3">
        <v>0.007164404223227752</v>
      </c>
      <c r="G165" s="3">
        <v>1</v>
      </c>
      <c r="H165" s="3">
        <v>8.554837512000001</v>
      </c>
      <c r="I165" s="3">
        <v>8.554837512000001</v>
      </c>
    </row>
    <row r="166" spans="2:9">
      <c r="B166" t="s">
        <v>45</v>
      </c>
      <c r="C166" s="2">
        <v>43241</v>
      </c>
      <c r="D166" s="3">
        <v>2593</v>
      </c>
      <c r="E166" s="3">
        <v>27</v>
      </c>
      <c r="F166" s="3">
        <v>0.01041264944080216</v>
      </c>
      <c r="G166" s="3">
        <v>0</v>
      </c>
      <c r="H166" s="3">
        <v>8.364514957999999</v>
      </c>
      <c r="I166" s="3">
        <v>0</v>
      </c>
    </row>
    <row r="167" spans="2:9">
      <c r="B167" t="s">
        <v>45</v>
      </c>
      <c r="C167" s="2">
        <v>43242</v>
      </c>
      <c r="D167" s="3">
        <v>2509</v>
      </c>
      <c r="E167" s="3">
        <v>27</v>
      </c>
      <c r="F167" s="3">
        <v>0.01076125946592268</v>
      </c>
      <c r="G167" s="3">
        <v>0</v>
      </c>
      <c r="H167" s="3">
        <v>8.093547253999999</v>
      </c>
      <c r="I167" s="3">
        <v>0</v>
      </c>
    </row>
    <row r="168" spans="2:9">
      <c r="B168" t="s">
        <v>45</v>
      </c>
      <c r="C168" s="2">
        <v>43243</v>
      </c>
      <c r="D168" s="3">
        <v>2399</v>
      </c>
      <c r="E168" s="3">
        <v>21</v>
      </c>
      <c r="F168" s="3">
        <v>0.008753647353063776</v>
      </c>
      <c r="G168" s="3">
        <v>0</v>
      </c>
      <c r="H168" s="3">
        <v>7.738708594</v>
      </c>
      <c r="I168" s="3">
        <v>0</v>
      </c>
    </row>
    <row r="169" spans="2:9">
      <c r="B169" t="s">
        <v>45</v>
      </c>
      <c r="C169" s="2">
        <v>43244</v>
      </c>
      <c r="D169" s="3">
        <v>2415</v>
      </c>
      <c r="E169" s="3">
        <v>11</v>
      </c>
      <c r="F169" s="3">
        <v>0.004554865424430642</v>
      </c>
      <c r="G169" s="3">
        <v>1</v>
      </c>
      <c r="H169" s="3">
        <v>7.79032149</v>
      </c>
      <c r="I169" s="3">
        <v>7.79032149</v>
      </c>
    </row>
    <row r="170" spans="2:9">
      <c r="B170" t="s">
        <v>45</v>
      </c>
      <c r="C170" s="2">
        <v>43245</v>
      </c>
      <c r="D170" s="3">
        <v>2411</v>
      </c>
      <c r="E170" s="3">
        <v>11</v>
      </c>
      <c r="F170" s="3">
        <v>0.004562422231439237</v>
      </c>
      <c r="G170" s="3">
        <v>0</v>
      </c>
      <c r="H170" s="3">
        <v>7.777418266</v>
      </c>
      <c r="I170" s="3">
        <v>0</v>
      </c>
    </row>
    <row r="171" spans="2:9">
      <c r="B171" t="s">
        <v>45</v>
      </c>
      <c r="C171" s="2">
        <v>43246</v>
      </c>
      <c r="D171" s="3">
        <v>2427</v>
      </c>
      <c r="E171" s="3">
        <v>12</v>
      </c>
      <c r="F171" s="3">
        <v>0.004944375772558714</v>
      </c>
      <c r="G171" s="3">
        <v>0</v>
      </c>
      <c r="H171" s="3">
        <v>7.829031162</v>
      </c>
      <c r="I171" s="3">
        <v>0</v>
      </c>
    </row>
    <row r="172" spans="2:9">
      <c r="B172" t="s">
        <v>45</v>
      </c>
      <c r="C172" s="2">
        <v>43247</v>
      </c>
      <c r="D172" s="3">
        <v>2635</v>
      </c>
      <c r="E172" s="3">
        <v>22</v>
      </c>
      <c r="F172" s="3">
        <v>0.008349146110056925</v>
      </c>
      <c r="G172" s="3">
        <v>1</v>
      </c>
      <c r="H172" s="3">
        <v>8.499998809999999</v>
      </c>
      <c r="I172" s="3">
        <v>8.499998809999999</v>
      </c>
    </row>
    <row r="173" spans="2:9">
      <c r="B173" t="s">
        <v>45</v>
      </c>
      <c r="C173" s="2">
        <v>43248</v>
      </c>
      <c r="D173" s="3">
        <v>2589</v>
      </c>
      <c r="E173" s="3">
        <v>22</v>
      </c>
      <c r="F173" s="3">
        <v>0.008497489378138278</v>
      </c>
      <c r="G173" s="3">
        <v>0</v>
      </c>
      <c r="H173" s="3">
        <v>8.351611734</v>
      </c>
      <c r="I173" s="3">
        <v>0</v>
      </c>
    </row>
    <row r="174" spans="2:9">
      <c r="B174" t="s">
        <v>45</v>
      </c>
      <c r="C174" s="2">
        <v>43249</v>
      </c>
      <c r="D174" s="3">
        <v>2478</v>
      </c>
      <c r="E174" s="3">
        <v>17</v>
      </c>
      <c r="F174" s="3">
        <v>0.006860371267150928</v>
      </c>
      <c r="G174" s="3">
        <v>1</v>
      </c>
      <c r="H174" s="3">
        <v>7.993547268</v>
      </c>
      <c r="I174" s="3">
        <v>7.993547268</v>
      </c>
    </row>
    <row r="175" spans="2:9">
      <c r="B175" t="s">
        <v>45</v>
      </c>
      <c r="C175" s="2">
        <v>43250</v>
      </c>
      <c r="D175" s="3">
        <v>2384</v>
      </c>
      <c r="E175" s="3">
        <v>19</v>
      </c>
      <c r="F175" s="3">
        <v>0.007969798657718121</v>
      </c>
      <c r="G175" s="3">
        <v>0</v>
      </c>
      <c r="H175" s="3">
        <v>7.690321504</v>
      </c>
      <c r="I175" s="3">
        <v>0</v>
      </c>
    </row>
    <row r="176" spans="2:9">
      <c r="B176" t="s">
        <v>45</v>
      </c>
      <c r="C176" s="2">
        <v>43251</v>
      </c>
      <c r="D176" s="3">
        <v>4308</v>
      </c>
      <c r="E176" s="3">
        <v>39</v>
      </c>
      <c r="F176" s="3">
        <v>0.009052924791086351</v>
      </c>
      <c r="G176" s="3">
        <v>6</v>
      </c>
      <c r="H176" s="3">
        <v>13.896772248</v>
      </c>
      <c r="I176" s="3">
        <v>2.316128708</v>
      </c>
    </row>
    <row r="177" spans="2:9">
      <c r="B177" t="s">
        <v>45</v>
      </c>
      <c r="C177" s="2">
        <v>43252</v>
      </c>
      <c r="D177" s="3">
        <v>4670</v>
      </c>
      <c r="E177" s="3">
        <v>48</v>
      </c>
      <c r="F177" s="3">
        <v>0.01027837259100642</v>
      </c>
      <c r="G177" s="3">
        <v>10</v>
      </c>
      <c r="H177" s="3">
        <v>15.06451402</v>
      </c>
      <c r="I177" s="3">
        <v>1.506451402</v>
      </c>
    </row>
    <row r="178" spans="2:9">
      <c r="B178" t="s">
        <v>45</v>
      </c>
      <c r="C178" s="2">
        <v>43253</v>
      </c>
      <c r="D178" s="3">
        <v>4378</v>
      </c>
      <c r="E178" s="3">
        <v>43</v>
      </c>
      <c r="F178" s="3">
        <v>0.009821836455002285</v>
      </c>
      <c r="G178" s="3">
        <v>3</v>
      </c>
      <c r="H178" s="3">
        <v>14.122578668</v>
      </c>
      <c r="I178" s="3">
        <v>4.707526222666667</v>
      </c>
    </row>
    <row r="179" spans="2:9">
      <c r="B179" t="s">
        <v>45</v>
      </c>
      <c r="C179" s="2">
        <v>43254</v>
      </c>
      <c r="D179" s="3">
        <v>4703</v>
      </c>
      <c r="E179" s="3">
        <v>51</v>
      </c>
      <c r="F179" s="3">
        <v>0.01084414203699766</v>
      </c>
      <c r="G179" s="3">
        <v>0</v>
      </c>
      <c r="H179" s="3">
        <v>15.170965618</v>
      </c>
      <c r="I179" s="3">
        <v>0</v>
      </c>
    </row>
    <row r="180" spans="2:9">
      <c r="B180" t="s">
        <v>45</v>
      </c>
      <c r="C180" s="2">
        <v>43255</v>
      </c>
      <c r="D180" s="3">
        <v>114</v>
      </c>
      <c r="E180" s="3">
        <v>1</v>
      </c>
      <c r="F180" s="3">
        <v>0.008771929824561403</v>
      </c>
      <c r="G180" s="3">
        <v>0</v>
      </c>
      <c r="H180" s="3">
        <v>0.367741884</v>
      </c>
      <c r="I180" s="3">
        <v>0</v>
      </c>
    </row>
    <row r="181" spans="2:9">
      <c r="B181" t="s">
        <v>45</v>
      </c>
      <c r="C181" s="2">
        <v>43073</v>
      </c>
      <c r="D181" s="3">
        <v>3736</v>
      </c>
      <c r="E181" s="3">
        <v>16</v>
      </c>
      <c r="F181" s="3">
        <v>0.004282655246252677</v>
      </c>
      <c r="G181" s="3">
        <v>0</v>
      </c>
      <c r="H181" s="3">
        <v>12.051611216</v>
      </c>
      <c r="I181" s="3">
        <v>0</v>
      </c>
    </row>
    <row r="182" spans="2:9">
      <c r="B182" t="s">
        <v>45</v>
      </c>
      <c r="C182" s="2">
        <v>43074</v>
      </c>
      <c r="D182" s="3">
        <v>3391</v>
      </c>
      <c r="E182" s="3">
        <v>8</v>
      </c>
      <c r="F182" s="3">
        <v>0.002359186080802123</v>
      </c>
      <c r="G182" s="3">
        <v>0</v>
      </c>
      <c r="H182" s="3">
        <v>10.938708146</v>
      </c>
      <c r="I182" s="3">
        <v>0</v>
      </c>
    </row>
    <row r="183" spans="2:9">
      <c r="B183" t="s">
        <v>45</v>
      </c>
      <c r="C183" s="2">
        <v>43075</v>
      </c>
      <c r="D183" s="3">
        <v>3274</v>
      </c>
      <c r="E183" s="3">
        <v>8</v>
      </c>
      <c r="F183" s="3">
        <v>0.002443494196701283</v>
      </c>
      <c r="G183" s="3">
        <v>0</v>
      </c>
      <c r="H183" s="3">
        <v>10.561288844</v>
      </c>
      <c r="I183" s="3">
        <v>0</v>
      </c>
    </row>
    <row r="184" spans="2:9">
      <c r="B184" t="s">
        <v>45</v>
      </c>
      <c r="C184" s="2">
        <v>43076</v>
      </c>
      <c r="D184" s="3">
        <v>3460</v>
      </c>
      <c r="E184" s="3">
        <v>10</v>
      </c>
      <c r="F184" s="3">
        <v>0.002890173410404624</v>
      </c>
      <c r="G184" s="3">
        <v>3</v>
      </c>
      <c r="H184" s="3">
        <v>11.16128876</v>
      </c>
      <c r="I184" s="3">
        <v>3.720429586666667</v>
      </c>
    </row>
    <row r="185" spans="2:9">
      <c r="B185" t="s">
        <v>45</v>
      </c>
      <c r="C185" s="2">
        <v>43077</v>
      </c>
      <c r="D185" s="3">
        <v>3217</v>
      </c>
      <c r="E185" s="3">
        <v>6</v>
      </c>
      <c r="F185" s="3">
        <v>0.001865091700341933</v>
      </c>
      <c r="G185" s="3">
        <v>0</v>
      </c>
      <c r="H185" s="3">
        <v>10.377417902</v>
      </c>
      <c r="I185" s="3">
        <v>0</v>
      </c>
    </row>
    <row r="186" spans="2:9">
      <c r="B186" t="s">
        <v>45</v>
      </c>
      <c r="C186" s="2">
        <v>43078</v>
      </c>
      <c r="D186" s="3">
        <v>3317</v>
      </c>
      <c r="E186" s="3">
        <v>12</v>
      </c>
      <c r="F186" s="3">
        <v>0.003617726861621947</v>
      </c>
      <c r="G186" s="3">
        <v>2</v>
      </c>
      <c r="H186" s="3">
        <v>10.699998502</v>
      </c>
      <c r="I186" s="3">
        <v>5.349999251</v>
      </c>
    </row>
    <row r="187" spans="2:9">
      <c r="B187" t="s">
        <v>45</v>
      </c>
      <c r="C187" s="2">
        <v>43079</v>
      </c>
      <c r="D187" s="3">
        <v>3579</v>
      </c>
      <c r="E187" s="3">
        <v>16</v>
      </c>
      <c r="F187" s="3">
        <v>0.00447052249231629</v>
      </c>
      <c r="G187" s="3">
        <v>0</v>
      </c>
      <c r="H187" s="3">
        <v>11.545159674</v>
      </c>
      <c r="I187" s="3">
        <v>0</v>
      </c>
    </row>
    <row r="188" spans="2:9">
      <c r="B188" t="s">
        <v>45</v>
      </c>
      <c r="C188" s="2">
        <v>43080</v>
      </c>
      <c r="D188" s="3">
        <v>3724</v>
      </c>
      <c r="E188" s="3">
        <v>21</v>
      </c>
      <c r="F188" s="3">
        <v>0.005639097744360902</v>
      </c>
      <c r="G188" s="3">
        <v>0</v>
      </c>
      <c r="H188" s="3">
        <v>12.012901544</v>
      </c>
      <c r="I188" s="3">
        <v>0</v>
      </c>
    </row>
    <row r="189" spans="2:9">
      <c r="B189" t="s">
        <v>45</v>
      </c>
      <c r="C189" s="2">
        <v>43081</v>
      </c>
      <c r="D189" s="3">
        <v>3473</v>
      </c>
      <c r="E189" s="3">
        <v>12</v>
      </c>
      <c r="F189" s="3">
        <v>0.003455226029369421</v>
      </c>
      <c r="G189" s="3">
        <v>0</v>
      </c>
      <c r="H189" s="3">
        <v>11.203224238</v>
      </c>
      <c r="I189" s="3">
        <v>0</v>
      </c>
    </row>
    <row r="190" spans="2:9">
      <c r="B190" t="s">
        <v>45</v>
      </c>
      <c r="C190" s="2">
        <v>43082</v>
      </c>
      <c r="D190" s="3">
        <v>3262</v>
      </c>
      <c r="E190" s="3">
        <v>23</v>
      </c>
      <c r="F190" s="3">
        <v>0.007050889025137952</v>
      </c>
      <c r="G190" s="3">
        <v>0</v>
      </c>
      <c r="H190" s="3">
        <v>10.522579172</v>
      </c>
      <c r="I190" s="3">
        <v>0</v>
      </c>
    </row>
    <row r="191" spans="2:9">
      <c r="B191" t="s">
        <v>45</v>
      </c>
      <c r="C191" s="2">
        <v>43083</v>
      </c>
      <c r="D191" s="3">
        <v>3200</v>
      </c>
      <c r="E191" s="3">
        <v>12</v>
      </c>
      <c r="F191" s="3">
        <v>0.00375</v>
      </c>
      <c r="G191" s="3">
        <v>1</v>
      </c>
      <c r="H191" s="3">
        <v>10.3225792</v>
      </c>
      <c r="I191" s="3">
        <v>10.3225792</v>
      </c>
    </row>
    <row r="192" spans="2:9">
      <c r="B192" t="s">
        <v>45</v>
      </c>
      <c r="C192" s="2">
        <v>43084</v>
      </c>
      <c r="D192" s="3">
        <v>2975</v>
      </c>
      <c r="E192" s="3">
        <v>12</v>
      </c>
      <c r="F192" s="3">
        <v>0.004033613445378151</v>
      </c>
      <c r="G192" s="3">
        <v>0</v>
      </c>
      <c r="H192" s="3">
        <v>9.596772850000001</v>
      </c>
      <c r="I192" s="3">
        <v>0</v>
      </c>
    </row>
    <row r="193" spans="2:9">
      <c r="B193" t="s">
        <v>45</v>
      </c>
      <c r="C193" s="2">
        <v>43085</v>
      </c>
      <c r="D193" s="3">
        <v>3115</v>
      </c>
      <c r="E193" s="3">
        <v>12</v>
      </c>
      <c r="F193" s="3">
        <v>0.003852327447833066</v>
      </c>
      <c r="G193" s="3">
        <v>0</v>
      </c>
      <c r="H193" s="3">
        <v>10.04838569</v>
      </c>
      <c r="I193" s="3">
        <v>0</v>
      </c>
    </row>
    <row r="194" spans="2:9">
      <c r="B194" t="s">
        <v>45</v>
      </c>
      <c r="C194" s="2">
        <v>43086</v>
      </c>
      <c r="D194" s="3">
        <v>3494</v>
      </c>
      <c r="E194" s="3">
        <v>17</v>
      </c>
      <c r="F194" s="3">
        <v>0.004865483686319404</v>
      </c>
      <c r="G194" s="3">
        <v>0</v>
      </c>
      <c r="H194" s="3">
        <v>11.270966164</v>
      </c>
      <c r="I194" s="3">
        <v>0</v>
      </c>
    </row>
    <row r="195" spans="2:9">
      <c r="B195" t="s">
        <v>45</v>
      </c>
      <c r="C195" s="2">
        <v>43087</v>
      </c>
      <c r="D195" s="3">
        <v>3288</v>
      </c>
      <c r="E195" s="3">
        <v>11</v>
      </c>
      <c r="F195" s="3">
        <v>0.003345498783454988</v>
      </c>
      <c r="G195" s="3">
        <v>0</v>
      </c>
      <c r="H195" s="3">
        <v>10.606450128</v>
      </c>
      <c r="I195" s="3">
        <v>0</v>
      </c>
    </row>
    <row r="196" spans="2:9">
      <c r="B196" t="s">
        <v>45</v>
      </c>
      <c r="C196" s="2">
        <v>43088</v>
      </c>
      <c r="D196" s="3">
        <v>3207</v>
      </c>
      <c r="E196" s="3">
        <v>11</v>
      </c>
      <c r="F196" s="3">
        <v>0.003429996881821017</v>
      </c>
      <c r="G196" s="3">
        <v>0</v>
      </c>
      <c r="H196" s="3">
        <v>10.345159842</v>
      </c>
      <c r="I196" s="3">
        <v>0</v>
      </c>
    </row>
    <row r="197" spans="2:9">
      <c r="B197" t="s">
        <v>45</v>
      </c>
      <c r="C197" s="2">
        <v>43089</v>
      </c>
      <c r="D197" s="3">
        <v>2902</v>
      </c>
      <c r="E197" s="3">
        <v>12</v>
      </c>
      <c r="F197" s="3">
        <v>0.004135079255685734</v>
      </c>
      <c r="G197" s="3">
        <v>0</v>
      </c>
      <c r="H197" s="3">
        <v>9.361289012</v>
      </c>
      <c r="I197" s="3">
        <v>0</v>
      </c>
    </row>
    <row r="198" spans="2:9">
      <c r="B198" t="s">
        <v>45</v>
      </c>
      <c r="C198" s="2">
        <v>43090</v>
      </c>
      <c r="D198" s="3">
        <v>2973</v>
      </c>
      <c r="E198" s="3">
        <v>10</v>
      </c>
      <c r="F198" s="3">
        <v>0.003363605785401951</v>
      </c>
      <c r="G198" s="3">
        <v>0</v>
      </c>
      <c r="H198" s="3">
        <v>9.590321238</v>
      </c>
      <c r="I198" s="3">
        <v>0</v>
      </c>
    </row>
    <row r="199" spans="2:9">
      <c r="B199" t="s">
        <v>45</v>
      </c>
      <c r="C199" s="2">
        <v>43091</v>
      </c>
      <c r="D199" s="3">
        <v>2794</v>
      </c>
      <c r="E199" s="3">
        <v>11</v>
      </c>
      <c r="F199" s="3">
        <v>0.003937007874015748</v>
      </c>
      <c r="G199" s="3">
        <v>0</v>
      </c>
      <c r="H199" s="3">
        <v>9.012901963999999</v>
      </c>
      <c r="I199" s="3">
        <v>0</v>
      </c>
    </row>
    <row r="200" spans="2:9">
      <c r="B200" t="s">
        <v>45</v>
      </c>
      <c r="C200" s="2">
        <v>43092</v>
      </c>
      <c r="D200" s="3">
        <v>2881</v>
      </c>
      <c r="E200" s="3">
        <v>10</v>
      </c>
      <c r="F200" s="3">
        <v>0.003471017007983339</v>
      </c>
      <c r="G200" s="3">
        <v>0</v>
      </c>
      <c r="H200" s="3">
        <v>9.293547085999998</v>
      </c>
      <c r="I200" s="3">
        <v>0</v>
      </c>
    </row>
    <row r="201" spans="2:9">
      <c r="B201" t="s">
        <v>45</v>
      </c>
      <c r="C201" s="2">
        <v>43093</v>
      </c>
      <c r="D201" s="3">
        <v>3232</v>
      </c>
      <c r="E201" s="3">
        <v>11</v>
      </c>
      <c r="F201" s="3">
        <v>0.003403465346534653</v>
      </c>
      <c r="G201" s="3">
        <v>1</v>
      </c>
      <c r="H201" s="3">
        <v>10.425804992</v>
      </c>
      <c r="I201" s="3">
        <v>10.425804992</v>
      </c>
    </row>
    <row r="202" spans="2:9">
      <c r="B202" t="s">
        <v>45</v>
      </c>
      <c r="C202" s="2">
        <v>43094</v>
      </c>
      <c r="D202" s="3">
        <v>3164</v>
      </c>
      <c r="E202" s="3">
        <v>11</v>
      </c>
      <c r="F202" s="3">
        <v>0.00347661188369153</v>
      </c>
      <c r="G202" s="3">
        <v>1</v>
      </c>
      <c r="H202" s="3">
        <v>10.206450184</v>
      </c>
      <c r="I202" s="3">
        <v>10.206450184</v>
      </c>
    </row>
    <row r="203" spans="2:9">
      <c r="B203" t="s">
        <v>45</v>
      </c>
      <c r="C203" s="2">
        <v>43095</v>
      </c>
      <c r="D203" s="3">
        <v>3179</v>
      </c>
      <c r="E203" s="3">
        <v>13</v>
      </c>
      <c r="F203" s="3">
        <v>0.004089336269267065</v>
      </c>
      <c r="G203" s="3">
        <v>0</v>
      </c>
      <c r="H203" s="3">
        <v>10.254837274</v>
      </c>
      <c r="I203" s="3">
        <v>0</v>
      </c>
    </row>
    <row r="204" spans="2:9">
      <c r="B204" t="s">
        <v>45</v>
      </c>
      <c r="C204" s="2">
        <v>43096</v>
      </c>
      <c r="D204" s="3">
        <v>2895</v>
      </c>
      <c r="E204" s="3">
        <v>9</v>
      </c>
      <c r="F204" s="3">
        <v>0.00310880829015544</v>
      </c>
      <c r="G204" s="3">
        <v>0</v>
      </c>
      <c r="H204" s="3">
        <v>9.338708369999999</v>
      </c>
      <c r="I204" s="3">
        <v>0</v>
      </c>
    </row>
    <row r="205" spans="2:9">
      <c r="B205" t="s">
        <v>45</v>
      </c>
      <c r="C205" s="2">
        <v>43097</v>
      </c>
      <c r="D205" s="3">
        <v>2924</v>
      </c>
      <c r="E205" s="3">
        <v>12</v>
      </c>
      <c r="F205" s="3">
        <v>0.004103967168262654</v>
      </c>
      <c r="G205" s="3">
        <v>0</v>
      </c>
      <c r="H205" s="3">
        <v>9.432256744</v>
      </c>
      <c r="I205" s="3">
        <v>0</v>
      </c>
    </row>
    <row r="206" spans="2:9">
      <c r="B206" t="s">
        <v>45</v>
      </c>
      <c r="C206" s="2">
        <v>43098</v>
      </c>
      <c r="D206" s="3">
        <v>2882</v>
      </c>
      <c r="E206" s="3">
        <v>6</v>
      </c>
      <c r="F206" s="3">
        <v>0.002081887578070784</v>
      </c>
      <c r="G206" s="3">
        <v>1</v>
      </c>
      <c r="H206" s="3">
        <v>9.296772892</v>
      </c>
      <c r="I206" s="3">
        <v>9.296772892</v>
      </c>
    </row>
    <row r="207" spans="2:9">
      <c r="B207" t="s">
        <v>45</v>
      </c>
      <c r="C207" s="2">
        <v>43099</v>
      </c>
      <c r="D207" s="3">
        <v>2994</v>
      </c>
      <c r="E207" s="3">
        <v>13</v>
      </c>
      <c r="F207" s="3">
        <v>0.004342017368069473</v>
      </c>
      <c r="G207" s="3">
        <v>0</v>
      </c>
      <c r="H207" s="3">
        <v>9.658063164000001</v>
      </c>
      <c r="I207" s="3">
        <v>0</v>
      </c>
    </row>
    <row r="208" spans="2:9">
      <c r="B208" t="s">
        <v>45</v>
      </c>
      <c r="C208" s="2">
        <v>43100</v>
      </c>
      <c r="D208" s="3">
        <v>3312</v>
      </c>
      <c r="E208" s="3">
        <v>12</v>
      </c>
      <c r="F208" s="3">
        <v>0.003623188405797101</v>
      </c>
      <c r="G208" s="3">
        <v>1</v>
      </c>
      <c r="H208" s="3">
        <v>10.683869472</v>
      </c>
      <c r="I208" s="3">
        <v>10.683869472</v>
      </c>
    </row>
    <row r="209" spans="2:8">
      <c r="B209" t="s">
        <v>36</v>
      </c>
      <c r="D209" s="10">
        <f>sum(D26:D208)</f>
        <v>0</v>
      </c>
      <c r="E209" s="10">
        <f>sum(E26:E208)</f>
        <v>0</v>
      </c>
      <c r="F209" s="11">
        <f>IFERROR(E209/D209,0)</f>
        <v>0</v>
      </c>
      <c r="G209" s="10">
        <f>sum(G26:G208)</f>
        <v>0</v>
      </c>
      <c r="H209" s="12">
        <f>sum(H26:H208)</f>
        <v>0</v>
      </c>
    </row>
    <row r="210" spans="2:8">
      <c r="B210" s="9" t="s">
        <v>51</v>
      </c>
      <c r="D210" s="10">
        <f>SUMIF(B26:B209,"Subtotal",D26:D209)</f>
        <v>0</v>
      </c>
      <c r="E210" s="10">
        <f>SUMIF(B26:B209,"Subtotal",E26:E209)</f>
        <v>0</v>
      </c>
      <c r="F210" s="11">
        <f>IFERROR(E210/D210,0)</f>
        <v>0</v>
      </c>
      <c r="G210" s="10">
        <f>SUMIF(B26:B209,"Sub-Total",G26:G209)</f>
        <v>0</v>
      </c>
      <c r="H210" s="12">
        <f>SUMIF(B26:B209,"Subtotal",H26:H209)</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1">
    <cfRule type="containsBlanks" dxfId="2" priority="41">
      <formula>LEN(TRIM(C21))=0</formula>
    </cfRule>
    <cfRule type="notContainsBlanks" dxfId="2" priority="42">
      <formula>LEN(TRIM(C21))&gt;0</formula>
    </cfRule>
  </conditionalFormatting>
  <conditionalFormatting sqref="C210">
    <cfRule type="containsBlanks" dxfId="2" priority="55">
      <formula>LEN(TRIM(C210))=0</formula>
    </cfRule>
    <cfRule type="notContainsBlanks" dxfId="2" priority="56">
      <formula>LEN(TRIM(C210))&gt;0</formula>
    </cfRule>
  </conditionalFormatting>
  <conditionalFormatting sqref="C26:C209">
    <cfRule type="notContainsBlanks" dxfId="8" priority="5">
      <formula>LEN(TRIM(C26))&gt;0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20">
    <cfRule type="notContainsBlanks" dxfId="4" priority="1">
      <formula>LEN(TRIM(D16))&gt;0</formula>
    </cfRule>
  </conditionalFormatting>
  <conditionalFormatting sqref="D21">
    <cfRule type="containsBlanks" dxfId="2" priority="43">
      <formula>LEN(TRIM(D21))=0</formula>
    </cfRule>
    <cfRule type="notContainsBlanks" dxfId="2" priority="44">
      <formula>LEN(TRIM(D21))&gt;0</formula>
    </cfRule>
  </conditionalFormatting>
  <conditionalFormatting sqref="D210">
    <cfRule type="containsBlanks" dxfId="2" priority="57">
      <formula>LEN(TRIM(D210))=0</formula>
    </cfRule>
    <cfRule type="notContainsBlanks" dxfId="2" priority="58">
      <formula>LEN(TRIM(D210))&gt;0</formula>
    </cfRule>
  </conditionalFormatting>
  <conditionalFormatting sqref="D26:E209">
    <cfRule type="notContainsBlanks" dxfId="4" priority="6">
      <formula>LEN(TRIM(D26))&gt;0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1">
    <cfRule type="containsBlanks" dxfId="2" priority="45">
      <formula>LEN(TRIM(E21))=0</formula>
    </cfRule>
    <cfRule type="notContainsBlanks" dxfId="2" priority="46">
      <formula>LEN(TRIM(E21))&gt;0</formula>
    </cfRule>
  </conditionalFormatting>
  <conditionalFormatting sqref="E210">
    <cfRule type="containsBlanks" dxfId="2" priority="59">
      <formula>LEN(TRIM(E210))=0</formula>
    </cfRule>
    <cfRule type="notContainsBlanks" dxfId="2" priority="60">
      <formula>LEN(TRIM(E210))&gt;0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20">
    <cfRule type="notContainsBlanks" dxfId="6" priority="2">
      <formula>LEN(TRIM(F16))&gt;0</formula>
    </cfRule>
  </conditionalFormatting>
  <conditionalFormatting sqref="F21">
    <cfRule type="containsBlanks" dxfId="2" priority="47">
      <formula>LEN(TRIM(F21))=0</formula>
    </cfRule>
    <cfRule type="notContainsBlanks" dxfId="2" priority="48">
      <formula>LEN(TRIM(F21))&gt;0</formula>
    </cfRule>
  </conditionalFormatting>
  <conditionalFormatting sqref="F210">
    <cfRule type="containsBlanks" dxfId="2" priority="61">
      <formula>LEN(TRIM(F210))=0</formula>
    </cfRule>
    <cfRule type="notContainsBlanks" dxfId="2" priority="62">
      <formula>LEN(TRIM(F210))&gt;0</formula>
    </cfRule>
  </conditionalFormatting>
  <conditionalFormatting sqref="F26:F209">
    <cfRule type="notContainsBlanks" dxfId="6" priority="7">
      <formula>LEN(TRIM(F26))&gt;0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20">
    <cfRule type="notContainsBlanks" dxfId="4" priority="3">
      <formula>LEN(TRIM(G16))&gt;0</formula>
    </cfRule>
  </conditionalFormatting>
  <conditionalFormatting sqref="G21">
    <cfRule type="containsBlanks" dxfId="2" priority="49">
      <formula>LEN(TRIM(G21))=0</formula>
    </cfRule>
    <cfRule type="notContainsBlanks" dxfId="2" priority="50">
      <formula>LEN(TRIM(G21))&gt;0</formula>
    </cfRule>
  </conditionalFormatting>
  <conditionalFormatting sqref="G210">
    <cfRule type="containsBlanks" dxfId="2" priority="63">
      <formula>LEN(TRIM(G210))=0</formula>
    </cfRule>
    <cfRule type="notContainsBlanks" dxfId="2" priority="64">
      <formula>LEN(TRIM(G210))&gt;0</formula>
    </cfRule>
  </conditionalFormatting>
  <conditionalFormatting sqref="G26:G209">
    <cfRule type="notContainsBlanks" dxfId="4" priority="8">
      <formula>LEN(TRIM(G26))&gt;0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20">
    <cfRule type="notContainsBlanks" dxfId="7" priority="4">
      <formula>LEN(TRIM(H16))&gt;0</formula>
    </cfRule>
  </conditionalFormatting>
  <conditionalFormatting sqref="H21">
    <cfRule type="containsBlanks" dxfId="2" priority="51">
      <formula>LEN(TRIM(H21))=0</formula>
    </cfRule>
    <cfRule type="notContainsBlanks" dxfId="2" priority="52">
      <formula>LEN(TRIM(H21))&gt;0</formula>
    </cfRule>
  </conditionalFormatting>
  <conditionalFormatting sqref="H210">
    <cfRule type="containsBlanks" dxfId="2" priority="65">
      <formula>LEN(TRIM(H210))=0</formula>
    </cfRule>
    <cfRule type="notContainsBlanks" dxfId="2" priority="66">
      <formula>LEN(TRIM(H210))&gt;0</formula>
    </cfRule>
  </conditionalFormatting>
  <conditionalFormatting sqref="H26:I209">
    <cfRule type="notContainsBlanks" dxfId="7" priority="9">
      <formula>LEN(TRIM(H26))&gt;0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1">
    <cfRule type="containsBlanks" dxfId="2" priority="53">
      <formula>LEN(TRIM(I21))=0</formula>
    </cfRule>
    <cfRule type="notContainsBlanks" dxfId="2" priority="54">
      <formula>LEN(TRIM(I21))&gt;0</formula>
    </cfRule>
  </conditionalFormatting>
  <conditionalFormatting sqref="I210">
    <cfRule type="containsBlanks" dxfId="2" priority="67">
      <formula>LEN(TRIM(I210))=0</formula>
    </cfRule>
    <cfRule type="notContainsBlanks" dxfId="2" priority="68">
      <formula>LEN(TRIM(I210))&gt;0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U299"/>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1" width="20.7109375" style="3" customWidth="1"/>
  </cols>
  <sheetData>
    <row r="1" spans="2:10" ht="6" customHeight="1"/>
    <row r="2" spans="2:10">
      <c r="B2" s="1" t="s">
        <v>0</v>
      </c>
      <c r="C2" s="2" t="s">
        <v>1</v>
      </c>
      <c r="E2" s="3" t="s">
        <v>4</v>
      </c>
      <c r="H2" s="3" t="s">
        <v>6</v>
      </c>
      <c r="I2" s="3" t="s">
        <v>7</v>
      </c>
    </row>
    <row r="3" spans="2:10">
      <c r="B3" s="1" t="s">
        <v>2</v>
      </c>
      <c r="C3" s="2" t="s">
        <v>3</v>
      </c>
      <c r="E3" s="3" t="s">
        <v>5</v>
      </c>
      <c r="H3" s="3" t="s">
        <v>32</v>
      </c>
      <c r="I3" s="3" t="s">
        <v>31</v>
      </c>
    </row>
    <row r="4" spans="2:10">
      <c r="B4" s="1" t="s">
        <v>33</v>
      </c>
      <c r="H4" s="3" t="s">
        <v>34</v>
      </c>
    </row>
    <row r="8" spans="2:10">
      <c r="B8" s="4" t="s">
        <v>212</v>
      </c>
      <c r="C8" s="13" t="s">
        <v>53</v>
      </c>
      <c r="D8" s="13" t="s">
        <v>53</v>
      </c>
      <c r="E8" s="13" t="s">
        <v>53</v>
      </c>
      <c r="F8" s="13" t="s">
        <v>53</v>
      </c>
      <c r="G8" s="13" t="s">
        <v>53</v>
      </c>
      <c r="H8" s="13" t="s">
        <v>53</v>
      </c>
      <c r="I8" s="13" t="s">
        <v>53</v>
      </c>
      <c r="J8" s="13" t="s">
        <v>53</v>
      </c>
    </row>
    <row r="9" spans="2:10">
      <c r="B9" s="1" t="s">
        <v>38</v>
      </c>
      <c r="C9" s="2" t="s">
        <v>12</v>
      </c>
      <c r="D9" s="3" t="s">
        <v>13</v>
      </c>
      <c r="E9" s="3" t="s">
        <v>60</v>
      </c>
      <c r="F9" s="3" t="s">
        <v>61</v>
      </c>
      <c r="G9" s="3" t="s">
        <v>56</v>
      </c>
      <c r="H9" s="3" t="s">
        <v>62</v>
      </c>
      <c r="I9" s="3" t="s">
        <v>63</v>
      </c>
      <c r="J9" s="3" t="s">
        <v>18</v>
      </c>
    </row>
    <row r="10" spans="2:10">
      <c r="B10" s="1" t="s">
        <v>64</v>
      </c>
      <c r="C10" s="2" t="s">
        <v>22</v>
      </c>
      <c r="D10" s="3">
        <v>13.709677</v>
      </c>
      <c r="E10" s="3">
        <v>62316</v>
      </c>
      <c r="F10" s="3">
        <v>290</v>
      </c>
      <c r="G10" s="3">
        <v>0.004653700494255087</v>
      </c>
      <c r="H10" s="3">
        <v>45102</v>
      </c>
      <c r="I10" s="3">
        <v>0.7237627575582515</v>
      </c>
      <c r="J10" s="3">
        <v>854.332231932</v>
      </c>
    </row>
    <row r="11" spans="2:10">
      <c r="B11" s="1" t="s">
        <v>65</v>
      </c>
      <c r="C11" s="2" t="s">
        <v>22</v>
      </c>
      <c r="D11" s="3">
        <v>13.709677</v>
      </c>
      <c r="E11" s="3">
        <v>68384</v>
      </c>
      <c r="F11" s="3">
        <v>615</v>
      </c>
      <c r="G11" s="3">
        <v>0.008993331773514272</v>
      </c>
      <c r="H11" s="3">
        <v>44079</v>
      </c>
      <c r="I11" s="3">
        <v>0.6445806036499766</v>
      </c>
      <c r="J11" s="3">
        <v>937.5225519679999</v>
      </c>
    </row>
    <row r="12" spans="2:10">
      <c r="B12" s="1" t="s">
        <v>66</v>
      </c>
      <c r="C12" s="2" t="s">
        <v>22</v>
      </c>
      <c r="D12" s="3">
        <v>13.709677</v>
      </c>
      <c r="E12" s="3">
        <v>67609</v>
      </c>
      <c r="F12" s="3">
        <v>122</v>
      </c>
      <c r="G12" s="3">
        <v>0.001804493484595246</v>
      </c>
      <c r="H12" s="3">
        <v>19832</v>
      </c>
      <c r="I12" s="3">
        <v>0.2933337277581387</v>
      </c>
      <c r="J12" s="3">
        <v>926.8975522929999</v>
      </c>
    </row>
    <row r="13" spans="2:10">
      <c r="B13" s="1" t="s">
        <v>67</v>
      </c>
      <c r="C13" s="2" t="s">
        <v>22</v>
      </c>
      <c r="D13" s="3">
        <v>13.709677</v>
      </c>
      <c r="E13" s="3">
        <v>59694</v>
      </c>
      <c r="F13" s="3">
        <v>634</v>
      </c>
      <c r="G13" s="3">
        <v>0.01062083291453077</v>
      </c>
      <c r="H13" s="3">
        <v>27534</v>
      </c>
      <c r="I13" s="3">
        <v>0.4612523871745904</v>
      </c>
      <c r="J13" s="3">
        <v>818.385458838</v>
      </c>
    </row>
    <row r="14" spans="2:10">
      <c r="B14" s="1" t="s">
        <v>68</v>
      </c>
      <c r="C14" s="2" t="s">
        <v>22</v>
      </c>
      <c r="D14" s="3">
        <v>13.709677</v>
      </c>
      <c r="E14" s="3">
        <v>8742</v>
      </c>
      <c r="F14" s="3">
        <v>38</v>
      </c>
      <c r="G14" s="3">
        <v>0.004346831388698238</v>
      </c>
      <c r="H14" s="3">
        <v>6603</v>
      </c>
      <c r="I14" s="3">
        <v>0.7553191489361702</v>
      </c>
      <c r="J14" s="3">
        <v>119.849996334</v>
      </c>
    </row>
    <row r="15" spans="2:10">
      <c r="B15" s="1" t="s">
        <v>69</v>
      </c>
      <c r="C15" s="2" t="s">
        <v>22</v>
      </c>
      <c r="D15" s="3">
        <v>13.709677</v>
      </c>
      <c r="E15" s="3">
        <v>13210</v>
      </c>
      <c r="F15" s="3">
        <v>201</v>
      </c>
      <c r="G15" s="3">
        <v>0.01521574564723694</v>
      </c>
      <c r="H15" s="3">
        <v>8636</v>
      </c>
      <c r="I15" s="3">
        <v>0.6537471612414837</v>
      </c>
      <c r="J15" s="3">
        <v>181.10483317</v>
      </c>
    </row>
    <row r="16" spans="2:10">
      <c r="B16" s="9" t="s">
        <v>51</v>
      </c>
      <c r="E16" s="10">
        <f>sum(E10:E15)</f>
        <v>0</v>
      </c>
      <c r="F16" s="10">
        <f>sum(F10:F15)</f>
        <v>0</v>
      </c>
      <c r="G16" s="11">
        <f>IFERROR(F16/E16,0)</f>
        <v>0</v>
      </c>
      <c r="H16" s="10">
        <f>sum(H10:H15)</f>
        <v>0</v>
      </c>
      <c r="I16" s="11">
        <f>IFERROR(H16/E16,0)</f>
        <v>0</v>
      </c>
      <c r="J16" s="12">
        <f>sum(J10:J15)</f>
        <v>0</v>
      </c>
    </row>
    <row r="19" spans="2:12">
      <c r="B19" s="4" t="s">
        <v>213</v>
      </c>
      <c r="C19" s="13" t="s">
        <v>53</v>
      </c>
      <c r="D19" s="13" t="s">
        <v>53</v>
      </c>
      <c r="E19" s="13" t="s">
        <v>53</v>
      </c>
      <c r="F19" s="13" t="s">
        <v>53</v>
      </c>
      <c r="G19" s="13" t="s">
        <v>53</v>
      </c>
      <c r="H19" s="13" t="s">
        <v>53</v>
      </c>
      <c r="I19" s="13" t="s">
        <v>53</v>
      </c>
    </row>
    <row r="20" spans="2:12">
      <c r="B20" s="1" t="s">
        <v>38</v>
      </c>
      <c r="C20" s="2" t="s">
        <v>70</v>
      </c>
      <c r="D20" s="3" t="s">
        <v>71</v>
      </c>
      <c r="E20" s="3" t="s">
        <v>72</v>
      </c>
      <c r="F20" s="3" t="s">
        <v>73</v>
      </c>
      <c r="G20" s="3" t="s">
        <v>74</v>
      </c>
      <c r="H20" s="3" t="s">
        <v>62</v>
      </c>
      <c r="I20" s="3" t="s">
        <v>75</v>
      </c>
    </row>
    <row r="21" spans="2:12">
      <c r="B21" s="1" t="s">
        <v>64</v>
      </c>
      <c r="C21" s="2" t="s">
        <v>76</v>
      </c>
      <c r="D21" s="3">
        <v>62316</v>
      </c>
      <c r="E21" s="3">
        <v>51090</v>
      </c>
      <c r="F21" s="3">
        <v>49781</v>
      </c>
      <c r="G21" s="3">
        <v>48624</v>
      </c>
      <c r="H21" s="3">
        <v>45102</v>
      </c>
      <c r="I21" s="3">
        <v>0.7237627575582515</v>
      </c>
    </row>
    <row r="22" spans="2:12">
      <c r="B22" s="1" t="s">
        <v>65</v>
      </c>
      <c r="C22" s="2" t="s">
        <v>76</v>
      </c>
      <c r="D22" s="3">
        <v>68384</v>
      </c>
      <c r="E22" s="3">
        <v>59328</v>
      </c>
      <c r="F22" s="3">
        <v>54885</v>
      </c>
      <c r="G22" s="3">
        <v>49874</v>
      </c>
      <c r="H22" s="3">
        <v>44079</v>
      </c>
      <c r="I22" s="3">
        <v>0.6445806036499766</v>
      </c>
    </row>
    <row r="23" spans="2:12">
      <c r="B23" s="1" t="s">
        <v>66</v>
      </c>
      <c r="C23" s="2" t="s">
        <v>76</v>
      </c>
      <c r="D23" s="3">
        <v>67609</v>
      </c>
      <c r="E23" s="3">
        <v>28231</v>
      </c>
      <c r="F23" s="3">
        <v>26201</v>
      </c>
      <c r="G23" s="3">
        <v>24826</v>
      </c>
      <c r="H23" s="3">
        <v>19832</v>
      </c>
      <c r="I23" s="3">
        <v>0.2933337277581387</v>
      </c>
    </row>
    <row r="24" spans="2:12">
      <c r="B24" s="1" t="s">
        <v>67</v>
      </c>
      <c r="C24" s="2" t="s">
        <v>76</v>
      </c>
      <c r="D24" s="3">
        <v>59694</v>
      </c>
      <c r="E24" s="3">
        <v>40842</v>
      </c>
      <c r="F24" s="3">
        <v>37618</v>
      </c>
      <c r="G24" s="3">
        <v>33590</v>
      </c>
      <c r="H24" s="3">
        <v>27534</v>
      </c>
      <c r="I24" s="3">
        <v>0.4612523871745904</v>
      </c>
    </row>
    <row r="25" spans="2:12">
      <c r="B25" s="1" t="s">
        <v>68</v>
      </c>
      <c r="C25" s="2" t="s">
        <v>76</v>
      </c>
      <c r="D25" s="3">
        <v>8742</v>
      </c>
      <c r="E25" s="3">
        <v>7917</v>
      </c>
      <c r="F25" s="3">
        <v>7662</v>
      </c>
      <c r="G25" s="3">
        <v>7179</v>
      </c>
      <c r="H25" s="3">
        <v>6603</v>
      </c>
      <c r="I25" s="3">
        <v>0.7553191489361702</v>
      </c>
    </row>
    <row r="26" spans="2:12">
      <c r="B26" s="1" t="s">
        <v>69</v>
      </c>
      <c r="C26" s="2" t="s">
        <v>76</v>
      </c>
      <c r="D26" s="3">
        <v>13210</v>
      </c>
      <c r="E26" s="3">
        <v>12047</v>
      </c>
      <c r="F26" s="3">
        <v>11130</v>
      </c>
      <c r="G26" s="3">
        <v>9878</v>
      </c>
      <c r="H26" s="3">
        <v>8636</v>
      </c>
      <c r="I26" s="3">
        <v>0.6537471612414837</v>
      </c>
    </row>
    <row r="27" spans="2:12">
      <c r="B27" s="9" t="s">
        <v>51</v>
      </c>
      <c r="D27" s="10">
        <f>sum(D21:D26)</f>
        <v>0</v>
      </c>
      <c r="E27" s="10">
        <f>sum(E21:E26)</f>
        <v>0</v>
      </c>
      <c r="F27" s="10">
        <f>sum(F21:F26)</f>
        <v>0</v>
      </c>
      <c r="G27" s="10">
        <f>sum(G21:G26)</f>
        <v>0</v>
      </c>
      <c r="H27" s="10">
        <f>sum(H21:H26)</f>
        <v>0</v>
      </c>
      <c r="I27" s="11">
        <f>IFERROR(H27/D27,0)</f>
        <v>0</v>
      </c>
    </row>
    <row r="29" spans="2:12">
      <c r="B29" s="4" t="s">
        <v>214</v>
      </c>
    </row>
    <row r="30" spans="2:12">
      <c r="C30" s="16" t="s">
        <v>215</v>
      </c>
      <c r="J30" s="16" t="s">
        <v>61</v>
      </c>
    </row>
    <row r="31" spans="2:12">
      <c r="B31" s="1" t="s">
        <v>38</v>
      </c>
      <c r="C31" s="2" t="s">
        <v>77</v>
      </c>
      <c r="D31" s="3" t="s">
        <v>78</v>
      </c>
      <c r="E31" s="3" t="s">
        <v>79</v>
      </c>
      <c r="F31" s="3" t="s">
        <v>80</v>
      </c>
      <c r="G31" s="3" t="s">
        <v>81</v>
      </c>
      <c r="H31" s="3" t="s">
        <v>82</v>
      </c>
      <c r="I31" s="3" t="s">
        <v>83</v>
      </c>
      <c r="J31" s="3" t="s">
        <v>84</v>
      </c>
      <c r="K31" s="3" t="s">
        <v>85</v>
      </c>
      <c r="L31" s="15" t="s">
        <v>216</v>
      </c>
    </row>
    <row r="32" spans="2:12">
      <c r="B32" s="1" t="s">
        <v>64</v>
      </c>
      <c r="C32" s="2">
        <v>0</v>
      </c>
      <c r="D32" s="3">
        <v>0</v>
      </c>
      <c r="E32" s="3">
        <v>0</v>
      </c>
      <c r="F32" s="3">
        <v>0</v>
      </c>
      <c r="G32" s="3">
        <v>130</v>
      </c>
      <c r="H32" s="3">
        <v>0</v>
      </c>
      <c r="I32" s="3">
        <v>0</v>
      </c>
      <c r="J32" s="3">
        <v>290</v>
      </c>
      <c r="K32" s="3">
        <v>0</v>
      </c>
      <c r="L32" s="3">
        <f>sum(C32:K32)</f>
        <v>0</v>
      </c>
    </row>
    <row r="33" spans="2:12">
      <c r="B33" s="1" t="s">
        <v>65</v>
      </c>
      <c r="C33" s="2">
        <v>2339</v>
      </c>
      <c r="D33" s="3">
        <v>486</v>
      </c>
      <c r="E33" s="3">
        <v>2536</v>
      </c>
      <c r="F33" s="3">
        <v>130</v>
      </c>
      <c r="G33" s="3">
        <v>886</v>
      </c>
      <c r="H33" s="3">
        <v>0</v>
      </c>
      <c r="I33" s="3">
        <v>75</v>
      </c>
      <c r="J33" s="3">
        <v>0</v>
      </c>
      <c r="K33" s="3">
        <v>615</v>
      </c>
      <c r="L33" s="3">
        <f>sum(C33:K33)</f>
        <v>0</v>
      </c>
    </row>
    <row r="34" spans="2:12">
      <c r="B34" s="1" t="s">
        <v>66</v>
      </c>
      <c r="C34" s="2">
        <v>0</v>
      </c>
      <c r="D34" s="3">
        <v>0</v>
      </c>
      <c r="E34" s="3">
        <v>0</v>
      </c>
      <c r="F34" s="3">
        <v>0</v>
      </c>
      <c r="G34" s="3">
        <v>4721</v>
      </c>
      <c r="H34" s="3">
        <v>0</v>
      </c>
      <c r="I34" s="3">
        <v>0</v>
      </c>
      <c r="J34" s="3">
        <v>122</v>
      </c>
      <c r="K34" s="3">
        <v>0</v>
      </c>
      <c r="L34" s="3">
        <f>sum(C34:K34)</f>
        <v>0</v>
      </c>
    </row>
    <row r="35" spans="2:12">
      <c r="B35" s="1" t="s">
        <v>67</v>
      </c>
      <c r="C35" s="2">
        <v>14823</v>
      </c>
      <c r="D35" s="3">
        <v>646</v>
      </c>
      <c r="E35" s="3">
        <v>13899</v>
      </c>
      <c r="F35" s="3">
        <v>296</v>
      </c>
      <c r="G35" s="3">
        <v>5008</v>
      </c>
      <c r="H35" s="3">
        <v>0</v>
      </c>
      <c r="I35" s="3">
        <v>506</v>
      </c>
      <c r="J35" s="3">
        <v>0</v>
      </c>
      <c r="K35" s="3">
        <v>634</v>
      </c>
      <c r="L35" s="3">
        <f>sum(C35:K35)</f>
        <v>0</v>
      </c>
    </row>
    <row r="36" spans="2:12">
      <c r="B36" s="1" t="s">
        <v>68</v>
      </c>
      <c r="C36" s="2">
        <v>0</v>
      </c>
      <c r="D36" s="3">
        <v>0</v>
      </c>
      <c r="E36" s="3">
        <v>0</v>
      </c>
      <c r="F36" s="3">
        <v>0</v>
      </c>
      <c r="G36" s="3">
        <v>242</v>
      </c>
      <c r="H36" s="3">
        <v>0</v>
      </c>
      <c r="I36" s="3">
        <v>0</v>
      </c>
      <c r="J36" s="3">
        <v>38</v>
      </c>
      <c r="K36" s="3">
        <v>0</v>
      </c>
      <c r="L36" s="3">
        <f>sum(C36:K36)</f>
        <v>0</v>
      </c>
    </row>
    <row r="37" spans="2:12">
      <c r="B37" s="1" t="s">
        <v>69</v>
      </c>
      <c r="C37" s="2">
        <v>252</v>
      </c>
      <c r="D37" s="3">
        <v>2</v>
      </c>
      <c r="E37" s="3">
        <v>252</v>
      </c>
      <c r="F37" s="3">
        <v>0</v>
      </c>
      <c r="G37" s="3">
        <v>179</v>
      </c>
      <c r="H37" s="3">
        <v>0</v>
      </c>
      <c r="I37" s="3">
        <v>29</v>
      </c>
      <c r="J37" s="3">
        <v>0</v>
      </c>
      <c r="K37" s="3">
        <v>201</v>
      </c>
      <c r="L37" s="3">
        <f>sum(C37:K37)</f>
        <v>0</v>
      </c>
    </row>
    <row r="38" spans="2:12">
      <c r="B38" s="9" t="s">
        <v>51</v>
      </c>
      <c r="C38" s="17">
        <f>sum(C32:C37)</f>
        <v>0</v>
      </c>
      <c r="D38" s="10">
        <f>sum(D32:D37)</f>
        <v>0</v>
      </c>
      <c r="E38" s="10">
        <f>sum(E32:E37)</f>
        <v>0</v>
      </c>
      <c r="F38" s="10">
        <f>sum(F32:F37)</f>
        <v>0</v>
      </c>
      <c r="G38" s="10">
        <f>sum(G32:G37)</f>
        <v>0</v>
      </c>
      <c r="H38" s="10">
        <f>sum(H32:H37)</f>
        <v>0</v>
      </c>
      <c r="I38" s="10">
        <f>sum(I32:I37)</f>
        <v>0</v>
      </c>
      <c r="J38" s="10">
        <f>sum(J32:J37)</f>
        <v>0</v>
      </c>
      <c r="K38" s="10">
        <f>sum(K32:K37)</f>
        <v>0</v>
      </c>
      <c r="L38" s="10">
        <f>sum(L32:L37)</f>
        <v>0</v>
      </c>
    </row>
    <row r="40" spans="2:12">
      <c r="B40" s="4" t="s">
        <v>217</v>
      </c>
    </row>
    <row r="41" spans="2:12">
      <c r="B41" s="4" t="s">
        <v>54</v>
      </c>
      <c r="C41" s="14" t="s">
        <v>59</v>
      </c>
      <c r="D41" s="15" t="s">
        <v>60</v>
      </c>
      <c r="E41" s="15" t="s">
        <v>61</v>
      </c>
      <c r="F41" s="15" t="s">
        <v>56</v>
      </c>
      <c r="G41" s="15" t="s">
        <v>62</v>
      </c>
      <c r="H41" s="15" t="s">
        <v>63</v>
      </c>
      <c r="I41" s="15" t="s">
        <v>18</v>
      </c>
    </row>
    <row r="42" spans="2:12">
      <c r="B42" s="1" t="s">
        <v>64</v>
      </c>
      <c r="C42" s="2" t="s">
        <v>86</v>
      </c>
      <c r="D42" s="3">
        <v>1137</v>
      </c>
      <c r="E42" s="3">
        <v>9</v>
      </c>
      <c r="F42" s="3">
        <v>0.0079155672823219</v>
      </c>
      <c r="G42" s="3">
        <v>886</v>
      </c>
      <c r="H42" s="3">
        <v>0.7792436235708003</v>
      </c>
      <c r="I42" s="3">
        <v>15.587902749</v>
      </c>
    </row>
    <row r="43" spans="2:12">
      <c r="B43" s="1" t="s">
        <v>64</v>
      </c>
      <c r="C43" s="2" t="s">
        <v>87</v>
      </c>
      <c r="D43" s="3">
        <v>1095</v>
      </c>
      <c r="E43" s="3">
        <v>4</v>
      </c>
      <c r="F43" s="3">
        <v>0.00365296803652968</v>
      </c>
      <c r="G43" s="3">
        <v>857</v>
      </c>
      <c r="H43" s="3">
        <v>0.782648401826484</v>
      </c>
      <c r="I43" s="3">
        <v>15.012096315</v>
      </c>
    </row>
    <row r="44" spans="2:12">
      <c r="B44" s="1" t="s">
        <v>64</v>
      </c>
      <c r="C44" s="2" t="s">
        <v>88</v>
      </c>
      <c r="D44" s="3">
        <v>1117</v>
      </c>
      <c r="E44" s="3">
        <v>4</v>
      </c>
      <c r="F44" s="3">
        <v>0.003581020590868397</v>
      </c>
      <c r="G44" s="3">
        <v>877</v>
      </c>
      <c r="H44" s="3">
        <v>0.7851387645478961</v>
      </c>
      <c r="I44" s="3">
        <v>15.313709209</v>
      </c>
    </row>
    <row r="45" spans="2:12">
      <c r="B45" s="1" t="s">
        <v>64</v>
      </c>
      <c r="C45" s="2" t="s">
        <v>89</v>
      </c>
      <c r="D45" s="3">
        <v>1148</v>
      </c>
      <c r="E45" s="3">
        <v>7</v>
      </c>
      <c r="F45" s="3">
        <v>0.006097560975609756</v>
      </c>
      <c r="G45" s="3">
        <v>935</v>
      </c>
      <c r="H45" s="3">
        <v>0.8144599303135889</v>
      </c>
      <c r="I45" s="3">
        <v>15.738709196</v>
      </c>
    </row>
    <row r="46" spans="2:12">
      <c r="B46" s="1" t="s">
        <v>64</v>
      </c>
      <c r="C46" s="2" t="s">
        <v>90</v>
      </c>
      <c r="D46" s="3">
        <v>1094</v>
      </c>
      <c r="E46" s="3">
        <v>7</v>
      </c>
      <c r="F46" s="3">
        <v>0.006398537477148081</v>
      </c>
      <c r="G46" s="3">
        <v>920</v>
      </c>
      <c r="H46" s="3">
        <v>0.8409506398537477</v>
      </c>
      <c r="I46" s="3">
        <v>14.998386638</v>
      </c>
    </row>
    <row r="47" spans="2:12">
      <c r="B47" s="1" t="s">
        <v>64</v>
      </c>
      <c r="C47" s="2" t="s">
        <v>91</v>
      </c>
      <c r="D47" s="3">
        <v>1135</v>
      </c>
      <c r="E47" s="3">
        <v>7</v>
      </c>
      <c r="F47" s="3">
        <v>0.006167400881057269</v>
      </c>
      <c r="G47" s="3">
        <v>942</v>
      </c>
      <c r="H47" s="3">
        <v>0.8299559471365638</v>
      </c>
      <c r="I47" s="3">
        <v>15.560483395</v>
      </c>
    </row>
    <row r="48" spans="2:12">
      <c r="B48" s="1" t="s">
        <v>64</v>
      </c>
      <c r="C48" s="2" t="s">
        <v>92</v>
      </c>
      <c r="D48" s="3">
        <v>1308</v>
      </c>
      <c r="E48" s="3">
        <v>8</v>
      </c>
      <c r="F48" s="3">
        <v>0.006116207951070336</v>
      </c>
      <c r="G48" s="3">
        <v>1099</v>
      </c>
      <c r="H48" s="3">
        <v>0.8402140672782875</v>
      </c>
      <c r="I48" s="3">
        <v>17.932257516</v>
      </c>
    </row>
    <row r="49" spans="2:9">
      <c r="B49" s="1" t="s">
        <v>64</v>
      </c>
      <c r="C49" s="2" t="s">
        <v>93</v>
      </c>
      <c r="D49" s="3">
        <v>1272</v>
      </c>
      <c r="E49" s="3">
        <v>8</v>
      </c>
      <c r="F49" s="3">
        <v>0.006289308176100629</v>
      </c>
      <c r="G49" s="3">
        <v>1054</v>
      </c>
      <c r="H49" s="3">
        <v>0.8286163522012578</v>
      </c>
      <c r="I49" s="3">
        <v>17.438709144</v>
      </c>
    </row>
    <row r="50" spans="2:9">
      <c r="B50" s="1" t="s">
        <v>64</v>
      </c>
      <c r="C50" s="2" t="s">
        <v>94</v>
      </c>
      <c r="D50" s="3">
        <v>1255</v>
      </c>
      <c r="E50" s="3">
        <v>10</v>
      </c>
      <c r="F50" s="3">
        <v>0.00796812749003984</v>
      </c>
      <c r="G50" s="3">
        <v>1000</v>
      </c>
      <c r="H50" s="3">
        <v>0.796812749003984</v>
      </c>
      <c r="I50" s="3">
        <v>17.205644635</v>
      </c>
    </row>
    <row r="51" spans="2:9">
      <c r="B51" s="1" t="s">
        <v>64</v>
      </c>
      <c r="C51" s="2" t="s">
        <v>95</v>
      </c>
      <c r="D51" s="3">
        <v>1132</v>
      </c>
      <c r="E51" s="3">
        <v>4</v>
      </c>
      <c r="F51" s="3">
        <v>0.00353356890459364</v>
      </c>
      <c r="G51" s="3">
        <v>921</v>
      </c>
      <c r="H51" s="3">
        <v>0.8136042402826855</v>
      </c>
      <c r="I51" s="3">
        <v>15.519354364</v>
      </c>
    </row>
    <row r="52" spans="2:9">
      <c r="B52" s="1" t="s">
        <v>64</v>
      </c>
      <c r="C52" s="2" t="s">
        <v>96</v>
      </c>
      <c r="D52" s="3">
        <v>1144</v>
      </c>
      <c r="E52" s="3">
        <v>6</v>
      </c>
      <c r="F52" s="3">
        <v>0.005244755244755245</v>
      </c>
      <c r="G52" s="3">
        <v>946</v>
      </c>
      <c r="H52" s="3">
        <v>0.8269230769230769</v>
      </c>
      <c r="I52" s="3">
        <v>15.683870488</v>
      </c>
    </row>
    <row r="53" spans="2:9">
      <c r="B53" s="1" t="s">
        <v>64</v>
      </c>
      <c r="C53" s="2" t="s">
        <v>97</v>
      </c>
      <c r="D53" s="3">
        <v>1101</v>
      </c>
      <c r="E53" s="3">
        <v>6</v>
      </c>
      <c r="F53" s="3">
        <v>0.005449591280653951</v>
      </c>
      <c r="G53" s="3">
        <v>913</v>
      </c>
      <c r="H53" s="3">
        <v>0.8292461398728429</v>
      </c>
      <c r="I53" s="3">
        <v>15.094354377</v>
      </c>
    </row>
    <row r="54" spans="2:9">
      <c r="B54" s="1" t="s">
        <v>64</v>
      </c>
      <c r="C54" s="2" t="s">
        <v>98</v>
      </c>
      <c r="D54" s="3">
        <v>1121</v>
      </c>
      <c r="E54" s="3">
        <v>6</v>
      </c>
      <c r="F54" s="3">
        <v>0.005352363960749331</v>
      </c>
      <c r="G54" s="3">
        <v>953</v>
      </c>
      <c r="H54" s="3">
        <v>0.8501338090990187</v>
      </c>
      <c r="I54" s="3">
        <v>15.368547917</v>
      </c>
    </row>
    <row r="55" spans="2:9">
      <c r="B55" s="1" t="s">
        <v>64</v>
      </c>
      <c r="C55" s="2" t="s">
        <v>99</v>
      </c>
      <c r="D55" s="3">
        <v>1287</v>
      </c>
      <c r="E55" s="3">
        <v>8</v>
      </c>
      <c r="F55" s="3">
        <v>0.006216006216006216</v>
      </c>
      <c r="G55" s="3">
        <v>1037</v>
      </c>
      <c r="H55" s="3">
        <v>0.8057498057498057</v>
      </c>
      <c r="I55" s="3">
        <v>17.644354299</v>
      </c>
    </row>
    <row r="56" spans="2:9">
      <c r="B56" s="1" t="s">
        <v>64</v>
      </c>
      <c r="C56" s="2" t="s">
        <v>100</v>
      </c>
      <c r="D56" s="3">
        <v>1253</v>
      </c>
      <c r="E56" s="3">
        <v>5</v>
      </c>
      <c r="F56" s="3">
        <v>0.003990422984836393</v>
      </c>
      <c r="G56" s="3">
        <v>1035</v>
      </c>
      <c r="H56" s="3">
        <v>0.8260175578611333</v>
      </c>
      <c r="I56" s="3">
        <v>17.178225281</v>
      </c>
    </row>
    <row r="57" spans="2:9">
      <c r="B57" s="1" t="s">
        <v>64</v>
      </c>
      <c r="C57" s="2" t="s">
        <v>101</v>
      </c>
      <c r="D57" s="3">
        <v>1217</v>
      </c>
      <c r="E57" s="3">
        <v>1</v>
      </c>
      <c r="F57" s="3">
        <v>0.0008216926869350862</v>
      </c>
      <c r="G57" s="3">
        <v>1014</v>
      </c>
      <c r="H57" s="3">
        <v>0.8331963845521775</v>
      </c>
      <c r="I57" s="3">
        <v>16.684676909</v>
      </c>
    </row>
    <row r="58" spans="2:9">
      <c r="B58" s="1" t="s">
        <v>64</v>
      </c>
      <c r="C58" s="2" t="s">
        <v>102</v>
      </c>
      <c r="D58" s="3">
        <v>1095</v>
      </c>
      <c r="E58" s="3">
        <v>3</v>
      </c>
      <c r="F58" s="3">
        <v>0.00273972602739726</v>
      </c>
      <c r="G58" s="3">
        <v>942</v>
      </c>
      <c r="H58" s="3">
        <v>0.8602739726027397</v>
      </c>
      <c r="I58" s="3">
        <v>15.012096315</v>
      </c>
    </row>
    <row r="59" spans="2:9">
      <c r="B59" s="1" t="s">
        <v>64</v>
      </c>
      <c r="C59" s="2" t="s">
        <v>103</v>
      </c>
      <c r="D59" s="3">
        <v>1106</v>
      </c>
      <c r="E59" s="3">
        <v>8</v>
      </c>
      <c r="F59" s="3">
        <v>0.007233273056057866</v>
      </c>
      <c r="G59" s="3">
        <v>906</v>
      </c>
      <c r="H59" s="3">
        <v>0.8191681735985533</v>
      </c>
      <c r="I59" s="3">
        <v>15.162902762</v>
      </c>
    </row>
    <row r="60" spans="2:9">
      <c r="B60" s="1" t="s">
        <v>64</v>
      </c>
      <c r="C60" s="2" t="s">
        <v>104</v>
      </c>
      <c r="D60" s="3">
        <v>1064</v>
      </c>
      <c r="E60" s="3">
        <v>6</v>
      </c>
      <c r="F60" s="3">
        <v>0.005639097744360902</v>
      </c>
      <c r="G60" s="3">
        <v>807</v>
      </c>
      <c r="H60" s="3">
        <v>0.7584586466165414</v>
      </c>
      <c r="I60" s="3">
        <v>14.587096328</v>
      </c>
    </row>
    <row r="61" spans="2:9">
      <c r="B61" s="1" t="s">
        <v>64</v>
      </c>
      <c r="C61" s="2" t="s">
        <v>105</v>
      </c>
      <c r="D61" s="3">
        <v>1064</v>
      </c>
      <c r="E61" s="3">
        <v>6</v>
      </c>
      <c r="F61" s="3">
        <v>0.005639097744360902</v>
      </c>
      <c r="G61" s="3">
        <v>793</v>
      </c>
      <c r="H61" s="3">
        <v>0.7453007518796992</v>
      </c>
      <c r="I61" s="3">
        <v>14.587096328</v>
      </c>
    </row>
    <row r="62" spans="2:9">
      <c r="B62" s="1" t="s">
        <v>64</v>
      </c>
      <c r="C62" s="2" t="s">
        <v>106</v>
      </c>
      <c r="D62" s="3">
        <v>1257</v>
      </c>
      <c r="E62" s="3">
        <v>8</v>
      </c>
      <c r="F62" s="3">
        <v>0.006364359586316627</v>
      </c>
      <c r="G62" s="3">
        <v>861</v>
      </c>
      <c r="H62" s="3">
        <v>0.684964200477327</v>
      </c>
      <c r="I62" s="3">
        <v>17.233063989</v>
      </c>
    </row>
    <row r="63" spans="2:9">
      <c r="B63" s="1" t="s">
        <v>64</v>
      </c>
      <c r="C63" s="2" t="s">
        <v>107</v>
      </c>
      <c r="D63" s="3">
        <v>1220</v>
      </c>
      <c r="E63" s="3">
        <v>4</v>
      </c>
      <c r="F63" s="3">
        <v>0.003278688524590164</v>
      </c>
      <c r="G63" s="3">
        <v>884</v>
      </c>
      <c r="H63" s="3">
        <v>0.7245901639344262</v>
      </c>
      <c r="I63" s="3">
        <v>16.72580594</v>
      </c>
    </row>
    <row r="64" spans="2:9">
      <c r="B64" s="1" t="s">
        <v>64</v>
      </c>
      <c r="C64" s="2" t="s">
        <v>108</v>
      </c>
      <c r="D64" s="3">
        <v>1189</v>
      </c>
      <c r="E64" s="3">
        <v>4</v>
      </c>
      <c r="F64" s="3">
        <v>0.00336417157275021</v>
      </c>
      <c r="G64" s="3">
        <v>840</v>
      </c>
      <c r="H64" s="3">
        <v>0.7064760302775441</v>
      </c>
      <c r="I64" s="3">
        <v>16.300805953</v>
      </c>
    </row>
    <row r="65" spans="2:9">
      <c r="B65" s="1" t="s">
        <v>64</v>
      </c>
      <c r="C65" s="2" t="s">
        <v>109</v>
      </c>
      <c r="D65" s="3">
        <v>1070</v>
      </c>
      <c r="E65" s="3">
        <v>7</v>
      </c>
      <c r="F65" s="3">
        <v>0.006542056074766356</v>
      </c>
      <c r="G65" s="3">
        <v>742</v>
      </c>
      <c r="H65" s="3">
        <v>0.6934579439252336</v>
      </c>
      <c r="I65" s="3">
        <v>14.66935439</v>
      </c>
    </row>
    <row r="66" spans="2:9">
      <c r="B66" s="1" t="s">
        <v>64</v>
      </c>
      <c r="C66" s="2" t="s">
        <v>110</v>
      </c>
      <c r="D66" s="3">
        <v>1079</v>
      </c>
      <c r="E66" s="3">
        <v>12</v>
      </c>
      <c r="F66" s="3">
        <v>0.01112140871177016</v>
      </c>
      <c r="G66" s="3">
        <v>728</v>
      </c>
      <c r="H66" s="3">
        <v>0.6746987951807228</v>
      </c>
      <c r="I66" s="3">
        <v>14.792741483</v>
      </c>
    </row>
    <row r="67" spans="2:9">
      <c r="B67" s="1" t="s">
        <v>64</v>
      </c>
      <c r="C67" s="2" t="s">
        <v>111</v>
      </c>
      <c r="D67" s="3">
        <v>1045</v>
      </c>
      <c r="E67" s="3">
        <v>11</v>
      </c>
      <c r="F67" s="3">
        <v>0.01052631578947368</v>
      </c>
      <c r="G67" s="3">
        <v>741</v>
      </c>
      <c r="H67" s="3">
        <v>0.7090909090909091</v>
      </c>
      <c r="I67" s="3">
        <v>14.326612465</v>
      </c>
    </row>
    <row r="68" spans="2:9">
      <c r="B68" s="1" t="s">
        <v>64</v>
      </c>
      <c r="C68" s="2" t="s">
        <v>112</v>
      </c>
      <c r="D68" s="3">
        <v>1077</v>
      </c>
      <c r="E68" s="3">
        <v>4</v>
      </c>
      <c r="F68" s="3">
        <v>0.003714020427112349</v>
      </c>
      <c r="G68" s="3">
        <v>812</v>
      </c>
      <c r="H68" s="3">
        <v>0.7539461467038069</v>
      </c>
      <c r="I68" s="3">
        <v>14.765322129</v>
      </c>
    </row>
    <row r="69" spans="2:9">
      <c r="B69" s="1" t="s">
        <v>64</v>
      </c>
      <c r="C69" s="2" t="s">
        <v>113</v>
      </c>
      <c r="D69" s="3">
        <v>1237</v>
      </c>
      <c r="E69" s="3">
        <v>6</v>
      </c>
      <c r="F69" s="3">
        <v>0.004850444624090542</v>
      </c>
      <c r="G69" s="3">
        <v>875</v>
      </c>
      <c r="H69" s="3">
        <v>0.7073565076798707</v>
      </c>
      <c r="I69" s="3">
        <v>16.958870449</v>
      </c>
    </row>
    <row r="70" spans="2:9">
      <c r="B70" s="1" t="s">
        <v>64</v>
      </c>
      <c r="C70" s="2" t="s">
        <v>114</v>
      </c>
      <c r="D70" s="3">
        <v>1037</v>
      </c>
      <c r="E70" s="3">
        <v>5</v>
      </c>
      <c r="F70" s="3">
        <v>0.004821600771456123</v>
      </c>
      <c r="G70" s="3">
        <v>674</v>
      </c>
      <c r="H70" s="3">
        <v>0.6499517839922855</v>
      </c>
      <c r="I70" s="3">
        <v>14.216935049</v>
      </c>
    </row>
    <row r="71" spans="2:9">
      <c r="B71" s="1" t="s">
        <v>64</v>
      </c>
      <c r="C71" s="2" t="s">
        <v>115</v>
      </c>
      <c r="D71" s="3">
        <v>743</v>
      </c>
      <c r="E71" s="3">
        <v>0</v>
      </c>
      <c r="F71" s="3">
        <v>0</v>
      </c>
      <c r="G71" s="3">
        <v>389</v>
      </c>
      <c r="H71" s="3">
        <v>0.5235531628532974</v>
      </c>
      <c r="I71" s="3">
        <v>10.186290011</v>
      </c>
    </row>
    <row r="72" spans="2:9">
      <c r="B72" s="1" t="s">
        <v>64</v>
      </c>
      <c r="C72" s="2" t="s">
        <v>116</v>
      </c>
      <c r="D72" s="3">
        <v>6141</v>
      </c>
      <c r="E72" s="3">
        <v>9</v>
      </c>
      <c r="F72" s="3">
        <v>0.001465559355153884</v>
      </c>
      <c r="G72" s="3">
        <v>3067</v>
      </c>
      <c r="H72" s="3">
        <v>0.4994300602507735</v>
      </c>
      <c r="I72" s="3">
        <v>84.191126457</v>
      </c>
    </row>
    <row r="73" spans="2:9">
      <c r="B73" s="1" t="s">
        <v>64</v>
      </c>
      <c r="C73" s="2" t="s">
        <v>117</v>
      </c>
      <c r="D73" s="3">
        <v>755</v>
      </c>
      <c r="E73" s="3">
        <v>1</v>
      </c>
      <c r="F73" s="3">
        <v>0.001324503311258278</v>
      </c>
      <c r="G73" s="3">
        <v>474</v>
      </c>
      <c r="H73" s="3">
        <v>0.6278145695364239</v>
      </c>
      <c r="I73" s="3">
        <v>10.350806135</v>
      </c>
    </row>
    <row r="74" spans="2:9">
      <c r="B74" s="1" t="s">
        <v>64</v>
      </c>
      <c r="C74" s="2" t="s">
        <v>118</v>
      </c>
      <c r="D74" s="3">
        <v>721</v>
      </c>
      <c r="E74" s="3">
        <v>1</v>
      </c>
      <c r="F74" s="3">
        <v>0.001386962552011096</v>
      </c>
      <c r="G74" s="3">
        <v>396</v>
      </c>
      <c r="H74" s="3">
        <v>0.5492371705963939</v>
      </c>
      <c r="I74" s="3">
        <v>9.884677116999999</v>
      </c>
    </row>
    <row r="75" spans="2:9">
      <c r="B75" s="1" t="s">
        <v>64</v>
      </c>
      <c r="C75" s="2" t="s">
        <v>119</v>
      </c>
      <c r="D75" s="3">
        <v>737</v>
      </c>
      <c r="E75" s="3">
        <v>1</v>
      </c>
      <c r="F75" s="3">
        <v>0.00135685210312076</v>
      </c>
      <c r="G75" s="3">
        <v>386</v>
      </c>
      <c r="H75" s="3">
        <v>0.5237449118046132</v>
      </c>
      <c r="I75" s="3">
        <v>10.104031949</v>
      </c>
    </row>
    <row r="76" spans="2:9">
      <c r="B76" s="1" t="s">
        <v>64</v>
      </c>
      <c r="C76" s="2" t="s">
        <v>120</v>
      </c>
      <c r="D76" s="3">
        <v>827</v>
      </c>
      <c r="E76" s="3">
        <v>2</v>
      </c>
      <c r="F76" s="3">
        <v>0.002418379685610641</v>
      </c>
      <c r="G76" s="3">
        <v>443</v>
      </c>
      <c r="H76" s="3">
        <v>0.535671100362757</v>
      </c>
      <c r="I76" s="3">
        <v>11.337902879</v>
      </c>
    </row>
    <row r="77" spans="2:9">
      <c r="B77" s="1" t="s">
        <v>64</v>
      </c>
      <c r="C77" s="2" t="s">
        <v>121</v>
      </c>
      <c r="D77" s="3">
        <v>283</v>
      </c>
      <c r="E77" s="3">
        <v>2</v>
      </c>
      <c r="F77" s="3">
        <v>0.007067137809187279</v>
      </c>
      <c r="G77" s="3">
        <v>176</v>
      </c>
      <c r="H77" s="3">
        <v>0.6219081272084805</v>
      </c>
      <c r="I77" s="3">
        <v>3.879838591</v>
      </c>
    </row>
    <row r="78" spans="2:9">
      <c r="B78" s="1" t="s">
        <v>64</v>
      </c>
      <c r="C78" s="2" t="s">
        <v>122</v>
      </c>
      <c r="D78" s="3">
        <v>247</v>
      </c>
      <c r="E78" s="3">
        <v>0</v>
      </c>
      <c r="F78" s="3">
        <v>0</v>
      </c>
      <c r="G78" s="3">
        <v>177</v>
      </c>
      <c r="H78" s="3">
        <v>0.7165991902834008</v>
      </c>
      <c r="I78" s="3">
        <v>3.386290219</v>
      </c>
    </row>
    <row r="79" spans="2:9">
      <c r="B79" s="1" t="s">
        <v>64</v>
      </c>
      <c r="C79" s="2" t="s">
        <v>123</v>
      </c>
      <c r="D79" s="3">
        <v>242</v>
      </c>
      <c r="E79" s="3">
        <v>2</v>
      </c>
      <c r="F79" s="3">
        <v>0.008264462809917356</v>
      </c>
      <c r="G79" s="3">
        <v>179</v>
      </c>
      <c r="H79" s="3">
        <v>0.7396694214876033</v>
      </c>
      <c r="I79" s="3">
        <v>3.317741834</v>
      </c>
    </row>
    <row r="80" spans="2:9">
      <c r="B80" s="1" t="s">
        <v>64</v>
      </c>
      <c r="C80" s="2" t="s">
        <v>124</v>
      </c>
      <c r="D80" s="3">
        <v>234</v>
      </c>
      <c r="E80" s="3">
        <v>0</v>
      </c>
      <c r="F80" s="3">
        <v>0</v>
      </c>
      <c r="G80" s="3">
        <v>170</v>
      </c>
      <c r="H80" s="3">
        <v>0.7264957264957265</v>
      </c>
      <c r="I80" s="3">
        <v>3.208064418</v>
      </c>
    </row>
    <row r="81" spans="2:9">
      <c r="B81" s="1" t="s">
        <v>64</v>
      </c>
      <c r="C81" s="2" t="s">
        <v>125</v>
      </c>
      <c r="D81" s="3">
        <v>218</v>
      </c>
      <c r="E81" s="3">
        <v>1</v>
      </c>
      <c r="F81" s="3">
        <v>0.004587155963302753</v>
      </c>
      <c r="G81" s="3">
        <v>152</v>
      </c>
      <c r="H81" s="3">
        <v>0.6972477064220184</v>
      </c>
      <c r="I81" s="3">
        <v>2.988709586</v>
      </c>
    </row>
    <row r="82" spans="2:9">
      <c r="B82" s="1" t="s">
        <v>64</v>
      </c>
      <c r="C82" s="2" t="s">
        <v>126</v>
      </c>
      <c r="D82" s="3">
        <v>214</v>
      </c>
      <c r="E82" s="3">
        <v>0</v>
      </c>
      <c r="F82" s="3">
        <v>0</v>
      </c>
      <c r="G82" s="3">
        <v>152</v>
      </c>
      <c r="H82" s="3">
        <v>0.7102803738317757</v>
      </c>
      <c r="I82" s="3">
        <v>2.933870878</v>
      </c>
    </row>
    <row r="83" spans="2:9">
      <c r="B83" s="1" t="s">
        <v>64</v>
      </c>
      <c r="C83" s="2" t="s">
        <v>26</v>
      </c>
      <c r="D83" s="3">
        <v>206</v>
      </c>
      <c r="E83" s="3">
        <v>1</v>
      </c>
      <c r="F83" s="3">
        <v>0.004854368932038835</v>
      </c>
      <c r="G83" s="3">
        <v>155</v>
      </c>
      <c r="H83" s="3">
        <v>0.7524271844660194</v>
      </c>
      <c r="I83" s="3">
        <v>2.824193462</v>
      </c>
    </row>
    <row r="84" spans="2:9">
      <c r="B84" s="1" t="s">
        <v>64</v>
      </c>
      <c r="C84" s="2" t="s">
        <v>23</v>
      </c>
      <c r="D84" s="3">
        <v>1407</v>
      </c>
      <c r="E84" s="3">
        <v>9</v>
      </c>
      <c r="F84" s="3">
        <v>0.006396588486140725</v>
      </c>
      <c r="G84" s="3">
        <v>930</v>
      </c>
      <c r="H84" s="3">
        <v>0.6609808102345416</v>
      </c>
      <c r="I84" s="3">
        <v>19.289515539</v>
      </c>
    </row>
    <row r="85" spans="2:9">
      <c r="B85" s="1" t="s">
        <v>64</v>
      </c>
      <c r="C85" s="2" t="s">
        <v>127</v>
      </c>
      <c r="D85" s="3">
        <v>1372</v>
      </c>
      <c r="E85" s="3">
        <v>6</v>
      </c>
      <c r="F85" s="3">
        <v>0.004373177842565598</v>
      </c>
      <c r="G85" s="3">
        <v>930</v>
      </c>
      <c r="H85" s="3">
        <v>0.6778425655976676</v>
      </c>
      <c r="I85" s="3">
        <v>18.809676844</v>
      </c>
    </row>
    <row r="86" spans="2:9">
      <c r="B86" s="1" t="s">
        <v>64</v>
      </c>
      <c r="C86" s="2" t="s">
        <v>128</v>
      </c>
      <c r="D86" s="3">
        <v>1249</v>
      </c>
      <c r="E86" s="3">
        <v>1</v>
      </c>
      <c r="F86" s="3">
        <v>0.0008006405124099279</v>
      </c>
      <c r="G86" s="3">
        <v>889</v>
      </c>
      <c r="H86" s="3">
        <v>0.7117694155324259</v>
      </c>
      <c r="I86" s="3">
        <v>17.123386573</v>
      </c>
    </row>
    <row r="87" spans="2:9">
      <c r="B87" s="1" t="s">
        <v>64</v>
      </c>
      <c r="C87" s="2" t="s">
        <v>129</v>
      </c>
      <c r="D87" s="3">
        <v>1247</v>
      </c>
      <c r="E87" s="3">
        <v>3</v>
      </c>
      <c r="F87" s="3">
        <v>0.002405773857257418</v>
      </c>
      <c r="G87" s="3">
        <v>883</v>
      </c>
      <c r="H87" s="3">
        <v>0.7080994386527666</v>
      </c>
      <c r="I87" s="3">
        <v>17.095967219</v>
      </c>
    </row>
    <row r="88" spans="2:9">
      <c r="B88" s="1" t="s">
        <v>64</v>
      </c>
      <c r="C88" s="2" t="s">
        <v>130</v>
      </c>
      <c r="D88" s="3">
        <v>1202</v>
      </c>
      <c r="E88" s="3">
        <v>4</v>
      </c>
      <c r="F88" s="3">
        <v>0.003327787021630616</v>
      </c>
      <c r="G88" s="3">
        <v>905</v>
      </c>
      <c r="H88" s="3">
        <v>0.7529118136439268</v>
      </c>
      <c r="I88" s="3">
        <v>16.479031754</v>
      </c>
    </row>
    <row r="89" spans="2:9">
      <c r="B89" s="1" t="s">
        <v>64</v>
      </c>
      <c r="C89" s="2" t="s">
        <v>131</v>
      </c>
      <c r="D89" s="3">
        <v>1205</v>
      </c>
      <c r="E89" s="3">
        <v>5</v>
      </c>
      <c r="F89" s="3">
        <v>0.004149377593360996</v>
      </c>
      <c r="G89" s="3">
        <v>920</v>
      </c>
      <c r="H89" s="3">
        <v>0.7634854771784232</v>
      </c>
      <c r="I89" s="3">
        <v>16.520160785</v>
      </c>
    </row>
    <row r="90" spans="2:9">
      <c r="B90" s="1" t="s">
        <v>64</v>
      </c>
      <c r="C90" s="2" t="s">
        <v>132</v>
      </c>
      <c r="D90" s="3">
        <v>1331</v>
      </c>
      <c r="E90" s="3">
        <v>7</v>
      </c>
      <c r="F90" s="3">
        <v>0.005259203606311044</v>
      </c>
      <c r="G90" s="3">
        <v>939</v>
      </c>
      <c r="H90" s="3">
        <v>0.7054845980465815</v>
      </c>
      <c r="I90" s="3">
        <v>18.247580087</v>
      </c>
    </row>
    <row r="91" spans="2:9">
      <c r="B91" s="1" t="s">
        <v>64</v>
      </c>
      <c r="C91" s="2" t="s">
        <v>133</v>
      </c>
      <c r="D91" s="3">
        <v>1343</v>
      </c>
      <c r="E91" s="3">
        <v>14</v>
      </c>
      <c r="F91" s="3">
        <v>0.01042442293373045</v>
      </c>
      <c r="G91" s="3">
        <v>951</v>
      </c>
      <c r="H91" s="3">
        <v>0.7081161578555473</v>
      </c>
      <c r="I91" s="3">
        <v>18.412096211</v>
      </c>
    </row>
    <row r="92" spans="2:9">
      <c r="B92" s="1" t="s">
        <v>64</v>
      </c>
      <c r="C92" s="2" t="s">
        <v>134</v>
      </c>
      <c r="D92" s="3">
        <v>1303</v>
      </c>
      <c r="E92" s="3">
        <v>5</v>
      </c>
      <c r="F92" s="3">
        <v>0.003837298541826554</v>
      </c>
      <c r="G92" s="3">
        <v>979</v>
      </c>
      <c r="H92" s="3">
        <v>0.7513430544896393</v>
      </c>
      <c r="I92" s="3">
        <v>17.863709131</v>
      </c>
    </row>
    <row r="93" spans="2:9">
      <c r="B93" s="1" t="s">
        <v>64</v>
      </c>
      <c r="C93" s="2" t="s">
        <v>135</v>
      </c>
      <c r="D93" s="3">
        <v>1219</v>
      </c>
      <c r="E93" s="3">
        <v>7</v>
      </c>
      <c r="F93" s="3">
        <v>0.005742411812961444</v>
      </c>
      <c r="G93" s="3">
        <v>926</v>
      </c>
      <c r="H93" s="3">
        <v>0.7596390484003281</v>
      </c>
      <c r="I93" s="3">
        <v>16.712096263</v>
      </c>
    </row>
    <row r="94" spans="2:9">
      <c r="B94" s="1" t="s">
        <v>64</v>
      </c>
      <c r="C94" s="2" t="s">
        <v>136</v>
      </c>
      <c r="D94" s="3">
        <v>1217</v>
      </c>
      <c r="E94" s="3">
        <v>10</v>
      </c>
      <c r="F94" s="3">
        <v>0.008216926869350863</v>
      </c>
      <c r="G94" s="3">
        <v>912</v>
      </c>
      <c r="H94" s="3">
        <v>0.7493837304847987</v>
      </c>
      <c r="I94" s="3">
        <v>16.684676909</v>
      </c>
    </row>
    <row r="95" spans="2:9">
      <c r="B95" s="1" t="s">
        <v>64</v>
      </c>
      <c r="C95" s="2" t="s">
        <v>137</v>
      </c>
      <c r="D95" s="3">
        <v>1092</v>
      </c>
      <c r="E95" s="3">
        <v>6</v>
      </c>
      <c r="F95" s="3">
        <v>0.005494505494505495</v>
      </c>
      <c r="G95" s="3">
        <v>847</v>
      </c>
      <c r="H95" s="3">
        <v>0.7756410256410257</v>
      </c>
      <c r="I95" s="3">
        <v>14.970967284</v>
      </c>
    </row>
    <row r="96" spans="2:9">
      <c r="B96" s="1" t="s">
        <v>64</v>
      </c>
      <c r="C96" s="2" t="s">
        <v>138</v>
      </c>
      <c r="D96" s="3">
        <v>1033</v>
      </c>
      <c r="E96" s="3">
        <v>5</v>
      </c>
      <c r="F96" s="3">
        <v>0.00484027105517909</v>
      </c>
      <c r="G96" s="3">
        <v>859</v>
      </c>
      <c r="H96" s="3">
        <v>0.8315585672797676</v>
      </c>
      <c r="I96" s="3">
        <v>14.162096341</v>
      </c>
    </row>
    <row r="97" spans="2:9">
      <c r="B97" s="1" t="s">
        <v>64</v>
      </c>
      <c r="C97" s="2" t="s">
        <v>139</v>
      </c>
      <c r="D97" s="3">
        <v>1172</v>
      </c>
      <c r="E97" s="3">
        <v>4</v>
      </c>
      <c r="F97" s="3">
        <v>0.003412969283276451</v>
      </c>
      <c r="G97" s="3">
        <v>922</v>
      </c>
      <c r="H97" s="3">
        <v>0.7866894197952219</v>
      </c>
      <c r="I97" s="3">
        <v>16.067741444</v>
      </c>
    </row>
    <row r="98" spans="2:9">
      <c r="B98" s="1" t="s">
        <v>36</v>
      </c>
      <c r="D98" s="10">
        <f>sum(D42:D97)</f>
        <v>0</v>
      </c>
      <c r="E98" s="10">
        <f>sum(E42:E97)</f>
        <v>0</v>
      </c>
      <c r="F98" s="11">
        <f>IFERROR((E98/D98),0)</f>
        <v>0</v>
      </c>
      <c r="G98" s="10">
        <f>sum(G42:G97)</f>
        <v>0</v>
      </c>
      <c r="H98" s="11">
        <f>IFERROR((G98/D98),0)</f>
        <v>0</v>
      </c>
      <c r="I98" s="12">
        <f>sum(I42:I97)</f>
        <v>0</v>
      </c>
    </row>
    <row r="100" spans="2:9">
      <c r="B100" s="1" t="s">
        <v>65</v>
      </c>
      <c r="C100" s="2" t="s">
        <v>86</v>
      </c>
      <c r="D100" s="3">
        <v>1159</v>
      </c>
      <c r="E100" s="3">
        <v>14</v>
      </c>
      <c r="F100" s="3">
        <v>0.01207937877480587</v>
      </c>
      <c r="G100" s="3">
        <v>775</v>
      </c>
      <c r="H100" s="3">
        <v>0.6686798964624676</v>
      </c>
      <c r="I100" s="3">
        <v>15.889515643</v>
      </c>
    </row>
    <row r="101" spans="2:9">
      <c r="B101" s="1" t="s">
        <v>65</v>
      </c>
      <c r="C101" s="2" t="s">
        <v>87</v>
      </c>
      <c r="D101" s="3">
        <v>1099</v>
      </c>
      <c r="E101" s="3">
        <v>7</v>
      </c>
      <c r="F101" s="3">
        <v>0.006369426751592357</v>
      </c>
      <c r="G101" s="3">
        <v>788</v>
      </c>
      <c r="H101" s="3">
        <v>0.7170154686078253</v>
      </c>
      <c r="I101" s="3">
        <v>15.066935023</v>
      </c>
    </row>
    <row r="102" spans="2:9">
      <c r="B102" s="1" t="s">
        <v>65</v>
      </c>
      <c r="C102" s="2" t="s">
        <v>88</v>
      </c>
      <c r="D102" s="3">
        <v>1152</v>
      </c>
      <c r="E102" s="3">
        <v>10</v>
      </c>
      <c r="F102" s="3">
        <v>0.008680555555555556</v>
      </c>
      <c r="G102" s="3">
        <v>831</v>
      </c>
      <c r="H102" s="3">
        <v>0.7213541666666666</v>
      </c>
      <c r="I102" s="3">
        <v>15.793547904</v>
      </c>
    </row>
    <row r="103" spans="2:9">
      <c r="B103" s="1" t="s">
        <v>65</v>
      </c>
      <c r="C103" s="2" t="s">
        <v>89</v>
      </c>
      <c r="D103" s="3">
        <v>1213</v>
      </c>
      <c r="E103" s="3">
        <v>13</v>
      </c>
      <c r="F103" s="3">
        <v>0.01071723000824402</v>
      </c>
      <c r="G103" s="3">
        <v>864</v>
      </c>
      <c r="H103" s="3">
        <v>0.7122835943940643</v>
      </c>
      <c r="I103" s="3">
        <v>16.629838201</v>
      </c>
    </row>
    <row r="104" spans="2:9">
      <c r="B104" s="1" t="s">
        <v>65</v>
      </c>
      <c r="C104" s="2" t="s">
        <v>90</v>
      </c>
      <c r="D104" s="3">
        <v>1153</v>
      </c>
      <c r="E104" s="3">
        <v>4</v>
      </c>
      <c r="F104" s="3">
        <v>0.003469210754553339</v>
      </c>
      <c r="G104" s="3">
        <v>810</v>
      </c>
      <c r="H104" s="3">
        <v>0.7025151777970512</v>
      </c>
      <c r="I104" s="3">
        <v>15.807257581</v>
      </c>
    </row>
    <row r="105" spans="2:9">
      <c r="B105" s="1" t="s">
        <v>65</v>
      </c>
      <c r="C105" s="2" t="s">
        <v>91</v>
      </c>
      <c r="D105" s="3">
        <v>1218</v>
      </c>
      <c r="E105" s="3">
        <v>13</v>
      </c>
      <c r="F105" s="3">
        <v>0.01067323481116585</v>
      </c>
      <c r="G105" s="3">
        <v>870</v>
      </c>
      <c r="H105" s="3">
        <v>0.7142857142857143</v>
      </c>
      <c r="I105" s="3">
        <v>16.698386586</v>
      </c>
    </row>
    <row r="106" spans="2:9">
      <c r="B106" s="1" t="s">
        <v>65</v>
      </c>
      <c r="C106" s="2" t="s">
        <v>92</v>
      </c>
      <c r="D106" s="3">
        <v>1406</v>
      </c>
      <c r="E106" s="3">
        <v>62</v>
      </c>
      <c r="F106" s="3">
        <v>0.04409672830725463</v>
      </c>
      <c r="G106" s="3">
        <v>999</v>
      </c>
      <c r="H106" s="3">
        <v>0.7105263157894737</v>
      </c>
      <c r="I106" s="3">
        <v>19.275805862</v>
      </c>
    </row>
    <row r="107" spans="2:9">
      <c r="B107" s="1" t="s">
        <v>65</v>
      </c>
      <c r="C107" s="2" t="s">
        <v>93</v>
      </c>
      <c r="D107" s="3">
        <v>1335</v>
      </c>
      <c r="E107" s="3">
        <v>18</v>
      </c>
      <c r="F107" s="3">
        <v>0.01348314606741573</v>
      </c>
      <c r="G107" s="3">
        <v>987</v>
      </c>
      <c r="H107" s="3">
        <v>0.7393258426966293</v>
      </c>
      <c r="I107" s="3">
        <v>18.302418795</v>
      </c>
    </row>
    <row r="108" spans="2:9">
      <c r="B108" s="1" t="s">
        <v>65</v>
      </c>
      <c r="C108" s="2" t="s">
        <v>94</v>
      </c>
      <c r="D108" s="3">
        <v>1292</v>
      </c>
      <c r="E108" s="3">
        <v>15</v>
      </c>
      <c r="F108" s="3">
        <v>0.01160990712074303</v>
      </c>
      <c r="G108" s="3">
        <v>921</v>
      </c>
      <c r="H108" s="3">
        <v>0.7128482972136223</v>
      </c>
      <c r="I108" s="3">
        <v>17.712902684</v>
      </c>
    </row>
    <row r="109" spans="2:9">
      <c r="B109" s="1" t="s">
        <v>65</v>
      </c>
      <c r="C109" s="2" t="s">
        <v>95</v>
      </c>
      <c r="D109" s="3">
        <v>1189</v>
      </c>
      <c r="E109" s="3">
        <v>11</v>
      </c>
      <c r="F109" s="3">
        <v>0.009251471825063078</v>
      </c>
      <c r="G109" s="3">
        <v>790</v>
      </c>
      <c r="H109" s="3">
        <v>0.6644238856181666</v>
      </c>
      <c r="I109" s="3">
        <v>16.300805953</v>
      </c>
    </row>
    <row r="110" spans="2:9">
      <c r="B110" s="1" t="s">
        <v>65</v>
      </c>
      <c r="C110" s="2" t="s">
        <v>96</v>
      </c>
      <c r="D110" s="3">
        <v>1109</v>
      </c>
      <c r="E110" s="3">
        <v>7</v>
      </c>
      <c r="F110" s="3">
        <v>0.006311992786293959</v>
      </c>
      <c r="G110" s="3">
        <v>753</v>
      </c>
      <c r="H110" s="3">
        <v>0.678990081154193</v>
      </c>
      <c r="I110" s="3">
        <v>15.204031793</v>
      </c>
    </row>
    <row r="111" spans="2:9">
      <c r="B111" s="1" t="s">
        <v>65</v>
      </c>
      <c r="C111" s="2" t="s">
        <v>97</v>
      </c>
      <c r="D111" s="3">
        <v>1094</v>
      </c>
      <c r="E111" s="3">
        <v>15</v>
      </c>
      <c r="F111" s="3">
        <v>0.01371115173674589</v>
      </c>
      <c r="G111" s="3">
        <v>697</v>
      </c>
      <c r="H111" s="3">
        <v>0.6371115173674589</v>
      </c>
      <c r="I111" s="3">
        <v>14.998386638</v>
      </c>
    </row>
    <row r="112" spans="2:9">
      <c r="B112" s="1" t="s">
        <v>65</v>
      </c>
      <c r="C112" s="2" t="s">
        <v>98</v>
      </c>
      <c r="D112" s="3">
        <v>1099</v>
      </c>
      <c r="E112" s="3">
        <v>8</v>
      </c>
      <c r="F112" s="3">
        <v>0.007279344858962694</v>
      </c>
      <c r="G112" s="3">
        <v>709</v>
      </c>
      <c r="H112" s="3">
        <v>0.6451319381255687</v>
      </c>
      <c r="I112" s="3">
        <v>15.066935023</v>
      </c>
    </row>
    <row r="113" spans="2:9">
      <c r="B113" s="1" t="s">
        <v>65</v>
      </c>
      <c r="C113" s="2" t="s">
        <v>99</v>
      </c>
      <c r="D113" s="3">
        <v>1271</v>
      </c>
      <c r="E113" s="3">
        <v>17</v>
      </c>
      <c r="F113" s="3">
        <v>0.01337529504327301</v>
      </c>
      <c r="G113" s="3">
        <v>867</v>
      </c>
      <c r="H113" s="3">
        <v>0.6821400472069237</v>
      </c>
      <c r="I113" s="3">
        <v>17.424999467</v>
      </c>
    </row>
    <row r="114" spans="2:9">
      <c r="B114" s="1" t="s">
        <v>65</v>
      </c>
      <c r="C114" s="2" t="s">
        <v>100</v>
      </c>
      <c r="D114" s="3">
        <v>1271</v>
      </c>
      <c r="E114" s="3">
        <v>15</v>
      </c>
      <c r="F114" s="3">
        <v>0.01180173092053501</v>
      </c>
      <c r="G114" s="3">
        <v>851</v>
      </c>
      <c r="H114" s="3">
        <v>0.6695515342250197</v>
      </c>
      <c r="I114" s="3">
        <v>17.424999467</v>
      </c>
    </row>
    <row r="115" spans="2:9">
      <c r="B115" s="1" t="s">
        <v>65</v>
      </c>
      <c r="C115" s="2" t="s">
        <v>101</v>
      </c>
      <c r="D115" s="3">
        <v>1265</v>
      </c>
      <c r="E115" s="3">
        <v>13</v>
      </c>
      <c r="F115" s="3">
        <v>0.01027667984189723</v>
      </c>
      <c r="G115" s="3">
        <v>847</v>
      </c>
      <c r="H115" s="3">
        <v>0.6695652173913044</v>
      </c>
      <c r="I115" s="3">
        <v>17.342741405</v>
      </c>
    </row>
    <row r="116" spans="2:9">
      <c r="B116" s="1" t="s">
        <v>65</v>
      </c>
      <c r="C116" s="2" t="s">
        <v>102</v>
      </c>
      <c r="D116" s="3">
        <v>1152</v>
      </c>
      <c r="E116" s="3">
        <v>15</v>
      </c>
      <c r="F116" s="3">
        <v>0.01302083333333333</v>
      </c>
      <c r="G116" s="3">
        <v>741</v>
      </c>
      <c r="H116" s="3">
        <v>0.6432291666666666</v>
      </c>
      <c r="I116" s="3">
        <v>15.793547904</v>
      </c>
    </row>
    <row r="117" spans="2:9">
      <c r="B117" s="1" t="s">
        <v>65</v>
      </c>
      <c r="C117" s="2" t="s">
        <v>103</v>
      </c>
      <c r="D117" s="3">
        <v>1236</v>
      </c>
      <c r="E117" s="3">
        <v>21</v>
      </c>
      <c r="F117" s="3">
        <v>0.01699029126213592</v>
      </c>
      <c r="G117" s="3">
        <v>814</v>
      </c>
      <c r="H117" s="3">
        <v>0.6585760517799353</v>
      </c>
      <c r="I117" s="3">
        <v>16.945160772</v>
      </c>
    </row>
    <row r="118" spans="2:9">
      <c r="B118" s="1" t="s">
        <v>65</v>
      </c>
      <c r="C118" s="2" t="s">
        <v>104</v>
      </c>
      <c r="D118" s="3">
        <v>1156</v>
      </c>
      <c r="E118" s="3">
        <v>16</v>
      </c>
      <c r="F118" s="3">
        <v>0.01384083044982699</v>
      </c>
      <c r="G118" s="3">
        <v>725</v>
      </c>
      <c r="H118" s="3">
        <v>0.6271626297577855</v>
      </c>
      <c r="I118" s="3">
        <v>15.848386612</v>
      </c>
    </row>
    <row r="119" spans="2:9">
      <c r="B119" s="1" t="s">
        <v>65</v>
      </c>
      <c r="C119" s="2" t="s">
        <v>105</v>
      </c>
      <c r="D119" s="3">
        <v>1021</v>
      </c>
      <c r="E119" s="3">
        <v>37</v>
      </c>
      <c r="F119" s="3">
        <v>0.03623898139079334</v>
      </c>
      <c r="G119" s="3">
        <v>624</v>
      </c>
      <c r="H119" s="3">
        <v>0.6111655239960823</v>
      </c>
      <c r="I119" s="3">
        <v>13.997580217</v>
      </c>
    </row>
    <row r="120" spans="2:9">
      <c r="B120" s="1" t="s">
        <v>65</v>
      </c>
      <c r="C120" s="2" t="s">
        <v>106</v>
      </c>
      <c r="D120" s="3">
        <v>1364</v>
      </c>
      <c r="E120" s="3">
        <v>6</v>
      </c>
      <c r="F120" s="3">
        <v>0.004398826979472141</v>
      </c>
      <c r="G120" s="3">
        <v>930</v>
      </c>
      <c r="H120" s="3">
        <v>0.6818181818181818</v>
      </c>
      <c r="I120" s="3">
        <v>18.699999428</v>
      </c>
    </row>
    <row r="121" spans="2:9">
      <c r="B121" s="1" t="s">
        <v>65</v>
      </c>
      <c r="C121" s="2" t="s">
        <v>107</v>
      </c>
      <c r="D121" s="3">
        <v>1238</v>
      </c>
      <c r="E121" s="3">
        <v>13</v>
      </c>
      <c r="F121" s="3">
        <v>0.01050080775444265</v>
      </c>
      <c r="G121" s="3">
        <v>731</v>
      </c>
      <c r="H121" s="3">
        <v>0.5904684975767367</v>
      </c>
      <c r="I121" s="3">
        <v>16.972580126</v>
      </c>
    </row>
    <row r="122" spans="2:9">
      <c r="B122" s="1" t="s">
        <v>65</v>
      </c>
      <c r="C122" s="2" t="s">
        <v>108</v>
      </c>
      <c r="D122" s="3">
        <v>1133</v>
      </c>
      <c r="E122" s="3">
        <v>10</v>
      </c>
      <c r="F122" s="3">
        <v>0.008826125330979699</v>
      </c>
      <c r="G122" s="3">
        <v>675</v>
      </c>
      <c r="H122" s="3">
        <v>0.5957634598411298</v>
      </c>
      <c r="I122" s="3">
        <v>15.533064041</v>
      </c>
    </row>
    <row r="123" spans="2:9">
      <c r="B123" s="1" t="s">
        <v>65</v>
      </c>
      <c r="C123" s="2" t="s">
        <v>109</v>
      </c>
      <c r="D123" s="3">
        <v>1100</v>
      </c>
      <c r="E123" s="3">
        <v>17</v>
      </c>
      <c r="F123" s="3">
        <v>0.01545454545454546</v>
      </c>
      <c r="G123" s="3">
        <v>682</v>
      </c>
      <c r="H123" s="3">
        <v>0.62</v>
      </c>
      <c r="I123" s="3">
        <v>15.0806447</v>
      </c>
    </row>
    <row r="124" spans="2:9">
      <c r="B124" s="1" t="s">
        <v>65</v>
      </c>
      <c r="C124" s="2" t="s">
        <v>110</v>
      </c>
      <c r="D124" s="3">
        <v>1153</v>
      </c>
      <c r="E124" s="3">
        <v>10</v>
      </c>
      <c r="F124" s="3">
        <v>0.008673026886383347</v>
      </c>
      <c r="G124" s="3">
        <v>660</v>
      </c>
      <c r="H124" s="3">
        <v>0.572419774501301</v>
      </c>
      <c r="I124" s="3">
        <v>15.807257581</v>
      </c>
    </row>
    <row r="125" spans="2:9">
      <c r="B125" s="1" t="s">
        <v>65</v>
      </c>
      <c r="C125" s="2" t="s">
        <v>111</v>
      </c>
      <c r="D125" s="3">
        <v>1038</v>
      </c>
      <c r="E125" s="3">
        <v>10</v>
      </c>
      <c r="F125" s="3">
        <v>0.009633911368015413</v>
      </c>
      <c r="G125" s="3">
        <v>630</v>
      </c>
      <c r="H125" s="3">
        <v>0.6069364161849711</v>
      </c>
      <c r="I125" s="3">
        <v>14.230644726</v>
      </c>
    </row>
    <row r="126" spans="2:9">
      <c r="B126" s="1" t="s">
        <v>65</v>
      </c>
      <c r="C126" s="2" t="s">
        <v>112</v>
      </c>
      <c r="D126" s="3">
        <v>995</v>
      </c>
      <c r="E126" s="3">
        <v>8</v>
      </c>
      <c r="F126" s="3">
        <v>0.008040201005025126</v>
      </c>
      <c r="G126" s="3">
        <v>612</v>
      </c>
      <c r="H126" s="3">
        <v>0.6150753768844222</v>
      </c>
      <c r="I126" s="3">
        <v>13.641128615</v>
      </c>
    </row>
    <row r="127" spans="2:9">
      <c r="B127" s="1" t="s">
        <v>65</v>
      </c>
      <c r="C127" s="2" t="s">
        <v>113</v>
      </c>
      <c r="D127" s="3">
        <v>1163</v>
      </c>
      <c r="E127" s="3">
        <v>10</v>
      </c>
      <c r="F127" s="3">
        <v>0.008598452278589854</v>
      </c>
      <c r="G127" s="3">
        <v>764</v>
      </c>
      <c r="H127" s="3">
        <v>0.6569217540842648</v>
      </c>
      <c r="I127" s="3">
        <v>15.944354351</v>
      </c>
    </row>
    <row r="128" spans="2:9">
      <c r="B128" s="1" t="s">
        <v>65</v>
      </c>
      <c r="C128" s="2" t="s">
        <v>114</v>
      </c>
      <c r="D128" s="3">
        <v>974</v>
      </c>
      <c r="E128" s="3">
        <v>10</v>
      </c>
      <c r="F128" s="3">
        <v>0.01026694045174538</v>
      </c>
      <c r="G128" s="3">
        <v>615</v>
      </c>
      <c r="H128" s="3">
        <v>0.6314168377823408</v>
      </c>
      <c r="I128" s="3">
        <v>13.353225398</v>
      </c>
    </row>
    <row r="129" spans="2:9">
      <c r="B129" s="1" t="s">
        <v>65</v>
      </c>
      <c r="C129" s="2" t="s">
        <v>115</v>
      </c>
      <c r="D129" s="3">
        <v>825</v>
      </c>
      <c r="E129" s="3">
        <v>11</v>
      </c>
      <c r="F129" s="3">
        <v>0.01333333333333333</v>
      </c>
      <c r="G129" s="3">
        <v>528</v>
      </c>
      <c r="H129" s="3">
        <v>0.64</v>
      </c>
      <c r="I129" s="3">
        <v>11.310483525</v>
      </c>
    </row>
    <row r="130" spans="2:9">
      <c r="B130" s="1" t="s">
        <v>65</v>
      </c>
      <c r="C130" s="2" t="s">
        <v>116</v>
      </c>
      <c r="D130" s="3">
        <v>9648</v>
      </c>
      <c r="E130" s="3">
        <v>22</v>
      </c>
      <c r="F130" s="3">
        <v>0.002280265339966833</v>
      </c>
      <c r="G130" s="3">
        <v>4575</v>
      </c>
      <c r="H130" s="3">
        <v>0.4741915422885572</v>
      </c>
      <c r="I130" s="3">
        <v>132.270963696</v>
      </c>
    </row>
    <row r="131" spans="2:9">
      <c r="B131" s="1" t="s">
        <v>65</v>
      </c>
      <c r="C131" s="2" t="s">
        <v>117</v>
      </c>
      <c r="D131" s="3">
        <v>694</v>
      </c>
      <c r="E131" s="3">
        <v>2</v>
      </c>
      <c r="F131" s="3">
        <v>0.002881844380403458</v>
      </c>
      <c r="G131" s="3">
        <v>435</v>
      </c>
      <c r="H131" s="3">
        <v>0.6268011527377522</v>
      </c>
      <c r="I131" s="3">
        <v>9.514515837999999</v>
      </c>
    </row>
    <row r="132" spans="2:9">
      <c r="B132" s="1" t="s">
        <v>65</v>
      </c>
      <c r="C132" s="2" t="s">
        <v>118</v>
      </c>
      <c r="D132" s="3">
        <v>712</v>
      </c>
      <c r="E132" s="3">
        <v>6</v>
      </c>
      <c r="F132" s="3">
        <v>0.008426966292134831</v>
      </c>
      <c r="G132" s="3">
        <v>459</v>
      </c>
      <c r="H132" s="3">
        <v>0.6446629213483146</v>
      </c>
      <c r="I132" s="3">
        <v>9.761290023999999</v>
      </c>
    </row>
    <row r="133" spans="2:9">
      <c r="B133" s="1" t="s">
        <v>65</v>
      </c>
      <c r="C133" s="2" t="s">
        <v>119</v>
      </c>
      <c r="D133" s="3">
        <v>655</v>
      </c>
      <c r="E133" s="3">
        <v>4</v>
      </c>
      <c r="F133" s="3">
        <v>0.006106870229007634</v>
      </c>
      <c r="G133" s="3">
        <v>426</v>
      </c>
      <c r="H133" s="3">
        <v>0.650381679389313</v>
      </c>
      <c r="I133" s="3">
        <v>8.979838435</v>
      </c>
    </row>
    <row r="134" spans="2:9">
      <c r="B134" s="1" t="s">
        <v>65</v>
      </c>
      <c r="C134" s="2" t="s">
        <v>120</v>
      </c>
      <c r="D134" s="3">
        <v>733</v>
      </c>
      <c r="E134" s="3">
        <v>5</v>
      </c>
      <c r="F134" s="3">
        <v>0.006821282401091405</v>
      </c>
      <c r="G134" s="3">
        <v>493</v>
      </c>
      <c r="H134" s="3">
        <v>0.6725784447476125</v>
      </c>
      <c r="I134" s="3">
        <v>10.049193241</v>
      </c>
    </row>
    <row r="135" spans="2:9">
      <c r="B135" s="1" t="s">
        <v>65</v>
      </c>
      <c r="C135" s="2" t="s">
        <v>121</v>
      </c>
      <c r="D135" s="3">
        <v>213</v>
      </c>
      <c r="E135" s="3">
        <v>3</v>
      </c>
      <c r="F135" s="3">
        <v>0.01408450704225352</v>
      </c>
      <c r="G135" s="3">
        <v>166</v>
      </c>
      <c r="H135" s="3">
        <v>0.7793427230046949</v>
      </c>
      <c r="I135" s="3">
        <v>2.920161201</v>
      </c>
    </row>
    <row r="136" spans="2:9">
      <c r="B136" s="1" t="s">
        <v>65</v>
      </c>
      <c r="C136" s="2" t="s">
        <v>122</v>
      </c>
      <c r="D136" s="3">
        <v>223</v>
      </c>
      <c r="E136" s="3">
        <v>3</v>
      </c>
      <c r="F136" s="3">
        <v>0.01345291479820628</v>
      </c>
      <c r="G136" s="3">
        <v>162</v>
      </c>
      <c r="H136" s="3">
        <v>0.726457399103139</v>
      </c>
      <c r="I136" s="3">
        <v>3.057257971</v>
      </c>
    </row>
    <row r="137" spans="2:9">
      <c r="B137" s="1" t="s">
        <v>65</v>
      </c>
      <c r="C137" s="2" t="s">
        <v>123</v>
      </c>
      <c r="D137" s="3">
        <v>499</v>
      </c>
      <c r="E137" s="3">
        <v>7</v>
      </c>
      <c r="F137" s="3">
        <v>0.01402805611222445</v>
      </c>
      <c r="G137" s="3">
        <v>390</v>
      </c>
      <c r="H137" s="3">
        <v>0.781563126252505</v>
      </c>
      <c r="I137" s="3">
        <v>6.841128823</v>
      </c>
    </row>
    <row r="138" spans="2:9">
      <c r="B138" s="1" t="s">
        <v>65</v>
      </c>
      <c r="C138" s="2" t="s">
        <v>124</v>
      </c>
      <c r="D138" s="3">
        <v>442</v>
      </c>
      <c r="E138" s="3">
        <v>8</v>
      </c>
      <c r="F138" s="3">
        <v>0.01809954751131222</v>
      </c>
      <c r="G138" s="3">
        <v>333</v>
      </c>
      <c r="H138" s="3">
        <v>0.753393665158371</v>
      </c>
      <c r="I138" s="3">
        <v>6.059677234</v>
      </c>
    </row>
    <row r="139" spans="2:9">
      <c r="B139" s="1" t="s">
        <v>65</v>
      </c>
      <c r="C139" s="2" t="s">
        <v>125</v>
      </c>
      <c r="D139" s="3">
        <v>926</v>
      </c>
      <c r="E139" s="3">
        <v>9</v>
      </c>
      <c r="F139" s="3">
        <v>0.009719222462203024</v>
      </c>
      <c r="G139" s="3">
        <v>617</v>
      </c>
      <c r="H139" s="3">
        <v>0.6663066954643628</v>
      </c>
      <c r="I139" s="3">
        <v>12.695160902</v>
      </c>
    </row>
    <row r="140" spans="2:9">
      <c r="B140" s="1" t="s">
        <v>65</v>
      </c>
      <c r="C140" s="2" t="s">
        <v>126</v>
      </c>
      <c r="D140" s="3">
        <v>778</v>
      </c>
      <c r="E140" s="3">
        <v>9</v>
      </c>
      <c r="F140" s="3">
        <v>0.0115681233933162</v>
      </c>
      <c r="G140" s="3">
        <v>509</v>
      </c>
      <c r="H140" s="3">
        <v>0.6542416452442159</v>
      </c>
      <c r="I140" s="3">
        <v>10.666128706</v>
      </c>
    </row>
    <row r="141" spans="2:9">
      <c r="B141" s="1" t="s">
        <v>65</v>
      </c>
      <c r="C141" s="2" t="s">
        <v>26</v>
      </c>
      <c r="D141" s="3">
        <v>553</v>
      </c>
      <c r="E141" s="3">
        <v>8</v>
      </c>
      <c r="F141" s="3">
        <v>0.01446654611211573</v>
      </c>
      <c r="G141" s="3">
        <v>365</v>
      </c>
      <c r="H141" s="3">
        <v>0.6600361663652803</v>
      </c>
      <c r="I141" s="3">
        <v>7.581451381</v>
      </c>
    </row>
    <row r="142" spans="2:9">
      <c r="B142" s="1" t="s">
        <v>65</v>
      </c>
      <c r="C142" s="2" t="s">
        <v>23</v>
      </c>
      <c r="D142" s="3">
        <v>1202</v>
      </c>
      <c r="E142" s="3">
        <v>2</v>
      </c>
      <c r="F142" s="3">
        <v>0.001663893510815308</v>
      </c>
      <c r="G142" s="3">
        <v>743</v>
      </c>
      <c r="H142" s="3">
        <v>0.6181364392678869</v>
      </c>
      <c r="I142" s="3">
        <v>16.479031754</v>
      </c>
    </row>
    <row r="143" spans="2:9">
      <c r="B143" s="1" t="s">
        <v>65</v>
      </c>
      <c r="C143" s="2" t="s">
        <v>127</v>
      </c>
      <c r="D143" s="3">
        <v>1285</v>
      </c>
      <c r="E143" s="3">
        <v>1</v>
      </c>
      <c r="F143" s="3">
        <v>0.0007782101167315176</v>
      </c>
      <c r="G143" s="3">
        <v>828</v>
      </c>
      <c r="H143" s="3">
        <v>0.6443579766536965</v>
      </c>
      <c r="I143" s="3">
        <v>17.616934945</v>
      </c>
    </row>
    <row r="144" spans="2:9">
      <c r="B144" s="1" t="s">
        <v>65</v>
      </c>
      <c r="C144" s="2" t="s">
        <v>128</v>
      </c>
      <c r="D144" s="3">
        <v>1170</v>
      </c>
      <c r="E144" s="3">
        <v>2</v>
      </c>
      <c r="F144" s="3">
        <v>0.001709401709401709</v>
      </c>
      <c r="G144" s="3">
        <v>761</v>
      </c>
      <c r="H144" s="3">
        <v>0.6504273504273504</v>
      </c>
      <c r="I144" s="3">
        <v>16.04032209</v>
      </c>
    </row>
    <row r="145" spans="2:9">
      <c r="B145" s="1" t="s">
        <v>65</v>
      </c>
      <c r="C145" s="2" t="s">
        <v>129</v>
      </c>
      <c r="D145" s="3">
        <v>1179</v>
      </c>
      <c r="E145" s="3">
        <v>2</v>
      </c>
      <c r="F145" s="3">
        <v>0.001696352841391009</v>
      </c>
      <c r="G145" s="3">
        <v>789</v>
      </c>
      <c r="H145" s="3">
        <v>0.6692111959287532</v>
      </c>
      <c r="I145" s="3">
        <v>16.163709183</v>
      </c>
    </row>
    <row r="146" spans="2:9">
      <c r="B146" s="1" t="s">
        <v>65</v>
      </c>
      <c r="C146" s="2" t="s">
        <v>130</v>
      </c>
      <c r="D146" s="3">
        <v>1111</v>
      </c>
      <c r="E146" s="3">
        <v>1</v>
      </c>
      <c r="F146" s="3">
        <v>0.0009000900090009001</v>
      </c>
      <c r="G146" s="3">
        <v>763</v>
      </c>
      <c r="H146" s="3">
        <v>0.6867686768676867</v>
      </c>
      <c r="I146" s="3">
        <v>15.231451147</v>
      </c>
    </row>
    <row r="147" spans="2:9">
      <c r="B147" s="1" t="s">
        <v>65</v>
      </c>
      <c r="C147" s="2" t="s">
        <v>131</v>
      </c>
      <c r="D147" s="3">
        <v>1197</v>
      </c>
      <c r="E147" s="3">
        <v>3</v>
      </c>
      <c r="F147" s="3">
        <v>0.002506265664160401</v>
      </c>
      <c r="G147" s="3">
        <v>841</v>
      </c>
      <c r="H147" s="3">
        <v>0.7025898078529658</v>
      </c>
      <c r="I147" s="3">
        <v>16.410483369</v>
      </c>
    </row>
    <row r="148" spans="2:9">
      <c r="B148" s="1" t="s">
        <v>65</v>
      </c>
      <c r="C148" s="2" t="s">
        <v>132</v>
      </c>
      <c r="D148" s="3">
        <v>1338</v>
      </c>
      <c r="E148" s="3">
        <v>9</v>
      </c>
      <c r="F148" s="3">
        <v>0.006726457399103139</v>
      </c>
      <c r="G148" s="3">
        <v>942</v>
      </c>
      <c r="H148" s="3">
        <v>0.7040358744394619</v>
      </c>
      <c r="I148" s="3">
        <v>18.343547826</v>
      </c>
    </row>
    <row r="149" spans="2:9">
      <c r="B149" s="1" t="s">
        <v>65</v>
      </c>
      <c r="C149" s="2" t="s">
        <v>133</v>
      </c>
      <c r="D149" s="3">
        <v>1363</v>
      </c>
      <c r="E149" s="3">
        <v>10</v>
      </c>
      <c r="F149" s="3">
        <v>0.007336757153338224</v>
      </c>
      <c r="G149" s="3">
        <v>934</v>
      </c>
      <c r="H149" s="3">
        <v>0.6852531181217901</v>
      </c>
      <c r="I149" s="3">
        <v>18.686289751</v>
      </c>
    </row>
    <row r="150" spans="2:9">
      <c r="B150" s="1" t="s">
        <v>65</v>
      </c>
      <c r="C150" s="2" t="s">
        <v>134</v>
      </c>
      <c r="D150" s="3">
        <v>1270</v>
      </c>
      <c r="E150" s="3">
        <v>5</v>
      </c>
      <c r="F150" s="3">
        <v>0.003937007874015748</v>
      </c>
      <c r="G150" s="3">
        <v>931</v>
      </c>
      <c r="H150" s="3">
        <v>0.7330708661417323</v>
      </c>
      <c r="I150" s="3">
        <v>17.41128979</v>
      </c>
    </row>
    <row r="151" spans="2:9">
      <c r="B151" s="1" t="s">
        <v>65</v>
      </c>
      <c r="C151" s="2" t="s">
        <v>135</v>
      </c>
      <c r="D151" s="3">
        <v>1338</v>
      </c>
      <c r="E151" s="3">
        <v>12</v>
      </c>
      <c r="F151" s="3">
        <v>0.008968609865470852</v>
      </c>
      <c r="G151" s="3">
        <v>966</v>
      </c>
      <c r="H151" s="3">
        <v>0.7219730941704036</v>
      </c>
      <c r="I151" s="3">
        <v>18.343547826</v>
      </c>
    </row>
    <row r="152" spans="2:9">
      <c r="B152" s="1" t="s">
        <v>65</v>
      </c>
      <c r="C152" s="2" t="s">
        <v>136</v>
      </c>
      <c r="D152" s="3">
        <v>1420</v>
      </c>
      <c r="E152" s="3">
        <v>16</v>
      </c>
      <c r="F152" s="3">
        <v>0.01126760563380282</v>
      </c>
      <c r="G152" s="3">
        <v>935</v>
      </c>
      <c r="H152" s="3">
        <v>0.6584507042253521</v>
      </c>
      <c r="I152" s="3">
        <v>19.46774134</v>
      </c>
    </row>
    <row r="153" spans="2:9">
      <c r="B153" s="1" t="s">
        <v>65</v>
      </c>
      <c r="C153" s="2" t="s">
        <v>137</v>
      </c>
      <c r="D153" s="3">
        <v>1230</v>
      </c>
      <c r="E153" s="3">
        <v>9</v>
      </c>
      <c r="F153" s="3">
        <v>0.007317073170731708</v>
      </c>
      <c r="G153" s="3">
        <v>922</v>
      </c>
      <c r="H153" s="3">
        <v>0.7495934959349594</v>
      </c>
      <c r="I153" s="3">
        <v>16.86290271</v>
      </c>
    </row>
    <row r="154" spans="2:9">
      <c r="B154" s="1" t="s">
        <v>65</v>
      </c>
      <c r="C154" s="2" t="s">
        <v>138</v>
      </c>
      <c r="D154" s="3">
        <v>1159</v>
      </c>
      <c r="E154" s="3">
        <v>4</v>
      </c>
      <c r="F154" s="3">
        <v>0.003451251078515962</v>
      </c>
      <c r="G154" s="3">
        <v>864</v>
      </c>
      <c r="H154" s="3">
        <v>0.7454702329594478</v>
      </c>
      <c r="I154" s="3">
        <v>15.889515643</v>
      </c>
    </row>
    <row r="155" spans="2:9">
      <c r="B155" s="1" t="s">
        <v>65</v>
      </c>
      <c r="C155" s="2" t="s">
        <v>139</v>
      </c>
      <c r="D155" s="3">
        <v>1173</v>
      </c>
      <c r="E155" s="3">
        <v>17</v>
      </c>
      <c r="F155" s="3">
        <v>0.01449275362318841</v>
      </c>
      <c r="G155" s="3">
        <v>840</v>
      </c>
      <c r="H155" s="3">
        <v>0.7161125319693095</v>
      </c>
      <c r="I155" s="3">
        <v>16.081451121</v>
      </c>
    </row>
    <row r="156" spans="2:9">
      <c r="B156" s="1" t="s">
        <v>36</v>
      </c>
      <c r="D156" s="10">
        <f>sum(D100:D155)</f>
        <v>0</v>
      </c>
      <c r="E156" s="10">
        <f>sum(E100:E155)</f>
        <v>0</v>
      </c>
      <c r="F156" s="11">
        <f>IFERROR((E156/D156),0)</f>
        <v>0</v>
      </c>
      <c r="G156" s="10">
        <f>sum(G100:G155)</f>
        <v>0</v>
      </c>
      <c r="H156" s="11">
        <f>IFERROR((G156/D156),0)</f>
        <v>0</v>
      </c>
      <c r="I156" s="12">
        <f>sum(I100:I155)</f>
        <v>0</v>
      </c>
    </row>
    <row r="158" spans="2:9">
      <c r="B158" s="1" t="s">
        <v>66</v>
      </c>
      <c r="C158" s="2" t="s">
        <v>140</v>
      </c>
      <c r="D158" s="3">
        <v>3</v>
      </c>
      <c r="E158" s="3">
        <v>0</v>
      </c>
      <c r="F158" s="3">
        <v>0</v>
      </c>
      <c r="G158" s="3">
        <v>3</v>
      </c>
      <c r="H158" s="3">
        <v>1</v>
      </c>
      <c r="I158" s="3">
        <v>0.041129031</v>
      </c>
    </row>
    <row r="159" spans="2:9">
      <c r="B159" s="1" t="s">
        <v>66</v>
      </c>
      <c r="C159" s="2" t="s">
        <v>141</v>
      </c>
      <c r="D159" s="3">
        <v>3026</v>
      </c>
      <c r="E159" s="3">
        <v>7</v>
      </c>
      <c r="F159" s="3">
        <v>0.002313284864507601</v>
      </c>
      <c r="G159" s="3">
        <v>437</v>
      </c>
      <c r="H159" s="3">
        <v>0.1444150693985459</v>
      </c>
      <c r="I159" s="3">
        <v>41.485482602</v>
      </c>
    </row>
    <row r="160" spans="2:9">
      <c r="B160" s="1" t="s">
        <v>66</v>
      </c>
      <c r="C160" s="2" t="s">
        <v>142</v>
      </c>
      <c r="D160" s="3">
        <v>2715</v>
      </c>
      <c r="E160" s="3">
        <v>6</v>
      </c>
      <c r="F160" s="3">
        <v>0.002209944751381216</v>
      </c>
      <c r="G160" s="3">
        <v>816</v>
      </c>
      <c r="H160" s="3">
        <v>0.3005524861878453</v>
      </c>
      <c r="I160" s="3">
        <v>37.22177305499999</v>
      </c>
    </row>
    <row r="161" spans="2:9">
      <c r="B161" s="1" t="s">
        <v>66</v>
      </c>
      <c r="C161" s="2" t="s">
        <v>143</v>
      </c>
      <c r="D161" s="3">
        <v>2791</v>
      </c>
      <c r="E161" s="3">
        <v>10</v>
      </c>
      <c r="F161" s="3">
        <v>0.003582945180938732</v>
      </c>
      <c r="G161" s="3">
        <v>920</v>
      </c>
      <c r="H161" s="3">
        <v>0.3296309566463633</v>
      </c>
      <c r="I161" s="3">
        <v>38.263708507</v>
      </c>
    </row>
    <row r="162" spans="2:9">
      <c r="B162" s="1" t="s">
        <v>66</v>
      </c>
      <c r="C162" s="2" t="s">
        <v>144</v>
      </c>
      <c r="D162" s="3">
        <v>2796</v>
      </c>
      <c r="E162" s="3">
        <v>10</v>
      </c>
      <c r="F162" s="3">
        <v>0.00357653791130186</v>
      </c>
      <c r="G162" s="3">
        <v>1009</v>
      </c>
      <c r="H162" s="3">
        <v>0.3608726752503577</v>
      </c>
      <c r="I162" s="3">
        <v>38.332256892</v>
      </c>
    </row>
    <row r="163" spans="2:9">
      <c r="B163" s="1" t="s">
        <v>66</v>
      </c>
      <c r="C163" s="2" t="s">
        <v>145</v>
      </c>
      <c r="D163" s="3">
        <v>2856</v>
      </c>
      <c r="E163" s="3">
        <v>6</v>
      </c>
      <c r="F163" s="3">
        <v>0.002100840336134454</v>
      </c>
      <c r="G163" s="3">
        <v>962</v>
      </c>
      <c r="H163" s="3">
        <v>0.3368347338935574</v>
      </c>
      <c r="I163" s="3">
        <v>39.15483751199999</v>
      </c>
    </row>
    <row r="164" spans="2:9">
      <c r="B164" s="1" t="s">
        <v>66</v>
      </c>
      <c r="C164" s="2" t="s">
        <v>146</v>
      </c>
      <c r="D164" s="3">
        <v>2927</v>
      </c>
      <c r="E164" s="3">
        <v>7</v>
      </c>
      <c r="F164" s="3">
        <v>0.002391527160915613</v>
      </c>
      <c r="G164" s="3">
        <v>1004</v>
      </c>
      <c r="H164" s="3">
        <v>0.3430133242227537</v>
      </c>
      <c r="I164" s="3">
        <v>40.128224579</v>
      </c>
    </row>
    <row r="165" spans="2:9">
      <c r="B165" s="1" t="s">
        <v>66</v>
      </c>
      <c r="C165" s="2" t="s">
        <v>147</v>
      </c>
      <c r="D165" s="3">
        <v>3088</v>
      </c>
      <c r="E165" s="3">
        <v>6</v>
      </c>
      <c r="F165" s="3">
        <v>0.00194300518134715</v>
      </c>
      <c r="G165" s="3">
        <v>1227</v>
      </c>
      <c r="H165" s="3">
        <v>0.3973445595854923</v>
      </c>
      <c r="I165" s="3">
        <v>42.335482576</v>
      </c>
    </row>
    <row r="166" spans="2:9">
      <c r="B166" s="1" t="s">
        <v>66</v>
      </c>
      <c r="C166" s="2" t="s">
        <v>148</v>
      </c>
      <c r="D166" s="3">
        <v>2843</v>
      </c>
      <c r="E166" s="3">
        <v>5</v>
      </c>
      <c r="F166" s="3">
        <v>0.001758705592683785</v>
      </c>
      <c r="G166" s="3">
        <v>1066</v>
      </c>
      <c r="H166" s="3">
        <v>0.3749560323601829</v>
      </c>
      <c r="I166" s="3">
        <v>38.976611711</v>
      </c>
    </row>
    <row r="167" spans="2:9">
      <c r="B167" s="1" t="s">
        <v>66</v>
      </c>
      <c r="C167" s="2" t="s">
        <v>149</v>
      </c>
      <c r="D167" s="3">
        <v>3087</v>
      </c>
      <c r="E167" s="3">
        <v>5</v>
      </c>
      <c r="F167" s="3">
        <v>0.001619695497246518</v>
      </c>
      <c r="G167" s="3">
        <v>1237</v>
      </c>
      <c r="H167" s="3">
        <v>0.4007126660187885</v>
      </c>
      <c r="I167" s="3">
        <v>42.321772899</v>
      </c>
    </row>
    <row r="168" spans="2:9">
      <c r="B168" s="1" t="s">
        <v>66</v>
      </c>
      <c r="C168" s="2" t="s">
        <v>150</v>
      </c>
      <c r="D168" s="3">
        <v>3228</v>
      </c>
      <c r="E168" s="3">
        <v>8</v>
      </c>
      <c r="F168" s="3">
        <v>0.002478314745972739</v>
      </c>
      <c r="G168" s="3">
        <v>1393</v>
      </c>
      <c r="H168" s="3">
        <v>0.4315365551425031</v>
      </c>
      <c r="I168" s="3">
        <v>44.254837356</v>
      </c>
    </row>
    <row r="169" spans="2:9">
      <c r="B169" s="1" t="s">
        <v>66</v>
      </c>
      <c r="C169" s="2" t="s">
        <v>151</v>
      </c>
      <c r="D169" s="3">
        <v>2777</v>
      </c>
      <c r="E169" s="3">
        <v>8</v>
      </c>
      <c r="F169" s="3">
        <v>0.00288080662585524</v>
      </c>
      <c r="G169" s="3">
        <v>1241</v>
      </c>
      <c r="H169" s="3">
        <v>0.446885127835794</v>
      </c>
      <c r="I169" s="3">
        <v>38.071773029</v>
      </c>
    </row>
    <row r="170" spans="2:9">
      <c r="B170" s="1" t="s">
        <v>66</v>
      </c>
      <c r="C170" s="2" t="s">
        <v>152</v>
      </c>
      <c r="D170" s="3">
        <v>2682</v>
      </c>
      <c r="E170" s="3">
        <v>7</v>
      </c>
      <c r="F170" s="3">
        <v>0.002609992542878449</v>
      </c>
      <c r="G170" s="3">
        <v>1136</v>
      </c>
      <c r="H170" s="3">
        <v>0.4235645041014168</v>
      </c>
      <c r="I170" s="3">
        <v>36.769353714</v>
      </c>
    </row>
    <row r="171" spans="2:9">
      <c r="B171" s="1" t="s">
        <v>66</v>
      </c>
      <c r="C171" s="2" t="s">
        <v>153</v>
      </c>
      <c r="D171" s="3">
        <v>3402</v>
      </c>
      <c r="E171" s="3">
        <v>6</v>
      </c>
      <c r="F171" s="3">
        <v>0.001763668430335097</v>
      </c>
      <c r="G171" s="3">
        <v>1088</v>
      </c>
      <c r="H171" s="3">
        <v>0.3198118753674309</v>
      </c>
      <c r="I171" s="3">
        <v>46.640321154</v>
      </c>
    </row>
    <row r="172" spans="2:9">
      <c r="B172" s="1" t="s">
        <v>66</v>
      </c>
      <c r="C172" s="2" t="s">
        <v>154</v>
      </c>
      <c r="D172" s="3">
        <v>3236</v>
      </c>
      <c r="E172" s="3">
        <v>1</v>
      </c>
      <c r="F172" s="3">
        <v>0.0003090234857849196</v>
      </c>
      <c r="G172" s="3">
        <v>670</v>
      </c>
      <c r="H172" s="3">
        <v>0.2070457354758962</v>
      </c>
      <c r="I172" s="3">
        <v>44.364514772</v>
      </c>
    </row>
    <row r="173" spans="2:9">
      <c r="B173" s="1" t="s">
        <v>66</v>
      </c>
      <c r="C173" s="2" t="s">
        <v>155</v>
      </c>
      <c r="D173" s="3">
        <v>3384</v>
      </c>
      <c r="E173" s="3">
        <v>2</v>
      </c>
      <c r="F173" s="3">
        <v>0.000591016548463357</v>
      </c>
      <c r="G173" s="3">
        <v>509</v>
      </c>
      <c r="H173" s="3">
        <v>0.1504137115839244</v>
      </c>
      <c r="I173" s="3">
        <v>46.393546968</v>
      </c>
    </row>
    <row r="174" spans="2:9">
      <c r="B174" s="1" t="s">
        <v>66</v>
      </c>
      <c r="C174" s="2" t="s">
        <v>156</v>
      </c>
      <c r="D174" s="3">
        <v>3669</v>
      </c>
      <c r="E174" s="3">
        <v>5</v>
      </c>
      <c r="F174" s="3">
        <v>0.001362769146906514</v>
      </c>
      <c r="G174" s="3">
        <v>578</v>
      </c>
      <c r="H174" s="3">
        <v>0.157536113382393</v>
      </c>
      <c r="I174" s="3">
        <v>50.300804913</v>
      </c>
    </row>
    <row r="175" spans="2:9">
      <c r="B175" s="1" t="s">
        <v>66</v>
      </c>
      <c r="C175" s="2" t="s">
        <v>157</v>
      </c>
      <c r="D175" s="3">
        <v>2717</v>
      </c>
      <c r="E175" s="3">
        <v>0</v>
      </c>
      <c r="F175" s="3">
        <v>0</v>
      </c>
      <c r="G175" s="3">
        <v>547</v>
      </c>
      <c r="H175" s="3">
        <v>0.201324990798675</v>
      </c>
      <c r="I175" s="3">
        <v>37.249192409</v>
      </c>
    </row>
    <row r="176" spans="2:9">
      <c r="B176" s="1" t="s">
        <v>66</v>
      </c>
      <c r="C176" s="2" t="s">
        <v>158</v>
      </c>
      <c r="D176" s="3">
        <v>2451</v>
      </c>
      <c r="E176" s="3">
        <v>4</v>
      </c>
      <c r="F176" s="3">
        <v>0.001631986944104447</v>
      </c>
      <c r="G176" s="3">
        <v>519</v>
      </c>
      <c r="H176" s="3">
        <v>0.211750305997552</v>
      </c>
      <c r="I176" s="3">
        <v>33.602418327</v>
      </c>
    </row>
    <row r="177" spans="2:9">
      <c r="B177" s="1" t="s">
        <v>66</v>
      </c>
      <c r="C177" s="2" t="s">
        <v>159</v>
      </c>
      <c r="D177" s="3">
        <v>2790</v>
      </c>
      <c r="E177" s="3">
        <v>2</v>
      </c>
      <c r="F177" s="3">
        <v>0.0007168458781362007</v>
      </c>
      <c r="G177" s="3">
        <v>608</v>
      </c>
      <c r="H177" s="3">
        <v>0.217921146953405</v>
      </c>
      <c r="I177" s="3">
        <v>38.24999883</v>
      </c>
    </row>
    <row r="178" spans="2:9">
      <c r="B178" s="1" t="s">
        <v>66</v>
      </c>
      <c r="C178" s="2" t="s">
        <v>160</v>
      </c>
      <c r="D178" s="3">
        <v>3049</v>
      </c>
      <c r="E178" s="3">
        <v>5</v>
      </c>
      <c r="F178" s="3">
        <v>0.001639881928501148</v>
      </c>
      <c r="G178" s="3">
        <v>647</v>
      </c>
      <c r="H178" s="3">
        <v>0.2122007215480485</v>
      </c>
      <c r="I178" s="3">
        <v>41.80080517299999</v>
      </c>
    </row>
    <row r="179" spans="2:9">
      <c r="B179" s="1" t="s">
        <v>66</v>
      </c>
      <c r="C179" s="2" t="s">
        <v>161</v>
      </c>
      <c r="D179" s="3">
        <v>2580</v>
      </c>
      <c r="E179" s="3">
        <v>2</v>
      </c>
      <c r="F179" s="3">
        <v>0.0007751937984496124</v>
      </c>
      <c r="G179" s="3">
        <v>635</v>
      </c>
      <c r="H179" s="3">
        <v>0.2461240310077519</v>
      </c>
      <c r="I179" s="3">
        <v>35.37096666</v>
      </c>
    </row>
    <row r="180" spans="2:9">
      <c r="B180" s="1" t="s">
        <v>66</v>
      </c>
      <c r="C180" s="2" t="s">
        <v>162</v>
      </c>
      <c r="D180" s="3">
        <v>285</v>
      </c>
      <c r="E180" s="3">
        <v>2</v>
      </c>
      <c r="F180" s="3">
        <v>0.007017543859649123</v>
      </c>
      <c r="G180" s="3">
        <v>90</v>
      </c>
      <c r="H180" s="3">
        <v>0.3157894736842105</v>
      </c>
      <c r="I180" s="3">
        <v>3.907257945</v>
      </c>
    </row>
    <row r="181" spans="2:9">
      <c r="B181" s="1" t="s">
        <v>66</v>
      </c>
      <c r="C181" s="2" t="s">
        <v>163</v>
      </c>
      <c r="D181" s="3">
        <v>253</v>
      </c>
      <c r="E181" s="3">
        <v>1</v>
      </c>
      <c r="F181" s="3">
        <v>0.003952569169960474</v>
      </c>
      <c r="G181" s="3">
        <v>101</v>
      </c>
      <c r="H181" s="3">
        <v>0.3992094861660079</v>
      </c>
      <c r="I181" s="3">
        <v>3.468548281</v>
      </c>
    </row>
    <row r="182" spans="2:9">
      <c r="B182" s="1" t="s">
        <v>66</v>
      </c>
      <c r="C182" s="2" t="s">
        <v>164</v>
      </c>
      <c r="D182" s="3">
        <v>298</v>
      </c>
      <c r="E182" s="3">
        <v>0</v>
      </c>
      <c r="F182" s="3">
        <v>0</v>
      </c>
      <c r="G182" s="3">
        <v>80</v>
      </c>
      <c r="H182" s="3">
        <v>0.2684563758389262</v>
      </c>
      <c r="I182" s="3">
        <v>4.085483746</v>
      </c>
    </row>
    <row r="183" spans="2:9">
      <c r="B183" s="1" t="s">
        <v>66</v>
      </c>
      <c r="C183" s="2" t="s">
        <v>165</v>
      </c>
      <c r="D183" s="3">
        <v>390</v>
      </c>
      <c r="E183" s="3">
        <v>0</v>
      </c>
      <c r="F183" s="3">
        <v>0</v>
      </c>
      <c r="G183" s="3">
        <v>123</v>
      </c>
      <c r="H183" s="3">
        <v>0.3153846153846154</v>
      </c>
      <c r="I183" s="3">
        <v>5.34677403</v>
      </c>
    </row>
    <row r="184" spans="2:9">
      <c r="B184" s="1" t="s">
        <v>66</v>
      </c>
      <c r="C184" s="2" t="s">
        <v>166</v>
      </c>
      <c r="D184" s="3">
        <v>324</v>
      </c>
      <c r="E184" s="3">
        <v>0</v>
      </c>
      <c r="F184" s="3">
        <v>0</v>
      </c>
      <c r="G184" s="3">
        <v>81</v>
      </c>
      <c r="H184" s="3">
        <v>0.25</v>
      </c>
      <c r="I184" s="3">
        <v>4.441935347999999</v>
      </c>
    </row>
    <row r="185" spans="2:9">
      <c r="B185" s="1" t="s">
        <v>66</v>
      </c>
      <c r="C185" s="2" t="s">
        <v>167</v>
      </c>
      <c r="D185" s="3">
        <v>237</v>
      </c>
      <c r="E185" s="3">
        <v>0</v>
      </c>
      <c r="F185" s="3">
        <v>0</v>
      </c>
      <c r="G185" s="3">
        <v>83</v>
      </c>
      <c r="H185" s="3">
        <v>0.350210970464135</v>
      </c>
      <c r="I185" s="3">
        <v>3.249193449</v>
      </c>
    </row>
    <row r="186" spans="2:9">
      <c r="B186" s="1" t="s">
        <v>66</v>
      </c>
      <c r="C186" s="2" t="s">
        <v>168</v>
      </c>
      <c r="D186" s="3">
        <v>241</v>
      </c>
      <c r="E186" s="3">
        <v>1</v>
      </c>
      <c r="F186" s="3">
        <v>0.004149377593360996</v>
      </c>
      <c r="G186" s="3">
        <v>67</v>
      </c>
      <c r="H186" s="3">
        <v>0.2780082987551867</v>
      </c>
      <c r="I186" s="3">
        <v>3.304032157</v>
      </c>
    </row>
    <row r="187" spans="2:9">
      <c r="B187" s="1" t="s">
        <v>66</v>
      </c>
      <c r="C187" s="2" t="s">
        <v>169</v>
      </c>
      <c r="D187" s="3">
        <v>140</v>
      </c>
      <c r="E187" s="3">
        <v>0</v>
      </c>
      <c r="F187" s="3">
        <v>0</v>
      </c>
      <c r="G187" s="3">
        <v>62</v>
      </c>
      <c r="H187" s="3">
        <v>0.4428571428571428</v>
      </c>
      <c r="I187" s="3">
        <v>1.91935478</v>
      </c>
    </row>
    <row r="188" spans="2:9">
      <c r="B188" s="1" t="s">
        <v>66</v>
      </c>
      <c r="C188" s="2" t="s">
        <v>170</v>
      </c>
      <c r="D188" s="3">
        <v>176</v>
      </c>
      <c r="E188" s="3">
        <v>0</v>
      </c>
      <c r="F188" s="3">
        <v>0</v>
      </c>
      <c r="G188" s="3">
        <v>19</v>
      </c>
      <c r="H188" s="3">
        <v>0.1079545454545455</v>
      </c>
      <c r="I188" s="3">
        <v>2.412903152</v>
      </c>
    </row>
    <row r="189" spans="2:9">
      <c r="B189" s="1" t="s">
        <v>66</v>
      </c>
      <c r="C189" s="2" t="s">
        <v>171</v>
      </c>
      <c r="D189" s="3">
        <v>345</v>
      </c>
      <c r="E189" s="3">
        <v>0</v>
      </c>
      <c r="F189" s="3">
        <v>0</v>
      </c>
      <c r="G189" s="3">
        <v>68</v>
      </c>
      <c r="H189" s="3">
        <v>0.1971014492753623</v>
      </c>
      <c r="I189" s="3">
        <v>4.729838565</v>
      </c>
    </row>
    <row r="190" spans="2:9">
      <c r="B190" s="1" t="s">
        <v>66</v>
      </c>
      <c r="C190" s="2" t="s">
        <v>172</v>
      </c>
      <c r="D190" s="3">
        <v>332</v>
      </c>
      <c r="E190" s="3">
        <v>0</v>
      </c>
      <c r="F190" s="3">
        <v>0</v>
      </c>
      <c r="G190" s="3">
        <v>74</v>
      </c>
      <c r="H190" s="3">
        <v>0.2228915662650602</v>
      </c>
      <c r="I190" s="3">
        <v>4.551612764</v>
      </c>
    </row>
    <row r="191" spans="2:9">
      <c r="B191" s="1" t="s">
        <v>66</v>
      </c>
      <c r="C191" s="2" t="s">
        <v>173</v>
      </c>
      <c r="D191" s="3">
        <v>290</v>
      </c>
      <c r="E191" s="3">
        <v>0</v>
      </c>
      <c r="F191" s="3">
        <v>0</v>
      </c>
      <c r="G191" s="3">
        <v>78</v>
      </c>
      <c r="H191" s="3">
        <v>0.2689655172413793</v>
      </c>
      <c r="I191" s="3">
        <v>3.97580633</v>
      </c>
    </row>
    <row r="192" spans="2:9">
      <c r="B192" s="1" t="s">
        <v>66</v>
      </c>
      <c r="C192" s="2" t="s">
        <v>174</v>
      </c>
      <c r="D192" s="3">
        <v>311</v>
      </c>
      <c r="E192" s="3">
        <v>1</v>
      </c>
      <c r="F192" s="3">
        <v>0.003215434083601286</v>
      </c>
      <c r="G192" s="3">
        <v>79</v>
      </c>
      <c r="H192" s="3">
        <v>0.2540192926045016</v>
      </c>
      <c r="I192" s="3">
        <v>4.263709546999999</v>
      </c>
    </row>
    <row r="193" spans="2:9">
      <c r="B193" s="1" t="s">
        <v>66</v>
      </c>
      <c r="C193" s="2" t="s">
        <v>175</v>
      </c>
      <c r="D193" s="3">
        <v>293</v>
      </c>
      <c r="E193" s="3">
        <v>0</v>
      </c>
      <c r="F193" s="3">
        <v>0</v>
      </c>
      <c r="G193" s="3">
        <v>75</v>
      </c>
      <c r="H193" s="3">
        <v>0.2559726962457338</v>
      </c>
      <c r="I193" s="3">
        <v>4.016935361</v>
      </c>
    </row>
    <row r="194" spans="2:9">
      <c r="B194" s="1" t="s">
        <v>66</v>
      </c>
      <c r="C194" s="2" t="s">
        <v>176</v>
      </c>
      <c r="D194" s="3">
        <v>323</v>
      </c>
      <c r="E194" s="3">
        <v>2</v>
      </c>
      <c r="F194" s="3">
        <v>0.006191950464396285</v>
      </c>
      <c r="G194" s="3">
        <v>110</v>
      </c>
      <c r="H194" s="3">
        <v>0.3405572755417957</v>
      </c>
      <c r="I194" s="3">
        <v>4.428225671</v>
      </c>
    </row>
    <row r="195" spans="2:9">
      <c r="B195" s="1" t="s">
        <v>66</v>
      </c>
      <c r="C195" s="2" t="s">
        <v>177</v>
      </c>
      <c r="D195" s="3">
        <v>256</v>
      </c>
      <c r="E195" s="3">
        <v>1</v>
      </c>
      <c r="F195" s="3">
        <v>0.00390625</v>
      </c>
      <c r="G195" s="3">
        <v>94</v>
      </c>
      <c r="H195" s="3">
        <v>0.3671875</v>
      </c>
      <c r="I195" s="3">
        <v>3.509677312</v>
      </c>
    </row>
    <row r="196" spans="2:9">
      <c r="B196" s="1" t="s">
        <v>66</v>
      </c>
      <c r="C196" s="2" t="s">
        <v>178</v>
      </c>
      <c r="D196" s="3">
        <v>264</v>
      </c>
      <c r="E196" s="3">
        <v>0</v>
      </c>
      <c r="F196" s="3">
        <v>0</v>
      </c>
      <c r="G196" s="3">
        <v>78</v>
      </c>
      <c r="H196" s="3">
        <v>0.2954545454545455</v>
      </c>
      <c r="I196" s="3">
        <v>3.619354728</v>
      </c>
    </row>
    <row r="197" spans="2:9">
      <c r="B197" s="1" t="s">
        <v>66</v>
      </c>
      <c r="C197" s="2" t="s">
        <v>179</v>
      </c>
      <c r="D197" s="3">
        <v>249</v>
      </c>
      <c r="E197" s="3">
        <v>1</v>
      </c>
      <c r="F197" s="3">
        <v>0.004016064257028112</v>
      </c>
      <c r="G197" s="3">
        <v>72</v>
      </c>
      <c r="H197" s="3">
        <v>0.2891566265060241</v>
      </c>
      <c r="I197" s="3">
        <v>3.413709573</v>
      </c>
    </row>
    <row r="198" spans="2:9">
      <c r="B198" s="1" t="s">
        <v>66</v>
      </c>
      <c r="C198" s="2" t="s">
        <v>180</v>
      </c>
      <c r="D198" s="3">
        <v>209</v>
      </c>
      <c r="E198" s="3">
        <v>0</v>
      </c>
      <c r="F198" s="3">
        <v>0</v>
      </c>
      <c r="G198" s="3">
        <v>58</v>
      </c>
      <c r="H198" s="3">
        <v>0.277511961722488</v>
      </c>
      <c r="I198" s="3">
        <v>2.865322493</v>
      </c>
    </row>
    <row r="199" spans="2:9">
      <c r="B199" s="1" t="s">
        <v>66</v>
      </c>
      <c r="C199" s="2" t="s">
        <v>27</v>
      </c>
      <c r="D199" s="3">
        <v>296</v>
      </c>
      <c r="E199" s="3">
        <v>1</v>
      </c>
      <c r="F199" s="3">
        <v>0.003378378378378379</v>
      </c>
      <c r="G199" s="3">
        <v>88</v>
      </c>
      <c r="H199" s="3">
        <v>0.2972972972972973</v>
      </c>
      <c r="I199" s="3">
        <v>4.058064391999999</v>
      </c>
    </row>
    <row r="200" spans="2:9">
      <c r="B200" s="1" t="s">
        <v>36</v>
      </c>
      <c r="D200" s="10">
        <f>sum(D158:D199)</f>
        <v>0</v>
      </c>
      <c r="E200" s="10">
        <f>sum(E158:E199)</f>
        <v>0</v>
      </c>
      <c r="F200" s="11">
        <f>IFERROR((E200/D200),0)</f>
        <v>0</v>
      </c>
      <c r="G200" s="10">
        <f>sum(G158:G199)</f>
        <v>0</v>
      </c>
      <c r="H200" s="11">
        <f>IFERROR((G200/D200),0)</f>
        <v>0</v>
      </c>
      <c r="I200" s="12">
        <f>sum(I158:I199)</f>
        <v>0</v>
      </c>
    </row>
    <row r="202" spans="2:9">
      <c r="B202" s="1" t="s">
        <v>67</v>
      </c>
      <c r="C202" s="2" t="s">
        <v>181</v>
      </c>
      <c r="D202" s="3">
        <v>135</v>
      </c>
      <c r="E202" s="3">
        <v>2</v>
      </c>
      <c r="F202" s="3">
        <v>0.01481481481481482</v>
      </c>
      <c r="G202" s="3">
        <v>95</v>
      </c>
      <c r="H202" s="3">
        <v>0.7037037037037037</v>
      </c>
      <c r="I202" s="3">
        <v>1.850806395</v>
      </c>
    </row>
    <row r="203" spans="2:9">
      <c r="B203" s="1" t="s">
        <v>67</v>
      </c>
      <c r="C203" s="2" t="s">
        <v>182</v>
      </c>
      <c r="D203" s="3">
        <v>209</v>
      </c>
      <c r="E203" s="3">
        <v>5</v>
      </c>
      <c r="F203" s="3">
        <v>0.02392344497607655</v>
      </c>
      <c r="G203" s="3">
        <v>140</v>
      </c>
      <c r="H203" s="3">
        <v>0.6698564593301436</v>
      </c>
      <c r="I203" s="3">
        <v>2.865322493</v>
      </c>
    </row>
    <row r="204" spans="2:9">
      <c r="B204" s="1" t="s">
        <v>67</v>
      </c>
      <c r="C204" s="2" t="s">
        <v>183</v>
      </c>
      <c r="D204" s="3">
        <v>205</v>
      </c>
      <c r="E204" s="3">
        <v>2</v>
      </c>
      <c r="F204" s="3">
        <v>0.00975609756097561</v>
      </c>
      <c r="G204" s="3">
        <v>136</v>
      </c>
      <c r="H204" s="3">
        <v>0.6634146341463415</v>
      </c>
      <c r="I204" s="3">
        <v>2.810483785</v>
      </c>
    </row>
    <row r="205" spans="2:9">
      <c r="B205" s="1" t="s">
        <v>67</v>
      </c>
      <c r="C205" s="2" t="s">
        <v>184</v>
      </c>
      <c r="D205" s="3">
        <v>189</v>
      </c>
      <c r="E205" s="3">
        <v>3</v>
      </c>
      <c r="F205" s="3">
        <v>0.01587301587301587</v>
      </c>
      <c r="G205" s="3">
        <v>128</v>
      </c>
      <c r="H205" s="3">
        <v>0.6772486772486772</v>
      </c>
      <c r="I205" s="3">
        <v>2.591128953</v>
      </c>
    </row>
    <row r="206" spans="2:9">
      <c r="B206" s="1" t="s">
        <v>67</v>
      </c>
      <c r="C206" s="2" t="s">
        <v>185</v>
      </c>
      <c r="D206" s="3">
        <v>184</v>
      </c>
      <c r="E206" s="3">
        <v>1</v>
      </c>
      <c r="F206" s="3">
        <v>0.005434782608695652</v>
      </c>
      <c r="G206" s="3">
        <v>123</v>
      </c>
      <c r="H206" s="3">
        <v>0.6684782608695652</v>
      </c>
      <c r="I206" s="3">
        <v>2.522580568</v>
      </c>
    </row>
    <row r="207" spans="2:9">
      <c r="B207" s="1" t="s">
        <v>67</v>
      </c>
      <c r="C207" s="2" t="s">
        <v>186</v>
      </c>
      <c r="D207" s="3">
        <v>193</v>
      </c>
      <c r="E207" s="3">
        <v>3</v>
      </c>
      <c r="F207" s="3">
        <v>0.0155440414507772</v>
      </c>
      <c r="G207" s="3">
        <v>128</v>
      </c>
      <c r="H207" s="3">
        <v>0.6632124352331606</v>
      </c>
      <c r="I207" s="3">
        <v>2.645967661</v>
      </c>
    </row>
    <row r="208" spans="2:9">
      <c r="B208" s="1" t="s">
        <v>67</v>
      </c>
      <c r="C208" s="2" t="s">
        <v>187</v>
      </c>
      <c r="D208" s="3">
        <v>205</v>
      </c>
      <c r="E208" s="3">
        <v>7</v>
      </c>
      <c r="F208" s="3">
        <v>0.03414634146341464</v>
      </c>
      <c r="G208" s="3">
        <v>144</v>
      </c>
      <c r="H208" s="3">
        <v>0.7024390243902439</v>
      </c>
      <c r="I208" s="3">
        <v>2.810483785</v>
      </c>
    </row>
    <row r="209" spans="2:9">
      <c r="B209" s="1" t="s">
        <v>67</v>
      </c>
      <c r="C209" s="2" t="s">
        <v>140</v>
      </c>
      <c r="D209" s="3">
        <v>204</v>
      </c>
      <c r="E209" s="3">
        <v>2</v>
      </c>
      <c r="F209" s="3">
        <v>0.009803921568627451</v>
      </c>
      <c r="G209" s="3">
        <v>147</v>
      </c>
      <c r="H209" s="3">
        <v>0.7205882352941176</v>
      </c>
      <c r="I209" s="3">
        <v>2.796774108</v>
      </c>
    </row>
    <row r="210" spans="2:9">
      <c r="B210" s="1" t="s">
        <v>67</v>
      </c>
      <c r="C210" s="2" t="s">
        <v>141</v>
      </c>
      <c r="D210" s="3">
        <v>542</v>
      </c>
      <c r="E210" s="3">
        <v>8</v>
      </c>
      <c r="F210" s="3">
        <v>0.01476014760147601</v>
      </c>
      <c r="G210" s="3">
        <v>246</v>
      </c>
      <c r="H210" s="3">
        <v>0.4538745387453875</v>
      </c>
      <c r="I210" s="3">
        <v>7.430644934</v>
      </c>
    </row>
    <row r="211" spans="2:9">
      <c r="B211" s="1" t="s">
        <v>67</v>
      </c>
      <c r="C211" s="2" t="s">
        <v>142</v>
      </c>
      <c r="D211" s="3">
        <v>1617</v>
      </c>
      <c r="E211" s="3">
        <v>19</v>
      </c>
      <c r="F211" s="3">
        <v>0.01175015460729746</v>
      </c>
      <c r="G211" s="3">
        <v>775</v>
      </c>
      <c r="H211" s="3">
        <v>0.479282622139765</v>
      </c>
      <c r="I211" s="3">
        <v>22.168547709</v>
      </c>
    </row>
    <row r="212" spans="2:9">
      <c r="B212" s="1" t="s">
        <v>67</v>
      </c>
      <c r="C212" s="2" t="s">
        <v>143</v>
      </c>
      <c r="D212" s="3">
        <v>1380</v>
      </c>
      <c r="E212" s="3">
        <v>14</v>
      </c>
      <c r="F212" s="3">
        <v>0.01014492753623188</v>
      </c>
      <c r="G212" s="3">
        <v>643</v>
      </c>
      <c r="H212" s="3">
        <v>0.4659420289855072</v>
      </c>
      <c r="I212" s="3">
        <v>18.91935426</v>
      </c>
    </row>
    <row r="213" spans="2:9">
      <c r="B213" s="1" t="s">
        <v>67</v>
      </c>
      <c r="C213" s="2" t="s">
        <v>144</v>
      </c>
      <c r="D213" s="3">
        <v>1254</v>
      </c>
      <c r="E213" s="3">
        <v>13</v>
      </c>
      <c r="F213" s="3">
        <v>0.01036682615629984</v>
      </c>
      <c r="G213" s="3">
        <v>574</v>
      </c>
      <c r="H213" s="3">
        <v>0.4577352472089314</v>
      </c>
      <c r="I213" s="3">
        <v>17.191934958</v>
      </c>
    </row>
    <row r="214" spans="2:9">
      <c r="B214" s="1" t="s">
        <v>67</v>
      </c>
      <c r="C214" s="2" t="s">
        <v>145</v>
      </c>
      <c r="D214" s="3">
        <v>1181</v>
      </c>
      <c r="E214" s="3">
        <v>13</v>
      </c>
      <c r="F214" s="3">
        <v>0.01100762066045724</v>
      </c>
      <c r="G214" s="3">
        <v>533</v>
      </c>
      <c r="H214" s="3">
        <v>0.4513124470787468</v>
      </c>
      <c r="I214" s="3">
        <v>16.191128537</v>
      </c>
    </row>
    <row r="215" spans="2:9">
      <c r="B215" s="1" t="s">
        <v>67</v>
      </c>
      <c r="C215" s="2" t="s">
        <v>146</v>
      </c>
      <c r="D215" s="3">
        <v>1399</v>
      </c>
      <c r="E215" s="3">
        <v>11</v>
      </c>
      <c r="F215" s="3">
        <v>0.007862759113652609</v>
      </c>
      <c r="G215" s="3">
        <v>616</v>
      </c>
      <c r="H215" s="3">
        <v>0.4403145103645461</v>
      </c>
      <c r="I215" s="3">
        <v>19.179838123</v>
      </c>
    </row>
    <row r="216" spans="2:9">
      <c r="B216" s="1" t="s">
        <v>67</v>
      </c>
      <c r="C216" s="2" t="s">
        <v>147</v>
      </c>
      <c r="D216" s="3">
        <v>1068</v>
      </c>
      <c r="E216" s="3">
        <v>12</v>
      </c>
      <c r="F216" s="3">
        <v>0.01123595505617977</v>
      </c>
      <c r="G216" s="3">
        <v>485</v>
      </c>
      <c r="H216" s="3">
        <v>0.4541198501872659</v>
      </c>
      <c r="I216" s="3">
        <v>14.641935036</v>
      </c>
    </row>
    <row r="217" spans="2:9">
      <c r="B217" s="1" t="s">
        <v>67</v>
      </c>
      <c r="C217" s="2" t="s">
        <v>148</v>
      </c>
      <c r="D217" s="3">
        <v>1263</v>
      </c>
      <c r="E217" s="3">
        <v>6</v>
      </c>
      <c r="F217" s="3">
        <v>0.004750593824228029</v>
      </c>
      <c r="G217" s="3">
        <v>552</v>
      </c>
      <c r="H217" s="3">
        <v>0.4370546318289786</v>
      </c>
      <c r="I217" s="3">
        <v>17.315322051</v>
      </c>
    </row>
    <row r="218" spans="2:9">
      <c r="B218" s="1" t="s">
        <v>67</v>
      </c>
      <c r="C218" s="2" t="s">
        <v>149</v>
      </c>
      <c r="D218" s="3">
        <v>1274</v>
      </c>
      <c r="E218" s="3">
        <v>18</v>
      </c>
      <c r="F218" s="3">
        <v>0.0141287284144427</v>
      </c>
      <c r="G218" s="3">
        <v>626</v>
      </c>
      <c r="H218" s="3">
        <v>0.4913657770800628</v>
      </c>
      <c r="I218" s="3">
        <v>17.466128498</v>
      </c>
    </row>
    <row r="219" spans="2:9">
      <c r="B219" s="1" t="s">
        <v>67</v>
      </c>
      <c r="C219" s="2" t="s">
        <v>150</v>
      </c>
      <c r="D219" s="3">
        <v>1049</v>
      </c>
      <c r="E219" s="3">
        <v>5</v>
      </c>
      <c r="F219" s="3">
        <v>0.004766444232602479</v>
      </c>
      <c r="G219" s="3">
        <v>484</v>
      </c>
      <c r="H219" s="3">
        <v>0.4613918017159199</v>
      </c>
      <c r="I219" s="3">
        <v>14.381451173</v>
      </c>
    </row>
    <row r="220" spans="2:9">
      <c r="B220" s="1" t="s">
        <v>67</v>
      </c>
      <c r="C220" s="2" t="s">
        <v>151</v>
      </c>
      <c r="D220" s="3">
        <v>1298</v>
      </c>
      <c r="E220" s="3">
        <v>12</v>
      </c>
      <c r="F220" s="3">
        <v>0.009244992295839754</v>
      </c>
      <c r="G220" s="3">
        <v>585</v>
      </c>
      <c r="H220" s="3">
        <v>0.450693374422188</v>
      </c>
      <c r="I220" s="3">
        <v>17.795160746</v>
      </c>
    </row>
    <row r="221" spans="2:9">
      <c r="B221" s="1" t="s">
        <v>67</v>
      </c>
      <c r="C221" s="2" t="s">
        <v>152</v>
      </c>
      <c r="D221" s="3">
        <v>1211</v>
      </c>
      <c r="E221" s="3">
        <v>10</v>
      </c>
      <c r="F221" s="3">
        <v>0.008257638315441783</v>
      </c>
      <c r="G221" s="3">
        <v>538</v>
      </c>
      <c r="H221" s="3">
        <v>0.4442609413707679</v>
      </c>
      <c r="I221" s="3">
        <v>16.602418847</v>
      </c>
    </row>
    <row r="222" spans="2:9">
      <c r="B222" s="1" t="s">
        <v>67</v>
      </c>
      <c r="C222" s="2" t="s">
        <v>153</v>
      </c>
      <c r="D222" s="3">
        <v>1287</v>
      </c>
      <c r="E222" s="3">
        <v>4</v>
      </c>
      <c r="F222" s="3">
        <v>0.003108003108003108</v>
      </c>
      <c r="G222" s="3">
        <v>644</v>
      </c>
      <c r="H222" s="3">
        <v>0.5003885003885004</v>
      </c>
      <c r="I222" s="3">
        <v>17.644354299</v>
      </c>
    </row>
    <row r="223" spans="2:9">
      <c r="B223" s="1" t="s">
        <v>67</v>
      </c>
      <c r="C223" s="2" t="s">
        <v>154</v>
      </c>
      <c r="D223" s="3">
        <v>1674</v>
      </c>
      <c r="E223" s="3">
        <v>14</v>
      </c>
      <c r="F223" s="3">
        <v>0.008363201911589008</v>
      </c>
      <c r="G223" s="3">
        <v>792</v>
      </c>
      <c r="H223" s="3">
        <v>0.4731182795698925</v>
      </c>
      <c r="I223" s="3">
        <v>22.949999298</v>
      </c>
    </row>
    <row r="224" spans="2:9">
      <c r="B224" s="1" t="s">
        <v>67</v>
      </c>
      <c r="C224" s="2" t="s">
        <v>155</v>
      </c>
      <c r="D224" s="3">
        <v>1953</v>
      </c>
      <c r="E224" s="3">
        <v>20</v>
      </c>
      <c r="F224" s="3">
        <v>0.01024065540194572</v>
      </c>
      <c r="G224" s="3">
        <v>941</v>
      </c>
      <c r="H224" s="3">
        <v>0.4818228366615463</v>
      </c>
      <c r="I224" s="3">
        <v>26.774999181</v>
      </c>
    </row>
    <row r="225" spans="2:9">
      <c r="B225" s="1" t="s">
        <v>67</v>
      </c>
      <c r="C225" s="2" t="s">
        <v>156</v>
      </c>
      <c r="D225" s="3">
        <v>1634</v>
      </c>
      <c r="E225" s="3">
        <v>13</v>
      </c>
      <c r="F225" s="3">
        <v>0.00795593635250918</v>
      </c>
      <c r="G225" s="3">
        <v>638</v>
      </c>
      <c r="H225" s="3">
        <v>0.390452876376989</v>
      </c>
      <c r="I225" s="3">
        <v>22.401612218</v>
      </c>
    </row>
    <row r="226" spans="2:9">
      <c r="B226" s="1" t="s">
        <v>67</v>
      </c>
      <c r="C226" s="2" t="s">
        <v>157</v>
      </c>
      <c r="D226" s="3">
        <v>1801</v>
      </c>
      <c r="E226" s="3">
        <v>14</v>
      </c>
      <c r="F226" s="3">
        <v>0.007773459189339256</v>
      </c>
      <c r="G226" s="3">
        <v>741</v>
      </c>
      <c r="H226" s="3">
        <v>0.4114380899500278</v>
      </c>
      <c r="I226" s="3">
        <v>24.691128277</v>
      </c>
    </row>
    <row r="227" spans="2:9">
      <c r="B227" s="1" t="s">
        <v>67</v>
      </c>
      <c r="C227" s="2" t="s">
        <v>158</v>
      </c>
      <c r="D227" s="3">
        <v>1989</v>
      </c>
      <c r="E227" s="3">
        <v>11</v>
      </c>
      <c r="F227" s="3">
        <v>0.005530417295123178</v>
      </c>
      <c r="G227" s="3">
        <v>807</v>
      </c>
      <c r="H227" s="3">
        <v>0.4057315233785822</v>
      </c>
      <c r="I227" s="3">
        <v>27.268547553</v>
      </c>
    </row>
    <row r="228" spans="2:9">
      <c r="B228" s="1" t="s">
        <v>67</v>
      </c>
      <c r="C228" s="2" t="s">
        <v>159</v>
      </c>
      <c r="D228" s="3">
        <v>1872</v>
      </c>
      <c r="E228" s="3">
        <v>18</v>
      </c>
      <c r="F228" s="3">
        <v>0.009615384615384616</v>
      </c>
      <c r="G228" s="3">
        <v>824</v>
      </c>
      <c r="H228" s="3">
        <v>0.4401709401709402</v>
      </c>
      <c r="I228" s="3">
        <v>25.664515344</v>
      </c>
    </row>
    <row r="229" spans="2:9">
      <c r="B229" s="1" t="s">
        <v>67</v>
      </c>
      <c r="C229" s="2" t="s">
        <v>160</v>
      </c>
      <c r="D229" s="3">
        <v>1655</v>
      </c>
      <c r="E229" s="3">
        <v>17</v>
      </c>
      <c r="F229" s="3">
        <v>0.01027190332326284</v>
      </c>
      <c r="G229" s="3">
        <v>611</v>
      </c>
      <c r="H229" s="3">
        <v>0.3691842900302115</v>
      </c>
      <c r="I229" s="3">
        <v>22.689515435</v>
      </c>
    </row>
    <row r="230" spans="2:9">
      <c r="B230" s="1" t="s">
        <v>67</v>
      </c>
      <c r="C230" s="2" t="s">
        <v>161</v>
      </c>
      <c r="D230" s="3">
        <v>1774</v>
      </c>
      <c r="E230" s="3">
        <v>10</v>
      </c>
      <c r="F230" s="3">
        <v>0.005636978579481398</v>
      </c>
      <c r="G230" s="3">
        <v>717</v>
      </c>
      <c r="H230" s="3">
        <v>0.4041713641488162</v>
      </c>
      <c r="I230" s="3">
        <v>24.320966998</v>
      </c>
    </row>
    <row r="231" spans="2:9">
      <c r="B231" s="1" t="s">
        <v>67</v>
      </c>
      <c r="C231" s="2" t="s">
        <v>162</v>
      </c>
      <c r="D231" s="3">
        <v>1341</v>
      </c>
      <c r="E231" s="3">
        <v>16</v>
      </c>
      <c r="F231" s="3">
        <v>0.01193139448173005</v>
      </c>
      <c r="G231" s="3">
        <v>621</v>
      </c>
      <c r="H231" s="3">
        <v>0.4630872483221476</v>
      </c>
      <c r="I231" s="3">
        <v>18.384676857</v>
      </c>
    </row>
    <row r="232" spans="2:9">
      <c r="B232" s="1" t="s">
        <v>67</v>
      </c>
      <c r="C232" s="2" t="s">
        <v>163</v>
      </c>
      <c r="D232" s="3">
        <v>1332</v>
      </c>
      <c r="E232" s="3">
        <v>11</v>
      </c>
      <c r="F232" s="3">
        <v>0.008258258258258258</v>
      </c>
      <c r="G232" s="3">
        <v>578</v>
      </c>
      <c r="H232" s="3">
        <v>0.4339339339339339</v>
      </c>
      <c r="I232" s="3">
        <v>18.261289764</v>
      </c>
    </row>
    <row r="233" spans="2:9">
      <c r="B233" s="1" t="s">
        <v>67</v>
      </c>
      <c r="C233" s="2" t="s">
        <v>164</v>
      </c>
      <c r="D233" s="3">
        <v>1319</v>
      </c>
      <c r="E233" s="3">
        <v>25</v>
      </c>
      <c r="F233" s="3">
        <v>0.01895375284306293</v>
      </c>
      <c r="G233" s="3">
        <v>608</v>
      </c>
      <c r="H233" s="3">
        <v>0.4609552691432904</v>
      </c>
      <c r="I233" s="3">
        <v>18.083063963</v>
      </c>
    </row>
    <row r="234" spans="2:9">
      <c r="B234" s="1" t="s">
        <v>67</v>
      </c>
      <c r="C234" s="2" t="s">
        <v>165</v>
      </c>
      <c r="D234" s="3">
        <v>1488</v>
      </c>
      <c r="E234" s="3">
        <v>16</v>
      </c>
      <c r="F234" s="3">
        <v>0.01075268817204301</v>
      </c>
      <c r="G234" s="3">
        <v>629</v>
      </c>
      <c r="H234" s="3">
        <v>0.4227150537634409</v>
      </c>
      <c r="I234" s="3">
        <v>20.399999376</v>
      </c>
    </row>
    <row r="235" spans="2:9">
      <c r="B235" s="1" t="s">
        <v>67</v>
      </c>
      <c r="C235" s="2" t="s">
        <v>166</v>
      </c>
      <c r="D235" s="3">
        <v>1563</v>
      </c>
      <c r="E235" s="3">
        <v>14</v>
      </c>
      <c r="F235" s="3">
        <v>0.008957133717210493</v>
      </c>
      <c r="G235" s="3">
        <v>784</v>
      </c>
      <c r="H235" s="3">
        <v>0.5015994881637876</v>
      </c>
      <c r="I235" s="3">
        <v>21.428225151</v>
      </c>
    </row>
    <row r="236" spans="2:9">
      <c r="B236" s="1" t="s">
        <v>67</v>
      </c>
      <c r="C236" s="2" t="s">
        <v>167</v>
      </c>
      <c r="D236" s="3">
        <v>1458</v>
      </c>
      <c r="E236" s="3">
        <v>9</v>
      </c>
      <c r="F236" s="3">
        <v>0.006172839506172839</v>
      </c>
      <c r="G236" s="3">
        <v>740</v>
      </c>
      <c r="H236" s="3">
        <v>0.5075445816186557</v>
      </c>
      <c r="I236" s="3">
        <v>19.988709066</v>
      </c>
    </row>
    <row r="237" spans="2:9">
      <c r="B237" s="1" t="s">
        <v>67</v>
      </c>
      <c r="C237" s="2" t="s">
        <v>168</v>
      </c>
      <c r="D237" s="3">
        <v>1433</v>
      </c>
      <c r="E237" s="3">
        <v>18</v>
      </c>
      <c r="F237" s="3">
        <v>0.01256106071179344</v>
      </c>
      <c r="G237" s="3">
        <v>709</v>
      </c>
      <c r="H237" s="3">
        <v>0.4947662247034194</v>
      </c>
      <c r="I237" s="3">
        <v>19.645967141</v>
      </c>
    </row>
    <row r="238" spans="2:9">
      <c r="B238" s="1" t="s">
        <v>67</v>
      </c>
      <c r="C238" s="2" t="s">
        <v>169</v>
      </c>
      <c r="D238" s="3">
        <v>1412</v>
      </c>
      <c r="E238" s="3">
        <v>7</v>
      </c>
      <c r="F238" s="3">
        <v>0.004957507082152974</v>
      </c>
      <c r="G238" s="3">
        <v>650</v>
      </c>
      <c r="H238" s="3">
        <v>0.4603399433427762</v>
      </c>
      <c r="I238" s="3">
        <v>19.358063924</v>
      </c>
    </row>
    <row r="239" spans="2:9">
      <c r="B239" s="1" t="s">
        <v>67</v>
      </c>
      <c r="C239" s="2" t="s">
        <v>188</v>
      </c>
      <c r="D239" s="3">
        <v>1563</v>
      </c>
      <c r="E239" s="3">
        <v>14</v>
      </c>
      <c r="F239" s="3">
        <v>0.008957133717210493</v>
      </c>
      <c r="G239" s="3">
        <v>646</v>
      </c>
      <c r="H239" s="3">
        <v>0.4133077415227127</v>
      </c>
      <c r="I239" s="3">
        <v>21.428225151</v>
      </c>
    </row>
    <row r="240" spans="2:9">
      <c r="B240" s="1" t="s">
        <v>67</v>
      </c>
      <c r="C240" s="2" t="s">
        <v>189</v>
      </c>
      <c r="D240" s="3">
        <v>1020</v>
      </c>
      <c r="E240" s="3">
        <v>15</v>
      </c>
      <c r="F240" s="3">
        <v>0.01470588235294118</v>
      </c>
      <c r="G240" s="3">
        <v>494</v>
      </c>
      <c r="H240" s="3">
        <v>0.4843137254901961</v>
      </c>
      <c r="I240" s="3">
        <v>13.98387054</v>
      </c>
    </row>
    <row r="241" spans="2:9">
      <c r="B241" s="1" t="s">
        <v>67</v>
      </c>
      <c r="C241" s="2" t="s">
        <v>190</v>
      </c>
      <c r="D241" s="3">
        <v>841</v>
      </c>
      <c r="E241" s="3">
        <v>9</v>
      </c>
      <c r="F241" s="3">
        <v>0.01070154577883472</v>
      </c>
      <c r="G241" s="3">
        <v>357</v>
      </c>
      <c r="H241" s="3">
        <v>0.4244946492271106</v>
      </c>
      <c r="I241" s="3">
        <v>11.529838357</v>
      </c>
    </row>
    <row r="242" spans="2:9">
      <c r="B242" s="1" t="s">
        <v>67</v>
      </c>
      <c r="C242" s="2" t="s">
        <v>191</v>
      </c>
      <c r="D242" s="3">
        <v>899</v>
      </c>
      <c r="E242" s="3">
        <v>20</v>
      </c>
      <c r="F242" s="3">
        <v>0.02224694104560623</v>
      </c>
      <c r="G242" s="3">
        <v>436</v>
      </c>
      <c r="H242" s="3">
        <v>0.4849833147942158</v>
      </c>
      <c r="I242" s="3">
        <v>12.324999623</v>
      </c>
    </row>
    <row r="243" spans="2:9">
      <c r="B243" s="1" t="s">
        <v>67</v>
      </c>
      <c r="C243" s="2" t="s">
        <v>192</v>
      </c>
      <c r="D243" s="3">
        <v>850</v>
      </c>
      <c r="E243" s="3">
        <v>13</v>
      </c>
      <c r="F243" s="3">
        <v>0.01529411764705882</v>
      </c>
      <c r="G243" s="3">
        <v>410</v>
      </c>
      <c r="H243" s="3">
        <v>0.4823529411764706</v>
      </c>
      <c r="I243" s="3">
        <v>11.65322545</v>
      </c>
    </row>
    <row r="244" spans="2:9">
      <c r="B244" s="1" t="s">
        <v>67</v>
      </c>
      <c r="C244" s="2" t="s">
        <v>193</v>
      </c>
      <c r="D244" s="3">
        <v>839</v>
      </c>
      <c r="E244" s="3">
        <v>10</v>
      </c>
      <c r="F244" s="3">
        <v>0.01191895113230036</v>
      </c>
      <c r="G244" s="3">
        <v>382</v>
      </c>
      <c r="H244" s="3">
        <v>0.4553039332538736</v>
      </c>
      <c r="I244" s="3">
        <v>11.502419003</v>
      </c>
    </row>
    <row r="245" spans="2:9">
      <c r="B245" s="1" t="s">
        <v>67</v>
      </c>
      <c r="C245" s="2" t="s">
        <v>170</v>
      </c>
      <c r="D245" s="3">
        <v>838</v>
      </c>
      <c r="E245" s="3">
        <v>25</v>
      </c>
      <c r="F245" s="3">
        <v>0.02983293556085919</v>
      </c>
      <c r="G245" s="3">
        <v>357</v>
      </c>
      <c r="H245" s="3">
        <v>0.4260143198090692</v>
      </c>
      <c r="I245" s="3">
        <v>11.488709326</v>
      </c>
    </row>
    <row r="246" spans="2:9">
      <c r="B246" s="1" t="s">
        <v>67</v>
      </c>
      <c r="C246" s="2" t="s">
        <v>171</v>
      </c>
      <c r="D246" s="3">
        <v>755</v>
      </c>
      <c r="E246" s="3">
        <v>5</v>
      </c>
      <c r="F246" s="3">
        <v>0.006622516556291391</v>
      </c>
      <c r="G246" s="3">
        <v>322</v>
      </c>
      <c r="H246" s="3">
        <v>0.4264900662251656</v>
      </c>
      <c r="I246" s="3">
        <v>10.350806135</v>
      </c>
    </row>
    <row r="247" spans="2:9">
      <c r="B247" s="1" t="s">
        <v>67</v>
      </c>
      <c r="C247" s="2" t="s">
        <v>172</v>
      </c>
      <c r="D247" s="3">
        <v>753</v>
      </c>
      <c r="E247" s="3">
        <v>6</v>
      </c>
      <c r="F247" s="3">
        <v>0.00796812749003984</v>
      </c>
      <c r="G247" s="3">
        <v>321</v>
      </c>
      <c r="H247" s="3">
        <v>0.4262948207171315</v>
      </c>
      <c r="I247" s="3">
        <v>10.323386781</v>
      </c>
    </row>
    <row r="248" spans="2:9">
      <c r="B248" s="1" t="s">
        <v>67</v>
      </c>
      <c r="C248" s="2" t="s">
        <v>173</v>
      </c>
      <c r="D248" s="3">
        <v>775</v>
      </c>
      <c r="E248" s="3">
        <v>13</v>
      </c>
      <c r="F248" s="3">
        <v>0.0167741935483871</v>
      </c>
      <c r="G248" s="3">
        <v>340</v>
      </c>
      <c r="H248" s="3">
        <v>0.4387096774193548</v>
      </c>
      <c r="I248" s="3">
        <v>10.624999675</v>
      </c>
    </row>
    <row r="249" spans="2:9">
      <c r="B249" s="1" t="s">
        <v>67</v>
      </c>
      <c r="C249" s="2" t="s">
        <v>174</v>
      </c>
      <c r="D249" s="3">
        <v>832</v>
      </c>
      <c r="E249" s="3">
        <v>12</v>
      </c>
      <c r="F249" s="3">
        <v>0.01442307692307692</v>
      </c>
      <c r="G249" s="3">
        <v>340</v>
      </c>
      <c r="H249" s="3">
        <v>0.4086538461538461</v>
      </c>
      <c r="I249" s="3">
        <v>11.406451264</v>
      </c>
    </row>
    <row r="250" spans="2:9">
      <c r="B250" s="1" t="s">
        <v>67</v>
      </c>
      <c r="C250" s="2" t="s">
        <v>175</v>
      </c>
      <c r="D250" s="3">
        <v>776</v>
      </c>
      <c r="E250" s="3">
        <v>12</v>
      </c>
      <c r="F250" s="3">
        <v>0.0154639175257732</v>
      </c>
      <c r="G250" s="3">
        <v>409</v>
      </c>
      <c r="H250" s="3">
        <v>0.5270618556701031</v>
      </c>
      <c r="I250" s="3">
        <v>10.638709352</v>
      </c>
    </row>
    <row r="251" spans="2:9">
      <c r="B251" s="1" t="s">
        <v>67</v>
      </c>
      <c r="C251" s="2" t="s">
        <v>176</v>
      </c>
      <c r="D251" s="3">
        <v>771</v>
      </c>
      <c r="E251" s="3">
        <v>8</v>
      </c>
      <c r="F251" s="3">
        <v>0.01037613488975357</v>
      </c>
      <c r="G251" s="3">
        <v>347</v>
      </c>
      <c r="H251" s="3">
        <v>0.450064850843061</v>
      </c>
      <c r="I251" s="3">
        <v>10.570160967</v>
      </c>
    </row>
    <row r="252" spans="2:9">
      <c r="B252" s="1" t="s">
        <v>67</v>
      </c>
      <c r="C252" s="2" t="s">
        <v>177</v>
      </c>
      <c r="D252" s="3">
        <v>731</v>
      </c>
      <c r="E252" s="3">
        <v>7</v>
      </c>
      <c r="F252" s="3">
        <v>0.009575923392612859</v>
      </c>
      <c r="G252" s="3">
        <v>366</v>
      </c>
      <c r="H252" s="3">
        <v>0.5006839945280438</v>
      </c>
      <c r="I252" s="3">
        <v>10.021773887</v>
      </c>
    </row>
    <row r="253" spans="2:9">
      <c r="B253" s="1" t="s">
        <v>67</v>
      </c>
      <c r="C253" s="2" t="s">
        <v>178</v>
      </c>
      <c r="D253" s="3">
        <v>1027</v>
      </c>
      <c r="E253" s="3">
        <v>18</v>
      </c>
      <c r="F253" s="3">
        <v>0.01752677702044791</v>
      </c>
      <c r="G253" s="3">
        <v>526</v>
      </c>
      <c r="H253" s="3">
        <v>0.5121713729308666</v>
      </c>
      <c r="I253" s="3">
        <v>14.079838279</v>
      </c>
    </row>
    <row r="254" spans="2:9">
      <c r="B254" s="1" t="s">
        <v>67</v>
      </c>
      <c r="C254" s="2" t="s">
        <v>179</v>
      </c>
      <c r="D254" s="3">
        <v>1180</v>
      </c>
      <c r="E254" s="3">
        <v>12</v>
      </c>
      <c r="F254" s="3">
        <v>0.01016949152542373</v>
      </c>
      <c r="G254" s="3">
        <v>637</v>
      </c>
      <c r="H254" s="3">
        <v>0.5398305084745763</v>
      </c>
      <c r="I254" s="3">
        <v>16.17741886</v>
      </c>
    </row>
    <row r="255" spans="2:9">
      <c r="B255" s="1" t="s">
        <v>67</v>
      </c>
      <c r="C255" s="2" t="s">
        <v>180</v>
      </c>
      <c r="D255" s="3">
        <v>1096</v>
      </c>
      <c r="E255" s="3">
        <v>16</v>
      </c>
      <c r="F255" s="3">
        <v>0.0145985401459854</v>
      </c>
      <c r="G255" s="3">
        <v>510</v>
      </c>
      <c r="H255" s="3">
        <v>0.4653284671532847</v>
      </c>
      <c r="I255" s="3">
        <v>15.025805992</v>
      </c>
    </row>
    <row r="256" spans="2:9">
      <c r="B256" s="1" t="s">
        <v>67</v>
      </c>
      <c r="C256" s="2" t="s">
        <v>27</v>
      </c>
      <c r="D256" s="3">
        <v>1103</v>
      </c>
      <c r="E256" s="3">
        <v>16</v>
      </c>
      <c r="F256" s="3">
        <v>0.01450589301903898</v>
      </c>
      <c r="G256" s="3">
        <v>602</v>
      </c>
      <c r="H256" s="3">
        <v>0.5457842248413418</v>
      </c>
      <c r="I256" s="3">
        <v>15.121773731</v>
      </c>
    </row>
    <row r="257" spans="2:9">
      <c r="B257" s="1" t="s">
        <v>36</v>
      </c>
      <c r="D257" s="10">
        <f>sum(D202:D256)</f>
        <v>0</v>
      </c>
      <c r="E257" s="10">
        <f>sum(E202:E256)</f>
        <v>0</v>
      </c>
      <c r="F257" s="11">
        <f>IFERROR((E257/D257),0)</f>
        <v>0</v>
      </c>
      <c r="G257" s="10">
        <f>sum(G202:G256)</f>
        <v>0</v>
      </c>
      <c r="H257" s="11">
        <f>IFERROR((G257/D257),0)</f>
        <v>0</v>
      </c>
      <c r="I257" s="12">
        <f>sum(I202:I256)</f>
        <v>0</v>
      </c>
    </row>
    <row r="259" spans="2:9">
      <c r="B259" s="1" t="s">
        <v>68</v>
      </c>
      <c r="C259" s="2" t="s">
        <v>194</v>
      </c>
      <c r="D259" s="3">
        <v>257</v>
      </c>
      <c r="E259" s="3">
        <v>8</v>
      </c>
      <c r="F259" s="3">
        <v>0.0311284046692607</v>
      </c>
      <c r="G259" s="3">
        <v>188</v>
      </c>
      <c r="H259" s="3">
        <v>0.7315175097276264</v>
      </c>
      <c r="I259" s="3">
        <v>3.523386989</v>
      </c>
    </row>
    <row r="260" spans="2:9">
      <c r="B260" s="1" t="s">
        <v>68</v>
      </c>
      <c r="C260" s="2" t="s">
        <v>195</v>
      </c>
      <c r="D260" s="3">
        <v>366</v>
      </c>
      <c r="E260" s="3">
        <v>7</v>
      </c>
      <c r="F260" s="3">
        <v>0.01912568306010929</v>
      </c>
      <c r="G260" s="3">
        <v>277</v>
      </c>
      <c r="H260" s="3">
        <v>0.7568306010928961</v>
      </c>
      <c r="I260" s="3">
        <v>5.017741782</v>
      </c>
    </row>
    <row r="261" spans="2:9">
      <c r="B261" s="1" t="s">
        <v>68</v>
      </c>
      <c r="C261" s="2" t="s">
        <v>196</v>
      </c>
      <c r="D261" s="3">
        <v>491</v>
      </c>
      <c r="E261" s="3">
        <v>3</v>
      </c>
      <c r="F261" s="3">
        <v>0.006109979633401222</v>
      </c>
      <c r="G261" s="3">
        <v>386</v>
      </c>
      <c r="H261" s="3">
        <v>0.7861507128309573</v>
      </c>
      <c r="I261" s="3">
        <v>6.731451407</v>
      </c>
    </row>
    <row r="262" spans="2:9">
      <c r="B262" s="1" t="s">
        <v>68</v>
      </c>
      <c r="C262" s="2" t="s">
        <v>197</v>
      </c>
      <c r="D262" s="3">
        <v>277</v>
      </c>
      <c r="E262" s="3">
        <v>1</v>
      </c>
      <c r="F262" s="3">
        <v>0.003610108303249098</v>
      </c>
      <c r="G262" s="3">
        <v>225</v>
      </c>
      <c r="H262" s="3">
        <v>0.8122743682310469</v>
      </c>
      <c r="I262" s="3">
        <v>3.797580529</v>
      </c>
    </row>
    <row r="263" spans="2:9">
      <c r="B263" s="1" t="s">
        <v>68</v>
      </c>
      <c r="C263" s="2" t="s">
        <v>198</v>
      </c>
      <c r="D263" s="3">
        <v>393</v>
      </c>
      <c r="E263" s="3">
        <v>1</v>
      </c>
      <c r="F263" s="3">
        <v>0.002544529262086514</v>
      </c>
      <c r="G263" s="3">
        <v>335</v>
      </c>
      <c r="H263" s="3">
        <v>0.8524173027989822</v>
      </c>
      <c r="I263" s="3">
        <v>5.387903061</v>
      </c>
    </row>
    <row r="264" spans="2:9">
      <c r="B264" s="1" t="s">
        <v>68</v>
      </c>
      <c r="C264" s="2" t="s">
        <v>199</v>
      </c>
      <c r="D264" s="3">
        <v>439</v>
      </c>
      <c r="E264" s="3">
        <v>1</v>
      </c>
      <c r="F264" s="3">
        <v>0.002277904328018223</v>
      </c>
      <c r="G264" s="3">
        <v>360</v>
      </c>
      <c r="H264" s="3">
        <v>0.8200455580865603</v>
      </c>
      <c r="I264" s="3">
        <v>6.018548203</v>
      </c>
    </row>
    <row r="265" spans="2:9">
      <c r="B265" s="1" t="s">
        <v>68</v>
      </c>
      <c r="C265" s="2" t="s">
        <v>200</v>
      </c>
      <c r="D265" s="3">
        <v>386</v>
      </c>
      <c r="E265" s="3">
        <v>1</v>
      </c>
      <c r="F265" s="3">
        <v>0.002590673575129534</v>
      </c>
      <c r="G265" s="3">
        <v>320</v>
      </c>
      <c r="H265" s="3">
        <v>0.8290155440414507</v>
      </c>
      <c r="I265" s="3">
        <v>5.291935322</v>
      </c>
    </row>
    <row r="266" spans="2:9">
      <c r="B266" s="1" t="s">
        <v>68</v>
      </c>
      <c r="C266" s="2" t="s">
        <v>201</v>
      </c>
      <c r="D266" s="3">
        <v>512</v>
      </c>
      <c r="E266" s="3">
        <v>0</v>
      </c>
      <c r="F266" s="3">
        <v>0</v>
      </c>
      <c r="G266" s="3">
        <v>383</v>
      </c>
      <c r="H266" s="3">
        <v>0.748046875</v>
      </c>
      <c r="I266" s="3">
        <v>7.019354624</v>
      </c>
    </row>
    <row r="267" spans="2:9">
      <c r="B267" s="1" t="s">
        <v>68</v>
      </c>
      <c r="C267" s="2" t="s">
        <v>202</v>
      </c>
      <c r="D267" s="3">
        <v>523</v>
      </c>
      <c r="E267" s="3">
        <v>2</v>
      </c>
      <c r="F267" s="3">
        <v>0.003824091778202677</v>
      </c>
      <c r="G267" s="3">
        <v>367</v>
      </c>
      <c r="H267" s="3">
        <v>0.7017208413001912</v>
      </c>
      <c r="I267" s="3">
        <v>7.170161071</v>
      </c>
    </row>
    <row r="268" spans="2:9">
      <c r="B268" s="1" t="s">
        <v>68</v>
      </c>
      <c r="C268" s="2" t="s">
        <v>203</v>
      </c>
      <c r="D268" s="3">
        <v>548</v>
      </c>
      <c r="E268" s="3">
        <v>2</v>
      </c>
      <c r="F268" s="3">
        <v>0.00364963503649635</v>
      </c>
      <c r="G268" s="3">
        <v>370</v>
      </c>
      <c r="H268" s="3">
        <v>0.6751824817518248</v>
      </c>
      <c r="I268" s="3">
        <v>7.512902996</v>
      </c>
    </row>
    <row r="269" spans="2:9">
      <c r="B269" s="1" t="s">
        <v>68</v>
      </c>
      <c r="C269" s="2" t="s">
        <v>204</v>
      </c>
      <c r="D269" s="3">
        <v>264</v>
      </c>
      <c r="E269" s="3">
        <v>0</v>
      </c>
      <c r="F269" s="3">
        <v>0</v>
      </c>
      <c r="G269" s="3">
        <v>195</v>
      </c>
      <c r="H269" s="3">
        <v>0.7386363636363636</v>
      </c>
      <c r="I269" s="3">
        <v>3.619354728</v>
      </c>
    </row>
    <row r="270" spans="2:9">
      <c r="B270" s="1" t="s">
        <v>68</v>
      </c>
      <c r="C270" s="2" t="s">
        <v>205</v>
      </c>
      <c r="D270" s="3">
        <v>258</v>
      </c>
      <c r="E270" s="3">
        <v>0</v>
      </c>
      <c r="F270" s="3">
        <v>0</v>
      </c>
      <c r="G270" s="3">
        <v>205</v>
      </c>
      <c r="H270" s="3">
        <v>0.7945736434108527</v>
      </c>
      <c r="I270" s="3">
        <v>3.537096666</v>
      </c>
    </row>
    <row r="271" spans="2:9">
      <c r="B271" s="1" t="s">
        <v>68</v>
      </c>
      <c r="C271" s="2" t="s">
        <v>206</v>
      </c>
      <c r="D271" s="3">
        <v>639</v>
      </c>
      <c r="E271" s="3">
        <v>4</v>
      </c>
      <c r="F271" s="3">
        <v>0.006259780907668232</v>
      </c>
      <c r="G271" s="3">
        <v>453</v>
      </c>
      <c r="H271" s="3">
        <v>0.7089201877934272</v>
      </c>
      <c r="I271" s="3">
        <v>8.760483602999999</v>
      </c>
    </row>
    <row r="272" spans="2:9">
      <c r="B272" s="1" t="s">
        <v>68</v>
      </c>
      <c r="C272" s="2" t="s">
        <v>207</v>
      </c>
      <c r="D272" s="3">
        <v>534</v>
      </c>
      <c r="E272" s="3">
        <v>1</v>
      </c>
      <c r="F272" s="3">
        <v>0.001872659176029963</v>
      </c>
      <c r="G272" s="3">
        <v>384</v>
      </c>
      <c r="H272" s="3">
        <v>0.7191011235955056</v>
      </c>
      <c r="I272" s="3">
        <v>7.320967518</v>
      </c>
    </row>
    <row r="273" spans="2:9">
      <c r="B273" s="1" t="s">
        <v>68</v>
      </c>
      <c r="C273" s="2" t="s">
        <v>208</v>
      </c>
      <c r="D273" s="3">
        <v>640</v>
      </c>
      <c r="E273" s="3">
        <v>3</v>
      </c>
      <c r="F273" s="3">
        <v>0.0046875</v>
      </c>
      <c r="G273" s="3">
        <v>457</v>
      </c>
      <c r="H273" s="3">
        <v>0.7140625</v>
      </c>
      <c r="I273" s="3">
        <v>8.77419328</v>
      </c>
    </row>
    <row r="274" spans="2:9">
      <c r="B274" s="1" t="s">
        <v>68</v>
      </c>
      <c r="C274" s="2" t="s">
        <v>209</v>
      </c>
      <c r="D274" s="3">
        <v>621</v>
      </c>
      <c r="E274" s="3">
        <v>2</v>
      </c>
      <c r="F274" s="3">
        <v>0.00322061191626409</v>
      </c>
      <c r="G274" s="3">
        <v>450</v>
      </c>
      <c r="H274" s="3">
        <v>0.7246376811594203</v>
      </c>
      <c r="I274" s="3">
        <v>8.513709416999999</v>
      </c>
    </row>
    <row r="275" spans="2:9">
      <c r="B275" s="1" t="s">
        <v>68</v>
      </c>
      <c r="C275" s="2" t="s">
        <v>210</v>
      </c>
      <c r="D275" s="3">
        <v>712</v>
      </c>
      <c r="E275" s="3">
        <v>1</v>
      </c>
      <c r="F275" s="3">
        <v>0.001404494382022472</v>
      </c>
      <c r="G275" s="3">
        <v>565</v>
      </c>
      <c r="H275" s="3">
        <v>0.7935393258426966</v>
      </c>
      <c r="I275" s="3">
        <v>9.761290023999999</v>
      </c>
    </row>
    <row r="276" spans="2:9">
      <c r="B276" s="1" t="s">
        <v>68</v>
      </c>
      <c r="C276" s="2" t="s">
        <v>211</v>
      </c>
      <c r="D276" s="3">
        <v>882</v>
      </c>
      <c r="E276" s="3">
        <v>1</v>
      </c>
      <c r="F276" s="3">
        <v>0.001133786848072562</v>
      </c>
      <c r="G276" s="3">
        <v>683</v>
      </c>
      <c r="H276" s="3">
        <v>0.7743764172335601</v>
      </c>
      <c r="I276" s="3">
        <v>12.091935114</v>
      </c>
    </row>
    <row r="277" spans="2:9">
      <c r="B277" s="1" t="s">
        <v>36</v>
      </c>
      <c r="D277" s="10">
        <f>sum(D259:D276)</f>
        <v>0</v>
      </c>
      <c r="E277" s="10">
        <f>sum(E259:E276)</f>
        <v>0</v>
      </c>
      <c r="F277" s="11">
        <f>IFERROR((E277/D277),0)</f>
        <v>0</v>
      </c>
      <c r="G277" s="10">
        <f>sum(G259:G276)</f>
        <v>0</v>
      </c>
      <c r="H277" s="11">
        <f>IFERROR((G277/D277),0)</f>
        <v>0</v>
      </c>
      <c r="I277" s="12">
        <f>sum(I259:I276)</f>
        <v>0</v>
      </c>
    </row>
    <row r="279" spans="2:9">
      <c r="B279" s="1" t="s">
        <v>69</v>
      </c>
      <c r="C279" s="2" t="s">
        <v>25</v>
      </c>
      <c r="D279" s="3">
        <v>193</v>
      </c>
      <c r="E279" s="3">
        <v>2</v>
      </c>
      <c r="F279" s="3">
        <v>0.01036269430051814</v>
      </c>
      <c r="G279" s="3">
        <v>124</v>
      </c>
      <c r="H279" s="3">
        <v>0.6424870466321243</v>
      </c>
      <c r="I279" s="3">
        <v>2.645967661</v>
      </c>
    </row>
    <row r="280" spans="2:9">
      <c r="B280" s="1" t="s">
        <v>69</v>
      </c>
      <c r="C280" s="2" t="s">
        <v>194</v>
      </c>
      <c r="D280" s="3">
        <v>439</v>
      </c>
      <c r="E280" s="3">
        <v>10</v>
      </c>
      <c r="F280" s="3">
        <v>0.02277904328018223</v>
      </c>
      <c r="G280" s="3">
        <v>274</v>
      </c>
      <c r="H280" s="3">
        <v>0.6241457858769932</v>
      </c>
      <c r="I280" s="3">
        <v>6.018548203</v>
      </c>
    </row>
    <row r="281" spans="2:9">
      <c r="B281" s="1" t="s">
        <v>69</v>
      </c>
      <c r="C281" s="2" t="s">
        <v>195</v>
      </c>
      <c r="D281" s="3">
        <v>412</v>
      </c>
      <c r="E281" s="3">
        <v>10</v>
      </c>
      <c r="F281" s="3">
        <v>0.02427184466019417</v>
      </c>
      <c r="G281" s="3">
        <v>267</v>
      </c>
      <c r="H281" s="3">
        <v>0.6480582524271845</v>
      </c>
      <c r="I281" s="3">
        <v>5.648386924</v>
      </c>
    </row>
    <row r="282" spans="2:9">
      <c r="B282" s="1" t="s">
        <v>69</v>
      </c>
      <c r="C282" s="2" t="s">
        <v>196</v>
      </c>
      <c r="D282" s="3">
        <v>724</v>
      </c>
      <c r="E282" s="3">
        <v>13</v>
      </c>
      <c r="F282" s="3">
        <v>0.01795580110497237</v>
      </c>
      <c r="G282" s="3">
        <v>465</v>
      </c>
      <c r="H282" s="3">
        <v>0.6422651933701657</v>
      </c>
      <c r="I282" s="3">
        <v>9.925806147999999</v>
      </c>
    </row>
    <row r="283" spans="2:9">
      <c r="B283" s="1" t="s">
        <v>69</v>
      </c>
      <c r="C283" s="2" t="s">
        <v>197</v>
      </c>
      <c r="D283" s="3">
        <v>745</v>
      </c>
      <c r="E283" s="3">
        <v>13</v>
      </c>
      <c r="F283" s="3">
        <v>0.0174496644295302</v>
      </c>
      <c r="G283" s="3">
        <v>480</v>
      </c>
      <c r="H283" s="3">
        <v>0.6442953020134228</v>
      </c>
      <c r="I283" s="3">
        <v>10.213709365</v>
      </c>
    </row>
    <row r="284" spans="2:9">
      <c r="B284" s="1" t="s">
        <v>69</v>
      </c>
      <c r="C284" s="2" t="s">
        <v>198</v>
      </c>
      <c r="D284" s="3">
        <v>755</v>
      </c>
      <c r="E284" s="3">
        <v>13</v>
      </c>
      <c r="F284" s="3">
        <v>0.01721854304635762</v>
      </c>
      <c r="G284" s="3">
        <v>506</v>
      </c>
      <c r="H284" s="3">
        <v>0.6701986754966888</v>
      </c>
      <c r="I284" s="3">
        <v>10.350806135</v>
      </c>
    </row>
    <row r="285" spans="2:9">
      <c r="B285" s="1" t="s">
        <v>69</v>
      </c>
      <c r="C285" s="2" t="s">
        <v>199</v>
      </c>
      <c r="D285" s="3">
        <v>830</v>
      </c>
      <c r="E285" s="3">
        <v>8</v>
      </c>
      <c r="F285" s="3">
        <v>0.009638554216867471</v>
      </c>
      <c r="G285" s="3">
        <v>557</v>
      </c>
      <c r="H285" s="3">
        <v>0.6710843373493975</v>
      </c>
      <c r="I285" s="3">
        <v>11.37903191</v>
      </c>
    </row>
    <row r="286" spans="2:9">
      <c r="B286" s="1" t="s">
        <v>69</v>
      </c>
      <c r="C286" s="2" t="s">
        <v>200</v>
      </c>
      <c r="D286" s="3">
        <v>813</v>
      </c>
      <c r="E286" s="3">
        <v>16</v>
      </c>
      <c r="F286" s="3">
        <v>0.01968019680196802</v>
      </c>
      <c r="G286" s="3">
        <v>520</v>
      </c>
      <c r="H286" s="3">
        <v>0.6396063960639606</v>
      </c>
      <c r="I286" s="3">
        <v>11.145967401</v>
      </c>
    </row>
    <row r="287" spans="2:9">
      <c r="B287" s="1" t="s">
        <v>69</v>
      </c>
      <c r="C287" s="2" t="s">
        <v>201</v>
      </c>
      <c r="D287" s="3">
        <v>763</v>
      </c>
      <c r="E287" s="3">
        <v>11</v>
      </c>
      <c r="F287" s="3">
        <v>0.01441677588466579</v>
      </c>
      <c r="G287" s="3">
        <v>505</v>
      </c>
      <c r="H287" s="3">
        <v>0.6618610747051114</v>
      </c>
      <c r="I287" s="3">
        <v>10.460483551</v>
      </c>
    </row>
    <row r="288" spans="2:9">
      <c r="B288" s="1" t="s">
        <v>69</v>
      </c>
      <c r="C288" s="2" t="s">
        <v>202</v>
      </c>
      <c r="D288" s="3">
        <v>729</v>
      </c>
      <c r="E288" s="3">
        <v>7</v>
      </c>
      <c r="F288" s="3">
        <v>0.009602194787379973</v>
      </c>
      <c r="G288" s="3">
        <v>468</v>
      </c>
      <c r="H288" s="3">
        <v>0.6419753086419753</v>
      </c>
      <c r="I288" s="3">
        <v>9.994354532999999</v>
      </c>
    </row>
    <row r="289" spans="2:9">
      <c r="B289" s="1" t="s">
        <v>69</v>
      </c>
      <c r="C289" s="2" t="s">
        <v>203</v>
      </c>
      <c r="D289" s="3">
        <v>740</v>
      </c>
      <c r="E289" s="3">
        <v>13</v>
      </c>
      <c r="F289" s="3">
        <v>0.01756756756756757</v>
      </c>
      <c r="G289" s="3">
        <v>489</v>
      </c>
      <c r="H289" s="3">
        <v>0.6608108108108108</v>
      </c>
      <c r="I289" s="3">
        <v>10.14516098</v>
      </c>
    </row>
    <row r="290" spans="2:9">
      <c r="B290" s="1" t="s">
        <v>69</v>
      </c>
      <c r="C290" s="2" t="s">
        <v>204</v>
      </c>
      <c r="D290" s="3">
        <v>743</v>
      </c>
      <c r="E290" s="3">
        <v>12</v>
      </c>
      <c r="F290" s="3">
        <v>0.0161507402422611</v>
      </c>
      <c r="G290" s="3">
        <v>500</v>
      </c>
      <c r="H290" s="3">
        <v>0.6729475100942126</v>
      </c>
      <c r="I290" s="3">
        <v>10.186290011</v>
      </c>
    </row>
    <row r="291" spans="2:9">
      <c r="B291" s="1" t="s">
        <v>69</v>
      </c>
      <c r="C291" s="2" t="s">
        <v>205</v>
      </c>
      <c r="D291" s="3">
        <v>741</v>
      </c>
      <c r="E291" s="3">
        <v>10</v>
      </c>
      <c r="F291" s="3">
        <v>0.01349527665317139</v>
      </c>
      <c r="G291" s="3">
        <v>489</v>
      </c>
      <c r="H291" s="3">
        <v>0.659919028340081</v>
      </c>
      <c r="I291" s="3">
        <v>10.158870657</v>
      </c>
    </row>
    <row r="292" spans="2:9">
      <c r="B292" s="1" t="s">
        <v>69</v>
      </c>
      <c r="C292" s="2" t="s">
        <v>206</v>
      </c>
      <c r="D292" s="3">
        <v>821</v>
      </c>
      <c r="E292" s="3">
        <v>10</v>
      </c>
      <c r="F292" s="3">
        <v>0.01218026796589525</v>
      </c>
      <c r="G292" s="3">
        <v>536</v>
      </c>
      <c r="H292" s="3">
        <v>0.6528623629719854</v>
      </c>
      <c r="I292" s="3">
        <v>11.255644817</v>
      </c>
    </row>
    <row r="293" spans="2:9">
      <c r="B293" s="1" t="s">
        <v>69</v>
      </c>
      <c r="C293" s="2" t="s">
        <v>207</v>
      </c>
      <c r="D293" s="3">
        <v>803</v>
      </c>
      <c r="E293" s="3">
        <v>12</v>
      </c>
      <c r="F293" s="3">
        <v>0.0149439601494396</v>
      </c>
      <c r="G293" s="3">
        <v>523</v>
      </c>
      <c r="H293" s="3">
        <v>0.651307596513076</v>
      </c>
      <c r="I293" s="3">
        <v>11.008870631</v>
      </c>
    </row>
    <row r="294" spans="2:9">
      <c r="B294" s="1" t="s">
        <v>69</v>
      </c>
      <c r="C294" s="2" t="s">
        <v>208</v>
      </c>
      <c r="D294" s="3">
        <v>751</v>
      </c>
      <c r="E294" s="3">
        <v>4</v>
      </c>
      <c r="F294" s="3">
        <v>0.005326231691078562</v>
      </c>
      <c r="G294" s="3">
        <v>489</v>
      </c>
      <c r="H294" s="3">
        <v>0.6511318242343542</v>
      </c>
      <c r="I294" s="3">
        <v>10.295967427</v>
      </c>
    </row>
    <row r="295" spans="2:9">
      <c r="B295" s="1" t="s">
        <v>69</v>
      </c>
      <c r="C295" s="2" t="s">
        <v>209</v>
      </c>
      <c r="D295" s="3">
        <v>727</v>
      </c>
      <c r="E295" s="3">
        <v>18</v>
      </c>
      <c r="F295" s="3">
        <v>0.02475928473177441</v>
      </c>
      <c r="G295" s="3">
        <v>446</v>
      </c>
      <c r="H295" s="3">
        <v>0.6134800550206327</v>
      </c>
      <c r="I295" s="3">
        <v>9.966935179</v>
      </c>
    </row>
    <row r="296" spans="2:9">
      <c r="B296" s="1" t="s">
        <v>69</v>
      </c>
      <c r="C296" s="2" t="s">
        <v>210</v>
      </c>
      <c r="D296" s="3">
        <v>740</v>
      </c>
      <c r="E296" s="3">
        <v>11</v>
      </c>
      <c r="F296" s="3">
        <v>0.01486486486486487</v>
      </c>
      <c r="G296" s="3">
        <v>479</v>
      </c>
      <c r="H296" s="3">
        <v>0.6472972972972973</v>
      </c>
      <c r="I296" s="3">
        <v>10.14516098</v>
      </c>
    </row>
    <row r="297" spans="2:9">
      <c r="B297" s="1" t="s">
        <v>69</v>
      </c>
      <c r="C297" s="2" t="s">
        <v>211</v>
      </c>
      <c r="D297" s="3">
        <v>741</v>
      </c>
      <c r="E297" s="3">
        <v>8</v>
      </c>
      <c r="F297" s="3">
        <v>0.01079622132253711</v>
      </c>
      <c r="G297" s="3">
        <v>519</v>
      </c>
      <c r="H297" s="3">
        <v>0.7004048582995951</v>
      </c>
      <c r="I297" s="3">
        <v>10.158870657</v>
      </c>
    </row>
    <row r="298" spans="2:9">
      <c r="B298" s="1" t="s">
        <v>36</v>
      </c>
      <c r="D298" s="10">
        <f>sum(D279:D297)</f>
        <v>0</v>
      </c>
      <c r="E298" s="10">
        <f>sum(E279:E297)</f>
        <v>0</v>
      </c>
      <c r="F298" s="11">
        <f>IFERROR((E298/D298),0)</f>
        <v>0</v>
      </c>
      <c r="G298" s="10">
        <f>sum(G279:G297)</f>
        <v>0</v>
      </c>
      <c r="H298" s="11">
        <f>IFERROR((G298/D298),0)</f>
        <v>0</v>
      </c>
      <c r="I298" s="12">
        <f>sum(I279:I297)</f>
        <v>0</v>
      </c>
    </row>
    <row r="299" spans="2:9">
      <c r="B299" s="9" t="s">
        <v>51</v>
      </c>
      <c r="C299" s="9" t="s">
        <v>53</v>
      </c>
      <c r="D299" s="9">
        <f>SUMIF(B42:B298,"Subtotal",D42:D298)</f>
        <v>0</v>
      </c>
      <c r="E299" s="9">
        <f>SUMIF(B42:B298,"Subtotal",E42:E298)</f>
        <v>0</v>
      </c>
      <c r="F299" s="18">
        <f>IFERROR((E299/D299),0)</f>
        <v>0</v>
      </c>
      <c r="G299" s="9">
        <f>SUMIF(B42:B298,"Subtotal",G42:G298)</f>
        <v>0</v>
      </c>
      <c r="H299" s="18">
        <f>IFERROR((G299/D299),0)</f>
        <v>0</v>
      </c>
      <c r="I299" s="19">
        <f>SUMIF(B42:B298,"Subtotal",I42:I298)</f>
        <v>0</v>
      </c>
    </row>
  </sheetData>
  <conditionalFormatting sqref="A1:R5">
    <cfRule type="containsBlanks" dxfId="0" priority="31">
      <formula>LEN(TRIM(A1))=0</formula>
    </cfRule>
    <cfRule type="notContainsBlanks" dxfId="0" priority="32">
      <formula>LEN(TRIM(A1))&gt;0</formula>
    </cfRule>
  </conditionalFormatting>
  <conditionalFormatting sqref="B20">
    <cfRule type="notContainsBlanks" dxfId="0" priority="75">
      <formula>LEN(TRIM(B20))&gt;0</formula>
    </cfRule>
  </conditionalFormatting>
  <conditionalFormatting sqref="B29:B30">
    <cfRule type="containsBlanks" dxfId="9" priority="110">
      <formula>LEN(TRIM(B29))=0</formula>
    </cfRule>
    <cfRule type="notContainsBlanks" dxfId="9" priority="111">
      <formula>LEN(TRIM(B29))&gt;0</formula>
    </cfRule>
  </conditionalFormatting>
  <conditionalFormatting sqref="B31">
    <cfRule type="notContainsBlanks" dxfId="10" priority="112">
      <formula>LEN(TRIM(B31))&gt;0</formula>
    </cfRule>
  </conditionalFormatting>
  <conditionalFormatting sqref="B9">
    <cfRule type="notContainsBlanks" dxfId="0" priority="35">
      <formula>LEN(TRIM(B9))&gt;0</formula>
    </cfRule>
  </conditionalFormatting>
  <conditionalFormatting sqref="C16">
    <cfRule type="containsBlanks" dxfId="2" priority="73">
      <formula>LEN(TRIM(C16))=0</formula>
    </cfRule>
    <cfRule type="notContainsBlanks" dxfId="2" priority="74">
      <formula>LEN(TRIM(C16))&gt;0</formula>
    </cfRule>
  </conditionalFormatting>
  <conditionalFormatting sqref="C20">
    <cfRule type="notContainsBlanks" dxfId="10" priority="76">
      <formula>LEN(TRIM(C20))&gt;0</formula>
    </cfRule>
    <cfRule type="containsBlanks" dxfId="10" priority="77">
      <formula>LEN(TRIM(C20))=0</formula>
    </cfRule>
  </conditionalFormatting>
  <conditionalFormatting sqref="C27">
    <cfRule type="containsBlanks" dxfId="2" priority="90">
      <formula>LEN(TRIM(C27))=0</formula>
    </cfRule>
    <cfRule type="notContainsBlanks" dxfId="2" priority="91">
      <formula>LEN(TRIM(C27))&gt;0</formula>
    </cfRule>
  </conditionalFormatting>
  <conditionalFormatting sqref="C29:C30">
    <cfRule type="containsBlanks" dxfId="9" priority="113">
      <formula>LEN(TRIM(C29))=0</formula>
    </cfRule>
    <cfRule type="notContainsBlanks" dxfId="9" priority="114">
      <formula>LEN(TRIM(C29))&gt;0</formula>
    </cfRule>
  </conditionalFormatting>
  <conditionalFormatting sqref="C31">
    <cfRule type="notContainsBlanks" dxfId="10" priority="115">
      <formula>LEN(TRIM(C31))&gt;0</formula>
    </cfRule>
  </conditionalFormatting>
  <conditionalFormatting sqref="C32:C37">
    <cfRule type="notContainsBlanks" dxfId="4" priority="161">
      <formula>LEN(TRIM(C32))&gt;0</formula>
    </cfRule>
  </conditionalFormatting>
  <conditionalFormatting sqref="C40">
    <cfRule type="containsBlanks" dxfId="9" priority="162">
      <formula>LEN(TRIM(C40))=0</formula>
    </cfRule>
    <cfRule type="notContainsBlanks" dxfId="9" priority="163">
      <formula>LEN(TRIM(C40))&gt;0</formula>
    </cfRule>
  </conditionalFormatting>
  <conditionalFormatting sqref="C8:J8">
    <cfRule type="containsBlanks" dxfId="9" priority="33">
      <formula>LEN(TRIM(C8))=0</formula>
    </cfRule>
    <cfRule type="notContainsBlanks" dxfId="9" priority="34">
      <formula>LEN(TRIM(C8))&gt;0</formula>
    </cfRule>
  </conditionalFormatting>
  <conditionalFormatting sqref="C9">
    <cfRule type="notContainsBlanks" dxfId="10" priority="36">
      <formula>LEN(TRIM(C9))&gt;0</formula>
    </cfRule>
    <cfRule type="containsBlanks" dxfId="10" priority="37">
      <formula>LEN(TRIM(C9))=0</formula>
    </cfRule>
  </conditionalFormatting>
  <conditionalFormatting sqref="D100:E158">
    <cfRule type="notContainsBlanks" dxfId="4" priority="6">
      <formula>LEN(TRIM(D100))&gt;0</formula>
    </cfRule>
  </conditionalFormatting>
  <conditionalFormatting sqref="D10:D15">
    <cfRule type="notContainsBlanks" dxfId="7" priority="70">
      <formula>LEN(TRIM(D10))&gt;0</formula>
    </cfRule>
  </conditionalFormatting>
  <conditionalFormatting sqref="D158:E202">
    <cfRule type="notContainsBlanks" dxfId="4" priority="11">
      <formula>LEN(TRIM(D158))&gt;0</formula>
    </cfRule>
  </conditionalFormatting>
  <conditionalFormatting sqref="D16">
    <cfRule type="containsBlanks" dxfId="2" priority="71">
      <formula>LEN(TRIM(D16))=0</formula>
    </cfRule>
    <cfRule type="notContainsBlanks" dxfId="2" priority="72">
      <formula>LEN(TRIM(D16))&gt;0</formula>
    </cfRule>
  </conditionalFormatting>
  <conditionalFormatting sqref="D20">
    <cfRule type="notContainsBlanks" dxfId="10" priority="78">
      <formula>LEN(TRIM(D20))&gt;0</formula>
    </cfRule>
    <cfRule type="containsBlanks" dxfId="10" priority="79">
      <formula>LEN(TRIM(D20))=0</formula>
    </cfRule>
  </conditionalFormatting>
  <conditionalFormatting sqref="D202:E259">
    <cfRule type="notContainsBlanks" dxfId="4" priority="16">
      <formula>LEN(TRIM(D202))&gt;0</formula>
    </cfRule>
  </conditionalFormatting>
  <conditionalFormatting sqref="D21:D26">
    <cfRule type="notContainsBlanks" dxfId="4" priority="92">
      <formula>LEN(TRIM(D21))&gt;0</formula>
    </cfRule>
  </conditionalFormatting>
  <conditionalFormatting sqref="D259:E279">
    <cfRule type="notContainsBlanks" dxfId="4" priority="21">
      <formula>LEN(TRIM(D259))&gt;0</formula>
    </cfRule>
  </conditionalFormatting>
  <conditionalFormatting sqref="D27">
    <cfRule type="notContainsBlanks" dxfId="2" priority="93">
      <formula>LEN(TRIM(D27))&gt;0</formula>
    </cfRule>
    <cfRule type="containsBlanks" dxfId="2" priority="94">
      <formula>LEN(TRIM(D27))=0</formula>
    </cfRule>
  </conditionalFormatting>
  <conditionalFormatting sqref="D279:E300">
    <cfRule type="notContainsBlanks" dxfId="4" priority="26">
      <formula>LEN(TRIM(D279))&gt;0</formula>
    </cfRule>
  </conditionalFormatting>
  <conditionalFormatting sqref="D29:D30">
    <cfRule type="containsBlanks" dxfId="9" priority="116">
      <formula>LEN(TRIM(D29))=0</formula>
    </cfRule>
    <cfRule type="notContainsBlanks" dxfId="9" priority="117">
      <formula>LEN(TRIM(D29))&gt;0</formula>
    </cfRule>
  </conditionalFormatting>
  <conditionalFormatting sqref="D31">
    <cfRule type="notContainsBlanks" dxfId="10" priority="118">
      <formula>LEN(TRIM(D31))&gt;0</formula>
    </cfRule>
  </conditionalFormatting>
  <conditionalFormatting sqref="D32:D37">
    <cfRule type="notContainsBlanks" dxfId="4" priority="143">
      <formula>LEN(TRIM(D32))&gt;0</formula>
    </cfRule>
  </conditionalFormatting>
  <conditionalFormatting sqref="D38">
    <cfRule type="notContainsBlanks" dxfId="2" priority="144">
      <formula>LEN(TRIM(D38))&gt;0</formula>
    </cfRule>
  </conditionalFormatting>
  <conditionalFormatting sqref="D40">
    <cfRule type="containsBlanks" dxfId="9" priority="164">
      <formula>LEN(TRIM(D40))=0</formula>
    </cfRule>
    <cfRule type="notContainsBlanks" dxfId="9" priority="165">
      <formula>LEN(TRIM(D40))&gt;0</formula>
    </cfRule>
  </conditionalFormatting>
  <conditionalFormatting sqref="D42:E100">
    <cfRule type="notContainsBlanks" dxfId="4" priority="1">
      <formula>LEN(TRIM(D42))&gt;0</formula>
    </cfRule>
  </conditionalFormatting>
  <conditionalFormatting sqref="D9">
    <cfRule type="notContainsBlanks" dxfId="10" priority="38">
      <formula>LEN(TRIM(D9))&gt;0</formula>
    </cfRule>
    <cfRule type="containsBlanks" dxfId="10" priority="39">
      <formula>LEN(TRIM(D9))=0</formula>
    </cfRule>
  </conditionalFormatting>
  <conditionalFormatting sqref="E10:E15">
    <cfRule type="notContainsBlanks" dxfId="4" priority="52">
      <formula>LEN(TRIM(E10))&gt;0</formula>
    </cfRule>
  </conditionalFormatting>
  <conditionalFormatting sqref="E16">
    <cfRule type="notContainsBlanks" dxfId="2" priority="53">
      <formula>LEN(TRIM(E16))&gt;0</formula>
    </cfRule>
    <cfRule type="containsBlanks" dxfId="2" priority="54">
      <formula>LEN(TRIM(E16))=0</formula>
    </cfRule>
  </conditionalFormatting>
  <conditionalFormatting sqref="E20">
    <cfRule type="notContainsBlanks" dxfId="10" priority="80">
      <formula>LEN(TRIM(E20))&gt;0</formula>
    </cfRule>
    <cfRule type="containsBlanks" dxfId="10" priority="81">
      <formula>LEN(TRIM(E20))=0</formula>
    </cfRule>
  </conditionalFormatting>
  <conditionalFormatting sqref="E21:E26">
    <cfRule type="notContainsBlanks" dxfId="4" priority="95">
      <formula>LEN(TRIM(E21))&gt;0</formula>
    </cfRule>
  </conditionalFormatting>
  <conditionalFormatting sqref="E27">
    <cfRule type="notContainsBlanks" dxfId="2" priority="96">
      <formula>LEN(TRIM(E27))&gt;0</formula>
    </cfRule>
    <cfRule type="containsBlanks" dxfId="2" priority="97">
      <formula>LEN(TRIM(E27))=0</formula>
    </cfRule>
  </conditionalFormatting>
  <conditionalFormatting sqref="E29:E30">
    <cfRule type="containsBlanks" dxfId="9" priority="119">
      <formula>LEN(TRIM(E29))=0</formula>
    </cfRule>
    <cfRule type="notContainsBlanks" dxfId="9" priority="120">
      <formula>LEN(TRIM(E29))&gt;0</formula>
    </cfRule>
  </conditionalFormatting>
  <conditionalFormatting sqref="E31">
    <cfRule type="notContainsBlanks" dxfId="10" priority="121">
      <formula>LEN(TRIM(E31))&gt;0</formula>
    </cfRule>
  </conditionalFormatting>
  <conditionalFormatting sqref="E32:E37">
    <cfRule type="notContainsBlanks" dxfId="4" priority="145">
      <formula>LEN(TRIM(E32))&gt;0</formula>
    </cfRule>
  </conditionalFormatting>
  <conditionalFormatting sqref="E38">
    <cfRule type="notContainsBlanks" dxfId="2" priority="146">
      <formula>LEN(TRIM(E38))&gt;0</formula>
    </cfRule>
  </conditionalFormatting>
  <conditionalFormatting sqref="E40">
    <cfRule type="containsBlanks" dxfId="9" priority="166">
      <formula>LEN(TRIM(E40))=0</formula>
    </cfRule>
    <cfRule type="notContainsBlanks" dxfId="9" priority="167">
      <formula>LEN(TRIM(E40))&gt;0</formula>
    </cfRule>
  </conditionalFormatting>
  <conditionalFormatting sqref="E9">
    <cfRule type="notContainsBlanks" dxfId="10" priority="40">
      <formula>LEN(TRIM(E9))&gt;0</formula>
    </cfRule>
    <cfRule type="containsBlanks" dxfId="10" priority="41">
      <formula>LEN(TRIM(E9))=0</formula>
    </cfRule>
  </conditionalFormatting>
  <conditionalFormatting sqref="F100:F158">
    <cfRule type="notContainsBlanks" dxfId="6" priority="7">
      <formula>LEN(TRIM(F100))&gt;0</formula>
    </cfRule>
  </conditionalFormatting>
  <conditionalFormatting sqref="F10:F15">
    <cfRule type="notContainsBlanks" dxfId="4" priority="55">
      <formula>LEN(TRIM(F10))&gt;0</formula>
    </cfRule>
  </conditionalFormatting>
  <conditionalFormatting sqref="F158:F202">
    <cfRule type="notContainsBlanks" dxfId="6" priority="12">
      <formula>LEN(TRIM(F158))&gt;0</formula>
    </cfRule>
  </conditionalFormatting>
  <conditionalFormatting sqref="F16">
    <cfRule type="notContainsBlanks" dxfId="2" priority="56">
      <formula>LEN(TRIM(F16))&gt;0</formula>
    </cfRule>
    <cfRule type="containsBlanks" dxfId="2" priority="57">
      <formula>LEN(TRIM(F16))=0</formula>
    </cfRule>
  </conditionalFormatting>
  <conditionalFormatting sqref="F20">
    <cfRule type="notContainsBlanks" dxfId="10" priority="82">
      <formula>LEN(TRIM(F20))&gt;0</formula>
    </cfRule>
    <cfRule type="containsBlanks" dxfId="10" priority="83">
      <formula>LEN(TRIM(F20))=0</formula>
    </cfRule>
  </conditionalFormatting>
  <conditionalFormatting sqref="F202:F259">
    <cfRule type="notContainsBlanks" dxfId="6" priority="17">
      <formula>LEN(TRIM(F202))&gt;0</formula>
    </cfRule>
  </conditionalFormatting>
  <conditionalFormatting sqref="F21:F26">
    <cfRule type="notContainsBlanks" dxfId="4" priority="98">
      <formula>LEN(TRIM(F21))&gt;0</formula>
    </cfRule>
  </conditionalFormatting>
  <conditionalFormatting sqref="F259:F279">
    <cfRule type="notContainsBlanks" dxfId="6" priority="22">
      <formula>LEN(TRIM(F259))&gt;0</formula>
    </cfRule>
  </conditionalFormatting>
  <conditionalFormatting sqref="F27">
    <cfRule type="notContainsBlanks" dxfId="2" priority="99">
      <formula>LEN(TRIM(F27))&gt;0</formula>
    </cfRule>
    <cfRule type="containsBlanks" dxfId="2" priority="100">
      <formula>LEN(TRIM(F27))=0</formula>
    </cfRule>
  </conditionalFormatting>
  <conditionalFormatting sqref="F279:F300">
    <cfRule type="notContainsBlanks" dxfId="6" priority="27">
      <formula>LEN(TRIM(F279))&gt;0</formula>
    </cfRule>
  </conditionalFormatting>
  <conditionalFormatting sqref="F29:F30">
    <cfRule type="containsBlanks" dxfId="9" priority="122">
      <formula>LEN(TRIM(F29))=0</formula>
    </cfRule>
    <cfRule type="notContainsBlanks" dxfId="9" priority="123">
      <formula>LEN(TRIM(F29))&gt;0</formula>
    </cfRule>
  </conditionalFormatting>
  <conditionalFormatting sqref="F31">
    <cfRule type="notContainsBlanks" dxfId="10" priority="124">
      <formula>LEN(TRIM(F31))&gt;0</formula>
    </cfRule>
  </conditionalFormatting>
  <conditionalFormatting sqref="F32:F37">
    <cfRule type="notContainsBlanks" dxfId="4" priority="147">
      <formula>LEN(TRIM(F32))&gt;0</formula>
    </cfRule>
  </conditionalFormatting>
  <conditionalFormatting sqref="F38">
    <cfRule type="notContainsBlanks" dxfId="2" priority="148">
      <formula>LEN(TRIM(F38))&gt;0</formula>
    </cfRule>
  </conditionalFormatting>
  <conditionalFormatting sqref="F40">
    <cfRule type="containsBlanks" dxfId="9" priority="168">
      <formula>LEN(TRIM(F40))=0</formula>
    </cfRule>
    <cfRule type="notContainsBlanks" dxfId="9" priority="169">
      <formula>LEN(TRIM(F40))&gt;0</formula>
    </cfRule>
  </conditionalFormatting>
  <conditionalFormatting sqref="F42:F100">
    <cfRule type="notContainsBlanks" dxfId="6" priority="2">
      <formula>LEN(TRIM(F42))&gt;0</formula>
    </cfRule>
  </conditionalFormatting>
  <conditionalFormatting sqref="F9">
    <cfRule type="notContainsBlanks" dxfId="10" priority="42">
      <formula>LEN(TRIM(F9))&gt;0</formula>
    </cfRule>
    <cfRule type="containsBlanks" dxfId="10" priority="43">
      <formula>LEN(TRIM(F9))=0</formula>
    </cfRule>
  </conditionalFormatting>
  <conditionalFormatting sqref="G100:G158">
    <cfRule type="notContainsBlanks" dxfId="4" priority="8">
      <formula>LEN(TRIM(G100))&gt;0</formula>
    </cfRule>
  </conditionalFormatting>
  <conditionalFormatting sqref="G10:G15">
    <cfRule type="notContainsBlanks" dxfId="6" priority="58">
      <formula>LEN(TRIM(G10))&gt;0</formula>
    </cfRule>
  </conditionalFormatting>
  <conditionalFormatting sqref="G158:G202">
    <cfRule type="notContainsBlanks" dxfId="4" priority="13">
      <formula>LEN(TRIM(G158))&gt;0</formula>
    </cfRule>
  </conditionalFormatting>
  <conditionalFormatting sqref="G16">
    <cfRule type="notContainsBlanks" dxfId="2" priority="59">
      <formula>LEN(TRIM(G16))&gt;0</formula>
    </cfRule>
    <cfRule type="containsBlanks" dxfId="2" priority="60">
      <formula>LEN(TRIM(G16))=0</formula>
    </cfRule>
  </conditionalFormatting>
  <conditionalFormatting sqref="G20">
    <cfRule type="notContainsBlanks" dxfId="10" priority="84">
      <formula>LEN(TRIM(G20))&gt;0</formula>
    </cfRule>
    <cfRule type="containsBlanks" dxfId="10" priority="85">
      <formula>LEN(TRIM(G20))=0</formula>
    </cfRule>
  </conditionalFormatting>
  <conditionalFormatting sqref="G202:G259">
    <cfRule type="notContainsBlanks" dxfId="4" priority="18">
      <formula>LEN(TRIM(G202))&gt;0</formula>
    </cfRule>
  </conditionalFormatting>
  <conditionalFormatting sqref="G21:G26">
    <cfRule type="notContainsBlanks" dxfId="4" priority="101">
      <formula>LEN(TRIM(G21))&gt;0</formula>
    </cfRule>
  </conditionalFormatting>
  <conditionalFormatting sqref="G259:G279">
    <cfRule type="notContainsBlanks" dxfId="4" priority="23">
      <formula>LEN(TRIM(G259))&gt;0</formula>
    </cfRule>
  </conditionalFormatting>
  <conditionalFormatting sqref="G27">
    <cfRule type="notContainsBlanks" dxfId="2" priority="102">
      <formula>LEN(TRIM(G27))&gt;0</formula>
    </cfRule>
    <cfRule type="containsBlanks" dxfId="2" priority="103">
      <formula>LEN(TRIM(G27))=0</formula>
    </cfRule>
  </conditionalFormatting>
  <conditionalFormatting sqref="G279:G300">
    <cfRule type="notContainsBlanks" dxfId="4" priority="28">
      <formula>LEN(TRIM(G279))&gt;0</formula>
    </cfRule>
  </conditionalFormatting>
  <conditionalFormatting sqref="G29:G30">
    <cfRule type="containsBlanks" dxfId="9" priority="125">
      <formula>LEN(TRIM(G29))=0</formula>
    </cfRule>
    <cfRule type="notContainsBlanks" dxfId="9" priority="126">
      <formula>LEN(TRIM(G29))&gt;0</formula>
    </cfRule>
  </conditionalFormatting>
  <conditionalFormatting sqref="G31">
    <cfRule type="notContainsBlanks" dxfId="10" priority="127">
      <formula>LEN(TRIM(G31))&gt;0</formula>
    </cfRule>
  </conditionalFormatting>
  <conditionalFormatting sqref="G32:G37">
    <cfRule type="notContainsBlanks" dxfId="4" priority="149">
      <formula>LEN(TRIM(G32))&gt;0</formula>
    </cfRule>
  </conditionalFormatting>
  <conditionalFormatting sqref="G38">
    <cfRule type="notContainsBlanks" dxfId="2" priority="150">
      <formula>LEN(TRIM(G38))&gt;0</formula>
    </cfRule>
  </conditionalFormatting>
  <conditionalFormatting sqref="G40">
    <cfRule type="containsBlanks" dxfId="9" priority="170">
      <formula>LEN(TRIM(G40))=0</formula>
    </cfRule>
    <cfRule type="notContainsBlanks" dxfId="9" priority="171">
      <formula>LEN(TRIM(G40))&gt;0</formula>
    </cfRule>
  </conditionalFormatting>
  <conditionalFormatting sqref="G42:G100">
    <cfRule type="notContainsBlanks" dxfId="4" priority="3">
      <formula>LEN(TRIM(G42))&gt;0</formula>
    </cfRule>
  </conditionalFormatting>
  <conditionalFormatting sqref="G9">
    <cfRule type="notContainsBlanks" dxfId="10" priority="44">
      <formula>LEN(TRIM(G9))&gt;0</formula>
    </cfRule>
    <cfRule type="containsBlanks" dxfId="10" priority="45">
      <formula>LEN(TRIM(G9))=0</formula>
    </cfRule>
  </conditionalFormatting>
  <conditionalFormatting sqref="H100:H158">
    <cfRule type="notContainsBlanks" dxfId="6" priority="9">
      <formula>LEN(TRIM(H100))&gt;0</formula>
    </cfRule>
  </conditionalFormatting>
  <conditionalFormatting sqref="H10:H15">
    <cfRule type="notContainsBlanks" dxfId="4" priority="61">
      <formula>LEN(TRIM(H10))&gt;0</formula>
    </cfRule>
  </conditionalFormatting>
  <conditionalFormatting sqref="H158:H202">
    <cfRule type="notContainsBlanks" dxfId="6" priority="14">
      <formula>LEN(TRIM(H158))&gt;0</formula>
    </cfRule>
  </conditionalFormatting>
  <conditionalFormatting sqref="H16">
    <cfRule type="notContainsBlanks" dxfId="2" priority="62">
      <formula>LEN(TRIM(H16))&gt;0</formula>
    </cfRule>
    <cfRule type="containsBlanks" dxfId="2" priority="63">
      <formula>LEN(TRIM(H16))=0</formula>
    </cfRule>
  </conditionalFormatting>
  <conditionalFormatting sqref="H20">
    <cfRule type="notContainsBlanks" dxfId="10" priority="86">
      <formula>LEN(TRIM(H20))&gt;0</formula>
    </cfRule>
    <cfRule type="containsBlanks" dxfId="10" priority="87">
      <formula>LEN(TRIM(H20))=0</formula>
    </cfRule>
  </conditionalFormatting>
  <conditionalFormatting sqref="H202:H259">
    <cfRule type="notContainsBlanks" dxfId="6" priority="19">
      <formula>LEN(TRIM(H202))&gt;0</formula>
    </cfRule>
  </conditionalFormatting>
  <conditionalFormatting sqref="H21:H26">
    <cfRule type="notContainsBlanks" dxfId="4" priority="104">
      <formula>LEN(TRIM(H21))&gt;0</formula>
    </cfRule>
  </conditionalFormatting>
  <conditionalFormatting sqref="H259:H279">
    <cfRule type="notContainsBlanks" dxfId="6" priority="24">
      <formula>LEN(TRIM(H259))&gt;0</formula>
    </cfRule>
  </conditionalFormatting>
  <conditionalFormatting sqref="H27">
    <cfRule type="notContainsBlanks" dxfId="2" priority="105">
      <formula>LEN(TRIM(H27))&gt;0</formula>
    </cfRule>
    <cfRule type="containsBlanks" dxfId="2" priority="106">
      <formula>LEN(TRIM(H27))=0</formula>
    </cfRule>
  </conditionalFormatting>
  <conditionalFormatting sqref="H279:H300">
    <cfRule type="notContainsBlanks" dxfId="6" priority="29">
      <formula>LEN(TRIM(H279))&gt;0</formula>
    </cfRule>
  </conditionalFormatting>
  <conditionalFormatting sqref="H29:H30">
    <cfRule type="containsBlanks" dxfId="9" priority="128">
      <formula>LEN(TRIM(H29))=0</formula>
    </cfRule>
    <cfRule type="notContainsBlanks" dxfId="9" priority="129">
      <formula>LEN(TRIM(H29))&gt;0</formula>
    </cfRule>
  </conditionalFormatting>
  <conditionalFormatting sqref="H31">
    <cfRule type="notContainsBlanks" dxfId="10" priority="130">
      <formula>LEN(TRIM(H31))&gt;0</formula>
    </cfRule>
  </conditionalFormatting>
  <conditionalFormatting sqref="H32:H37">
    <cfRule type="notContainsBlanks" dxfId="4" priority="151">
      <formula>LEN(TRIM(H32))&gt;0</formula>
    </cfRule>
  </conditionalFormatting>
  <conditionalFormatting sqref="H38">
    <cfRule type="notContainsBlanks" dxfId="2" priority="152">
      <formula>LEN(TRIM(H38))&gt;0</formula>
    </cfRule>
  </conditionalFormatting>
  <conditionalFormatting sqref="H40">
    <cfRule type="containsBlanks" dxfId="9" priority="172">
      <formula>LEN(TRIM(H40))=0</formula>
    </cfRule>
    <cfRule type="notContainsBlanks" dxfId="9" priority="173">
      <formula>LEN(TRIM(H40))&gt;0</formula>
    </cfRule>
  </conditionalFormatting>
  <conditionalFormatting sqref="H42:H100">
    <cfRule type="notContainsBlanks" dxfId="6" priority="4">
      <formula>LEN(TRIM(H42))&gt;0</formula>
    </cfRule>
  </conditionalFormatting>
  <conditionalFormatting sqref="H9">
    <cfRule type="notContainsBlanks" dxfId="10" priority="46">
      <formula>LEN(TRIM(H9))&gt;0</formula>
    </cfRule>
    <cfRule type="containsBlanks" dxfId="10" priority="47">
      <formula>LEN(TRIM(H9))=0</formula>
    </cfRule>
  </conditionalFormatting>
  <conditionalFormatting sqref="I100:I158">
    <cfRule type="notContainsBlanks" dxfId="7" priority="10">
      <formula>LEN(TRIM(I100))&gt;0</formula>
    </cfRule>
  </conditionalFormatting>
  <conditionalFormatting sqref="I10:I15">
    <cfRule type="notContainsBlanks" dxfId="6" priority="64">
      <formula>LEN(TRIM(I10))&gt;0</formula>
    </cfRule>
  </conditionalFormatting>
  <conditionalFormatting sqref="I158:I202">
    <cfRule type="notContainsBlanks" dxfId="7" priority="15">
      <formula>LEN(TRIM(I158))&gt;0</formula>
    </cfRule>
  </conditionalFormatting>
  <conditionalFormatting sqref="I16">
    <cfRule type="notContainsBlanks" dxfId="2" priority="65">
      <formula>LEN(TRIM(I16))&gt;0</formula>
    </cfRule>
    <cfRule type="containsBlanks" dxfId="2" priority="66">
      <formula>LEN(TRIM(I16))=0</formula>
    </cfRule>
  </conditionalFormatting>
  <conditionalFormatting sqref="I20">
    <cfRule type="notContainsBlanks" dxfId="10" priority="88">
      <formula>LEN(TRIM(I20))&gt;0</formula>
    </cfRule>
    <cfRule type="containsBlanks" dxfId="10" priority="89">
      <formula>LEN(TRIM(I20))=0</formula>
    </cfRule>
  </conditionalFormatting>
  <conditionalFormatting sqref="I202:I259">
    <cfRule type="notContainsBlanks" dxfId="7" priority="20">
      <formula>LEN(TRIM(I202))&gt;0</formula>
    </cfRule>
  </conditionalFormatting>
  <conditionalFormatting sqref="I21:I26">
    <cfRule type="notContainsBlanks" dxfId="6" priority="107">
      <formula>LEN(TRIM(I21))&gt;0</formula>
    </cfRule>
  </conditionalFormatting>
  <conditionalFormatting sqref="I259:I279">
    <cfRule type="notContainsBlanks" dxfId="7" priority="25">
      <formula>LEN(TRIM(I259))&gt;0</formula>
    </cfRule>
  </conditionalFormatting>
  <conditionalFormatting sqref="I27">
    <cfRule type="notContainsBlanks" dxfId="2" priority="108">
      <formula>LEN(TRIM(I27))&gt;0</formula>
    </cfRule>
    <cfRule type="containsBlanks" dxfId="2" priority="109">
      <formula>LEN(TRIM(I27))=0</formula>
    </cfRule>
  </conditionalFormatting>
  <conditionalFormatting sqref="I279:I300">
    <cfRule type="notContainsBlanks" dxfId="7" priority="30">
      <formula>LEN(TRIM(I279))&gt;0</formula>
    </cfRule>
  </conditionalFormatting>
  <conditionalFormatting sqref="I29:I30">
    <cfRule type="containsBlanks" dxfId="9" priority="131">
      <formula>LEN(TRIM(I29))=0</formula>
    </cfRule>
    <cfRule type="notContainsBlanks" dxfId="9" priority="132">
      <formula>LEN(TRIM(I29))&gt;0</formula>
    </cfRule>
  </conditionalFormatting>
  <conditionalFormatting sqref="I31">
    <cfRule type="notContainsBlanks" dxfId="10" priority="133">
      <formula>LEN(TRIM(I31))&gt;0</formula>
    </cfRule>
  </conditionalFormatting>
  <conditionalFormatting sqref="I32:I37">
    <cfRule type="notContainsBlanks" dxfId="4" priority="153">
      <formula>LEN(TRIM(I32))&gt;0</formula>
    </cfRule>
  </conditionalFormatting>
  <conditionalFormatting sqref="I38">
    <cfRule type="notContainsBlanks" dxfId="2" priority="154">
      <formula>LEN(TRIM(I38))&gt;0</formula>
    </cfRule>
  </conditionalFormatting>
  <conditionalFormatting sqref="I40">
    <cfRule type="containsBlanks" dxfId="9" priority="174">
      <formula>LEN(TRIM(I40))=0</formula>
    </cfRule>
    <cfRule type="notContainsBlanks" dxfId="9" priority="175">
      <formula>LEN(TRIM(I40))&gt;0</formula>
    </cfRule>
  </conditionalFormatting>
  <conditionalFormatting sqref="I42:I100">
    <cfRule type="notContainsBlanks" dxfId="7" priority="5">
      <formula>LEN(TRIM(I42))&gt;0</formula>
    </cfRule>
  </conditionalFormatting>
  <conditionalFormatting sqref="I9">
    <cfRule type="notContainsBlanks" dxfId="10" priority="48">
      <formula>LEN(TRIM(I9))&gt;0</formula>
    </cfRule>
    <cfRule type="containsBlanks" dxfId="10" priority="49">
      <formula>LEN(TRIM(I9))=0</formula>
    </cfRule>
  </conditionalFormatting>
  <conditionalFormatting sqref="J10:J15">
    <cfRule type="notContainsBlanks" dxfId="7" priority="67">
      <formula>LEN(TRIM(J10))&gt;0</formula>
    </cfRule>
  </conditionalFormatting>
  <conditionalFormatting sqref="J16">
    <cfRule type="notContainsBlanks" dxfId="2" priority="68">
      <formula>LEN(TRIM(J16))&gt;0</formula>
    </cfRule>
    <cfRule type="containsBlanks" dxfId="2" priority="69">
      <formula>LEN(TRIM(J16))=0</formula>
    </cfRule>
  </conditionalFormatting>
  <conditionalFormatting sqref="J29:J30">
    <cfRule type="containsBlanks" dxfId="9" priority="134">
      <formula>LEN(TRIM(J29))=0</formula>
    </cfRule>
    <cfRule type="notContainsBlanks" dxfId="9" priority="135">
      <formula>LEN(TRIM(J29))&gt;0</formula>
    </cfRule>
  </conditionalFormatting>
  <conditionalFormatting sqref="J31">
    <cfRule type="notContainsBlanks" dxfId="10" priority="136">
      <formula>LEN(TRIM(J31))&gt;0</formula>
    </cfRule>
  </conditionalFormatting>
  <conditionalFormatting sqref="J32:J37">
    <cfRule type="notContainsBlanks" dxfId="4" priority="155">
      <formula>LEN(TRIM(J32))&gt;0</formula>
    </cfRule>
  </conditionalFormatting>
  <conditionalFormatting sqref="J38">
    <cfRule type="notContainsBlanks" dxfId="2" priority="156">
      <formula>LEN(TRIM(J38))&gt;0</formula>
    </cfRule>
  </conditionalFormatting>
  <conditionalFormatting sqref="J9">
    <cfRule type="notContainsBlanks" dxfId="10" priority="50">
      <formula>LEN(TRIM(J9))&gt;0</formula>
    </cfRule>
    <cfRule type="containsBlanks" dxfId="10" priority="51">
      <formula>LEN(TRIM(J9))=0</formula>
    </cfRule>
  </conditionalFormatting>
  <conditionalFormatting sqref="K29:K30">
    <cfRule type="containsBlanks" dxfId="9" priority="137">
      <formula>LEN(TRIM(K29))=0</formula>
    </cfRule>
    <cfRule type="notContainsBlanks" dxfId="9" priority="138">
      <formula>LEN(TRIM(K29))&gt;0</formula>
    </cfRule>
  </conditionalFormatting>
  <conditionalFormatting sqref="K31">
    <cfRule type="notContainsBlanks" dxfId="10" priority="139">
      <formula>LEN(TRIM(K31))&gt;0</formula>
    </cfRule>
  </conditionalFormatting>
  <conditionalFormatting sqref="K32:K37">
    <cfRule type="notContainsBlanks" dxfId="4" priority="157">
      <formula>LEN(TRIM(K32))&gt;0</formula>
    </cfRule>
  </conditionalFormatting>
  <conditionalFormatting sqref="K38">
    <cfRule type="notContainsBlanks" dxfId="2" priority="158">
      <formula>LEN(TRIM(K38))&gt;0</formula>
    </cfRule>
  </conditionalFormatting>
  <conditionalFormatting sqref="L29:L30">
    <cfRule type="containsBlanks" dxfId="9" priority="140">
      <formula>LEN(TRIM(L29))=0</formula>
    </cfRule>
    <cfRule type="notContainsBlanks" dxfId="9" priority="141">
      <formula>LEN(TRIM(L29))&gt;0</formula>
    </cfRule>
  </conditionalFormatting>
  <conditionalFormatting sqref="L31">
    <cfRule type="notContainsBlanks" dxfId="10" priority="142">
      <formula>LEN(TRIM(L31))&gt;0</formula>
    </cfRule>
  </conditionalFormatting>
  <conditionalFormatting sqref="L32:L37">
    <cfRule type="notContainsBlanks" dxfId="4" priority="159">
      <formula>LEN(TRIM(L32))&gt;0</formula>
    </cfRule>
  </conditionalFormatting>
  <conditionalFormatting sqref="L38">
    <cfRule type="notContainsBlanks" dxfId="2" priority="160">
      <formula>LEN(TRIM(L38))&gt;0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218</v>
      </c>
    </row>
    <row r="7" spans="2:3">
      <c r="B7" t="s">
        <v>219</v>
      </c>
    </row>
    <row r="8" spans="2:3">
      <c r="B8" t="s">
        <v>220</v>
      </c>
    </row>
    <row r="9" spans="2:3">
      <c r="B9" t="s">
        <v>221</v>
      </c>
      <c r="C9" t="s">
        <v>252</v>
      </c>
    </row>
    <row r="10" spans="2:3">
      <c r="B10" t="s">
        <v>222</v>
      </c>
      <c r="C10" t="s">
        <v>253</v>
      </c>
    </row>
    <row r="11" spans="2:3">
      <c r="B11" t="s">
        <v>223</v>
      </c>
      <c r="C11" t="s">
        <v>254</v>
      </c>
    </row>
    <row r="12" spans="2:3">
      <c r="B12" t="s">
        <v>224</v>
      </c>
      <c r="C12" t="s">
        <v>255</v>
      </c>
    </row>
    <row r="13" spans="2:3">
      <c r="B13" t="s">
        <v>225</v>
      </c>
      <c r="C13" t="s">
        <v>256</v>
      </c>
    </row>
    <row r="14" spans="2:3">
      <c r="B14" t="s">
        <v>226</v>
      </c>
      <c r="C14" t="s">
        <v>257</v>
      </c>
    </row>
    <row r="15" spans="2:3">
      <c r="B15" t="s">
        <v>227</v>
      </c>
      <c r="C15" t="s">
        <v>258</v>
      </c>
    </row>
    <row r="16" spans="2:3">
      <c r="B16" t="s">
        <v>228</v>
      </c>
      <c r="C16" t="s">
        <v>259</v>
      </c>
    </row>
    <row r="17" spans="2:3">
      <c r="B17" t="s">
        <v>229</v>
      </c>
      <c r="C17" t="s">
        <v>260</v>
      </c>
    </row>
    <row r="18" spans="2:3">
      <c r="B18" t="s">
        <v>230</v>
      </c>
      <c r="C18" t="s">
        <v>261</v>
      </c>
    </row>
    <row r="19" spans="2:3">
      <c r="B19" t="s">
        <v>71</v>
      </c>
      <c r="C19" t="s">
        <v>262</v>
      </c>
    </row>
    <row r="20" spans="2:3">
      <c r="B20" t="s">
        <v>72</v>
      </c>
      <c r="C20" t="s">
        <v>263</v>
      </c>
    </row>
    <row r="21" spans="2:3">
      <c r="B21" t="s">
        <v>73</v>
      </c>
      <c r="C21" t="s">
        <v>264</v>
      </c>
    </row>
    <row r="22" spans="2:3">
      <c r="B22" t="s">
        <v>74</v>
      </c>
      <c r="C22" t="s">
        <v>265</v>
      </c>
    </row>
    <row r="23" spans="2:3">
      <c r="B23" t="s">
        <v>62</v>
      </c>
      <c r="C23" t="s">
        <v>266</v>
      </c>
    </row>
    <row r="24" spans="2:3">
      <c r="B24" t="s">
        <v>231</v>
      </c>
      <c r="C24" t="s">
        <v>267</v>
      </c>
    </row>
    <row r="25" spans="2:3">
      <c r="B25" t="s">
        <v>232</v>
      </c>
      <c r="C25" t="s">
        <v>268</v>
      </c>
    </row>
    <row r="26" spans="2:3">
      <c r="B26" t="s">
        <v>77</v>
      </c>
      <c r="C26" t="s">
        <v>269</v>
      </c>
    </row>
    <row r="27" spans="2:3">
      <c r="B27" t="s">
        <v>78</v>
      </c>
      <c r="C27" t="s">
        <v>270</v>
      </c>
    </row>
    <row r="28" spans="2:3">
      <c r="B28" t="s">
        <v>79</v>
      </c>
      <c r="C28" t="s">
        <v>271</v>
      </c>
    </row>
    <row r="29" spans="2:3">
      <c r="B29" t="s">
        <v>81</v>
      </c>
      <c r="C29" t="s">
        <v>272</v>
      </c>
    </row>
    <row r="30" spans="2:3">
      <c r="B30" t="s">
        <v>80</v>
      </c>
      <c r="C30" t="s">
        <v>273</v>
      </c>
    </row>
    <row r="31" spans="2:3">
      <c r="B31" t="s">
        <v>82</v>
      </c>
      <c r="C31" t="s">
        <v>274</v>
      </c>
    </row>
    <row r="32" spans="2:3">
      <c r="B32" t="s">
        <v>83</v>
      </c>
      <c r="C32" t="s">
        <v>275</v>
      </c>
    </row>
    <row r="35" spans="2:3">
      <c r="B35" t="s">
        <v>233</v>
      </c>
    </row>
    <row r="36" spans="2:3">
      <c r="B36" t="s">
        <v>234</v>
      </c>
    </row>
    <row r="37" spans="2:3">
      <c r="B37" t="s">
        <v>221</v>
      </c>
      <c r="C37" t="s">
        <v>252</v>
      </c>
    </row>
    <row r="38" spans="2:3">
      <c r="B38" t="s">
        <v>235</v>
      </c>
      <c r="C38" t="s">
        <v>276</v>
      </c>
    </row>
    <row r="39" spans="2:3">
      <c r="B39" t="s">
        <v>236</v>
      </c>
      <c r="C39" t="s">
        <v>277</v>
      </c>
    </row>
    <row r="40" spans="2:3">
      <c r="B40" t="s">
        <v>229</v>
      </c>
      <c r="C40" t="s">
        <v>278</v>
      </c>
    </row>
    <row r="41" spans="2:3">
      <c r="B41" t="s">
        <v>230</v>
      </c>
      <c r="C41" t="s">
        <v>279</v>
      </c>
    </row>
    <row r="42" spans="2:3">
      <c r="B42" t="s">
        <v>71</v>
      </c>
      <c r="C42" t="s">
        <v>280</v>
      </c>
    </row>
    <row r="43" spans="2:3">
      <c r="B43" t="s">
        <v>72</v>
      </c>
      <c r="C43" t="s">
        <v>281</v>
      </c>
    </row>
    <row r="44" spans="2:3">
      <c r="B44" t="s">
        <v>73</v>
      </c>
      <c r="C44" t="s">
        <v>282</v>
      </c>
    </row>
    <row r="45" spans="2:3">
      <c r="B45" t="s">
        <v>74</v>
      </c>
      <c r="C45" t="s">
        <v>283</v>
      </c>
    </row>
    <row r="46" spans="2:3">
      <c r="B46" t="s">
        <v>62</v>
      </c>
      <c r="C46" t="s">
        <v>284</v>
      </c>
    </row>
    <row r="47" spans="2:3">
      <c r="B47" t="s">
        <v>231</v>
      </c>
      <c r="C47" t="s">
        <v>285</v>
      </c>
    </row>
    <row r="48" spans="2:3">
      <c r="B48" t="s">
        <v>237</v>
      </c>
      <c r="C48" t="s">
        <v>286</v>
      </c>
    </row>
    <row r="49" spans="2:3">
      <c r="B49" t="s">
        <v>232</v>
      </c>
      <c r="C49" t="s">
        <v>287</v>
      </c>
    </row>
    <row r="50" spans="2:3">
      <c r="B50" t="s">
        <v>238</v>
      </c>
      <c r="C50" t="s">
        <v>288</v>
      </c>
    </row>
    <row r="51" spans="2:3">
      <c r="B51" t="s">
        <v>239</v>
      </c>
      <c r="C51" t="s">
        <v>289</v>
      </c>
    </row>
    <row r="52" spans="2:3">
      <c r="B52" t="s">
        <v>240</v>
      </c>
      <c r="C52" t="s">
        <v>290</v>
      </c>
    </row>
    <row r="55" spans="2:3">
      <c r="B55" t="s">
        <v>241</v>
      </c>
    </row>
    <row r="56" spans="2:3">
      <c r="B56" t="s">
        <v>242</v>
      </c>
    </row>
    <row r="57" spans="2:3">
      <c r="B57" t="s">
        <v>221</v>
      </c>
      <c r="C57" t="s">
        <v>252</v>
      </c>
    </row>
    <row r="58" spans="2:3">
      <c r="B58" t="s">
        <v>243</v>
      </c>
      <c r="C58" t="s">
        <v>291</v>
      </c>
    </row>
    <row r="59" spans="2:3">
      <c r="B59" t="s">
        <v>244</v>
      </c>
      <c r="C59" t="s">
        <v>292</v>
      </c>
    </row>
    <row r="60" spans="2:3">
      <c r="B60" t="s">
        <v>229</v>
      </c>
      <c r="C60" t="s">
        <v>293</v>
      </c>
    </row>
    <row r="61" spans="2:3">
      <c r="B61" t="s">
        <v>230</v>
      </c>
      <c r="C61" t="s">
        <v>294</v>
      </c>
    </row>
    <row r="62" spans="2:3">
      <c r="B62" t="s">
        <v>71</v>
      </c>
      <c r="C62" t="s">
        <v>295</v>
      </c>
    </row>
    <row r="63" spans="2:3">
      <c r="B63" t="s">
        <v>72</v>
      </c>
      <c r="C63" t="s">
        <v>296</v>
      </c>
    </row>
    <row r="64" spans="2:3">
      <c r="B64" t="s">
        <v>73</v>
      </c>
      <c r="C64" t="s">
        <v>297</v>
      </c>
    </row>
    <row r="65" spans="2:3">
      <c r="B65" t="s">
        <v>74</v>
      </c>
      <c r="C65" t="s">
        <v>298</v>
      </c>
    </row>
    <row r="66" spans="2:3">
      <c r="B66" t="s">
        <v>62</v>
      </c>
      <c r="C66" t="s">
        <v>299</v>
      </c>
    </row>
    <row r="67" spans="2:3">
      <c r="B67" t="s">
        <v>231</v>
      </c>
      <c r="C67" t="s">
        <v>300</v>
      </c>
    </row>
    <row r="68" spans="2:3">
      <c r="B68" t="s">
        <v>237</v>
      </c>
      <c r="C68" t="s">
        <v>301</v>
      </c>
    </row>
    <row r="69" spans="2:3">
      <c r="B69" t="s">
        <v>232</v>
      </c>
      <c r="C69" t="s">
        <v>302</v>
      </c>
    </row>
    <row r="70" spans="2:3">
      <c r="B70" t="s">
        <v>238</v>
      </c>
      <c r="C70" t="s">
        <v>303</v>
      </c>
    </row>
    <row r="71" spans="2:3">
      <c r="B71" t="s">
        <v>239</v>
      </c>
      <c r="C71" t="s">
        <v>304</v>
      </c>
    </row>
    <row r="72" spans="2:3">
      <c r="B72" t="s">
        <v>240</v>
      </c>
      <c r="C72" t="s">
        <v>305</v>
      </c>
    </row>
    <row r="75" spans="2:3">
      <c r="B75" t="s">
        <v>245</v>
      </c>
    </row>
    <row r="76" spans="2:3">
      <c r="B76" t="s">
        <v>246</v>
      </c>
      <c r="C76" t="s">
        <v>252</v>
      </c>
    </row>
    <row r="77" spans="2:3">
      <c r="B77" t="s">
        <v>247</v>
      </c>
      <c r="C77" t="s">
        <v>306</v>
      </c>
    </row>
    <row r="78" spans="2:3">
      <c r="B78" t="s">
        <v>248</v>
      </c>
      <c r="C78" t="s">
        <v>307</v>
      </c>
    </row>
    <row r="79" spans="2:3">
      <c r="B79" t="s">
        <v>249</v>
      </c>
      <c r="C79" t="s">
        <v>308</v>
      </c>
    </row>
    <row r="80" spans="2:3">
      <c r="B80" t="s">
        <v>250</v>
      </c>
      <c r="C80" t="s">
        <v>309</v>
      </c>
    </row>
    <row r="81" spans="2:3">
      <c r="B81" t="s">
        <v>251</v>
      </c>
      <c r="C81" t="s">
        <v>310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Delivery Summary</vt:lpstr>
      <vt:lpstr>Performance Details</vt:lpstr>
      <vt:lpstr>Standard Pre Roll Details</vt:lpstr>
      <vt:lpstr>Definition(592497)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2018-06-04T13:06:41Z</dcterms:created>
  <dcterms:modified xsi:type="dcterms:W3CDTF">2018-06-04T13:06:41Z</dcterms:modified>
</cp:coreProperties>
</file>