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EOC_Project\Bi_Team_Project\Reports\"/>
    </mc:Choice>
  </mc:AlternateContent>
  <bookViews>
    <workbookView xWindow="240" yWindow="588" windowWidth="16092" windowHeight="9660"/>
  </bookViews>
  <sheets>
    <sheet name="Delivery Summary" sheetId="1" r:id="rId1"/>
    <sheet name="Performance Details" sheetId="2" r:id="rId2"/>
    <sheet name="VDX Details" sheetId="3" r:id="rId3"/>
    <sheet name="Standard Pre Roll Details" sheetId="4" r:id="rId4"/>
    <sheet name="Definition" sheetId="5" r:id="rId5"/>
  </sheets>
  <calcPr calcId="171027"/>
  <fileRecoveryPr repairLoad="1"/>
</workbook>
</file>

<file path=xl/calcChain.xml><?xml version="1.0" encoding="utf-8"?>
<calcChain xmlns="http://schemas.openxmlformats.org/spreadsheetml/2006/main">
  <c r="D174" i="4" l="1"/>
  <c r="I173" i="4"/>
  <c r="I174" i="4" s="1"/>
  <c r="G173" i="4"/>
  <c r="G174" i="4" s="1"/>
  <c r="H174" i="4" s="1"/>
  <c r="F173" i="4"/>
  <c r="E173" i="4"/>
  <c r="E174" i="4" s="1"/>
  <c r="F174" i="4" s="1"/>
  <c r="D173" i="4"/>
  <c r="J24" i="4"/>
  <c r="I24" i="4"/>
  <c r="H24" i="4"/>
  <c r="G24" i="4"/>
  <c r="F24" i="4"/>
  <c r="E24" i="4"/>
  <c r="D24" i="4"/>
  <c r="C24" i="4"/>
  <c r="K23" i="4"/>
  <c r="K24" i="4" s="1"/>
  <c r="I17" i="4"/>
  <c r="H17" i="4"/>
  <c r="G17" i="4"/>
  <c r="F17" i="4"/>
  <c r="E17" i="4"/>
  <c r="D17" i="4"/>
  <c r="J11" i="4"/>
  <c r="H11" i="4"/>
  <c r="I11" i="4" s="1"/>
  <c r="F11" i="4"/>
  <c r="G11" i="4" s="1"/>
  <c r="E11" i="4"/>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AF50" i="3"/>
  <c r="AF49" i="3"/>
  <c r="AF48" i="3"/>
  <c r="AF51" i="3" s="1"/>
  <c r="E254" i="2"/>
  <c r="H253" i="2"/>
  <c r="G253" i="2"/>
  <c r="F253" i="2"/>
  <c r="E253" i="2"/>
  <c r="D253" i="2"/>
  <c r="H187" i="2"/>
  <c r="H254" i="2" s="1"/>
  <c r="G187" i="2"/>
  <c r="G254" i="2" s="1"/>
  <c r="E187" i="2"/>
  <c r="F187" i="2" s="1"/>
  <c r="D187" i="2"/>
  <c r="D254" i="2" s="1"/>
  <c r="H29" i="2"/>
  <c r="D29" i="2"/>
  <c r="H28" i="2"/>
  <c r="G28" i="2"/>
  <c r="E28" i="2"/>
  <c r="E29" i="2" s="1"/>
  <c r="F29" i="2" s="1"/>
  <c r="D28" i="2"/>
  <c r="H22" i="2"/>
  <c r="G22" i="2"/>
  <c r="G29" i="2" s="1"/>
  <c r="F22" i="2"/>
  <c r="E22" i="2"/>
  <c r="D22" i="2"/>
  <c r="I12" i="2"/>
  <c r="H12" i="2"/>
  <c r="F12" i="2"/>
  <c r="G12" i="2" s="1"/>
  <c r="E12" i="2"/>
  <c r="D12" i="2"/>
  <c r="M22" i="1"/>
  <c r="K22" i="1"/>
  <c r="L22" i="1" s="1"/>
  <c r="J22" i="1"/>
  <c r="I22" i="1"/>
  <c r="N17" i="1"/>
  <c r="L17" i="1"/>
  <c r="K17" i="1"/>
  <c r="J17" i="1"/>
  <c r="I17" i="1"/>
  <c r="M12" i="1"/>
  <c r="L12" i="1"/>
  <c r="K12" i="1"/>
  <c r="J12" i="1"/>
  <c r="I12" i="1"/>
  <c r="F254" i="2" l="1"/>
  <c r="H173" i="4"/>
  <c r="F28" i="2"/>
</calcChain>
</file>

<file path=xl/sharedStrings.xml><?xml version="1.0" encoding="utf-8"?>
<sst xmlns="http://schemas.openxmlformats.org/spreadsheetml/2006/main" count="991" uniqueCount="358">
  <si>
    <t>Client Name</t>
  </si>
  <si>
    <t>Chrysler</t>
  </si>
  <si>
    <t>Campaign Name</t>
  </si>
  <si>
    <t>2018 - Chrysler - Pacifica - UM</t>
  </si>
  <si>
    <t>Expo Account Manager</t>
  </si>
  <si>
    <t>Expo Sales Contact</t>
  </si>
  <si>
    <t>Tarah McEwen</t>
  </si>
  <si>
    <t>Campaign Report date</t>
  </si>
  <si>
    <t>2018-01-01 to 2018-06-05</t>
  </si>
  <si>
    <t>Agency Name</t>
  </si>
  <si>
    <t>Universal McCann</t>
  </si>
  <si>
    <t>Currency</t>
  </si>
  <si>
    <t>CAD</t>
  </si>
  <si>
    <t>Placement#</t>
  </si>
  <si>
    <t>Start Date</t>
  </si>
  <si>
    <t>End Date</t>
  </si>
  <si>
    <t>Placement Name</t>
  </si>
  <si>
    <t>Cost Type</t>
  </si>
  <si>
    <t>Unit Cost</t>
  </si>
  <si>
    <t>Planned Cost</t>
  </si>
  <si>
    <t>Booked</t>
  </si>
  <si>
    <t>Delivered_Impressions</t>
  </si>
  <si>
    <t>Delivery%</t>
  </si>
  <si>
    <t>Spend</t>
  </si>
  <si>
    <t>2018-01-01</t>
  </si>
  <si>
    <t>2018-02-05</t>
  </si>
  <si>
    <t>2018-12-31</t>
  </si>
  <si>
    <t>2018-04-10</t>
  </si>
  <si>
    <t>iab units (desktop + mobile) + non-expanding adhesion</t>
  </si>
  <si>
    <t>iab units - desktop + mobile</t>
  </si>
  <si>
    <t>CPC</t>
  </si>
  <si>
    <t>Delivered_Engagements</t>
  </si>
  <si>
    <t>2018-03-01</t>
  </si>
  <si>
    <t>Blend Of Vdx Display + Vdx In-Stream + Vdx Mobile</t>
  </si>
  <si>
    <t>CPM</t>
  </si>
  <si>
    <t>Pre-Roll - Desktop + Mobile</t>
  </si>
  <si>
    <t>Live</t>
  </si>
  <si>
    <t>Campaign Status</t>
  </si>
  <si>
    <t>Standard Banners (Performance/Brand)</t>
  </si>
  <si>
    <t>Subtotal</t>
  </si>
  <si>
    <t>VDX (Display, Mobile and Instream)</t>
  </si>
  <si>
    <t>Standard Pre Roll</t>
  </si>
  <si>
    <t>Placement# Name</t>
  </si>
  <si>
    <t>Booked Impressions</t>
  </si>
  <si>
    <t>Delivered Impressions</t>
  </si>
  <si>
    <t>Clicks</t>
  </si>
  <si>
    <t>CTR</t>
  </si>
  <si>
    <t>Conversion</t>
  </si>
  <si>
    <t>eCPA</t>
  </si>
  <si>
    <t>1.iab units (desktop + mobile) + non-expanding adhesion</t>
  </si>
  <si>
    <t>17.iab units - desktop + mobile</t>
  </si>
  <si>
    <t>160x600</t>
  </si>
  <si>
    <t>300x250</t>
  </si>
  <si>
    <t>300x50</t>
  </si>
  <si>
    <t>320x50</t>
  </si>
  <si>
    <t>728x90</t>
  </si>
  <si>
    <t>Performance by Placement</t>
  </si>
  <si>
    <t>Grand Total</t>
  </si>
  <si>
    <t>Performance by Ad Size</t>
  </si>
  <si>
    <t/>
  </si>
  <si>
    <t>Placement # Name</t>
  </si>
  <si>
    <t>Ad Size</t>
  </si>
  <si>
    <t>CTR %</t>
  </si>
  <si>
    <t>Conversions</t>
  </si>
  <si>
    <t>Performance - by Placement and Date</t>
  </si>
  <si>
    <t>Date</t>
  </si>
  <si>
    <t>5.Blend Of Vdx Display + Vdx In-Stream + Vdx Mobile</t>
  </si>
  <si>
    <t>Display</t>
  </si>
  <si>
    <t>InStream</t>
  </si>
  <si>
    <t>Mobile</t>
  </si>
  <si>
    <t>N/A</t>
  </si>
  <si>
    <t>1x10</t>
  </si>
  <si>
    <t>300x600</t>
  </si>
  <si>
    <t>768x90</t>
  </si>
  <si>
    <t>970x250</t>
  </si>
  <si>
    <t>video1</t>
  </si>
  <si>
    <t>Product</t>
  </si>
  <si>
    <t>Mute</t>
  </si>
  <si>
    <t>Unmute</t>
  </si>
  <si>
    <t>Pause</t>
  </si>
  <si>
    <t>Rewind</t>
  </si>
  <si>
    <t>Resume</t>
  </si>
  <si>
    <t>Replay</t>
  </si>
  <si>
    <t>Fullscreen</t>
  </si>
  <si>
    <t>CTA_Build_and_Price</t>
  </si>
  <si>
    <t>CTA_Logo</t>
  </si>
  <si>
    <t>Tab_Colours</t>
  </si>
  <si>
    <t>Tab_Features</t>
  </si>
  <si>
    <t>Tab_Peek_Inside</t>
  </si>
  <si>
    <t>Tab_Video</t>
  </si>
  <si>
    <t>VPM-Intro</t>
  </si>
  <si>
    <t>VPM-Outro</t>
  </si>
  <si>
    <t>VPM-Preview</t>
  </si>
  <si>
    <t>click</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</si>
  <si>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</si>
  <si>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</si>
  <si>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</si>
  <si>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</si>
  <si>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</si>
  <si>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</si>
  <si>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</si>
  <si>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</si>
  <si>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</si>
  <si>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</si>
  <si>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</si>
  <si>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</si>
  <si>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</si>
  <si>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</si>
  <si>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</si>
  <si>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</si>
  <si>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</si>
  <si>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</si>
  <si>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</si>
  <si>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</si>
  <si>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</si>
  <si>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</si>
  <si>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</si>
  <si>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Impressions</t>
  </si>
  <si>
    <t>Video Completions</t>
  </si>
  <si>
    <t>VCR %</t>
  </si>
  <si>
    <t>3.Pre-Roll - Desktop + Mobile</t>
  </si>
  <si>
    <t>cliqz.com/tracking</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</si>
  <si>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</si>
  <si>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</si>
  <si>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</si>
  <si>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</si>
  <si>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</si>
  <si>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</si>
  <si>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</si>
  <si>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</si>
  <si>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</si>
  <si>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</si>
  <si>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</si>
  <si>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</si>
  <si>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</si>
  <si>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</si>
  <si>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</si>
  <si>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</si>
  <si>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</si>
  <si>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</si>
  <si>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</si>
  <si>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</si>
  <si>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</si>
  <si>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</si>
  <si>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</si>
  <si>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</si>
  <si>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</si>
  <si>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</si>
  <si>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</si>
  <si>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</si>
  <si>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</si>
  <si>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</si>
  <si>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</si>
  <si>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</si>
  <si>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</si>
  <si>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</si>
  <si>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</si>
  <si>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</si>
  <si>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</si>
  <si>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</si>
  <si>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</si>
  <si>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</si>
  <si>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</si>
  <si>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</si>
  <si>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</si>
  <si>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</si>
  <si>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</si>
  <si>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</si>
  <si>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</si>
  <si>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</si>
  <si>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</si>
  <si>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</si>
  <si>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</si>
  <si>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</si>
  <si>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</si>
  <si>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</si>
  <si>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</si>
  <si>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</si>
  <si>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</si>
  <si>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</si>
  <si>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</si>
  <si>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</si>
  <si>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</si>
  <si>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</si>
  <si>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</si>
  <si>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</si>
  <si>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</si>
  <si>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</si>
  <si>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</si>
  <si>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</si>
  <si>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</si>
  <si>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</si>
  <si>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</si>
  <si>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</si>
  <si>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</si>
  <si>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</si>
  <si>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</si>
  <si>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</si>
  <si>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</si>
  <si>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</si>
  <si>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</si>
  <si>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</si>
  <si>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</si>
  <si>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</si>
  <si>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</si>
  <si>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</si>
  <si>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</si>
  <si>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</si>
  <si>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</si>
  <si>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</si>
  <si>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</si>
  <si>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</si>
  <si>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</si>
  <si>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</si>
  <si>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</si>
  <si>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</si>
  <si>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</si>
  <si>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</si>
  <si>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</si>
  <si>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</si>
  <si>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</si>
  <si>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</si>
  <si>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</si>
  <si>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</si>
  <si>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</si>
  <si>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</si>
  <si>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</si>
  <si>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</si>
  <si>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</si>
  <si>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</si>
  <si>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</si>
  <si>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</si>
  <si>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</si>
  <si>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</si>
  <si>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</si>
  <si>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</si>
  <si>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</si>
  <si>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</si>
  <si>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</si>
  <si>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</si>
  <si>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</si>
  <si>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</si>
  <si>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</si>
  <si>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</si>
  <si>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</si>
  <si>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</si>
  <si>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</si>
  <si>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</si>
  <si>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</si>
  <si>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</si>
  <si>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</si>
  <si>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</si>
  <si>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</si>
  <si>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</si>
  <si>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</si>
  <si>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</si>
  <si>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</si>
  <si>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</si>
  <si>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</si>
  <si>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</si>
  <si>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</si>
  <si>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</si>
  <si>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</si>
  <si>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</si>
  <si>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Standard Pre Roll Performance - Summary</t>
  </si>
  <si>
    <t>Standard Pre Roll - Video Details</t>
  </si>
  <si>
    <t>Standard Pre Roll - Interaction Details</t>
  </si>
  <si>
    <t>Standard Pre Roll - by 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</si>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</sst>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3" fontId="1" fillId="3" borderId="0" xfId="0" applyNumberFormat="1" applyFont="1" applyFill="1"/>
    <xf numFmtId="10" fontId="1" fillId="3" borderId="0" xfId="0" applyNumberFormat="1" applyFont="1" applyFill="1"/>
    <xf numFmtId="0" fontId="1" fillId="3" borderId="0" xfId="0" applyFont="1" applyFill="1"/>
    <xf numFmtId="3" fontId="0" fillId="0" borderId="0" xfId="0" applyNumberFormat="1"/>
    <xf numFmtId="10"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1" fillId="2" borderId="0" xfId="0" applyFont="1" applyFill="1"/>
    <xf numFmtId="3" fontId="1" fillId="3" borderId="0" xfId="0" applyNumberFormat="1" applyFont="1" applyFill="1" applyAlignment="1">
      <alignment horizontal="center"/>
    </xf>
    <xf numFmtId="10" fontId="0" fillId="3" borderId="0" xfId="0" applyNumberFormat="1" applyFill="1" applyAlignment="1">
      <alignment horizontal="right"/>
    </xf>
    <xf numFmtId="164" fontId="0" fillId="3" borderId="0" xfId="0" applyNumberFormat="1" applyFill="1" applyAlignment="1">
      <alignment horizontal="right"/>
    </xf>
  </cellXfs>
  <cellStyles count="1">
    <cellStyle name="Normal" xfId="0" builtinId="0"/>
  </cellStyles>
  <dxfs count="355">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164" formatCode="\$##,##0.00"/>
    </dxf>
    <dxf>
      <font>
        <b/>
      </font>
      <fill>
        <patternFill>
          <bgColor rgb="FF00B0F0"/>
        </patternFill>
      </fill>
    </dxf>
    <dxf>
      <font>
        <b/>
      </font>
      <fill>
        <patternFill>
          <bgColor rgb="FF00B0F0"/>
        </patternFill>
      </fill>
    </dxf>
    <dxf>
      <numFmt numFmtId="164" formatCode="\$##,##0.00"/>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14" formatCode="0.0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14" formatCode="0.00%"/>
    </dxf>
    <dxf>
      <font>
        <b/>
      </font>
      <fill>
        <patternFill>
          <bgColor rgb="FF00B0F0"/>
        </patternFill>
      </fill>
    </dxf>
    <dxf>
      <font>
        <b/>
      </font>
      <fill>
        <patternFill>
          <bgColor rgb="FF00B0F0"/>
        </patternFill>
      </fill>
    </dxf>
    <dxf>
      <numFmt numFmtId="14" formatCode="0.00%"/>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numFmt numFmtId="3" formatCode="#,##0"/>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14" formatCode="0.00%"/>
    </dxf>
    <dxf>
      <font>
        <b/>
      </font>
      <fill>
        <patternFill>
          <bgColor rgb="FF00B0F0"/>
        </patternFill>
      </fill>
    </dxf>
    <dxf>
      <font>
        <b/>
      </font>
      <fill>
        <patternFill>
          <bgColor rgb="FF00B0F0"/>
        </patternFill>
      </fill>
    </dxf>
    <dxf>
      <numFmt numFmtId="14" formatCode="0.00%"/>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numFmt numFmtId="3" formatCode="#,##0"/>
    </dxf>
    <dxf>
      <fill>
        <patternFill>
          <bgColor rgb="FF00B0F0"/>
        </patternFill>
      </fill>
    </dxf>
    <dxf>
      <fill>
        <patternFill>
          <bgColor rgb="FF00B0F0"/>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164" formatCode="\$##,##0.00"/>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numFmt numFmtId="3" formatCode="#,##0"/>
    </dxf>
    <dxf>
      <font>
        <b/>
      </font>
      <fill>
        <patternFill>
          <bgColor rgb="FF00B0F0"/>
        </patternFill>
      </fill>
    </dxf>
    <dxf>
      <fill>
        <patternFill>
          <bgColor rgb="FF00B0F0"/>
        </patternFill>
      </fill>
    </dxf>
    <dxf>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4" formatCode="0.00%"/>
    </dxf>
    <dxf>
      <font>
        <b/>
      </font>
      <fill>
        <patternFill>
          <bgColor rgb="FFA5A5A5"/>
        </patternFill>
      </fill>
    </dxf>
    <dxf>
      <font>
        <b/>
      </font>
      <fill>
        <patternFill>
          <bgColor rgb="FFA5A5A5"/>
        </patternFill>
      </fill>
    </dxf>
    <dxf>
      <numFmt numFmtId="3" formatCode="#,##0"/>
    </dxf>
    <dxf>
      <numFmt numFmtId="3" formatCode="#,##0"/>
    </dxf>
    <dxf>
      <numFmt numFmtId="14" formatCode="0.00%"/>
    </dxf>
    <dxf>
      <numFmt numFmtId="14" formatCode="0.00%"/>
    </dxf>
    <dxf>
      <numFmt numFmtId="3" formatCode="#,##0"/>
    </dxf>
    <dxf>
      <numFmt numFmtId="3" formatCode="#,##0"/>
    </dxf>
    <dxf>
      <numFmt numFmtId="14" formatCode="0.00%"/>
    </dxf>
    <dxf>
      <numFmt numFmtId="14" formatCode="0.00%"/>
    </dxf>
    <dxf>
      <numFmt numFmtId="3" formatCode="#,##0"/>
    </dxf>
    <dxf>
      <numFmt numFmtId="3" formatCode="#,##0"/>
    </dxf>
    <dxf>
      <numFmt numFmtId="14" formatCode="0.00%"/>
    </dxf>
    <dxf>
      <numFmt numFmtId="14" formatCode="0.00%"/>
    </dxf>
    <dxf>
      <numFmt numFmtId="3" formatCode="#,##0"/>
    </dxf>
    <dxf>
      <numFmt numFmtId="3" formatCode="#,##0"/>
    </dxf>
    <dxf>
      <numFmt numFmtId="14" formatCode="0.00%"/>
    </dxf>
    <dxf>
      <numFmt numFmtId="14" formatCode="0.00%"/>
    </dxf>
    <dxf>
      <numFmt numFmtId="3" formatCode="#,##0"/>
    </dxf>
    <dxf>
      <numFmt numFmtId="3" formatCode="#,##0"/>
    </dxf>
    <dxf>
      <numFmt numFmtId="14" formatCode="0.00%"/>
    </dxf>
    <dxf>
      <numFmt numFmtId="14" formatCode="0.00%"/>
    </dxf>
    <dxf>
      <numFmt numFmtId="3" formatCode="#,##0"/>
    </dxf>
    <dxf>
      <numFmt numFmtId="14" formatCode="0.00%"/>
    </dxf>
    <dxf>
      <numFmt numFmtId="14" formatCode="0.00%"/>
    </dxf>
    <dxf>
      <fill>
        <patternFill>
          <bgColor rgb="FF00B0F0"/>
        </patternFill>
      </fill>
    </dxf>
    <dxf>
      <font>
        <b/>
      </font>
      <fill>
        <patternFill>
          <bgColor rgb="FF00B0F0"/>
        </patternFill>
      </fill>
    </dxf>
    <dxf>
      <font>
        <b/>
      </font>
      <fill>
        <patternFill>
          <bgColor rgb="FF00B0F0"/>
        </patternFill>
      </fill>
    </dxf>
    <dxf>
      <fill>
        <patternFill>
          <bgColor rgb="FF00B0F0"/>
        </patternFill>
      </fill>
    </dxf>
    <dxf>
      <fill>
        <patternFill>
          <bgColor rgb="FF00B0F0"/>
        </patternFill>
      </fill>
    </dxf>
    <dxf>
      <fill>
        <patternFill>
          <bgColor rgb="FF00B0F0"/>
        </patternFill>
      </fill>
    </dxf>
    <dxf>
      <font>
        <b/>
      </font>
      <numFmt numFmtId="14" formatCode="0.00%"/>
      <fill>
        <patternFill>
          <bgColor rgb="FFA5A5A5"/>
        </patternFill>
      </fill>
    </dxf>
    <dxf>
      <font>
        <b/>
      </font>
      <numFmt numFmtId="14" formatCode="0.00%"/>
      <fill>
        <patternFill>
          <bgColor rgb="FFA5A5A5"/>
        </patternFill>
      </fill>
    </dxf>
    <dxf>
      <fill>
        <patternFill>
          <bgColor rgb="FF00B0F0"/>
        </patternFill>
      </fill>
    </dxf>
    <dxf>
      <font>
        <b/>
      </font>
      <numFmt numFmtId="14" formatCode="0.00%"/>
      <fill>
        <patternFill>
          <bgColor rgb="FFA5A5A5"/>
        </patternFill>
      </fill>
    </dxf>
    <dxf>
      <font>
        <b/>
      </font>
      <numFmt numFmtId="14" formatCode="0.00%"/>
      <fill>
        <patternFill>
          <bgColor rgb="FFA5A5A5"/>
        </patternFill>
      </fill>
    </dxf>
    <dxf>
      <numFmt numFmtId="3" formatCode="#,##0"/>
    </dxf>
    <dxf>
      <numFmt numFmtId="3" formatCode="#,##0"/>
    </dxf>
    <dxf>
      <numFmt numFmtId="3" formatCode="#,##0"/>
    </dxf>
    <dxf>
      <numFmt numFmtId="3" formatCode="#,##0"/>
    </dxf>
    <dxf>
      <numFmt numFmtId="3" formatCode="#,##0"/>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4" formatCode="\$##,##0.00"/>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4" formatCode="\$##,##0.00"/>
    </dxf>
    <dxf>
      <numFmt numFmtId="164" formatCode="\$##,##0.00"/>
    </dxf>
    <dxf>
      <numFmt numFmtId="164" formatCode="\$##,##0.00"/>
    </dxf>
    <dxf>
      <font>
        <b/>
      </font>
      <fill>
        <patternFill>
          <bgColor rgb="FFA5A5A5"/>
        </patternFill>
      </fill>
    </dxf>
    <dxf>
      <font>
        <b/>
      </font>
      <fill>
        <patternFill>
          <bgColor rgb="FFA5A5A5"/>
        </patternFill>
      </fill>
    </dxf>
    <dxf>
      <numFmt numFmtId="3" formatCode="#,##0"/>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numFmt numFmtId="3" formatCode="#,##0"/>
    </dxf>
    <dxf>
      <numFmt numFmtId="3" formatCode="#,##0"/>
    </dxf>
    <dxf>
      <font>
        <b/>
      </font>
      <fill>
        <patternFill>
          <bgColor rgb="FFA5A5A5"/>
        </patternFill>
      </fill>
    </dxf>
    <dxf>
      <font>
        <b/>
      </font>
      <fill>
        <patternFill>
          <bgColor rgb="FFA5A5A5"/>
        </patternFill>
      </fill>
    </dxf>
    <dxf>
      <numFmt numFmtId="14" formatCode="0.00%"/>
    </dxf>
    <dxf>
      <numFmt numFmtId="1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4" formatCode="0.00%"/>
    </dxf>
    <dxf>
      <numFmt numFmtId="14" formatCode="0.00%"/>
    </dxf>
    <dxf>
      <numFmt numFmtId="14" formatCode="0.00%"/>
    </dxf>
    <dxf>
      <font>
        <b/>
      </font>
      <fill>
        <patternFill>
          <bgColor rgb="FFA5A5A5"/>
        </patternFill>
      </fill>
    </dxf>
    <dxf>
      <font>
        <b/>
      </font>
      <fill>
        <patternFill>
          <bgColor rgb="FFA5A5A5"/>
        </patternFill>
      </fill>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font>
        <b/>
      </font>
      <fill>
        <patternFill>
          <bgColor rgb="FF00B0F0"/>
        </patternFill>
      </fill>
    </dxf>
    <dxf>
      <numFmt numFmtId="3" formatCode="#,##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3" formatCode="#,##0"/>
    </dxf>
    <dxf>
      <numFmt numFmtId="3" formatCode="#,##0"/>
    </dxf>
    <dxf>
      <numFmt numFmtId="3" formatCode="#,##0"/>
    </dxf>
    <dxf>
      <font>
        <b/>
      </font>
      <fill>
        <patternFill>
          <bgColor rgb="FFA5A5A5"/>
        </patternFill>
      </fill>
    </dxf>
    <dxf>
      <font>
        <b/>
      </font>
      <fill>
        <patternFill>
          <bgColor rgb="FFA5A5A5"/>
        </patternFill>
      </fill>
    </dxf>
    <dxf>
      <numFmt numFmtId="3" formatCode="#,##0"/>
    </dxf>
    <dxf>
      <font>
        <b/>
      </font>
      <fill>
        <patternFill>
          <bgColor rgb="FF00B0F0"/>
        </patternFill>
      </fill>
    </dxf>
    <dxf>
      <fill>
        <patternFill>
          <bgColor rgb="FF00B0F0"/>
        </patternFill>
      </fill>
    </dxf>
    <dxf>
      <fill>
        <patternFill>
          <bgColor rgb="FF00B0F0"/>
        </patternFill>
      </fill>
    </dxf>
    <dxf>
      <numFmt numFmtId="165" formatCode="yyyy\-mm\-dd"/>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numFmt numFmtId="165" formatCode="yyyy\-mm\-dd"/>
    </dxf>
    <dxf>
      <font>
        <b/>
      </font>
      <fill>
        <patternFill>
          <bgColor rgb="FFA5A5A5"/>
        </patternFill>
      </fill>
    </dxf>
    <dxf>
      <font>
        <b/>
      </font>
      <fill>
        <patternFill>
          <bgColor rgb="FFA5A5A5"/>
        </patternFill>
      </fill>
    </dxf>
    <dxf>
      <numFmt numFmtId="164" formatCode="\$##,##0.00"/>
    </dxf>
    <dxf>
      <font>
        <b/>
      </font>
      <fill>
        <patternFill>
          <bgColor rgb="FF00B0F0"/>
        </patternFill>
      </fill>
    </dxf>
    <dxf>
      <font>
        <b/>
      </font>
      <fill>
        <patternFill>
          <bgColor rgb="FF00B0F0"/>
        </patternFill>
      </fill>
    </dxf>
    <dxf>
      <font>
        <b/>
      </font>
      <fill>
        <patternFill>
          <bgColor rgb="FF00B0F0"/>
        </patternFill>
      </fill>
    </dxf>
    <dxf>
      <numFmt numFmtId="164" formatCode="\$##,##0.00"/>
    </dxf>
    <dxf>
      <numFmt numFmtId="164" formatCode="\$##,##0.00"/>
    </dxf>
    <dxf>
      <font>
        <b/>
      </font>
      <fill>
        <patternFill>
          <bgColor rgb="FFA5A5A5"/>
        </patternFill>
      </fill>
    </dxf>
    <dxf>
      <font>
        <b/>
      </font>
      <fill>
        <patternFill>
          <bgColor rgb="FFA5A5A5"/>
        </patternFill>
      </fill>
    </dxf>
    <dxf>
      <numFmt numFmtId="14" formatCode="0.00%"/>
    </dxf>
    <dxf>
      <numFmt numFmtId="164" formatCode="\$##,##0.00"/>
    </dxf>
    <dxf>
      <numFmt numFmtId="14" formatCode="0.00%"/>
    </dxf>
    <dxf>
      <numFmt numFmtId="3" formatCode="#,##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164" formatCode="\$##,##0.00"/>
    </dxf>
    <dxf>
      <numFmt numFmtId="164" formatCode="\$##,##0.00"/>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numFmt numFmtId="164" formatCode="\$##,##0.00"/>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00B0F0"/>
        </patternFill>
      </fill>
    </dxf>
    <dxf>
      <font>
        <b/>
      </font>
      <fill>
        <patternFill>
          <bgColor rgb="FFA5A5A5"/>
        </patternFill>
      </fill>
    </dxf>
    <dxf>
      <font>
        <b/>
      </font>
      <fill>
        <patternFill>
          <bgColor rgb="FFA5A5A5"/>
        </patternFill>
      </fill>
    </dxf>
    <dxf>
      <font>
        <b/>
      </font>
      <fill>
        <patternFill>
          <bgColor rgb="FF00B0F0"/>
        </patternFill>
      </fill>
    </dxf>
    <dxf>
      <font>
        <b/>
      </font>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ribalfusion.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554523</xdr:colOff>
      <xdr:row>8</xdr:row>
      <xdr:rowOff>121964</xdr:rowOff>
    </xdr:to>
    <xdr:pic>
      <xdr:nvPicPr>
        <xdr:cNvPr id="2" name="Picture 1" descr="Exponential.png">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19469100" y="1028700"/>
          <a:ext cx="1935648" cy="502964"/>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2"/>
  <sheetViews>
    <sheetView showGridLines="0" tabSelected="1" zoomScale="75" zoomScaleNormal="75" workbookViewId="0">
      <selection activeCell="H6" sqref="H6"/>
    </sheetView>
  </sheetViews>
  <sheetFormatPr defaultRowHeight="14.4" x14ac:dyDescent="0.3"/>
  <cols>
    <col min="1" max="1" width="2.6640625" customWidth="1"/>
    <col min="2" max="2" width="15.6640625" style="1" customWidth="1"/>
    <col min="3" max="3" width="14.6640625" style="2" customWidth="1"/>
    <col min="4" max="4" width="16.6640625" style="2" customWidth="1"/>
    <col min="5" max="5" width="21.6640625" style="2" customWidth="1"/>
    <col min="6" max="6" width="30.6640625" style="1" customWidth="1"/>
    <col min="7" max="7" width="9.6640625" style="2" customWidth="1"/>
    <col min="8" max="8" width="21.6640625" style="3" customWidth="1"/>
    <col min="9" max="18" width="17.6640625" style="3" customWidth="1"/>
  </cols>
  <sheetData>
    <row r="1" spans="2:14" ht="6" customHeight="1" x14ac:dyDescent="0.3"/>
    <row r="2" spans="2:14" x14ac:dyDescent="0.3">
      <c r="B2" s="1" t="s">
        <v>0</v>
      </c>
      <c r="C2" s="2" t="s">
        <v>1</v>
      </c>
      <c r="E2" s="2" t="s">
        <v>4</v>
      </c>
      <c r="H2" s="3" t="s">
        <v>7</v>
      </c>
      <c r="I2" s="3" t="s">
        <v>8</v>
      </c>
    </row>
    <row r="3" spans="2:14" x14ac:dyDescent="0.3">
      <c r="B3" s="1" t="s">
        <v>2</v>
      </c>
      <c r="C3" s="2" t="s">
        <v>3</v>
      </c>
      <c r="E3" s="2" t="s">
        <v>5</v>
      </c>
      <c r="F3" s="1" t="s">
        <v>6</v>
      </c>
      <c r="H3" s="3" t="s">
        <v>37</v>
      </c>
      <c r="I3" s="3" t="s">
        <v>36</v>
      </c>
    </row>
    <row r="4" spans="2:14" x14ac:dyDescent="0.3">
      <c r="B4" s="1" t="s">
        <v>9</v>
      </c>
      <c r="C4" s="2" t="s">
        <v>10</v>
      </c>
      <c r="H4" s="3" t="s">
        <v>11</v>
      </c>
      <c r="I4" s="3" t="s">
        <v>12</v>
      </c>
    </row>
    <row r="8" spans="2:14" x14ac:dyDescent="0.3">
      <c r="C8" s="4" t="s">
        <v>38</v>
      </c>
    </row>
    <row r="9" spans="2:14" ht="28.95" customHeight="1" x14ac:dyDescent="0.3">
      <c r="C9" s="2" t="s">
        <v>13</v>
      </c>
      <c r="D9" s="2" t="s">
        <v>14</v>
      </c>
      <c r="E9" s="2" t="s">
        <v>15</v>
      </c>
      <c r="F9" s="1" t="s">
        <v>16</v>
      </c>
      <c r="G9" s="2" t="s">
        <v>17</v>
      </c>
      <c r="H9" s="3" t="s">
        <v>18</v>
      </c>
      <c r="I9" s="3" t="s">
        <v>19</v>
      </c>
      <c r="J9" s="3" t="s">
        <v>20</v>
      </c>
      <c r="K9" s="3" t="s">
        <v>21</v>
      </c>
      <c r="L9" s="3" t="s">
        <v>22</v>
      </c>
      <c r="M9" s="3" t="s">
        <v>23</v>
      </c>
    </row>
    <row r="10" spans="2:14" x14ac:dyDescent="0.3">
      <c r="C10" s="2">
        <v>1</v>
      </c>
      <c r="D10" s="2" t="s">
        <v>24</v>
      </c>
      <c r="E10" s="2" t="s">
        <v>26</v>
      </c>
      <c r="F10" s="1" t="s">
        <v>28</v>
      </c>
      <c r="G10" s="2" t="s">
        <v>30</v>
      </c>
      <c r="H10" s="3">
        <v>1.5</v>
      </c>
      <c r="I10" s="3">
        <v>27000</v>
      </c>
      <c r="J10" s="3">
        <v>18000</v>
      </c>
      <c r="K10" s="3">
        <v>7062</v>
      </c>
      <c r="L10" s="3">
        <v>0.39233333333333331</v>
      </c>
      <c r="M10" s="3">
        <v>10593</v>
      </c>
    </row>
    <row r="11" spans="2:14" x14ac:dyDescent="0.3">
      <c r="C11" s="2">
        <v>17</v>
      </c>
      <c r="D11" s="2" t="s">
        <v>25</v>
      </c>
      <c r="E11" s="2" t="s">
        <v>27</v>
      </c>
      <c r="F11" s="1" t="s">
        <v>29</v>
      </c>
      <c r="G11" s="2" t="s">
        <v>30</v>
      </c>
      <c r="H11" s="3">
        <v>1.5</v>
      </c>
      <c r="I11" s="3">
        <v>10000</v>
      </c>
      <c r="J11" s="3">
        <v>6667</v>
      </c>
      <c r="K11" s="3">
        <v>7683</v>
      </c>
      <c r="L11" s="3">
        <v>1.152392380380981</v>
      </c>
      <c r="M11" s="3">
        <v>11524.5</v>
      </c>
    </row>
    <row r="12" spans="2:14" x14ac:dyDescent="0.3">
      <c r="C12" s="5" t="s">
        <v>39</v>
      </c>
      <c r="I12" s="6">
        <f>SUM(I10:I11)</f>
        <v>37000</v>
      </c>
      <c r="J12" s="7">
        <f>SUM(J10:J11)</f>
        <v>24667</v>
      </c>
      <c r="K12" s="7">
        <f>SUM(K10:K11)</f>
        <v>14745</v>
      </c>
      <c r="L12" s="8">
        <f>IFERROR(K12/J12,0)</f>
        <v>0.59776219240280537</v>
      </c>
      <c r="M12" s="6">
        <f>SUM(M10:M11)</f>
        <v>22117.5</v>
      </c>
    </row>
    <row r="14" spans="2:14" x14ac:dyDescent="0.3">
      <c r="C14" s="4" t="s">
        <v>40</v>
      </c>
    </row>
    <row r="15" spans="2:14" ht="28.95" customHeight="1" x14ac:dyDescent="0.3">
      <c r="C15" s="2" t="s">
        <v>13</v>
      </c>
      <c r="D15" s="2" t="s">
        <v>14</v>
      </c>
      <c r="E15" s="2" t="s">
        <v>15</v>
      </c>
      <c r="F15" s="1" t="s">
        <v>16</v>
      </c>
      <c r="G15" s="2" t="s">
        <v>17</v>
      </c>
      <c r="H15" s="3" t="s">
        <v>18</v>
      </c>
      <c r="I15" s="3" t="s">
        <v>19</v>
      </c>
      <c r="J15" s="3" t="s">
        <v>20</v>
      </c>
      <c r="K15" s="3" t="s">
        <v>31</v>
      </c>
      <c r="L15" s="3" t="s">
        <v>21</v>
      </c>
      <c r="M15" s="3" t="s">
        <v>22</v>
      </c>
      <c r="N15" s="3" t="s">
        <v>23</v>
      </c>
    </row>
    <row r="16" spans="2:14" x14ac:dyDescent="0.3">
      <c r="C16" s="2">
        <v>5</v>
      </c>
      <c r="D16" s="2" t="s">
        <v>32</v>
      </c>
      <c r="E16" s="2" t="s">
        <v>26</v>
      </c>
      <c r="F16" s="1" t="s">
        <v>33</v>
      </c>
      <c r="G16" s="2" t="s">
        <v>34</v>
      </c>
      <c r="H16" s="3">
        <v>12</v>
      </c>
      <c r="I16" s="3">
        <v>45000</v>
      </c>
      <c r="J16" s="3">
        <v>3750000</v>
      </c>
      <c r="K16" s="3">
        <v>0</v>
      </c>
      <c r="L16" s="3">
        <v>427496</v>
      </c>
      <c r="M16" s="3">
        <v>0.1139989333333333</v>
      </c>
      <c r="N16" s="3">
        <v>5129.9519999999993</v>
      </c>
    </row>
    <row r="17" spans="3:14" x14ac:dyDescent="0.3">
      <c r="C17" s="5" t="s">
        <v>39</v>
      </c>
      <c r="I17" s="6">
        <f>SUM(I16:I16)</f>
        <v>45000</v>
      </c>
      <c r="J17" s="7">
        <f>SUM(J16:J16)</f>
        <v>3750000</v>
      </c>
      <c r="K17" s="7">
        <f>SUM(K16:K16)</f>
        <v>0</v>
      </c>
      <c r="L17" s="7">
        <f>SUM(L16:L16)</f>
        <v>427496</v>
      </c>
      <c r="N17" s="6">
        <f>SUM(N16:N16)</f>
        <v>5129.9519999999993</v>
      </c>
    </row>
    <row r="19" spans="3:14" x14ac:dyDescent="0.3">
      <c r="C19" s="4" t="s">
        <v>41</v>
      </c>
    </row>
    <row r="20" spans="3:14" ht="28.95" customHeight="1" x14ac:dyDescent="0.3">
      <c r="C20" s="2" t="s">
        <v>13</v>
      </c>
      <c r="D20" s="2" t="s">
        <v>14</v>
      </c>
      <c r="E20" s="2" t="s">
        <v>15</v>
      </c>
      <c r="F20" s="1" t="s">
        <v>16</v>
      </c>
      <c r="G20" s="2" t="s">
        <v>17</v>
      </c>
      <c r="H20" s="3" t="s">
        <v>18</v>
      </c>
      <c r="I20" s="3" t="s">
        <v>19</v>
      </c>
      <c r="J20" s="3" t="s">
        <v>20</v>
      </c>
      <c r="K20" s="3" t="s">
        <v>21</v>
      </c>
      <c r="L20" s="3" t="s">
        <v>22</v>
      </c>
      <c r="M20" s="3" t="s">
        <v>23</v>
      </c>
    </row>
    <row r="21" spans="3:14" x14ac:dyDescent="0.3">
      <c r="C21" s="2">
        <v>3</v>
      </c>
      <c r="D21" s="2" t="s">
        <v>24</v>
      </c>
      <c r="E21" s="2" t="s">
        <v>26</v>
      </c>
      <c r="F21" s="1" t="s">
        <v>35</v>
      </c>
      <c r="G21" s="2" t="s">
        <v>34</v>
      </c>
      <c r="H21" s="3">
        <v>14</v>
      </c>
      <c r="I21" s="3">
        <v>32000</v>
      </c>
      <c r="J21" s="3">
        <v>2285714</v>
      </c>
      <c r="K21" s="3">
        <v>948454</v>
      </c>
      <c r="L21" s="3">
        <v>0.41494867686858461</v>
      </c>
      <c r="M21" s="3">
        <v>13278.356</v>
      </c>
    </row>
    <row r="22" spans="3:14" x14ac:dyDescent="0.3">
      <c r="C22" s="5" t="s">
        <v>39</v>
      </c>
      <c r="I22" s="6">
        <f>SUM(I21:I21)</f>
        <v>32000</v>
      </c>
      <c r="J22" s="7">
        <f>SUM(J21:J21)</f>
        <v>2285714</v>
      </c>
      <c r="K22" s="7">
        <f>SUM(K21:K21)</f>
        <v>948454</v>
      </c>
      <c r="L22" s="8">
        <f>IFERROR(K22/J22,0)</f>
        <v>0.41494867686858461</v>
      </c>
      <c r="M22" s="6">
        <f>SUM(M21:M21)</f>
        <v>13278.356</v>
      </c>
    </row>
  </sheetData>
  <conditionalFormatting sqref="A1:R5">
    <cfRule type="containsBlanks" dxfId="354" priority="70">
      <formula>LEN(TRIM(A1))=0</formula>
    </cfRule>
    <cfRule type="notContainsBlanks" dxfId="353" priority="71">
      <formula>LEN(TRIM(A1))&gt;0</formula>
    </cfRule>
  </conditionalFormatting>
  <conditionalFormatting sqref="C12">
    <cfRule type="notContainsBlanks" dxfId="352" priority="5">
      <formula>LEN(TRIM(C12))&gt;0</formula>
    </cfRule>
    <cfRule type="containsBlanks" dxfId="351" priority="6">
      <formula>LEN(TRIM(C12))=0</formula>
    </cfRule>
  </conditionalFormatting>
  <conditionalFormatting sqref="C14:N14">
    <cfRule type="notContainsBlanks" dxfId="350" priority="23">
      <formula>LEN(TRIM(C14))&gt;0</formula>
    </cfRule>
    <cfRule type="containsBlanks" dxfId="349" priority="24">
      <formula>LEN(TRIM(C14))=0</formula>
    </cfRule>
  </conditionalFormatting>
  <conditionalFormatting sqref="C15:N15">
    <cfRule type="containsBlanks" dxfId="348" priority="25">
      <formula>LEN(TRIM(C15))=0</formula>
    </cfRule>
    <cfRule type="notContainsBlanks" dxfId="347" priority="26">
      <formula>LEN(TRIM(C15))&gt;0</formula>
    </cfRule>
  </conditionalFormatting>
  <conditionalFormatting sqref="C17">
    <cfRule type="notContainsBlanks" dxfId="346" priority="27">
      <formula>LEN(TRIM(C17))&gt;0</formula>
    </cfRule>
    <cfRule type="containsBlanks" dxfId="345" priority="28">
      <formula>LEN(TRIM(C17))=0</formula>
    </cfRule>
  </conditionalFormatting>
  <conditionalFormatting sqref="C19:M19">
    <cfRule type="notContainsBlanks" dxfId="344" priority="48">
      <formula>LEN(TRIM(C19))&gt;0</formula>
    </cfRule>
    <cfRule type="containsBlanks" dxfId="343" priority="49">
      <formula>LEN(TRIM(C19))=0</formula>
    </cfRule>
  </conditionalFormatting>
  <conditionalFormatting sqref="C20:M20">
    <cfRule type="containsBlanks" dxfId="342" priority="50">
      <formula>LEN(TRIM(C20))=0</formula>
    </cfRule>
    <cfRule type="notContainsBlanks" dxfId="341" priority="51">
      <formula>LEN(TRIM(C20))&gt;0</formula>
    </cfRule>
  </conditionalFormatting>
  <conditionalFormatting sqref="C22">
    <cfRule type="notContainsBlanks" dxfId="340" priority="52">
      <formula>LEN(TRIM(C22))&gt;0</formula>
    </cfRule>
    <cfRule type="containsBlanks" dxfId="339" priority="53">
      <formula>LEN(TRIM(C22))=0</formula>
    </cfRule>
  </conditionalFormatting>
  <conditionalFormatting sqref="C8:M8">
    <cfRule type="notContainsBlanks" dxfId="338" priority="1">
      <formula>LEN(TRIM(C8))&gt;0</formula>
    </cfRule>
    <cfRule type="containsBlanks" dxfId="337" priority="2">
      <formula>LEN(TRIM(C8))=0</formula>
    </cfRule>
  </conditionalFormatting>
  <conditionalFormatting sqref="C9:M9">
    <cfRule type="notContainsBlanks" dxfId="336" priority="3">
      <formula>LEN(TRIM(C9))&gt;0</formula>
    </cfRule>
    <cfRule type="containsBlanks" dxfId="335" priority="4">
      <formula>LEN(TRIM(C9))=0</formula>
    </cfRule>
  </conditionalFormatting>
  <conditionalFormatting sqref="D12">
    <cfRule type="notContainsBlanks" dxfId="334" priority="7">
      <formula>LEN(TRIM(D12))&gt;0</formula>
    </cfRule>
    <cfRule type="containsBlanks" dxfId="333" priority="8">
      <formula>LEN(TRIM(D12))=0</formula>
    </cfRule>
  </conditionalFormatting>
  <conditionalFormatting sqref="D17">
    <cfRule type="notContainsBlanks" dxfId="332" priority="29">
      <formula>LEN(TRIM(D17))&gt;0</formula>
    </cfRule>
    <cfRule type="containsBlanks" dxfId="331" priority="30">
      <formula>LEN(TRIM(D17))=0</formula>
    </cfRule>
  </conditionalFormatting>
  <conditionalFormatting sqref="D22">
    <cfRule type="notContainsBlanks" dxfId="330" priority="54">
      <formula>LEN(TRIM(D22))&gt;0</formula>
    </cfRule>
    <cfRule type="containsBlanks" dxfId="329" priority="55">
      <formula>LEN(TRIM(D22))=0</formula>
    </cfRule>
  </conditionalFormatting>
  <conditionalFormatting sqref="E12">
    <cfRule type="notContainsBlanks" dxfId="328" priority="9">
      <formula>LEN(TRIM(E12))&gt;0</formula>
    </cfRule>
    <cfRule type="containsBlanks" dxfId="327" priority="10">
      <formula>LEN(TRIM(E12))=0</formula>
    </cfRule>
  </conditionalFormatting>
  <conditionalFormatting sqref="E17">
    <cfRule type="notContainsBlanks" dxfId="326" priority="31">
      <formula>LEN(TRIM(E17))&gt;0</formula>
    </cfRule>
    <cfRule type="containsBlanks" dxfId="325" priority="32">
      <formula>LEN(TRIM(E17))=0</formula>
    </cfRule>
  </conditionalFormatting>
  <conditionalFormatting sqref="E22">
    <cfRule type="notContainsBlanks" dxfId="324" priority="56">
      <formula>LEN(TRIM(E22))&gt;0</formula>
    </cfRule>
    <cfRule type="containsBlanks" dxfId="323" priority="57">
      <formula>LEN(TRIM(E22))=0</formula>
    </cfRule>
  </conditionalFormatting>
  <conditionalFormatting sqref="F12">
    <cfRule type="notContainsBlanks" dxfId="322" priority="11">
      <formula>LEN(TRIM(F12))&gt;0</formula>
    </cfRule>
    <cfRule type="containsBlanks" dxfId="321" priority="12">
      <formula>LEN(TRIM(F12))=0</formula>
    </cfRule>
  </conditionalFormatting>
  <conditionalFormatting sqref="F17">
    <cfRule type="notContainsBlanks" dxfId="320" priority="33">
      <formula>LEN(TRIM(F17))&gt;0</formula>
    </cfRule>
    <cfRule type="containsBlanks" dxfId="319" priority="34">
      <formula>LEN(TRIM(F17))=0</formula>
    </cfRule>
  </conditionalFormatting>
  <conditionalFormatting sqref="F22">
    <cfRule type="notContainsBlanks" dxfId="318" priority="58">
      <formula>LEN(TRIM(F22))&gt;0</formula>
    </cfRule>
    <cfRule type="containsBlanks" dxfId="317" priority="59">
      <formula>LEN(TRIM(F22))=0</formula>
    </cfRule>
  </conditionalFormatting>
  <conditionalFormatting sqref="G12">
    <cfRule type="notContainsBlanks" dxfId="316" priority="13">
      <formula>LEN(TRIM(G12))&gt;0</formula>
    </cfRule>
    <cfRule type="containsBlanks" dxfId="315" priority="14">
      <formula>LEN(TRIM(G12))=0</formula>
    </cfRule>
  </conditionalFormatting>
  <conditionalFormatting sqref="G17">
    <cfRule type="notContainsBlanks" dxfId="314" priority="35">
      <formula>LEN(TRIM(G17))&gt;0</formula>
    </cfRule>
    <cfRule type="containsBlanks" dxfId="313" priority="36">
      <formula>LEN(TRIM(G17))=0</formula>
    </cfRule>
  </conditionalFormatting>
  <conditionalFormatting sqref="G22">
    <cfRule type="notContainsBlanks" dxfId="312" priority="60">
      <formula>LEN(TRIM(G22))&gt;0</formula>
    </cfRule>
    <cfRule type="containsBlanks" dxfId="311" priority="61">
      <formula>LEN(TRIM(G22))=0</formula>
    </cfRule>
  </conditionalFormatting>
  <conditionalFormatting sqref="H10:H11">
    <cfRule type="notContainsBlanks" dxfId="310" priority="15">
      <formula>LEN(TRIM(H10))&gt;0</formula>
    </cfRule>
  </conditionalFormatting>
  <conditionalFormatting sqref="H12">
    <cfRule type="notContainsBlanks" dxfId="309" priority="16">
      <formula>LEN(TRIM(H12))&gt;0</formula>
    </cfRule>
    <cfRule type="containsBlanks" dxfId="308" priority="17">
      <formula>LEN(TRIM(H12))=0</formula>
    </cfRule>
  </conditionalFormatting>
  <conditionalFormatting sqref="H16">
    <cfRule type="notContainsBlanks" dxfId="307" priority="37">
      <formula>LEN(TRIM(H16))&gt;0</formula>
    </cfRule>
  </conditionalFormatting>
  <conditionalFormatting sqref="H17">
    <cfRule type="notContainsBlanks" dxfId="306" priority="38">
      <formula>LEN(TRIM(H17))&gt;0</formula>
    </cfRule>
    <cfRule type="containsBlanks" dxfId="305" priority="39">
      <formula>LEN(TRIM(H17))=0</formula>
    </cfRule>
  </conditionalFormatting>
  <conditionalFormatting sqref="H21">
    <cfRule type="notContainsBlanks" dxfId="304" priority="62">
      <formula>LEN(TRIM(H21))&gt;0</formula>
    </cfRule>
  </conditionalFormatting>
  <conditionalFormatting sqref="H22">
    <cfRule type="notContainsBlanks" dxfId="303" priority="63">
      <formula>LEN(TRIM(H22))&gt;0</formula>
    </cfRule>
    <cfRule type="containsBlanks" dxfId="302" priority="64">
      <formula>LEN(TRIM(H22))=0</formula>
    </cfRule>
  </conditionalFormatting>
  <conditionalFormatting sqref="I10:I11">
    <cfRule type="notContainsBlanks" dxfId="301" priority="18">
      <formula>LEN(TRIM(I10))&gt;0</formula>
    </cfRule>
  </conditionalFormatting>
  <conditionalFormatting sqref="I16">
    <cfRule type="notContainsBlanks" dxfId="300" priority="40">
      <formula>LEN(TRIM(I16))&gt;0</formula>
    </cfRule>
  </conditionalFormatting>
  <conditionalFormatting sqref="I21">
    <cfRule type="notContainsBlanks" dxfId="299" priority="65">
      <formula>LEN(TRIM(I21))&gt;0</formula>
    </cfRule>
  </conditionalFormatting>
  <conditionalFormatting sqref="J10:J11">
    <cfRule type="notContainsBlanks" dxfId="298" priority="19">
      <formula>LEN(TRIM(J10))&gt;0</formula>
    </cfRule>
  </conditionalFormatting>
  <conditionalFormatting sqref="J16">
    <cfRule type="notContainsBlanks" dxfId="297" priority="41">
      <formula>LEN(TRIM(J16))&gt;0</formula>
    </cfRule>
  </conditionalFormatting>
  <conditionalFormatting sqref="J21">
    <cfRule type="notContainsBlanks" dxfId="296" priority="66">
      <formula>LEN(TRIM(J21))&gt;0</formula>
    </cfRule>
  </conditionalFormatting>
  <conditionalFormatting sqref="K10:K11">
    <cfRule type="notContainsBlanks" dxfId="295" priority="20">
      <formula>LEN(TRIM(K10))&gt;0</formula>
    </cfRule>
  </conditionalFormatting>
  <conditionalFormatting sqref="K16">
    <cfRule type="notContainsBlanks" dxfId="294" priority="42">
      <formula>LEN(TRIM(K16))&gt;0</formula>
    </cfRule>
  </conditionalFormatting>
  <conditionalFormatting sqref="K21">
    <cfRule type="notContainsBlanks" dxfId="293" priority="67">
      <formula>LEN(TRIM(K21))&gt;0</formula>
    </cfRule>
  </conditionalFormatting>
  <conditionalFormatting sqref="L10:L11">
    <cfRule type="notContainsBlanks" dxfId="292" priority="21">
      <formula>LEN(TRIM(L10))&gt;0</formula>
    </cfRule>
  </conditionalFormatting>
  <conditionalFormatting sqref="L16">
    <cfRule type="notContainsBlanks" dxfId="291" priority="43">
      <formula>LEN(TRIM(L16))&gt;0</formula>
    </cfRule>
  </conditionalFormatting>
  <conditionalFormatting sqref="L21">
    <cfRule type="notContainsBlanks" dxfId="290" priority="68">
      <formula>LEN(TRIM(L21))&gt;0</formula>
    </cfRule>
  </conditionalFormatting>
  <conditionalFormatting sqref="M10:M11">
    <cfRule type="notContainsBlanks" dxfId="289" priority="22">
      <formula>LEN(TRIM(M10))&gt;0</formula>
    </cfRule>
  </conditionalFormatting>
  <conditionalFormatting sqref="M16">
    <cfRule type="notContainsBlanks" dxfId="288" priority="46">
      <formula>LEN(TRIM(M16))&gt;0</formula>
    </cfRule>
  </conditionalFormatting>
  <conditionalFormatting sqref="M17">
    <cfRule type="notContainsBlanks" dxfId="287" priority="44">
      <formula>LEN(TRIM(M17))&gt;0</formula>
    </cfRule>
    <cfRule type="containsBlanks" dxfId="286" priority="45">
      <formula>LEN(TRIM(M17))=0</formula>
    </cfRule>
  </conditionalFormatting>
  <conditionalFormatting sqref="M21">
    <cfRule type="notContainsBlanks" dxfId="285" priority="69">
      <formula>LEN(TRIM(M21))&gt;0</formula>
    </cfRule>
  </conditionalFormatting>
  <conditionalFormatting sqref="N16">
    <cfRule type="notContainsBlanks" dxfId="284" priority="47">
      <formula>LEN(TRIM(N16))&gt;0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4"/>
  <sheetViews>
    <sheetView showGridLines="0" zoomScale="75" zoomScaleNormal="75" workbookViewId="0"/>
  </sheetViews>
  <sheetFormatPr defaultRowHeight="14.4" x14ac:dyDescent="0.3"/>
  <cols>
    <col min="1" max="1" width="2.6640625" customWidth="1"/>
    <col min="2" max="2" width="45.6640625" customWidth="1"/>
    <col min="3" max="3" width="13.6640625" style="2" customWidth="1"/>
    <col min="4" max="5" width="20.6640625" style="3" customWidth="1"/>
    <col min="6" max="7" width="14.6640625" style="3" customWidth="1"/>
    <col min="8" max="8" width="21.6640625" style="3" customWidth="1"/>
    <col min="9" max="10" width="11.6640625" style="3" customWidth="1"/>
    <col min="11" max="18" width="15.6640625" style="3" customWidth="1"/>
  </cols>
  <sheetData>
    <row r="1" spans="2:10" ht="6" customHeight="1" x14ac:dyDescent="0.3"/>
    <row r="2" spans="2:10" x14ac:dyDescent="0.3">
      <c r="B2" t="s">
        <v>0</v>
      </c>
      <c r="C2" s="2" t="s">
        <v>1</v>
      </c>
      <c r="E2" s="3" t="s">
        <v>4</v>
      </c>
      <c r="H2" s="3" t="s">
        <v>7</v>
      </c>
      <c r="I2" s="3" t="s">
        <v>8</v>
      </c>
    </row>
    <row r="3" spans="2:10" x14ac:dyDescent="0.3">
      <c r="B3" t="s">
        <v>2</v>
      </c>
      <c r="C3" s="2" t="s">
        <v>3</v>
      </c>
      <c r="E3" s="3" t="s">
        <v>5</v>
      </c>
      <c r="F3" s="3" t="s">
        <v>6</v>
      </c>
      <c r="H3" s="3" t="s">
        <v>37</v>
      </c>
      <c r="I3" s="3" t="s">
        <v>36</v>
      </c>
    </row>
    <row r="4" spans="2:10" x14ac:dyDescent="0.3">
      <c r="B4" t="s">
        <v>9</v>
      </c>
      <c r="C4" s="2" t="s">
        <v>10</v>
      </c>
      <c r="H4" s="3" t="s">
        <v>11</v>
      </c>
      <c r="I4" s="3" t="s">
        <v>12</v>
      </c>
    </row>
    <row r="8" spans="2:10" x14ac:dyDescent="0.3">
      <c r="B8" s="4" t="s">
        <v>56</v>
      </c>
    </row>
    <row r="9" spans="2:10" x14ac:dyDescent="0.3">
      <c r="B9" t="s">
        <v>42</v>
      </c>
      <c r="C9" s="2" t="s">
        <v>18</v>
      </c>
      <c r="D9" s="3" t="s">
        <v>43</v>
      </c>
      <c r="E9" s="3" t="s">
        <v>44</v>
      </c>
      <c r="F9" s="3" t="s">
        <v>45</v>
      </c>
      <c r="G9" s="3" t="s">
        <v>46</v>
      </c>
      <c r="H9" s="3" t="s">
        <v>47</v>
      </c>
      <c r="I9" s="3" t="s">
        <v>23</v>
      </c>
      <c r="J9" s="3" t="s">
        <v>48</v>
      </c>
    </row>
    <row r="10" spans="2:10" x14ac:dyDescent="0.3">
      <c r="B10" t="s">
        <v>49</v>
      </c>
      <c r="C10" s="2">
        <v>1.5</v>
      </c>
      <c r="D10" s="3">
        <v>18000</v>
      </c>
      <c r="E10" s="3">
        <v>2139023</v>
      </c>
      <c r="F10" s="3">
        <v>7062</v>
      </c>
      <c r="G10" s="3">
        <v>3.3015072769203512E-3</v>
      </c>
      <c r="H10" s="3">
        <v>292</v>
      </c>
      <c r="I10" s="3">
        <v>10593</v>
      </c>
      <c r="J10" s="3">
        <v>36.277397260273972</v>
      </c>
    </row>
    <row r="11" spans="2:10" x14ac:dyDescent="0.3">
      <c r="B11" t="s">
        <v>50</v>
      </c>
      <c r="C11" s="2">
        <v>1.5</v>
      </c>
      <c r="D11" s="3">
        <v>6667</v>
      </c>
      <c r="E11" s="3">
        <v>2361711</v>
      </c>
      <c r="F11" s="3">
        <v>7683</v>
      </c>
      <c r="G11" s="3">
        <v>3.2531499408691412E-3</v>
      </c>
      <c r="H11" s="3">
        <v>0</v>
      </c>
      <c r="I11" s="3">
        <v>11524.5</v>
      </c>
      <c r="J11" s="3">
        <v>0</v>
      </c>
    </row>
    <row r="12" spans="2:10" x14ac:dyDescent="0.3">
      <c r="B12" s="9" t="s">
        <v>57</v>
      </c>
      <c r="D12" s="10">
        <f>SUM(D10:D11)</f>
        <v>24667</v>
      </c>
      <c r="E12" s="10">
        <f>SUM(E10:E11)</f>
        <v>4500734</v>
      </c>
      <c r="F12" s="10">
        <f>SUM(F10:F11)</f>
        <v>14745</v>
      </c>
      <c r="G12" s="11">
        <f>IFERROR(F12/E12,0)</f>
        <v>3.2761322930881941E-3</v>
      </c>
      <c r="H12" s="10">
        <f>SUM(H10:H11)</f>
        <v>292</v>
      </c>
      <c r="I12" s="12">
        <f>SUM(I10:I11)</f>
        <v>22117.5</v>
      </c>
    </row>
    <row r="15" spans="2:10" x14ac:dyDescent="0.3">
      <c r="B15" s="4" t="s">
        <v>58</v>
      </c>
      <c r="C15" s="13" t="s">
        <v>59</v>
      </c>
      <c r="D15" s="13" t="s">
        <v>59</v>
      </c>
      <c r="E15" s="13" t="s">
        <v>59</v>
      </c>
      <c r="F15" s="13" t="s">
        <v>59</v>
      </c>
      <c r="G15" s="13" t="s">
        <v>59</v>
      </c>
      <c r="H15" s="13" t="s">
        <v>59</v>
      </c>
      <c r="I15" s="13" t="s">
        <v>59</v>
      </c>
    </row>
    <row r="16" spans="2:10" x14ac:dyDescent="0.3">
      <c r="B16" s="4" t="s">
        <v>60</v>
      </c>
      <c r="C16" s="14" t="s">
        <v>61</v>
      </c>
      <c r="D16" s="15" t="s">
        <v>44</v>
      </c>
      <c r="E16" s="15" t="s">
        <v>45</v>
      </c>
      <c r="F16" s="15" t="s">
        <v>62</v>
      </c>
      <c r="G16" s="15" t="s">
        <v>63</v>
      </c>
      <c r="H16" s="15" t="s">
        <v>23</v>
      </c>
      <c r="I16" s="15" t="s">
        <v>48</v>
      </c>
    </row>
    <row r="17" spans="2:9" x14ac:dyDescent="0.3">
      <c r="B17" t="s">
        <v>49</v>
      </c>
      <c r="C17" s="2" t="s">
        <v>51</v>
      </c>
      <c r="D17" s="3">
        <v>210602</v>
      </c>
      <c r="E17" s="3">
        <v>144</v>
      </c>
      <c r="F17" s="3">
        <v>6.8375419036856245E-4</v>
      </c>
      <c r="G17" s="3">
        <v>23</v>
      </c>
      <c r="H17" s="3">
        <v>216</v>
      </c>
      <c r="I17" s="3">
        <v>9.3913043478260878</v>
      </c>
    </row>
    <row r="18" spans="2:9" x14ac:dyDescent="0.3">
      <c r="B18" t="s">
        <v>49</v>
      </c>
      <c r="C18" s="2" t="s">
        <v>52</v>
      </c>
      <c r="D18" s="3">
        <v>921433</v>
      </c>
      <c r="E18" s="3">
        <v>1874</v>
      </c>
      <c r="F18" s="3">
        <v>2.0337886748141212E-3</v>
      </c>
      <c r="G18" s="3">
        <v>169</v>
      </c>
      <c r="H18" s="3">
        <v>2811</v>
      </c>
      <c r="I18" s="3">
        <v>16.633136094674551</v>
      </c>
    </row>
    <row r="19" spans="2:9" x14ac:dyDescent="0.3">
      <c r="B19" t="s">
        <v>49</v>
      </c>
      <c r="C19" s="2" t="s">
        <v>53</v>
      </c>
      <c r="D19" s="3">
        <v>13390</v>
      </c>
      <c r="E19" s="3">
        <v>59</v>
      </c>
      <c r="F19" s="3">
        <v>4.406273338312173E-3</v>
      </c>
      <c r="G19" s="3">
        <v>26</v>
      </c>
      <c r="H19" s="3">
        <v>88.5</v>
      </c>
      <c r="I19" s="3">
        <v>3.4038461538461542</v>
      </c>
    </row>
    <row r="20" spans="2:9" x14ac:dyDescent="0.3">
      <c r="B20" t="s">
        <v>49</v>
      </c>
      <c r="C20" s="2" t="s">
        <v>54</v>
      </c>
      <c r="D20" s="3">
        <v>265472</v>
      </c>
      <c r="E20" s="3">
        <v>4552</v>
      </c>
      <c r="F20" s="3">
        <v>1.714681774349084E-2</v>
      </c>
      <c r="G20" s="3">
        <v>0</v>
      </c>
      <c r="H20" s="3">
        <v>6828</v>
      </c>
      <c r="I20" s="3">
        <v>0</v>
      </c>
    </row>
    <row r="21" spans="2:9" x14ac:dyDescent="0.3">
      <c r="B21" t="s">
        <v>49</v>
      </c>
      <c r="C21" s="2" t="s">
        <v>55</v>
      </c>
      <c r="D21" s="3">
        <v>728126</v>
      </c>
      <c r="E21" s="3">
        <v>433</v>
      </c>
      <c r="F21" s="3">
        <v>5.9467729486380107E-4</v>
      </c>
      <c r="G21" s="3">
        <v>77</v>
      </c>
      <c r="H21" s="3">
        <v>649.5</v>
      </c>
      <c r="I21" s="3">
        <v>8.4350649350649345</v>
      </c>
    </row>
    <row r="22" spans="2:9" x14ac:dyDescent="0.3">
      <c r="B22" t="s">
        <v>39</v>
      </c>
      <c r="D22" s="10">
        <f>SUM(D17:D21)</f>
        <v>2139023</v>
      </c>
      <c r="E22" s="10">
        <f>SUM(E17:E21)</f>
        <v>7062</v>
      </c>
      <c r="F22" s="11">
        <f>IFERROR(E22/D22,0)</f>
        <v>3.3015072769203512E-3</v>
      </c>
      <c r="G22" s="10">
        <f>SUM(G17:G21)</f>
        <v>295</v>
      </c>
      <c r="H22" s="12">
        <f>SUM(H17:H21)</f>
        <v>10593</v>
      </c>
    </row>
    <row r="24" spans="2:9" x14ac:dyDescent="0.3">
      <c r="B24" t="s">
        <v>50</v>
      </c>
      <c r="C24" s="2" t="s">
        <v>51</v>
      </c>
      <c r="D24" s="3">
        <v>302479</v>
      </c>
      <c r="E24" s="3">
        <v>192</v>
      </c>
      <c r="F24" s="3">
        <v>6.3475480942478649E-4</v>
      </c>
      <c r="G24" s="3">
        <v>0</v>
      </c>
      <c r="H24" s="3">
        <v>288</v>
      </c>
      <c r="I24" s="3">
        <v>0</v>
      </c>
    </row>
    <row r="25" spans="2:9" x14ac:dyDescent="0.3">
      <c r="B25" t="s">
        <v>50</v>
      </c>
      <c r="C25" s="2" t="s">
        <v>52</v>
      </c>
      <c r="D25" s="3">
        <v>3284</v>
      </c>
      <c r="E25" s="3">
        <v>4</v>
      </c>
      <c r="F25" s="3">
        <v>1.2180267965895249E-3</v>
      </c>
      <c r="G25" s="3">
        <v>0</v>
      </c>
      <c r="H25" s="3">
        <v>6</v>
      </c>
      <c r="I25" s="3">
        <v>0</v>
      </c>
    </row>
    <row r="26" spans="2:9" x14ac:dyDescent="0.3">
      <c r="B26" t="s">
        <v>50</v>
      </c>
      <c r="C26" s="2" t="s">
        <v>54</v>
      </c>
      <c r="D26" s="3">
        <v>311810</v>
      </c>
      <c r="E26" s="3">
        <v>5470</v>
      </c>
      <c r="F26" s="3">
        <v>1.754273435746127E-2</v>
      </c>
      <c r="G26" s="3">
        <v>0</v>
      </c>
      <c r="H26" s="3">
        <v>8205</v>
      </c>
      <c r="I26" s="3">
        <v>0</v>
      </c>
    </row>
    <row r="27" spans="2:9" x14ac:dyDescent="0.3">
      <c r="B27" t="s">
        <v>50</v>
      </c>
      <c r="C27" s="2" t="s">
        <v>55</v>
      </c>
      <c r="D27" s="3">
        <v>1744138</v>
      </c>
      <c r="E27" s="3">
        <v>2017</v>
      </c>
      <c r="F27" s="3">
        <v>1.156445189543488E-3</v>
      </c>
      <c r="G27" s="3">
        <v>0</v>
      </c>
      <c r="H27" s="3">
        <v>3025.5</v>
      </c>
      <c r="I27" s="3">
        <v>0</v>
      </c>
    </row>
    <row r="28" spans="2:9" x14ac:dyDescent="0.3">
      <c r="B28" t="s">
        <v>39</v>
      </c>
      <c r="D28" s="10">
        <f>SUM(D24:D27)</f>
        <v>2361711</v>
      </c>
      <c r="E28" s="10">
        <f>SUM(E24:E27)</f>
        <v>7683</v>
      </c>
      <c r="F28" s="11">
        <f>IFERROR(E28/D28,0)</f>
        <v>3.2531499408691412E-3</v>
      </c>
      <c r="G28" s="10">
        <f>SUM(G24:G27)</f>
        <v>0</v>
      </c>
      <c r="H28" s="12">
        <f>SUM(H24:H27)</f>
        <v>11524.5</v>
      </c>
    </row>
    <row r="29" spans="2:9" x14ac:dyDescent="0.3">
      <c r="B29" s="9" t="s">
        <v>57</v>
      </c>
      <c r="D29" s="10">
        <f>SUMIF(B17:B28,"Subtotal",D17:D28)</f>
        <v>4500734</v>
      </c>
      <c r="E29" s="10">
        <f>SUMIF(B17:B28,"Subtotal",E17:E28)</f>
        <v>14745</v>
      </c>
      <c r="F29" s="11">
        <f>IFERROR(E29/D29,0)</f>
        <v>3.2761322930881941E-3</v>
      </c>
      <c r="G29" s="10">
        <f>SUMIF(B17:B28,"Subtotal",G17:G28)</f>
        <v>295</v>
      </c>
      <c r="H29" s="12">
        <f>SUMIF(B17:B28,"Subtotal",H17:H28)</f>
        <v>22117.5</v>
      </c>
    </row>
    <row r="32" spans="2:9" x14ac:dyDescent="0.3">
      <c r="B32" s="4" t="s">
        <v>64</v>
      </c>
      <c r="C32" s="13" t="s">
        <v>59</v>
      </c>
      <c r="D32" s="13" t="s">
        <v>59</v>
      </c>
      <c r="E32" s="13" t="s">
        <v>59</v>
      </c>
      <c r="F32" s="13" t="s">
        <v>59</v>
      </c>
      <c r="G32" s="13" t="s">
        <v>59</v>
      </c>
      <c r="H32" s="13" t="s">
        <v>59</v>
      </c>
      <c r="I32" s="13" t="s">
        <v>59</v>
      </c>
    </row>
    <row r="33" spans="2:9" x14ac:dyDescent="0.3">
      <c r="B33" s="4" t="s">
        <v>60</v>
      </c>
      <c r="C33" s="14" t="s">
        <v>65</v>
      </c>
      <c r="D33" s="15" t="s">
        <v>44</v>
      </c>
      <c r="E33" s="15" t="s">
        <v>45</v>
      </c>
      <c r="F33" s="15" t="s">
        <v>62</v>
      </c>
      <c r="G33" s="15" t="s">
        <v>63</v>
      </c>
      <c r="H33" s="15" t="s">
        <v>23</v>
      </c>
      <c r="I33" s="15" t="s">
        <v>48</v>
      </c>
    </row>
    <row r="34" spans="2:9" x14ac:dyDescent="0.3">
      <c r="B34" t="s">
        <v>49</v>
      </c>
      <c r="C34" s="2">
        <v>43104</v>
      </c>
      <c r="D34" s="3">
        <v>15479</v>
      </c>
      <c r="E34" s="3">
        <v>4</v>
      </c>
      <c r="F34" s="3">
        <v>2.5841462626784682E-4</v>
      </c>
      <c r="G34" s="3">
        <v>0</v>
      </c>
      <c r="H34" s="3">
        <v>6</v>
      </c>
      <c r="I34" s="3">
        <v>0</v>
      </c>
    </row>
    <row r="35" spans="2:9" x14ac:dyDescent="0.3">
      <c r="B35" t="s">
        <v>49</v>
      </c>
      <c r="C35" s="2">
        <v>43105</v>
      </c>
      <c r="D35" s="3">
        <v>25093</v>
      </c>
      <c r="E35" s="3">
        <v>9</v>
      </c>
      <c r="F35" s="3">
        <v>3.586657633602997E-4</v>
      </c>
      <c r="G35" s="3">
        <v>0</v>
      </c>
      <c r="H35" s="3">
        <v>13.5</v>
      </c>
      <c r="I35" s="3">
        <v>0</v>
      </c>
    </row>
    <row r="36" spans="2:9" x14ac:dyDescent="0.3">
      <c r="B36" t="s">
        <v>49</v>
      </c>
      <c r="C36" s="2">
        <v>43106</v>
      </c>
      <c r="D36" s="3">
        <v>25295</v>
      </c>
      <c r="E36" s="3">
        <v>7</v>
      </c>
      <c r="F36" s="3">
        <v>2.7673453251630758E-4</v>
      </c>
      <c r="G36" s="3">
        <v>0</v>
      </c>
      <c r="H36" s="3">
        <v>10.5</v>
      </c>
      <c r="I36" s="3">
        <v>0</v>
      </c>
    </row>
    <row r="37" spans="2:9" x14ac:dyDescent="0.3">
      <c r="B37" t="s">
        <v>49</v>
      </c>
      <c r="C37" s="2">
        <v>43107</v>
      </c>
      <c r="D37" s="3">
        <v>30303</v>
      </c>
      <c r="E37" s="3">
        <v>10</v>
      </c>
      <c r="F37" s="3">
        <v>3.3000033000033001E-4</v>
      </c>
      <c r="G37" s="3">
        <v>0</v>
      </c>
      <c r="H37" s="3">
        <v>15</v>
      </c>
      <c r="I37" s="3">
        <v>0</v>
      </c>
    </row>
    <row r="38" spans="2:9" x14ac:dyDescent="0.3">
      <c r="B38" t="s">
        <v>49</v>
      </c>
      <c r="C38" s="2">
        <v>43108</v>
      </c>
      <c r="D38" s="3">
        <v>31105</v>
      </c>
      <c r="E38" s="3">
        <v>6</v>
      </c>
      <c r="F38" s="3">
        <v>1.928950329529015E-4</v>
      </c>
      <c r="G38" s="3">
        <v>0</v>
      </c>
      <c r="H38" s="3">
        <v>9</v>
      </c>
      <c r="I38" s="3">
        <v>0</v>
      </c>
    </row>
    <row r="39" spans="2:9" x14ac:dyDescent="0.3">
      <c r="B39" t="s">
        <v>49</v>
      </c>
      <c r="C39" s="2">
        <v>43109</v>
      </c>
      <c r="D39" s="3">
        <v>29662</v>
      </c>
      <c r="E39" s="3">
        <v>5</v>
      </c>
      <c r="F39" s="3">
        <v>1.6856584181781399E-4</v>
      </c>
      <c r="G39" s="3">
        <v>0</v>
      </c>
      <c r="H39" s="3">
        <v>7.5</v>
      </c>
      <c r="I39" s="3">
        <v>0</v>
      </c>
    </row>
    <row r="40" spans="2:9" x14ac:dyDescent="0.3">
      <c r="B40" t="s">
        <v>49</v>
      </c>
      <c r="C40" s="2">
        <v>43110</v>
      </c>
      <c r="D40" s="3">
        <v>26664</v>
      </c>
      <c r="E40" s="3">
        <v>9</v>
      </c>
      <c r="F40" s="3">
        <v>3.3753375337533748E-4</v>
      </c>
      <c r="G40" s="3">
        <v>0</v>
      </c>
      <c r="H40" s="3">
        <v>13.5</v>
      </c>
      <c r="I40" s="3">
        <v>0</v>
      </c>
    </row>
    <row r="41" spans="2:9" x14ac:dyDescent="0.3">
      <c r="B41" t="s">
        <v>49</v>
      </c>
      <c r="C41" s="2">
        <v>43111</v>
      </c>
      <c r="D41" s="3">
        <v>12309</v>
      </c>
      <c r="E41" s="3">
        <v>11</v>
      </c>
      <c r="F41" s="3">
        <v>8.9365504915102768E-4</v>
      </c>
      <c r="G41" s="3">
        <v>0</v>
      </c>
      <c r="H41" s="3">
        <v>16.5</v>
      </c>
      <c r="I41" s="3">
        <v>0</v>
      </c>
    </row>
    <row r="42" spans="2:9" x14ac:dyDescent="0.3">
      <c r="B42" t="s">
        <v>49</v>
      </c>
      <c r="C42" s="2">
        <v>43112</v>
      </c>
      <c r="D42" s="3">
        <v>10021</v>
      </c>
      <c r="E42" s="3">
        <v>10</v>
      </c>
      <c r="F42" s="3">
        <v>9.9790440075840734E-4</v>
      </c>
      <c r="G42" s="3">
        <v>0</v>
      </c>
      <c r="H42" s="3">
        <v>15</v>
      </c>
      <c r="I42" s="3">
        <v>0</v>
      </c>
    </row>
    <row r="43" spans="2:9" x14ac:dyDescent="0.3">
      <c r="B43" t="s">
        <v>49</v>
      </c>
      <c r="C43" s="2">
        <v>43113</v>
      </c>
      <c r="D43" s="3">
        <v>10084</v>
      </c>
      <c r="E43" s="3">
        <v>10</v>
      </c>
      <c r="F43" s="3">
        <v>9.9166997223324067E-4</v>
      </c>
      <c r="G43" s="3">
        <v>0</v>
      </c>
      <c r="H43" s="3">
        <v>15</v>
      </c>
      <c r="I43" s="3">
        <v>0</v>
      </c>
    </row>
    <row r="44" spans="2:9" x14ac:dyDescent="0.3">
      <c r="B44" t="s">
        <v>49</v>
      </c>
      <c r="C44" s="2">
        <v>43114</v>
      </c>
      <c r="D44" s="3">
        <v>12101</v>
      </c>
      <c r="E44" s="3">
        <v>5</v>
      </c>
      <c r="F44" s="3">
        <v>4.1318899264523591E-4</v>
      </c>
      <c r="G44" s="3">
        <v>0</v>
      </c>
      <c r="H44" s="3">
        <v>7.5</v>
      </c>
      <c r="I44" s="3">
        <v>0</v>
      </c>
    </row>
    <row r="45" spans="2:9" x14ac:dyDescent="0.3">
      <c r="B45" t="s">
        <v>49</v>
      </c>
      <c r="C45" s="2">
        <v>43115</v>
      </c>
      <c r="D45" s="3">
        <v>12420</v>
      </c>
      <c r="E45" s="3">
        <v>3</v>
      </c>
      <c r="F45" s="3">
        <v>2.4154589371980681E-4</v>
      </c>
      <c r="G45" s="3">
        <v>0</v>
      </c>
      <c r="H45" s="3">
        <v>4.5</v>
      </c>
      <c r="I45" s="3">
        <v>0</v>
      </c>
    </row>
    <row r="46" spans="2:9" x14ac:dyDescent="0.3">
      <c r="B46" t="s">
        <v>49</v>
      </c>
      <c r="C46" s="2">
        <v>43116</v>
      </c>
      <c r="D46" s="3">
        <v>11841</v>
      </c>
      <c r="E46" s="3">
        <v>4</v>
      </c>
      <c r="F46" s="3">
        <v>3.3780930664639811E-4</v>
      </c>
      <c r="G46" s="3">
        <v>0</v>
      </c>
      <c r="H46" s="3">
        <v>6</v>
      </c>
      <c r="I46" s="3">
        <v>0</v>
      </c>
    </row>
    <row r="47" spans="2:9" x14ac:dyDescent="0.3">
      <c r="B47" t="s">
        <v>49</v>
      </c>
      <c r="C47" s="2">
        <v>43117</v>
      </c>
      <c r="D47" s="3">
        <v>10653</v>
      </c>
      <c r="E47" s="3">
        <v>5</v>
      </c>
      <c r="F47" s="3">
        <v>4.6935135642542012E-4</v>
      </c>
      <c r="G47" s="3">
        <v>0</v>
      </c>
      <c r="H47" s="3">
        <v>7.5</v>
      </c>
      <c r="I47" s="3">
        <v>0</v>
      </c>
    </row>
    <row r="48" spans="2:9" x14ac:dyDescent="0.3">
      <c r="B48" t="s">
        <v>49</v>
      </c>
      <c r="C48" s="2">
        <v>43118</v>
      </c>
      <c r="D48" s="3">
        <v>10645</v>
      </c>
      <c r="E48" s="3">
        <v>6</v>
      </c>
      <c r="F48" s="3">
        <v>5.6364490371066227E-4</v>
      </c>
      <c r="G48" s="3">
        <v>0</v>
      </c>
      <c r="H48" s="3">
        <v>9</v>
      </c>
      <c r="I48" s="3">
        <v>0</v>
      </c>
    </row>
    <row r="49" spans="2:9" x14ac:dyDescent="0.3">
      <c r="B49" t="s">
        <v>49</v>
      </c>
      <c r="C49" s="2">
        <v>43119</v>
      </c>
      <c r="D49" s="3">
        <v>9995</v>
      </c>
      <c r="E49" s="3">
        <v>8</v>
      </c>
      <c r="F49" s="3">
        <v>8.0040020010005008E-4</v>
      </c>
      <c r="G49" s="3">
        <v>0</v>
      </c>
      <c r="H49" s="3">
        <v>12</v>
      </c>
      <c r="I49" s="3">
        <v>0</v>
      </c>
    </row>
    <row r="50" spans="2:9" x14ac:dyDescent="0.3">
      <c r="B50" t="s">
        <v>49</v>
      </c>
      <c r="C50" s="2">
        <v>43120</v>
      </c>
      <c r="D50" s="3">
        <v>10095</v>
      </c>
      <c r="E50" s="3">
        <v>3</v>
      </c>
      <c r="F50" s="3">
        <v>2.9717682020802369E-4</v>
      </c>
      <c r="G50" s="3">
        <v>0</v>
      </c>
      <c r="H50" s="3">
        <v>4.5</v>
      </c>
      <c r="I50" s="3">
        <v>0</v>
      </c>
    </row>
    <row r="51" spans="2:9" x14ac:dyDescent="0.3">
      <c r="B51" t="s">
        <v>49</v>
      </c>
      <c r="C51" s="2">
        <v>43121</v>
      </c>
      <c r="D51" s="3">
        <v>12057</v>
      </c>
      <c r="E51" s="3">
        <v>5</v>
      </c>
      <c r="F51" s="3">
        <v>4.14696856597827E-4</v>
      </c>
      <c r="G51" s="3">
        <v>0</v>
      </c>
      <c r="H51" s="3">
        <v>7.5</v>
      </c>
      <c r="I51" s="3">
        <v>0</v>
      </c>
    </row>
    <row r="52" spans="2:9" x14ac:dyDescent="0.3">
      <c r="B52" t="s">
        <v>49</v>
      </c>
      <c r="C52" s="2">
        <v>43122</v>
      </c>
      <c r="D52" s="3">
        <v>12413</v>
      </c>
      <c r="E52" s="3">
        <v>6</v>
      </c>
      <c r="F52" s="3">
        <v>4.833642149359543E-4</v>
      </c>
      <c r="G52" s="3">
        <v>0</v>
      </c>
      <c r="H52" s="3">
        <v>9</v>
      </c>
      <c r="I52" s="3">
        <v>0</v>
      </c>
    </row>
    <row r="53" spans="2:9" x14ac:dyDescent="0.3">
      <c r="B53" t="s">
        <v>49</v>
      </c>
      <c r="C53" s="2">
        <v>43123</v>
      </c>
      <c r="D53" s="3">
        <v>11840</v>
      </c>
      <c r="E53" s="3">
        <v>4</v>
      </c>
      <c r="F53" s="3">
        <v>3.3783783783783791E-4</v>
      </c>
      <c r="G53" s="3">
        <v>0</v>
      </c>
      <c r="H53" s="3">
        <v>6</v>
      </c>
      <c r="I53" s="3">
        <v>0</v>
      </c>
    </row>
    <row r="54" spans="2:9" x14ac:dyDescent="0.3">
      <c r="B54" t="s">
        <v>49</v>
      </c>
      <c r="C54" s="2">
        <v>43124</v>
      </c>
      <c r="D54" s="3">
        <v>10652</v>
      </c>
      <c r="E54" s="3">
        <v>3</v>
      </c>
      <c r="F54" s="3">
        <v>2.8163725122042809E-4</v>
      </c>
      <c r="G54" s="3">
        <v>0</v>
      </c>
      <c r="H54" s="3">
        <v>4.5</v>
      </c>
      <c r="I54" s="3">
        <v>0</v>
      </c>
    </row>
    <row r="55" spans="2:9" x14ac:dyDescent="0.3">
      <c r="B55" t="s">
        <v>49</v>
      </c>
      <c r="C55" s="2">
        <v>43125</v>
      </c>
      <c r="D55" s="3">
        <v>10640</v>
      </c>
      <c r="E55" s="3">
        <v>6</v>
      </c>
      <c r="F55" s="3">
        <v>5.6390977443609026E-4</v>
      </c>
      <c r="G55" s="3">
        <v>0</v>
      </c>
      <c r="H55" s="3">
        <v>9</v>
      </c>
      <c r="I55" s="3">
        <v>0</v>
      </c>
    </row>
    <row r="56" spans="2:9" x14ac:dyDescent="0.3">
      <c r="B56" t="s">
        <v>49</v>
      </c>
      <c r="C56" s="2">
        <v>43126</v>
      </c>
      <c r="D56" s="3">
        <v>10002</v>
      </c>
      <c r="E56" s="3">
        <v>18</v>
      </c>
      <c r="F56" s="3">
        <v>1.7996400719856029E-3</v>
      </c>
      <c r="G56" s="3">
        <v>0</v>
      </c>
      <c r="H56" s="3">
        <v>27</v>
      </c>
      <c r="I56" s="3">
        <v>0</v>
      </c>
    </row>
    <row r="57" spans="2:9" x14ac:dyDescent="0.3">
      <c r="B57" t="s">
        <v>49</v>
      </c>
      <c r="C57" s="2">
        <v>43127</v>
      </c>
      <c r="D57" s="3">
        <v>10087</v>
      </c>
      <c r="E57" s="3">
        <v>4</v>
      </c>
      <c r="F57" s="3">
        <v>3.9655001487062558E-4</v>
      </c>
      <c r="G57" s="3">
        <v>0</v>
      </c>
      <c r="H57" s="3">
        <v>6</v>
      </c>
      <c r="I57" s="3">
        <v>0</v>
      </c>
    </row>
    <row r="58" spans="2:9" x14ac:dyDescent="0.3">
      <c r="B58" t="s">
        <v>49</v>
      </c>
      <c r="C58" s="2">
        <v>43128</v>
      </c>
      <c r="D58" s="3">
        <v>12084</v>
      </c>
      <c r="E58" s="3">
        <v>2</v>
      </c>
      <c r="F58" s="3">
        <v>1.65508109897385E-4</v>
      </c>
      <c r="G58" s="3">
        <v>0</v>
      </c>
      <c r="H58" s="3">
        <v>3</v>
      </c>
      <c r="I58" s="3">
        <v>0</v>
      </c>
    </row>
    <row r="59" spans="2:9" x14ac:dyDescent="0.3">
      <c r="B59" t="s">
        <v>49</v>
      </c>
      <c r="C59" s="2">
        <v>43129</v>
      </c>
      <c r="D59" s="3">
        <v>12402</v>
      </c>
      <c r="E59" s="3">
        <v>15</v>
      </c>
      <c r="F59" s="3">
        <v>1.2094823415578131E-3</v>
      </c>
      <c r="G59" s="3">
        <v>0</v>
      </c>
      <c r="H59" s="3">
        <v>22.5</v>
      </c>
      <c r="I59" s="3">
        <v>0</v>
      </c>
    </row>
    <row r="60" spans="2:9" x14ac:dyDescent="0.3">
      <c r="B60" t="s">
        <v>49</v>
      </c>
      <c r="C60" s="2">
        <v>43130</v>
      </c>
      <c r="D60" s="3">
        <v>11843</v>
      </c>
      <c r="E60" s="3">
        <v>11</v>
      </c>
      <c r="F60" s="3">
        <v>9.2881871147513302E-4</v>
      </c>
      <c r="G60" s="3">
        <v>0</v>
      </c>
      <c r="H60" s="3">
        <v>16.5</v>
      </c>
      <c r="I60" s="3">
        <v>0</v>
      </c>
    </row>
    <row r="61" spans="2:9" x14ac:dyDescent="0.3">
      <c r="B61" t="s">
        <v>49</v>
      </c>
      <c r="C61" s="2">
        <v>43131</v>
      </c>
      <c r="D61" s="3">
        <v>10666</v>
      </c>
      <c r="E61" s="3">
        <v>8</v>
      </c>
      <c r="F61" s="3">
        <v>7.500468779298706E-4</v>
      </c>
      <c r="G61" s="3">
        <v>0</v>
      </c>
      <c r="H61" s="3">
        <v>12</v>
      </c>
      <c r="I61" s="3">
        <v>0</v>
      </c>
    </row>
    <row r="62" spans="2:9" x14ac:dyDescent="0.3">
      <c r="B62" t="s">
        <v>49</v>
      </c>
      <c r="C62" s="2">
        <v>43132</v>
      </c>
      <c r="D62" s="3">
        <v>10645</v>
      </c>
      <c r="E62" s="3">
        <v>5</v>
      </c>
      <c r="F62" s="3">
        <v>4.6970408642555192E-4</v>
      </c>
      <c r="G62" s="3">
        <v>0</v>
      </c>
      <c r="H62" s="3">
        <v>7.5</v>
      </c>
      <c r="I62" s="3">
        <v>0</v>
      </c>
    </row>
    <row r="63" spans="2:9" x14ac:dyDescent="0.3">
      <c r="B63" t="s">
        <v>49</v>
      </c>
      <c r="C63" s="2">
        <v>43133</v>
      </c>
      <c r="D63" s="3">
        <v>9851</v>
      </c>
      <c r="E63" s="3">
        <v>1</v>
      </c>
      <c r="F63" s="3">
        <v>1.015125367982946E-4</v>
      </c>
      <c r="G63" s="3">
        <v>0</v>
      </c>
      <c r="H63" s="3">
        <v>1.5</v>
      </c>
      <c r="I63" s="3">
        <v>0</v>
      </c>
    </row>
    <row r="64" spans="2:9" x14ac:dyDescent="0.3">
      <c r="B64" t="s">
        <v>49</v>
      </c>
      <c r="C64" s="2">
        <v>43134</v>
      </c>
      <c r="D64" s="3">
        <v>10518</v>
      </c>
      <c r="E64" s="3">
        <v>5</v>
      </c>
      <c r="F64" s="3">
        <v>4.7537554668187869E-4</v>
      </c>
      <c r="G64" s="3">
        <v>0</v>
      </c>
      <c r="H64" s="3">
        <v>7.5</v>
      </c>
      <c r="I64" s="3">
        <v>0</v>
      </c>
    </row>
    <row r="65" spans="2:9" x14ac:dyDescent="0.3">
      <c r="B65" t="s">
        <v>49</v>
      </c>
      <c r="C65" s="2">
        <v>43135</v>
      </c>
      <c r="D65" s="3">
        <v>11479</v>
      </c>
      <c r="E65" s="3">
        <v>16</v>
      </c>
      <c r="F65" s="3">
        <v>1.3938496384702499E-3</v>
      </c>
      <c r="G65" s="3">
        <v>0</v>
      </c>
      <c r="H65" s="3">
        <v>24</v>
      </c>
      <c r="I65" s="3">
        <v>0</v>
      </c>
    </row>
    <row r="66" spans="2:9" x14ac:dyDescent="0.3">
      <c r="B66" t="s">
        <v>49</v>
      </c>
      <c r="C66" s="2">
        <v>43136</v>
      </c>
      <c r="D66" s="3">
        <v>11482</v>
      </c>
      <c r="E66" s="3">
        <v>10</v>
      </c>
      <c r="F66" s="3">
        <v>8.7092840968472395E-4</v>
      </c>
      <c r="G66" s="3">
        <v>0</v>
      </c>
      <c r="H66" s="3">
        <v>15</v>
      </c>
      <c r="I66" s="3">
        <v>0</v>
      </c>
    </row>
    <row r="67" spans="2:9" x14ac:dyDescent="0.3">
      <c r="B67" t="s">
        <v>49</v>
      </c>
      <c r="C67" s="2">
        <v>43137</v>
      </c>
      <c r="D67" s="3">
        <v>11399</v>
      </c>
      <c r="E67" s="3">
        <v>8</v>
      </c>
      <c r="F67" s="3">
        <v>7.0181594876743577E-4</v>
      </c>
      <c r="G67" s="3">
        <v>0</v>
      </c>
      <c r="H67" s="3">
        <v>12</v>
      </c>
      <c r="I67" s="3">
        <v>0</v>
      </c>
    </row>
    <row r="68" spans="2:9" x14ac:dyDescent="0.3">
      <c r="B68" t="s">
        <v>49</v>
      </c>
      <c r="C68" s="2">
        <v>43138</v>
      </c>
      <c r="D68" s="3">
        <v>11216</v>
      </c>
      <c r="E68" s="3">
        <v>11</v>
      </c>
      <c r="F68" s="3">
        <v>9.8074179743223963E-4</v>
      </c>
      <c r="G68" s="3">
        <v>0</v>
      </c>
      <c r="H68" s="3">
        <v>16.5</v>
      </c>
      <c r="I68" s="3">
        <v>0</v>
      </c>
    </row>
    <row r="69" spans="2:9" x14ac:dyDescent="0.3">
      <c r="B69" t="s">
        <v>49</v>
      </c>
      <c r="C69" s="2">
        <v>43139</v>
      </c>
      <c r="D69" s="3">
        <v>11099</v>
      </c>
      <c r="E69" s="3">
        <v>11</v>
      </c>
      <c r="F69" s="3">
        <v>9.9108027750247768E-4</v>
      </c>
      <c r="G69" s="3">
        <v>0</v>
      </c>
      <c r="H69" s="3">
        <v>16.5</v>
      </c>
      <c r="I69" s="3">
        <v>0</v>
      </c>
    </row>
    <row r="70" spans="2:9" x14ac:dyDescent="0.3">
      <c r="B70" t="s">
        <v>49</v>
      </c>
      <c r="C70" s="2">
        <v>43140</v>
      </c>
      <c r="D70" s="3">
        <v>10349</v>
      </c>
      <c r="E70" s="3">
        <v>9</v>
      </c>
      <c r="F70" s="3">
        <v>8.6964924147260602E-4</v>
      </c>
      <c r="G70" s="3">
        <v>0</v>
      </c>
      <c r="H70" s="3">
        <v>13.5</v>
      </c>
      <c r="I70" s="3">
        <v>0</v>
      </c>
    </row>
    <row r="71" spans="2:9" x14ac:dyDescent="0.3">
      <c r="B71" t="s">
        <v>49</v>
      </c>
      <c r="C71" s="2">
        <v>43141</v>
      </c>
      <c r="D71" s="3">
        <v>10510</v>
      </c>
      <c r="E71" s="3">
        <v>6</v>
      </c>
      <c r="F71" s="3">
        <v>5.7088487155090395E-4</v>
      </c>
      <c r="G71" s="3">
        <v>0</v>
      </c>
      <c r="H71" s="3">
        <v>9</v>
      </c>
      <c r="I71" s="3">
        <v>0</v>
      </c>
    </row>
    <row r="72" spans="2:9" x14ac:dyDescent="0.3">
      <c r="B72" t="s">
        <v>49</v>
      </c>
      <c r="C72" s="2">
        <v>43142</v>
      </c>
      <c r="D72" s="3">
        <v>11480</v>
      </c>
      <c r="E72" s="3">
        <v>6</v>
      </c>
      <c r="F72" s="3">
        <v>5.2264808362369338E-4</v>
      </c>
      <c r="G72" s="3">
        <v>0</v>
      </c>
      <c r="H72" s="3">
        <v>9</v>
      </c>
      <c r="I72" s="3">
        <v>0</v>
      </c>
    </row>
    <row r="73" spans="2:9" x14ac:dyDescent="0.3">
      <c r="B73" t="s">
        <v>49</v>
      </c>
      <c r="C73" s="2">
        <v>43143</v>
      </c>
      <c r="D73" s="3">
        <v>11475</v>
      </c>
      <c r="E73" s="3">
        <v>12</v>
      </c>
      <c r="F73" s="3">
        <v>1.045751633986928E-3</v>
      </c>
      <c r="G73" s="3">
        <v>0</v>
      </c>
      <c r="H73" s="3">
        <v>18</v>
      </c>
      <c r="I73" s="3">
        <v>0</v>
      </c>
    </row>
    <row r="74" spans="2:9" x14ac:dyDescent="0.3">
      <c r="B74" t="s">
        <v>49</v>
      </c>
      <c r="C74" s="2">
        <v>43144</v>
      </c>
      <c r="D74" s="3">
        <v>11382</v>
      </c>
      <c r="E74" s="3">
        <v>10</v>
      </c>
      <c r="F74" s="3">
        <v>8.7858021437357229E-4</v>
      </c>
      <c r="G74" s="3">
        <v>0</v>
      </c>
      <c r="H74" s="3">
        <v>15</v>
      </c>
      <c r="I74" s="3">
        <v>0</v>
      </c>
    </row>
    <row r="75" spans="2:9" x14ac:dyDescent="0.3">
      <c r="B75" t="s">
        <v>49</v>
      </c>
      <c r="C75" s="2">
        <v>43145</v>
      </c>
      <c r="D75" s="3">
        <v>11200</v>
      </c>
      <c r="E75" s="3">
        <v>5</v>
      </c>
      <c r="F75" s="3">
        <v>4.4642857142857141E-4</v>
      </c>
      <c r="G75" s="3">
        <v>0</v>
      </c>
      <c r="H75" s="3">
        <v>7.5</v>
      </c>
      <c r="I75" s="3">
        <v>0</v>
      </c>
    </row>
    <row r="76" spans="2:9" x14ac:dyDescent="0.3">
      <c r="B76" t="s">
        <v>49</v>
      </c>
      <c r="C76" s="2">
        <v>43146</v>
      </c>
      <c r="D76" s="3">
        <v>11096</v>
      </c>
      <c r="E76" s="3">
        <v>9</v>
      </c>
      <c r="F76" s="3">
        <v>8.1110310021629412E-4</v>
      </c>
      <c r="G76" s="3">
        <v>0</v>
      </c>
      <c r="H76" s="3">
        <v>13.5</v>
      </c>
      <c r="I76" s="3">
        <v>0</v>
      </c>
    </row>
    <row r="77" spans="2:9" x14ac:dyDescent="0.3">
      <c r="B77" t="s">
        <v>49</v>
      </c>
      <c r="C77" s="2">
        <v>43147</v>
      </c>
      <c r="D77" s="3">
        <v>14282</v>
      </c>
      <c r="E77" s="3">
        <v>16</v>
      </c>
      <c r="F77" s="3">
        <v>1.1202912757316899E-3</v>
      </c>
      <c r="G77" s="3">
        <v>0</v>
      </c>
      <c r="H77" s="3">
        <v>24</v>
      </c>
      <c r="I77" s="3">
        <v>0</v>
      </c>
    </row>
    <row r="78" spans="2:9" x14ac:dyDescent="0.3">
      <c r="B78" t="s">
        <v>49</v>
      </c>
      <c r="C78" s="2">
        <v>43148</v>
      </c>
      <c r="D78" s="3">
        <v>14216</v>
      </c>
      <c r="E78" s="3">
        <v>20</v>
      </c>
      <c r="F78" s="3">
        <v>1.40686550365785E-3</v>
      </c>
      <c r="G78" s="3">
        <v>0</v>
      </c>
      <c r="H78" s="3">
        <v>30</v>
      </c>
      <c r="I78" s="3">
        <v>0</v>
      </c>
    </row>
    <row r="79" spans="2:9" x14ac:dyDescent="0.3">
      <c r="B79" t="s">
        <v>49</v>
      </c>
      <c r="C79" s="2">
        <v>43149</v>
      </c>
      <c r="D79" s="3">
        <v>15530</v>
      </c>
      <c r="E79" s="3">
        <v>20</v>
      </c>
      <c r="F79" s="3">
        <v>1.28783000643915E-3</v>
      </c>
      <c r="G79" s="3">
        <v>0</v>
      </c>
      <c r="H79" s="3">
        <v>30</v>
      </c>
      <c r="I79" s="3">
        <v>0</v>
      </c>
    </row>
    <row r="80" spans="2:9" x14ac:dyDescent="0.3">
      <c r="B80" t="s">
        <v>49</v>
      </c>
      <c r="C80" s="2">
        <v>43150</v>
      </c>
      <c r="D80" s="3">
        <v>15516</v>
      </c>
      <c r="E80" s="3">
        <v>28</v>
      </c>
      <c r="F80" s="3">
        <v>1.8045888115493681E-3</v>
      </c>
      <c r="G80" s="3">
        <v>0</v>
      </c>
      <c r="H80" s="3">
        <v>42</v>
      </c>
      <c r="I80" s="3">
        <v>0</v>
      </c>
    </row>
    <row r="81" spans="2:9" x14ac:dyDescent="0.3">
      <c r="B81" t="s">
        <v>49</v>
      </c>
      <c r="C81" s="2">
        <v>43151</v>
      </c>
      <c r="D81" s="3">
        <v>15405</v>
      </c>
      <c r="E81" s="3">
        <v>21</v>
      </c>
      <c r="F81" s="3">
        <v>1.3631937682570591E-3</v>
      </c>
      <c r="G81" s="3">
        <v>0</v>
      </c>
      <c r="H81" s="3">
        <v>31.5</v>
      </c>
      <c r="I81" s="3">
        <v>0</v>
      </c>
    </row>
    <row r="82" spans="2:9" x14ac:dyDescent="0.3">
      <c r="B82" t="s">
        <v>49</v>
      </c>
      <c r="C82" s="2">
        <v>43152</v>
      </c>
      <c r="D82" s="3">
        <v>15164</v>
      </c>
      <c r="E82" s="3">
        <v>29</v>
      </c>
      <c r="F82" s="3">
        <v>1.912424162490108E-3</v>
      </c>
      <c r="G82" s="3">
        <v>0</v>
      </c>
      <c r="H82" s="3">
        <v>43.5</v>
      </c>
      <c r="I82" s="3">
        <v>0</v>
      </c>
    </row>
    <row r="83" spans="2:9" x14ac:dyDescent="0.3">
      <c r="B83" t="s">
        <v>49</v>
      </c>
      <c r="C83" s="2">
        <v>43153</v>
      </c>
      <c r="D83" s="3">
        <v>15016</v>
      </c>
      <c r="E83" s="3">
        <v>26</v>
      </c>
      <c r="F83" s="3">
        <v>1.7314864144912089E-3</v>
      </c>
      <c r="G83" s="3">
        <v>0</v>
      </c>
      <c r="H83" s="3">
        <v>39</v>
      </c>
      <c r="I83" s="3">
        <v>0</v>
      </c>
    </row>
    <row r="84" spans="2:9" x14ac:dyDescent="0.3">
      <c r="B84" t="s">
        <v>49</v>
      </c>
      <c r="C84" s="2">
        <v>43154</v>
      </c>
      <c r="D84" s="3">
        <v>14289</v>
      </c>
      <c r="E84" s="3">
        <v>32</v>
      </c>
      <c r="F84" s="3">
        <v>2.2394849184687519E-3</v>
      </c>
      <c r="G84" s="3">
        <v>0</v>
      </c>
      <c r="H84" s="3">
        <v>48</v>
      </c>
      <c r="I84" s="3">
        <v>0</v>
      </c>
    </row>
    <row r="85" spans="2:9" x14ac:dyDescent="0.3">
      <c r="B85" t="s">
        <v>49</v>
      </c>
      <c r="C85" s="2">
        <v>43155</v>
      </c>
      <c r="D85" s="3">
        <v>14202</v>
      </c>
      <c r="E85" s="3">
        <v>14</v>
      </c>
      <c r="F85" s="3">
        <v>9.8577665117589083E-4</v>
      </c>
      <c r="G85" s="3">
        <v>0</v>
      </c>
      <c r="H85" s="3">
        <v>21</v>
      </c>
      <c r="I85" s="3">
        <v>0</v>
      </c>
    </row>
    <row r="86" spans="2:9" x14ac:dyDescent="0.3">
      <c r="B86" t="s">
        <v>49</v>
      </c>
      <c r="C86" s="2">
        <v>43156</v>
      </c>
      <c r="D86" s="3">
        <v>15540</v>
      </c>
      <c r="E86" s="3">
        <v>26</v>
      </c>
      <c r="F86" s="3">
        <v>1.6731016731016729E-3</v>
      </c>
      <c r="G86" s="3">
        <v>0</v>
      </c>
      <c r="H86" s="3">
        <v>39</v>
      </c>
      <c r="I86" s="3">
        <v>0</v>
      </c>
    </row>
    <row r="87" spans="2:9" x14ac:dyDescent="0.3">
      <c r="B87" t="s">
        <v>49</v>
      </c>
      <c r="C87" s="2">
        <v>43157</v>
      </c>
      <c r="D87" s="3">
        <v>15512</v>
      </c>
      <c r="E87" s="3">
        <v>39</v>
      </c>
      <c r="F87" s="3">
        <v>2.5141825683341929E-3</v>
      </c>
      <c r="G87" s="3">
        <v>0</v>
      </c>
      <c r="H87" s="3">
        <v>58.5</v>
      </c>
      <c r="I87" s="3">
        <v>0</v>
      </c>
    </row>
    <row r="88" spans="2:9" x14ac:dyDescent="0.3">
      <c r="B88" t="s">
        <v>49</v>
      </c>
      <c r="C88" s="2">
        <v>43158</v>
      </c>
      <c r="D88" s="3">
        <v>15411</v>
      </c>
      <c r="E88" s="3">
        <v>24</v>
      </c>
      <c r="F88" s="3">
        <v>1.5573291804555189E-3</v>
      </c>
      <c r="G88" s="3">
        <v>0</v>
      </c>
      <c r="H88" s="3">
        <v>36</v>
      </c>
      <c r="I88" s="3">
        <v>0</v>
      </c>
    </row>
    <row r="89" spans="2:9" x14ac:dyDescent="0.3">
      <c r="B89" t="s">
        <v>49</v>
      </c>
      <c r="C89" s="2">
        <v>43159</v>
      </c>
      <c r="D89" s="3">
        <v>15161</v>
      </c>
      <c r="E89" s="3">
        <v>27</v>
      </c>
      <c r="F89" s="3">
        <v>1.7808851658861549E-3</v>
      </c>
      <c r="G89" s="3">
        <v>0</v>
      </c>
      <c r="H89" s="3">
        <v>40.5</v>
      </c>
      <c r="I89" s="3">
        <v>0</v>
      </c>
    </row>
    <row r="90" spans="2:9" x14ac:dyDescent="0.3">
      <c r="B90" t="s">
        <v>49</v>
      </c>
      <c r="C90" s="2">
        <v>43160</v>
      </c>
      <c r="D90" s="3">
        <v>15025</v>
      </c>
      <c r="E90" s="3">
        <v>37</v>
      </c>
      <c r="F90" s="3">
        <v>2.462562396006656E-3</v>
      </c>
      <c r="G90" s="3">
        <v>0</v>
      </c>
      <c r="H90" s="3">
        <v>55.5</v>
      </c>
      <c r="I90" s="3">
        <v>0</v>
      </c>
    </row>
    <row r="91" spans="2:9" x14ac:dyDescent="0.3">
      <c r="B91" t="s">
        <v>49</v>
      </c>
      <c r="C91" s="2">
        <v>43161</v>
      </c>
      <c r="D91" s="3">
        <v>14292</v>
      </c>
      <c r="E91" s="3">
        <v>24</v>
      </c>
      <c r="F91" s="3">
        <v>1.679261125104954E-3</v>
      </c>
      <c r="G91" s="3">
        <v>0</v>
      </c>
      <c r="H91" s="3">
        <v>36</v>
      </c>
      <c r="I91" s="3">
        <v>0</v>
      </c>
    </row>
    <row r="92" spans="2:9" x14ac:dyDescent="0.3">
      <c r="B92" t="s">
        <v>49</v>
      </c>
      <c r="C92" s="2">
        <v>43162</v>
      </c>
      <c r="D92" s="3">
        <v>14211</v>
      </c>
      <c r="E92" s="3">
        <v>22</v>
      </c>
      <c r="F92" s="3">
        <v>1.5480965449299841E-3</v>
      </c>
      <c r="G92" s="3">
        <v>0</v>
      </c>
      <c r="H92" s="3">
        <v>33</v>
      </c>
      <c r="I92" s="3">
        <v>0</v>
      </c>
    </row>
    <row r="93" spans="2:9" x14ac:dyDescent="0.3">
      <c r="B93" t="s">
        <v>49</v>
      </c>
      <c r="C93" s="2">
        <v>43163</v>
      </c>
      <c r="D93" s="3">
        <v>15543</v>
      </c>
      <c r="E93" s="3">
        <v>24</v>
      </c>
      <c r="F93" s="3">
        <v>1.5441034549314801E-3</v>
      </c>
      <c r="G93" s="3">
        <v>0</v>
      </c>
      <c r="H93" s="3">
        <v>36</v>
      </c>
      <c r="I93" s="3">
        <v>0</v>
      </c>
    </row>
    <row r="94" spans="2:9" x14ac:dyDescent="0.3">
      <c r="B94" t="s">
        <v>49</v>
      </c>
      <c r="C94" s="2">
        <v>43164</v>
      </c>
      <c r="D94" s="3">
        <v>15522</v>
      </c>
      <c r="E94" s="3">
        <v>26</v>
      </c>
      <c r="F94" s="3">
        <v>1.675041876046901E-3</v>
      </c>
      <c r="G94" s="3">
        <v>0</v>
      </c>
      <c r="H94" s="3">
        <v>39</v>
      </c>
      <c r="I94" s="3">
        <v>0</v>
      </c>
    </row>
    <row r="95" spans="2:9" x14ac:dyDescent="0.3">
      <c r="B95" t="s">
        <v>49</v>
      </c>
      <c r="C95" s="2">
        <v>43165</v>
      </c>
      <c r="D95" s="3">
        <v>15402</v>
      </c>
      <c r="E95" s="3">
        <v>19</v>
      </c>
      <c r="F95" s="3">
        <v>1.233606025191533E-3</v>
      </c>
      <c r="G95" s="3">
        <v>0</v>
      </c>
      <c r="H95" s="3">
        <v>28.5</v>
      </c>
      <c r="I95" s="3">
        <v>0</v>
      </c>
    </row>
    <row r="96" spans="2:9" x14ac:dyDescent="0.3">
      <c r="B96" t="s">
        <v>49</v>
      </c>
      <c r="C96" s="2">
        <v>43166</v>
      </c>
      <c r="D96" s="3">
        <v>15101</v>
      </c>
      <c r="E96" s="3">
        <v>28</v>
      </c>
      <c r="F96" s="3">
        <v>1.854181842262102E-3</v>
      </c>
      <c r="G96" s="3">
        <v>0</v>
      </c>
      <c r="H96" s="3">
        <v>42</v>
      </c>
      <c r="I96" s="3">
        <v>0</v>
      </c>
    </row>
    <row r="97" spans="2:9" x14ac:dyDescent="0.3">
      <c r="B97" t="s">
        <v>49</v>
      </c>
      <c r="C97" s="2">
        <v>43167</v>
      </c>
      <c r="D97" s="3">
        <v>19624</v>
      </c>
      <c r="E97" s="3">
        <v>64</v>
      </c>
      <c r="F97" s="3">
        <v>3.2613126783530371E-3</v>
      </c>
      <c r="G97" s="3">
        <v>0</v>
      </c>
      <c r="H97" s="3">
        <v>96</v>
      </c>
      <c r="I97" s="3">
        <v>0</v>
      </c>
    </row>
    <row r="98" spans="2:9" x14ac:dyDescent="0.3">
      <c r="B98" t="s">
        <v>49</v>
      </c>
      <c r="C98" s="2">
        <v>43168</v>
      </c>
      <c r="D98" s="3">
        <v>17407</v>
      </c>
      <c r="E98" s="3">
        <v>50</v>
      </c>
      <c r="F98" s="3">
        <v>2.8724076520939851E-3</v>
      </c>
      <c r="G98" s="3">
        <v>0</v>
      </c>
      <c r="H98" s="3">
        <v>75</v>
      </c>
      <c r="I98" s="3">
        <v>0</v>
      </c>
    </row>
    <row r="99" spans="2:9" x14ac:dyDescent="0.3">
      <c r="B99" t="s">
        <v>49</v>
      </c>
      <c r="C99" s="2">
        <v>43169</v>
      </c>
      <c r="D99" s="3">
        <v>14167</v>
      </c>
      <c r="E99" s="3">
        <v>32</v>
      </c>
      <c r="F99" s="3">
        <v>2.2587703818733678E-3</v>
      </c>
      <c r="G99" s="3">
        <v>0</v>
      </c>
      <c r="H99" s="3">
        <v>48</v>
      </c>
      <c r="I99" s="3">
        <v>0</v>
      </c>
    </row>
    <row r="100" spans="2:9" x14ac:dyDescent="0.3">
      <c r="B100" t="s">
        <v>49</v>
      </c>
      <c r="C100" s="2">
        <v>43170</v>
      </c>
      <c r="D100" s="3">
        <v>15209</v>
      </c>
      <c r="E100" s="3">
        <v>22</v>
      </c>
      <c r="F100" s="3">
        <v>1.4465119337234531E-3</v>
      </c>
      <c r="G100" s="3">
        <v>0</v>
      </c>
      <c r="H100" s="3">
        <v>33</v>
      </c>
      <c r="I100" s="3">
        <v>0</v>
      </c>
    </row>
    <row r="101" spans="2:9" x14ac:dyDescent="0.3">
      <c r="B101" t="s">
        <v>49</v>
      </c>
      <c r="C101" s="2">
        <v>43171</v>
      </c>
      <c r="D101" s="3">
        <v>16056</v>
      </c>
      <c r="E101" s="3">
        <v>39</v>
      </c>
      <c r="F101" s="3">
        <v>2.4289985052316889E-3</v>
      </c>
      <c r="G101" s="3">
        <v>0</v>
      </c>
      <c r="H101" s="3">
        <v>58.5</v>
      </c>
      <c r="I101" s="3">
        <v>0</v>
      </c>
    </row>
    <row r="102" spans="2:9" x14ac:dyDescent="0.3">
      <c r="B102" t="s">
        <v>49</v>
      </c>
      <c r="C102" s="2">
        <v>43172</v>
      </c>
      <c r="D102" s="3">
        <v>15282</v>
      </c>
      <c r="E102" s="3">
        <v>25</v>
      </c>
      <c r="F102" s="3">
        <v>1.6359115299044631E-3</v>
      </c>
      <c r="G102" s="3">
        <v>0</v>
      </c>
      <c r="H102" s="3">
        <v>37.5</v>
      </c>
      <c r="I102" s="3">
        <v>0</v>
      </c>
    </row>
    <row r="103" spans="2:9" x14ac:dyDescent="0.3">
      <c r="B103" t="s">
        <v>49</v>
      </c>
      <c r="C103" s="2">
        <v>43173</v>
      </c>
      <c r="D103" s="3">
        <v>14760</v>
      </c>
      <c r="E103" s="3">
        <v>38</v>
      </c>
      <c r="F103" s="3">
        <v>2.5745257452574528E-3</v>
      </c>
      <c r="G103" s="3">
        <v>0</v>
      </c>
      <c r="H103" s="3">
        <v>57</v>
      </c>
      <c r="I103" s="3">
        <v>0</v>
      </c>
    </row>
    <row r="104" spans="2:9" x14ac:dyDescent="0.3">
      <c r="B104" t="s">
        <v>49</v>
      </c>
      <c r="C104" s="2">
        <v>43174</v>
      </c>
      <c r="D104" s="3">
        <v>15029</v>
      </c>
      <c r="E104" s="3">
        <v>43</v>
      </c>
      <c r="F104" s="3">
        <v>2.8611351387317851E-3</v>
      </c>
      <c r="G104" s="3">
        <v>0</v>
      </c>
      <c r="H104" s="3">
        <v>64.5</v>
      </c>
      <c r="I104" s="3">
        <v>0</v>
      </c>
    </row>
    <row r="105" spans="2:9" x14ac:dyDescent="0.3">
      <c r="B105" t="s">
        <v>49</v>
      </c>
      <c r="C105" s="2">
        <v>43175</v>
      </c>
      <c r="D105" s="3">
        <v>14580</v>
      </c>
      <c r="E105" s="3">
        <v>58</v>
      </c>
      <c r="F105" s="3">
        <v>3.9780521262002743E-3</v>
      </c>
      <c r="G105" s="3">
        <v>0</v>
      </c>
      <c r="H105" s="3">
        <v>87</v>
      </c>
      <c r="I105" s="3">
        <v>0</v>
      </c>
    </row>
    <row r="106" spans="2:9" x14ac:dyDescent="0.3">
      <c r="B106" t="s">
        <v>49</v>
      </c>
      <c r="C106" s="2">
        <v>43176</v>
      </c>
      <c r="D106" s="3">
        <v>14576</v>
      </c>
      <c r="E106" s="3">
        <v>71</v>
      </c>
      <c r="F106" s="3">
        <v>4.8710208562019758E-3</v>
      </c>
      <c r="G106" s="3">
        <v>0</v>
      </c>
      <c r="H106" s="3">
        <v>106.5</v>
      </c>
      <c r="I106" s="3">
        <v>0</v>
      </c>
    </row>
    <row r="107" spans="2:9" x14ac:dyDescent="0.3">
      <c r="B107" t="s">
        <v>49</v>
      </c>
      <c r="C107" s="2">
        <v>43177</v>
      </c>
      <c r="D107" s="3">
        <v>15848</v>
      </c>
      <c r="E107" s="3">
        <v>72</v>
      </c>
      <c r="F107" s="3">
        <v>4.5431600201918223E-3</v>
      </c>
      <c r="G107" s="3">
        <v>0</v>
      </c>
      <c r="H107" s="3">
        <v>108</v>
      </c>
      <c r="I107" s="3">
        <v>0</v>
      </c>
    </row>
    <row r="108" spans="2:9" x14ac:dyDescent="0.3">
      <c r="B108" t="s">
        <v>49</v>
      </c>
      <c r="C108" s="2">
        <v>43178</v>
      </c>
      <c r="D108" s="3">
        <v>15812</v>
      </c>
      <c r="E108" s="3">
        <v>53</v>
      </c>
      <c r="F108" s="3">
        <v>3.351884644573741E-3</v>
      </c>
      <c r="G108" s="3">
        <v>0</v>
      </c>
      <c r="H108" s="3">
        <v>79.5</v>
      </c>
      <c r="I108" s="3">
        <v>0</v>
      </c>
    </row>
    <row r="109" spans="2:9" x14ac:dyDescent="0.3">
      <c r="B109" t="s">
        <v>49</v>
      </c>
      <c r="C109" s="2">
        <v>43179</v>
      </c>
      <c r="D109" s="3">
        <v>15678</v>
      </c>
      <c r="E109" s="3">
        <v>86</v>
      </c>
      <c r="F109" s="3">
        <v>5.4853935450950384E-3</v>
      </c>
      <c r="G109" s="3">
        <v>0</v>
      </c>
      <c r="H109" s="3">
        <v>129</v>
      </c>
      <c r="I109" s="3">
        <v>0</v>
      </c>
    </row>
    <row r="110" spans="2:9" x14ac:dyDescent="0.3">
      <c r="B110" t="s">
        <v>49</v>
      </c>
      <c r="C110" s="2">
        <v>43180</v>
      </c>
      <c r="D110" s="3">
        <v>15453</v>
      </c>
      <c r="E110" s="3">
        <v>59</v>
      </c>
      <c r="F110" s="3">
        <v>3.8180288617096999E-3</v>
      </c>
      <c r="G110" s="3">
        <v>0</v>
      </c>
      <c r="H110" s="3">
        <v>88.5</v>
      </c>
      <c r="I110" s="3">
        <v>0</v>
      </c>
    </row>
    <row r="111" spans="2:9" x14ac:dyDescent="0.3">
      <c r="B111" t="s">
        <v>49</v>
      </c>
      <c r="C111" s="2">
        <v>43181</v>
      </c>
      <c r="D111" s="3">
        <v>15300</v>
      </c>
      <c r="E111" s="3">
        <v>57</v>
      </c>
      <c r="F111" s="3">
        <v>3.725490196078431E-3</v>
      </c>
      <c r="G111" s="3">
        <v>0</v>
      </c>
      <c r="H111" s="3">
        <v>85.5</v>
      </c>
      <c r="I111" s="3">
        <v>0</v>
      </c>
    </row>
    <row r="112" spans="2:9" x14ac:dyDescent="0.3">
      <c r="B112" t="s">
        <v>49</v>
      </c>
      <c r="C112" s="2">
        <v>43182</v>
      </c>
      <c r="D112" s="3">
        <v>14547</v>
      </c>
      <c r="E112" s="3">
        <v>52</v>
      </c>
      <c r="F112" s="3">
        <v>3.5746201966041112E-3</v>
      </c>
      <c r="G112" s="3">
        <v>0</v>
      </c>
      <c r="H112" s="3">
        <v>78</v>
      </c>
      <c r="I112" s="3">
        <v>0</v>
      </c>
    </row>
    <row r="113" spans="2:9" x14ac:dyDescent="0.3">
      <c r="B113" t="s">
        <v>49</v>
      </c>
      <c r="C113" s="2">
        <v>43183</v>
      </c>
      <c r="D113" s="3">
        <v>14484</v>
      </c>
      <c r="E113" s="3">
        <v>45</v>
      </c>
      <c r="F113" s="3">
        <v>3.1068765534382771E-3</v>
      </c>
      <c r="G113" s="3">
        <v>0</v>
      </c>
      <c r="H113" s="3">
        <v>67.5</v>
      </c>
      <c r="I113" s="3">
        <v>0</v>
      </c>
    </row>
    <row r="114" spans="2:9" x14ac:dyDescent="0.3">
      <c r="B114" t="s">
        <v>49</v>
      </c>
      <c r="C114" s="2">
        <v>43184</v>
      </c>
      <c r="D114" s="3">
        <v>15834</v>
      </c>
      <c r="E114" s="3">
        <v>52</v>
      </c>
      <c r="F114" s="3">
        <v>3.2840722495894909E-3</v>
      </c>
      <c r="G114" s="3">
        <v>0</v>
      </c>
      <c r="H114" s="3">
        <v>78</v>
      </c>
      <c r="I114" s="3">
        <v>0</v>
      </c>
    </row>
    <row r="115" spans="2:9" x14ac:dyDescent="0.3">
      <c r="B115" t="s">
        <v>49</v>
      </c>
      <c r="C115" s="2">
        <v>43185</v>
      </c>
      <c r="D115" s="3">
        <v>15810</v>
      </c>
      <c r="E115" s="3">
        <v>76</v>
      </c>
      <c r="F115" s="3">
        <v>4.8070841239721699E-3</v>
      </c>
      <c r="G115" s="3">
        <v>0</v>
      </c>
      <c r="H115" s="3">
        <v>114</v>
      </c>
      <c r="I115" s="3">
        <v>0</v>
      </c>
    </row>
    <row r="116" spans="2:9" x14ac:dyDescent="0.3">
      <c r="B116" t="s">
        <v>49</v>
      </c>
      <c r="C116" s="2">
        <v>43186</v>
      </c>
      <c r="D116" s="3">
        <v>15679</v>
      </c>
      <c r="E116" s="3">
        <v>60</v>
      </c>
      <c r="F116" s="3">
        <v>3.8267746667517062E-3</v>
      </c>
      <c r="G116" s="3">
        <v>0</v>
      </c>
      <c r="H116" s="3">
        <v>90</v>
      </c>
      <c r="I116" s="3">
        <v>0</v>
      </c>
    </row>
    <row r="117" spans="2:9" x14ac:dyDescent="0.3">
      <c r="B117" t="s">
        <v>49</v>
      </c>
      <c r="C117" s="2">
        <v>43187</v>
      </c>
      <c r="D117" s="3">
        <v>15416</v>
      </c>
      <c r="E117" s="3">
        <v>51</v>
      </c>
      <c r="F117" s="3">
        <v>3.3082511676180591E-3</v>
      </c>
      <c r="G117" s="3">
        <v>0</v>
      </c>
      <c r="H117" s="3">
        <v>76.5</v>
      </c>
      <c r="I117" s="3">
        <v>0</v>
      </c>
    </row>
    <row r="118" spans="2:9" x14ac:dyDescent="0.3">
      <c r="B118" t="s">
        <v>49</v>
      </c>
      <c r="C118" s="2">
        <v>43188</v>
      </c>
      <c r="D118" s="3">
        <v>15293</v>
      </c>
      <c r="E118" s="3">
        <v>51</v>
      </c>
      <c r="F118" s="3">
        <v>3.3348590858562738E-3</v>
      </c>
      <c r="G118" s="3">
        <v>0</v>
      </c>
      <c r="H118" s="3">
        <v>76.5</v>
      </c>
      <c r="I118" s="3">
        <v>0</v>
      </c>
    </row>
    <row r="119" spans="2:9" x14ac:dyDescent="0.3">
      <c r="B119" t="s">
        <v>49</v>
      </c>
      <c r="C119" s="2">
        <v>43189</v>
      </c>
      <c r="D119" s="3">
        <v>14596</v>
      </c>
      <c r="E119" s="3">
        <v>55</v>
      </c>
      <c r="F119" s="3">
        <v>3.768155659084681E-3</v>
      </c>
      <c r="G119" s="3">
        <v>0</v>
      </c>
      <c r="H119" s="3">
        <v>82.5</v>
      </c>
      <c r="I119" s="3">
        <v>0</v>
      </c>
    </row>
    <row r="120" spans="2:9" x14ac:dyDescent="0.3">
      <c r="B120" t="s">
        <v>49</v>
      </c>
      <c r="C120" s="2">
        <v>43190</v>
      </c>
      <c r="D120" s="3">
        <v>14553</v>
      </c>
      <c r="E120" s="3">
        <v>56</v>
      </c>
      <c r="F120" s="3">
        <v>3.8480038480038481E-3</v>
      </c>
      <c r="G120" s="3">
        <v>0</v>
      </c>
      <c r="H120" s="3">
        <v>84</v>
      </c>
      <c r="I120" s="3">
        <v>0</v>
      </c>
    </row>
    <row r="121" spans="2:9" x14ac:dyDescent="0.3">
      <c r="B121" t="s">
        <v>49</v>
      </c>
      <c r="C121" s="2">
        <v>43191</v>
      </c>
      <c r="D121" s="3">
        <v>15921</v>
      </c>
      <c r="E121" s="3">
        <v>60</v>
      </c>
      <c r="F121" s="3">
        <v>3.7686074995289241E-3</v>
      </c>
      <c r="G121" s="3">
        <v>0</v>
      </c>
      <c r="H121" s="3">
        <v>90</v>
      </c>
      <c r="I121" s="3">
        <v>0</v>
      </c>
    </row>
    <row r="122" spans="2:9" x14ac:dyDescent="0.3">
      <c r="B122" t="s">
        <v>49</v>
      </c>
      <c r="C122" s="2">
        <v>43192</v>
      </c>
      <c r="D122" s="3">
        <v>15902</v>
      </c>
      <c r="E122" s="3">
        <v>61</v>
      </c>
      <c r="F122" s="3">
        <v>3.8359954722676391E-3</v>
      </c>
      <c r="G122" s="3">
        <v>0</v>
      </c>
      <c r="H122" s="3">
        <v>91.5</v>
      </c>
      <c r="I122" s="3">
        <v>0</v>
      </c>
    </row>
    <row r="123" spans="2:9" x14ac:dyDescent="0.3">
      <c r="B123" t="s">
        <v>49</v>
      </c>
      <c r="C123" s="2">
        <v>43193</v>
      </c>
      <c r="D123" s="3">
        <v>15721</v>
      </c>
      <c r="E123" s="3">
        <v>45</v>
      </c>
      <c r="F123" s="3">
        <v>2.8624133324852111E-3</v>
      </c>
      <c r="G123" s="3">
        <v>0</v>
      </c>
      <c r="H123" s="3">
        <v>67.5</v>
      </c>
      <c r="I123" s="3">
        <v>0</v>
      </c>
    </row>
    <row r="124" spans="2:9" x14ac:dyDescent="0.3">
      <c r="B124" t="s">
        <v>49</v>
      </c>
      <c r="C124" s="2">
        <v>43194</v>
      </c>
      <c r="D124" s="3">
        <v>15395</v>
      </c>
      <c r="E124" s="3">
        <v>49</v>
      </c>
      <c r="F124" s="3">
        <v>3.1828515751867489E-3</v>
      </c>
      <c r="G124" s="3">
        <v>0</v>
      </c>
      <c r="H124" s="3">
        <v>73.5</v>
      </c>
      <c r="I124" s="3">
        <v>0</v>
      </c>
    </row>
    <row r="125" spans="2:9" x14ac:dyDescent="0.3">
      <c r="B125" t="s">
        <v>49</v>
      </c>
      <c r="C125" s="2">
        <v>43195</v>
      </c>
      <c r="D125" s="3">
        <v>15334</v>
      </c>
      <c r="E125" s="3">
        <v>63</v>
      </c>
      <c r="F125" s="3">
        <v>4.1085170209990869E-3</v>
      </c>
      <c r="G125" s="3">
        <v>0</v>
      </c>
      <c r="H125" s="3">
        <v>94.5</v>
      </c>
      <c r="I125" s="3">
        <v>0</v>
      </c>
    </row>
    <row r="126" spans="2:9" x14ac:dyDescent="0.3">
      <c r="B126" t="s">
        <v>49</v>
      </c>
      <c r="C126" s="2">
        <v>43196</v>
      </c>
      <c r="D126" s="3">
        <v>14548</v>
      </c>
      <c r="E126" s="3">
        <v>60</v>
      </c>
      <c r="F126" s="3">
        <v>4.1242782513060206E-3</v>
      </c>
      <c r="G126" s="3">
        <v>0</v>
      </c>
      <c r="H126" s="3">
        <v>90</v>
      </c>
      <c r="I126" s="3">
        <v>0</v>
      </c>
    </row>
    <row r="127" spans="2:9" x14ac:dyDescent="0.3">
      <c r="B127" t="s">
        <v>49</v>
      </c>
      <c r="C127" s="2">
        <v>43197</v>
      </c>
      <c r="D127" s="3">
        <v>14490</v>
      </c>
      <c r="E127" s="3">
        <v>38</v>
      </c>
      <c r="F127" s="3">
        <v>2.6224982746721878E-3</v>
      </c>
      <c r="G127" s="3">
        <v>0</v>
      </c>
      <c r="H127" s="3">
        <v>57</v>
      </c>
      <c r="I127" s="3">
        <v>0</v>
      </c>
    </row>
    <row r="128" spans="2:9" x14ac:dyDescent="0.3">
      <c r="B128" t="s">
        <v>49</v>
      </c>
      <c r="C128" s="2">
        <v>43198</v>
      </c>
      <c r="D128" s="3">
        <v>15895</v>
      </c>
      <c r="E128" s="3">
        <v>40</v>
      </c>
      <c r="F128" s="3">
        <v>2.5165146272412712E-3</v>
      </c>
      <c r="G128" s="3">
        <v>0</v>
      </c>
      <c r="H128" s="3">
        <v>60</v>
      </c>
      <c r="I128" s="3">
        <v>0</v>
      </c>
    </row>
    <row r="129" spans="2:9" x14ac:dyDescent="0.3">
      <c r="B129" t="s">
        <v>49</v>
      </c>
      <c r="C129" s="2">
        <v>43199</v>
      </c>
      <c r="D129" s="3">
        <v>15781</v>
      </c>
      <c r="E129" s="3">
        <v>60</v>
      </c>
      <c r="F129" s="3">
        <v>3.8020404283632221E-3</v>
      </c>
      <c r="G129" s="3">
        <v>0</v>
      </c>
      <c r="H129" s="3">
        <v>90</v>
      </c>
      <c r="I129" s="3">
        <v>0</v>
      </c>
    </row>
    <row r="130" spans="2:9" x14ac:dyDescent="0.3">
      <c r="B130" t="s">
        <v>49</v>
      </c>
      <c r="C130" s="2">
        <v>43200</v>
      </c>
      <c r="D130" s="3">
        <v>13604</v>
      </c>
      <c r="E130" s="3">
        <v>39</v>
      </c>
      <c r="F130" s="3">
        <v>2.8668038812114079E-3</v>
      </c>
      <c r="G130" s="3">
        <v>0</v>
      </c>
      <c r="H130" s="3">
        <v>58.5</v>
      </c>
      <c r="I130" s="3">
        <v>0</v>
      </c>
    </row>
    <row r="131" spans="2:9" x14ac:dyDescent="0.3">
      <c r="B131" t="s">
        <v>49</v>
      </c>
      <c r="C131" s="2">
        <v>43201</v>
      </c>
      <c r="D131" s="3">
        <v>13609</v>
      </c>
      <c r="E131" s="3">
        <v>66</v>
      </c>
      <c r="F131" s="3">
        <v>4.8497317951355723E-3</v>
      </c>
      <c r="G131" s="3">
        <v>5</v>
      </c>
      <c r="H131" s="3">
        <v>99</v>
      </c>
      <c r="I131" s="3">
        <v>19.8</v>
      </c>
    </row>
    <row r="132" spans="2:9" x14ac:dyDescent="0.3">
      <c r="B132" t="s">
        <v>49</v>
      </c>
      <c r="C132" s="2">
        <v>43202</v>
      </c>
      <c r="D132" s="3">
        <v>13904</v>
      </c>
      <c r="E132" s="3">
        <v>39</v>
      </c>
      <c r="F132" s="3">
        <v>2.804948216340621E-3</v>
      </c>
      <c r="G132" s="3">
        <v>2</v>
      </c>
      <c r="H132" s="3">
        <v>58.5</v>
      </c>
      <c r="I132" s="3">
        <v>29.25</v>
      </c>
    </row>
    <row r="133" spans="2:9" x14ac:dyDescent="0.3">
      <c r="B133" t="s">
        <v>49</v>
      </c>
      <c r="C133" s="2">
        <v>43203</v>
      </c>
      <c r="D133" s="3">
        <v>13162</v>
      </c>
      <c r="E133" s="3">
        <v>57</v>
      </c>
      <c r="F133" s="3">
        <v>4.3306488375626801E-3</v>
      </c>
      <c r="G133" s="3">
        <v>4</v>
      </c>
      <c r="H133" s="3">
        <v>85.5</v>
      </c>
      <c r="I133" s="3">
        <v>21.375</v>
      </c>
    </row>
    <row r="134" spans="2:9" x14ac:dyDescent="0.3">
      <c r="B134" t="s">
        <v>49</v>
      </c>
      <c r="C134" s="2">
        <v>43204</v>
      </c>
      <c r="D134" s="3">
        <v>12337</v>
      </c>
      <c r="E134" s="3">
        <v>38</v>
      </c>
      <c r="F134" s="3">
        <v>3.08016535624544E-3</v>
      </c>
      <c r="G134" s="3">
        <v>6</v>
      </c>
      <c r="H134" s="3">
        <v>57</v>
      </c>
      <c r="I134" s="3">
        <v>9.5</v>
      </c>
    </row>
    <row r="135" spans="2:9" x14ac:dyDescent="0.3">
      <c r="B135" t="s">
        <v>49</v>
      </c>
      <c r="C135" s="2">
        <v>43205</v>
      </c>
      <c r="D135" s="3">
        <v>12512</v>
      </c>
      <c r="E135" s="3">
        <v>55</v>
      </c>
      <c r="F135" s="3">
        <v>4.3957800511508953E-3</v>
      </c>
      <c r="G135" s="3">
        <v>10</v>
      </c>
      <c r="H135" s="3">
        <v>82.5</v>
      </c>
      <c r="I135" s="3">
        <v>8.25</v>
      </c>
    </row>
    <row r="136" spans="2:9" x14ac:dyDescent="0.3">
      <c r="B136" t="s">
        <v>49</v>
      </c>
      <c r="C136" s="2">
        <v>43206</v>
      </c>
      <c r="D136" s="3">
        <v>13392</v>
      </c>
      <c r="E136" s="3">
        <v>45</v>
      </c>
      <c r="F136" s="3">
        <v>3.3602150537634409E-3</v>
      </c>
      <c r="G136" s="3">
        <v>7</v>
      </c>
      <c r="H136" s="3">
        <v>67.5</v>
      </c>
      <c r="I136" s="3">
        <v>9.6428571428571423</v>
      </c>
    </row>
    <row r="137" spans="2:9" x14ac:dyDescent="0.3">
      <c r="B137" t="s">
        <v>49</v>
      </c>
      <c r="C137" s="2">
        <v>43207</v>
      </c>
      <c r="D137" s="3">
        <v>13040</v>
      </c>
      <c r="E137" s="3">
        <v>53</v>
      </c>
      <c r="F137" s="3">
        <v>4.0644171779141104E-3</v>
      </c>
      <c r="G137" s="3">
        <v>5</v>
      </c>
      <c r="H137" s="3">
        <v>79.5</v>
      </c>
      <c r="I137" s="3">
        <v>15.9</v>
      </c>
    </row>
    <row r="138" spans="2:9" x14ac:dyDescent="0.3">
      <c r="B138" t="s">
        <v>49</v>
      </c>
      <c r="C138" s="2">
        <v>43208</v>
      </c>
      <c r="D138" s="3">
        <v>13101</v>
      </c>
      <c r="E138" s="3">
        <v>50</v>
      </c>
      <c r="F138" s="3">
        <v>3.8165025570567131E-3</v>
      </c>
      <c r="G138" s="3">
        <v>10</v>
      </c>
      <c r="H138" s="3">
        <v>75</v>
      </c>
      <c r="I138" s="3">
        <v>7.5</v>
      </c>
    </row>
    <row r="139" spans="2:9" x14ac:dyDescent="0.3">
      <c r="B139" t="s">
        <v>49</v>
      </c>
      <c r="C139" s="2">
        <v>43209</v>
      </c>
      <c r="D139" s="3">
        <v>13363</v>
      </c>
      <c r="E139" s="3">
        <v>58</v>
      </c>
      <c r="F139" s="3">
        <v>4.3403427374092644E-3</v>
      </c>
      <c r="G139" s="3">
        <v>5</v>
      </c>
      <c r="H139" s="3">
        <v>87</v>
      </c>
      <c r="I139" s="3">
        <v>17.399999999999999</v>
      </c>
    </row>
    <row r="140" spans="2:9" x14ac:dyDescent="0.3">
      <c r="B140" t="s">
        <v>49</v>
      </c>
      <c r="C140" s="2">
        <v>43210</v>
      </c>
      <c r="D140" s="3">
        <v>12857</v>
      </c>
      <c r="E140" s="3">
        <v>62</v>
      </c>
      <c r="F140" s="3">
        <v>4.8222758030644786E-3</v>
      </c>
      <c r="G140" s="3">
        <v>3</v>
      </c>
      <c r="H140" s="3">
        <v>93</v>
      </c>
      <c r="I140" s="3">
        <v>31</v>
      </c>
    </row>
    <row r="141" spans="2:9" x14ac:dyDescent="0.3">
      <c r="B141" t="s">
        <v>49</v>
      </c>
      <c r="C141" s="2">
        <v>43211</v>
      </c>
      <c r="D141" s="3">
        <v>12629</v>
      </c>
      <c r="E141" s="3">
        <v>48</v>
      </c>
      <c r="F141" s="3">
        <v>3.800775991764985E-3</v>
      </c>
      <c r="G141" s="3">
        <v>5</v>
      </c>
      <c r="H141" s="3">
        <v>72</v>
      </c>
      <c r="I141" s="3">
        <v>14.4</v>
      </c>
    </row>
    <row r="142" spans="2:9" x14ac:dyDescent="0.3">
      <c r="B142" t="s">
        <v>49</v>
      </c>
      <c r="C142" s="2">
        <v>43212</v>
      </c>
      <c r="D142" s="3">
        <v>14143</v>
      </c>
      <c r="E142" s="3">
        <v>51</v>
      </c>
      <c r="F142" s="3">
        <v>3.6060241815739241E-3</v>
      </c>
      <c r="G142" s="3">
        <v>9</v>
      </c>
      <c r="H142" s="3">
        <v>76.5</v>
      </c>
      <c r="I142" s="3">
        <v>8.5</v>
      </c>
    </row>
    <row r="143" spans="2:9" x14ac:dyDescent="0.3">
      <c r="B143" t="s">
        <v>49</v>
      </c>
      <c r="C143" s="2">
        <v>43213</v>
      </c>
      <c r="D143" s="3">
        <v>14357</v>
      </c>
      <c r="E143" s="3">
        <v>70</v>
      </c>
      <c r="F143" s="3">
        <v>4.8756704046806444E-3</v>
      </c>
      <c r="G143" s="3">
        <v>10</v>
      </c>
      <c r="H143" s="3">
        <v>105</v>
      </c>
      <c r="I143" s="3">
        <v>10.5</v>
      </c>
    </row>
    <row r="144" spans="2:9" x14ac:dyDescent="0.3">
      <c r="B144" t="s">
        <v>49</v>
      </c>
      <c r="C144" s="2">
        <v>43214</v>
      </c>
      <c r="D144" s="3">
        <v>13475</v>
      </c>
      <c r="E144" s="3">
        <v>51</v>
      </c>
      <c r="F144" s="3">
        <v>3.7847866419294992E-3</v>
      </c>
      <c r="G144" s="3">
        <v>6</v>
      </c>
      <c r="H144" s="3">
        <v>76.5</v>
      </c>
      <c r="I144" s="3">
        <v>12.75</v>
      </c>
    </row>
    <row r="145" spans="2:9" x14ac:dyDescent="0.3">
      <c r="B145" t="s">
        <v>49</v>
      </c>
      <c r="C145" s="2">
        <v>43215</v>
      </c>
      <c r="D145" s="3">
        <v>12984</v>
      </c>
      <c r="E145" s="3">
        <v>59</v>
      </c>
      <c r="F145" s="3">
        <v>4.5440542205791743E-3</v>
      </c>
      <c r="G145" s="3">
        <v>7</v>
      </c>
      <c r="H145" s="3">
        <v>88.5</v>
      </c>
      <c r="I145" s="3">
        <v>12.642857142857141</v>
      </c>
    </row>
    <row r="146" spans="2:9" x14ac:dyDescent="0.3">
      <c r="B146" t="s">
        <v>49</v>
      </c>
      <c r="C146" s="2">
        <v>43216</v>
      </c>
      <c r="D146" s="3">
        <v>12969</v>
      </c>
      <c r="E146" s="3">
        <v>55</v>
      </c>
      <c r="F146" s="3">
        <v>4.2408821034775231E-3</v>
      </c>
      <c r="G146" s="3">
        <v>3</v>
      </c>
      <c r="H146" s="3">
        <v>82.5</v>
      </c>
      <c r="I146" s="3">
        <v>27.5</v>
      </c>
    </row>
    <row r="147" spans="2:9" x14ac:dyDescent="0.3">
      <c r="B147" t="s">
        <v>49</v>
      </c>
      <c r="C147" s="2">
        <v>43217</v>
      </c>
      <c r="D147" s="3">
        <v>12731</v>
      </c>
      <c r="E147" s="3">
        <v>53</v>
      </c>
      <c r="F147" s="3">
        <v>4.1630665305160634E-3</v>
      </c>
      <c r="G147" s="3">
        <v>10</v>
      </c>
      <c r="H147" s="3">
        <v>79.5</v>
      </c>
      <c r="I147" s="3">
        <v>7.95</v>
      </c>
    </row>
    <row r="148" spans="2:9" x14ac:dyDescent="0.3">
      <c r="B148" t="s">
        <v>49</v>
      </c>
      <c r="C148" s="2">
        <v>43218</v>
      </c>
      <c r="D148" s="3">
        <v>12247</v>
      </c>
      <c r="E148" s="3">
        <v>49</v>
      </c>
      <c r="F148" s="3">
        <v>4.0009798317955422E-3</v>
      </c>
      <c r="G148" s="3">
        <v>7</v>
      </c>
      <c r="H148" s="3">
        <v>73.5</v>
      </c>
      <c r="I148" s="3">
        <v>10.5</v>
      </c>
    </row>
    <row r="149" spans="2:9" x14ac:dyDescent="0.3">
      <c r="B149" t="s">
        <v>49</v>
      </c>
      <c r="C149" s="2">
        <v>43219</v>
      </c>
      <c r="D149" s="3">
        <v>13790</v>
      </c>
      <c r="E149" s="3">
        <v>56</v>
      </c>
      <c r="F149" s="3">
        <v>4.0609137055837574E-3</v>
      </c>
      <c r="G149" s="3">
        <v>9</v>
      </c>
      <c r="H149" s="3">
        <v>84</v>
      </c>
      <c r="I149" s="3">
        <v>9.3333333333333339</v>
      </c>
    </row>
    <row r="150" spans="2:9" x14ac:dyDescent="0.3">
      <c r="B150" t="s">
        <v>49</v>
      </c>
      <c r="C150" s="2">
        <v>43220</v>
      </c>
      <c r="D150" s="3">
        <v>13986</v>
      </c>
      <c r="E150" s="3">
        <v>60</v>
      </c>
      <c r="F150" s="3">
        <v>4.2900042900042897E-3</v>
      </c>
      <c r="G150" s="3">
        <v>5</v>
      </c>
      <c r="H150" s="3">
        <v>90</v>
      </c>
      <c r="I150" s="3">
        <v>18</v>
      </c>
    </row>
    <row r="151" spans="2:9" x14ac:dyDescent="0.3">
      <c r="B151" t="s">
        <v>49</v>
      </c>
      <c r="C151" s="2">
        <v>43221</v>
      </c>
      <c r="D151" s="3">
        <v>14408</v>
      </c>
      <c r="E151" s="3">
        <v>60</v>
      </c>
      <c r="F151" s="3">
        <v>4.1643531371460298E-3</v>
      </c>
      <c r="G151" s="3">
        <v>5</v>
      </c>
      <c r="H151" s="3">
        <v>90</v>
      </c>
      <c r="I151" s="3">
        <v>18</v>
      </c>
    </row>
    <row r="152" spans="2:9" x14ac:dyDescent="0.3">
      <c r="B152" t="s">
        <v>49</v>
      </c>
      <c r="C152" s="2">
        <v>43222</v>
      </c>
      <c r="D152" s="3">
        <v>14525</v>
      </c>
      <c r="E152" s="3">
        <v>67</v>
      </c>
      <c r="F152" s="3">
        <v>4.6127366609294319E-3</v>
      </c>
      <c r="G152" s="3">
        <v>2</v>
      </c>
      <c r="H152" s="3">
        <v>100.5</v>
      </c>
      <c r="I152" s="3">
        <v>50.25</v>
      </c>
    </row>
    <row r="153" spans="2:9" x14ac:dyDescent="0.3">
      <c r="B153" t="s">
        <v>49</v>
      </c>
      <c r="C153" s="2">
        <v>43223</v>
      </c>
      <c r="D153" s="3">
        <v>13668</v>
      </c>
      <c r="E153" s="3">
        <v>70</v>
      </c>
      <c r="F153" s="3">
        <v>5.1214515657009071E-3</v>
      </c>
      <c r="G153" s="3">
        <v>4</v>
      </c>
      <c r="H153" s="3">
        <v>105</v>
      </c>
      <c r="I153" s="3">
        <v>26.25</v>
      </c>
    </row>
    <row r="154" spans="2:9" x14ac:dyDescent="0.3">
      <c r="B154" t="s">
        <v>49</v>
      </c>
      <c r="C154" s="2">
        <v>43224</v>
      </c>
      <c r="D154" s="3">
        <v>12675</v>
      </c>
      <c r="E154" s="3">
        <v>62</v>
      </c>
      <c r="F154" s="3">
        <v>4.8915187376725837E-3</v>
      </c>
      <c r="G154" s="3">
        <v>5</v>
      </c>
      <c r="H154" s="3">
        <v>93</v>
      </c>
      <c r="I154" s="3">
        <v>18.600000000000001</v>
      </c>
    </row>
    <row r="155" spans="2:9" x14ac:dyDescent="0.3">
      <c r="B155" t="s">
        <v>49</v>
      </c>
      <c r="C155" s="2">
        <v>43225</v>
      </c>
      <c r="D155" s="3">
        <v>12163</v>
      </c>
      <c r="E155" s="3">
        <v>56</v>
      </c>
      <c r="F155" s="3">
        <v>4.6041272712324258E-3</v>
      </c>
      <c r="G155" s="3">
        <v>3</v>
      </c>
      <c r="H155" s="3">
        <v>84</v>
      </c>
      <c r="I155" s="3">
        <v>28</v>
      </c>
    </row>
    <row r="156" spans="2:9" x14ac:dyDescent="0.3">
      <c r="B156" t="s">
        <v>49</v>
      </c>
      <c r="C156" s="2">
        <v>43226</v>
      </c>
      <c r="D156" s="3">
        <v>13523</v>
      </c>
      <c r="E156" s="3">
        <v>86</v>
      </c>
      <c r="F156" s="3">
        <v>6.3595356060045854E-3</v>
      </c>
      <c r="G156" s="3">
        <v>6</v>
      </c>
      <c r="H156" s="3">
        <v>129</v>
      </c>
      <c r="I156" s="3">
        <v>21.5</v>
      </c>
    </row>
    <row r="157" spans="2:9" x14ac:dyDescent="0.3">
      <c r="B157" t="s">
        <v>49</v>
      </c>
      <c r="C157" s="2">
        <v>43227</v>
      </c>
      <c r="D157" s="3">
        <v>13962</v>
      </c>
      <c r="E157" s="3">
        <v>115</v>
      </c>
      <c r="F157" s="3">
        <v>8.2366423148546048E-3</v>
      </c>
      <c r="G157" s="3">
        <v>5</v>
      </c>
      <c r="H157" s="3">
        <v>172.5</v>
      </c>
      <c r="I157" s="3">
        <v>34.5</v>
      </c>
    </row>
    <row r="158" spans="2:9" x14ac:dyDescent="0.3">
      <c r="B158" t="s">
        <v>49</v>
      </c>
      <c r="C158" s="2">
        <v>43228</v>
      </c>
      <c r="D158" s="3">
        <v>13201</v>
      </c>
      <c r="E158" s="3">
        <v>94</v>
      </c>
      <c r="F158" s="3">
        <v>7.1206726763124008E-3</v>
      </c>
      <c r="G158" s="3">
        <v>8</v>
      </c>
      <c r="H158" s="3">
        <v>141</v>
      </c>
      <c r="I158" s="3">
        <v>17.625</v>
      </c>
    </row>
    <row r="159" spans="2:9" x14ac:dyDescent="0.3">
      <c r="B159" t="s">
        <v>49</v>
      </c>
      <c r="C159" s="2">
        <v>43229</v>
      </c>
      <c r="D159" s="3">
        <v>12276</v>
      </c>
      <c r="E159" s="3">
        <v>103</v>
      </c>
      <c r="F159" s="3">
        <v>8.3903551645487136E-3</v>
      </c>
      <c r="G159" s="3">
        <v>7</v>
      </c>
      <c r="H159" s="3">
        <v>154.5</v>
      </c>
      <c r="I159" s="3">
        <v>22.071428571428569</v>
      </c>
    </row>
    <row r="160" spans="2:9" x14ac:dyDescent="0.3">
      <c r="B160" t="s">
        <v>49</v>
      </c>
      <c r="C160" s="2">
        <v>43230</v>
      </c>
      <c r="D160" s="3">
        <v>12371</v>
      </c>
      <c r="E160" s="3">
        <v>85</v>
      </c>
      <c r="F160" s="3">
        <v>6.8709077681674887E-3</v>
      </c>
      <c r="G160" s="3">
        <v>8</v>
      </c>
      <c r="H160" s="3">
        <v>127.5</v>
      </c>
      <c r="I160" s="3">
        <v>15.9375</v>
      </c>
    </row>
    <row r="161" spans="2:9" x14ac:dyDescent="0.3">
      <c r="B161" t="s">
        <v>49</v>
      </c>
      <c r="C161" s="2">
        <v>43231</v>
      </c>
      <c r="D161" s="3">
        <v>11144</v>
      </c>
      <c r="E161" s="3">
        <v>84</v>
      </c>
      <c r="F161" s="3">
        <v>7.537688442211055E-3</v>
      </c>
      <c r="G161" s="3">
        <v>5</v>
      </c>
      <c r="H161" s="3">
        <v>126</v>
      </c>
      <c r="I161" s="3">
        <v>25.2</v>
      </c>
    </row>
    <row r="162" spans="2:9" x14ac:dyDescent="0.3">
      <c r="B162" t="s">
        <v>49</v>
      </c>
      <c r="C162" s="2">
        <v>43232</v>
      </c>
      <c r="D162" s="3">
        <v>11496</v>
      </c>
      <c r="E162" s="3">
        <v>103</v>
      </c>
      <c r="F162" s="3">
        <v>8.9596381350034796E-3</v>
      </c>
      <c r="G162" s="3">
        <v>5</v>
      </c>
      <c r="H162" s="3">
        <v>154.5</v>
      </c>
      <c r="I162" s="3">
        <v>30.9</v>
      </c>
    </row>
    <row r="163" spans="2:9" x14ac:dyDescent="0.3">
      <c r="B163" t="s">
        <v>49</v>
      </c>
      <c r="C163" s="2">
        <v>43233</v>
      </c>
      <c r="D163" s="3">
        <v>13193</v>
      </c>
      <c r="E163" s="3">
        <v>111</v>
      </c>
      <c r="F163" s="3">
        <v>8.4135526415523385E-3</v>
      </c>
      <c r="G163" s="3">
        <v>3</v>
      </c>
      <c r="H163" s="3">
        <v>166.5</v>
      </c>
      <c r="I163" s="3">
        <v>55.5</v>
      </c>
    </row>
    <row r="164" spans="2:9" x14ac:dyDescent="0.3">
      <c r="B164" t="s">
        <v>49</v>
      </c>
      <c r="C164" s="2">
        <v>43234</v>
      </c>
      <c r="D164" s="3">
        <v>13323</v>
      </c>
      <c r="E164" s="3">
        <v>102</v>
      </c>
      <c r="F164" s="3">
        <v>7.6559333483449676E-3</v>
      </c>
      <c r="G164" s="3">
        <v>4</v>
      </c>
      <c r="H164" s="3">
        <v>153</v>
      </c>
      <c r="I164" s="3">
        <v>38.25</v>
      </c>
    </row>
    <row r="165" spans="2:9" x14ac:dyDescent="0.3">
      <c r="B165" t="s">
        <v>49</v>
      </c>
      <c r="C165" s="2">
        <v>43235</v>
      </c>
      <c r="D165" s="3">
        <v>13386</v>
      </c>
      <c r="E165" s="3">
        <v>104</v>
      </c>
      <c r="F165" s="3">
        <v>7.7693112206783203E-3</v>
      </c>
      <c r="G165" s="3">
        <v>4</v>
      </c>
      <c r="H165" s="3">
        <v>156</v>
      </c>
      <c r="I165" s="3">
        <v>39</v>
      </c>
    </row>
    <row r="166" spans="2:9" x14ac:dyDescent="0.3">
      <c r="B166" t="s">
        <v>49</v>
      </c>
      <c r="C166" s="2">
        <v>43236</v>
      </c>
      <c r="D166" s="3">
        <v>12974</v>
      </c>
      <c r="E166" s="3">
        <v>98</v>
      </c>
      <c r="F166" s="3">
        <v>7.5535686758131651E-3</v>
      </c>
      <c r="G166" s="3">
        <v>3</v>
      </c>
      <c r="H166" s="3">
        <v>147</v>
      </c>
      <c r="I166" s="3">
        <v>49</v>
      </c>
    </row>
    <row r="167" spans="2:9" x14ac:dyDescent="0.3">
      <c r="B167" t="s">
        <v>49</v>
      </c>
      <c r="C167" s="2">
        <v>43237</v>
      </c>
      <c r="D167" s="3">
        <v>12956</v>
      </c>
      <c r="E167" s="3">
        <v>102</v>
      </c>
      <c r="F167" s="3">
        <v>7.8728002469898115E-3</v>
      </c>
      <c r="G167" s="3">
        <v>5</v>
      </c>
      <c r="H167" s="3">
        <v>153</v>
      </c>
      <c r="I167" s="3">
        <v>30.6</v>
      </c>
    </row>
    <row r="168" spans="2:9" x14ac:dyDescent="0.3">
      <c r="B168" t="s">
        <v>49</v>
      </c>
      <c r="C168" s="2">
        <v>43238</v>
      </c>
      <c r="D168" s="3">
        <v>12356</v>
      </c>
      <c r="E168" s="3">
        <v>96</v>
      </c>
      <c r="F168" s="3">
        <v>7.7695046940757526E-3</v>
      </c>
      <c r="G168" s="3">
        <v>2</v>
      </c>
      <c r="H168" s="3">
        <v>144</v>
      </c>
      <c r="I168" s="3">
        <v>72</v>
      </c>
    </row>
    <row r="169" spans="2:9" x14ac:dyDescent="0.3">
      <c r="B169" t="s">
        <v>49</v>
      </c>
      <c r="C169" s="2">
        <v>43239</v>
      </c>
      <c r="D169" s="3">
        <v>11758</v>
      </c>
      <c r="E169" s="3">
        <v>83</v>
      </c>
      <c r="F169" s="3">
        <v>7.0590236434767816E-3</v>
      </c>
      <c r="G169" s="3">
        <v>5</v>
      </c>
      <c r="H169" s="3">
        <v>124.5</v>
      </c>
      <c r="I169" s="3">
        <v>24.9</v>
      </c>
    </row>
    <row r="170" spans="2:9" x14ac:dyDescent="0.3">
      <c r="B170" t="s">
        <v>49</v>
      </c>
      <c r="C170" s="2">
        <v>43240</v>
      </c>
      <c r="D170" s="3">
        <v>13042</v>
      </c>
      <c r="E170" s="3">
        <v>103</v>
      </c>
      <c r="F170" s="3">
        <v>7.8975617236620149E-3</v>
      </c>
      <c r="G170" s="3">
        <v>5</v>
      </c>
      <c r="H170" s="3">
        <v>154.5</v>
      </c>
      <c r="I170" s="3">
        <v>30.9</v>
      </c>
    </row>
    <row r="171" spans="2:9" x14ac:dyDescent="0.3">
      <c r="B171" t="s">
        <v>49</v>
      </c>
      <c r="C171" s="2">
        <v>43241</v>
      </c>
      <c r="D171" s="3">
        <v>13337</v>
      </c>
      <c r="E171" s="3">
        <v>117</v>
      </c>
      <c r="F171" s="3">
        <v>8.7725875384269333E-3</v>
      </c>
      <c r="G171" s="3">
        <v>4</v>
      </c>
      <c r="H171" s="3">
        <v>175.5</v>
      </c>
      <c r="I171" s="3">
        <v>43.875</v>
      </c>
    </row>
    <row r="172" spans="2:9" x14ac:dyDescent="0.3">
      <c r="B172" t="s">
        <v>49</v>
      </c>
      <c r="C172" s="2">
        <v>43242</v>
      </c>
      <c r="D172" s="3">
        <v>12679</v>
      </c>
      <c r="E172" s="3">
        <v>83</v>
      </c>
      <c r="F172" s="3">
        <v>6.5462575912926891E-3</v>
      </c>
      <c r="G172" s="3">
        <v>3</v>
      </c>
      <c r="H172" s="3">
        <v>124.5</v>
      </c>
      <c r="I172" s="3">
        <v>41.5</v>
      </c>
    </row>
    <row r="173" spans="2:9" x14ac:dyDescent="0.3">
      <c r="B173" t="s">
        <v>49</v>
      </c>
      <c r="C173" s="2">
        <v>43243</v>
      </c>
      <c r="D173" s="3">
        <v>12714</v>
      </c>
      <c r="E173" s="3">
        <v>65</v>
      </c>
      <c r="F173" s="3">
        <v>5.1124744376278121E-3</v>
      </c>
      <c r="G173" s="3">
        <v>6</v>
      </c>
      <c r="H173" s="3">
        <v>97.5</v>
      </c>
      <c r="I173" s="3">
        <v>16.25</v>
      </c>
    </row>
    <row r="174" spans="2:9" x14ac:dyDescent="0.3">
      <c r="B174" t="s">
        <v>49</v>
      </c>
      <c r="C174" s="2">
        <v>43244</v>
      </c>
      <c r="D174" s="3">
        <v>12495</v>
      </c>
      <c r="E174" s="3">
        <v>95</v>
      </c>
      <c r="F174" s="3">
        <v>7.6030412164865948E-3</v>
      </c>
      <c r="G174" s="3">
        <v>9</v>
      </c>
      <c r="H174" s="3">
        <v>142.5</v>
      </c>
      <c r="I174" s="3">
        <v>15.83333333333333</v>
      </c>
    </row>
    <row r="175" spans="2:9" x14ac:dyDescent="0.3">
      <c r="B175" t="s">
        <v>49</v>
      </c>
      <c r="C175" s="2">
        <v>43245</v>
      </c>
      <c r="D175" s="3">
        <v>12169</v>
      </c>
      <c r="E175" s="3">
        <v>82</v>
      </c>
      <c r="F175" s="3">
        <v>6.7384337250390334E-3</v>
      </c>
      <c r="G175" s="3">
        <v>5</v>
      </c>
      <c r="H175" s="3">
        <v>123</v>
      </c>
      <c r="I175" s="3">
        <v>24.6</v>
      </c>
    </row>
    <row r="176" spans="2:9" x14ac:dyDescent="0.3">
      <c r="B176" t="s">
        <v>49</v>
      </c>
      <c r="C176" s="2">
        <v>43246</v>
      </c>
      <c r="D176" s="3">
        <v>11983</v>
      </c>
      <c r="E176" s="3">
        <v>76</v>
      </c>
      <c r="F176" s="3">
        <v>6.3423182842360006E-3</v>
      </c>
      <c r="G176" s="3">
        <v>5</v>
      </c>
      <c r="H176" s="3">
        <v>114</v>
      </c>
      <c r="I176" s="3">
        <v>22.8</v>
      </c>
    </row>
    <row r="177" spans="2:9" x14ac:dyDescent="0.3">
      <c r="B177" t="s">
        <v>49</v>
      </c>
      <c r="C177" s="2">
        <v>43247</v>
      </c>
      <c r="D177" s="3">
        <v>13389</v>
      </c>
      <c r="E177" s="3">
        <v>103</v>
      </c>
      <c r="F177" s="3">
        <v>7.6928822167450896E-3</v>
      </c>
      <c r="G177" s="3">
        <v>4</v>
      </c>
      <c r="H177" s="3">
        <v>154.5</v>
      </c>
      <c r="I177" s="3">
        <v>38.625</v>
      </c>
    </row>
    <row r="178" spans="2:9" x14ac:dyDescent="0.3">
      <c r="B178" t="s">
        <v>49</v>
      </c>
      <c r="C178" s="2">
        <v>43248</v>
      </c>
      <c r="D178" s="3">
        <v>13472</v>
      </c>
      <c r="E178" s="3">
        <v>109</v>
      </c>
      <c r="F178" s="3">
        <v>8.0908551068883602E-3</v>
      </c>
      <c r="G178" s="3">
        <v>6</v>
      </c>
      <c r="H178" s="3">
        <v>163.5</v>
      </c>
      <c r="I178" s="3">
        <v>27.25</v>
      </c>
    </row>
    <row r="179" spans="2:9" x14ac:dyDescent="0.3">
      <c r="B179" t="s">
        <v>49</v>
      </c>
      <c r="C179" s="2">
        <v>43249</v>
      </c>
      <c r="D179" s="3">
        <v>13247</v>
      </c>
      <c r="E179" s="3">
        <v>75</v>
      </c>
      <c r="F179" s="3">
        <v>5.6616592436023253E-3</v>
      </c>
      <c r="G179" s="3">
        <v>2</v>
      </c>
      <c r="H179" s="3">
        <v>112.5</v>
      </c>
      <c r="I179" s="3">
        <v>56.25</v>
      </c>
    </row>
    <row r="180" spans="2:9" x14ac:dyDescent="0.3">
      <c r="B180" t="s">
        <v>49</v>
      </c>
      <c r="C180" s="2">
        <v>43250</v>
      </c>
      <c r="D180" s="3">
        <v>12640</v>
      </c>
      <c r="E180" s="3">
        <v>87</v>
      </c>
      <c r="F180" s="3">
        <v>6.8829113924050644E-3</v>
      </c>
      <c r="G180" s="3">
        <v>5</v>
      </c>
      <c r="H180" s="3">
        <v>130.5</v>
      </c>
      <c r="I180" s="3">
        <v>26.1</v>
      </c>
    </row>
    <row r="181" spans="2:9" x14ac:dyDescent="0.3">
      <c r="B181" t="s">
        <v>49</v>
      </c>
      <c r="C181" s="2">
        <v>43251</v>
      </c>
      <c r="D181" s="3">
        <v>12798</v>
      </c>
      <c r="E181" s="3">
        <v>103</v>
      </c>
      <c r="F181" s="3">
        <v>8.0481325207063612E-3</v>
      </c>
      <c r="G181" s="3">
        <v>2</v>
      </c>
      <c r="H181" s="3">
        <v>154.5</v>
      </c>
      <c r="I181" s="3">
        <v>77.25</v>
      </c>
    </row>
    <row r="182" spans="2:9" x14ac:dyDescent="0.3">
      <c r="B182" t="s">
        <v>49</v>
      </c>
      <c r="C182" s="2">
        <v>43252</v>
      </c>
      <c r="D182" s="3">
        <v>13397</v>
      </c>
      <c r="E182" s="3">
        <v>131</v>
      </c>
      <c r="F182" s="3">
        <v>9.7783085765469884E-3</v>
      </c>
      <c r="G182" s="3">
        <v>7</v>
      </c>
      <c r="H182" s="3">
        <v>196.5</v>
      </c>
      <c r="I182" s="3">
        <v>28.071428571428569</v>
      </c>
    </row>
    <row r="183" spans="2:9" x14ac:dyDescent="0.3">
      <c r="B183" t="s">
        <v>49</v>
      </c>
      <c r="C183" s="2">
        <v>43253</v>
      </c>
      <c r="D183" s="3">
        <v>12629</v>
      </c>
      <c r="E183" s="3">
        <v>120</v>
      </c>
      <c r="F183" s="3">
        <v>9.5019399794124635E-3</v>
      </c>
      <c r="G183" s="3">
        <v>2</v>
      </c>
      <c r="H183" s="3">
        <v>180</v>
      </c>
      <c r="I183" s="3">
        <v>90</v>
      </c>
    </row>
    <row r="184" spans="2:9" x14ac:dyDescent="0.3">
      <c r="B184" t="s">
        <v>49</v>
      </c>
      <c r="C184" s="2">
        <v>43254</v>
      </c>
      <c r="D184" s="3">
        <v>13985</v>
      </c>
      <c r="E184" s="3">
        <v>115</v>
      </c>
      <c r="F184" s="3">
        <v>8.2230961744726491E-3</v>
      </c>
      <c r="G184" s="3">
        <v>5</v>
      </c>
      <c r="H184" s="3">
        <v>172.5</v>
      </c>
      <c r="I184" s="3">
        <v>34.5</v>
      </c>
    </row>
    <row r="185" spans="2:9" x14ac:dyDescent="0.3">
      <c r="B185" t="s">
        <v>49</v>
      </c>
      <c r="C185" s="2">
        <v>43255</v>
      </c>
      <c r="D185" s="3">
        <v>14248</v>
      </c>
      <c r="E185" s="3">
        <v>117</v>
      </c>
      <c r="F185" s="3">
        <v>8.2116788321167887E-3</v>
      </c>
      <c r="G185" s="3">
        <v>1</v>
      </c>
      <c r="H185" s="3">
        <v>175.5</v>
      </c>
      <c r="I185" s="3">
        <v>175.5</v>
      </c>
    </row>
    <row r="186" spans="2:9" x14ac:dyDescent="0.3">
      <c r="B186" t="s">
        <v>49</v>
      </c>
      <c r="C186" s="2">
        <v>43256</v>
      </c>
      <c r="D186" s="3">
        <v>13297</v>
      </c>
      <c r="E186" s="3">
        <v>120</v>
      </c>
      <c r="F186" s="3">
        <v>9.0245920132360682E-3</v>
      </c>
      <c r="G186" s="3">
        <v>4</v>
      </c>
      <c r="H186" s="3">
        <v>180</v>
      </c>
      <c r="I186" s="3">
        <v>45</v>
      </c>
    </row>
    <row r="187" spans="2:9" x14ac:dyDescent="0.3">
      <c r="B187" t="s">
        <v>39</v>
      </c>
      <c r="D187" s="10">
        <f>SUM(D34:D186)</f>
        <v>2139023</v>
      </c>
      <c r="E187" s="10">
        <f>SUM(E34:E186)</f>
        <v>7062</v>
      </c>
      <c r="F187" s="11">
        <f>IFERROR(E187/D187,0)</f>
        <v>3.3015072769203512E-3</v>
      </c>
      <c r="G187" s="10">
        <f>SUM(G34:G186)</f>
        <v>292</v>
      </c>
      <c r="H187" s="12">
        <f>SUM(H34:H186)</f>
        <v>10593</v>
      </c>
    </row>
    <row r="189" spans="2:9" x14ac:dyDescent="0.3">
      <c r="B189" t="s">
        <v>50</v>
      </c>
      <c r="C189" s="2">
        <v>43137</v>
      </c>
      <c r="D189" s="3">
        <v>40004</v>
      </c>
      <c r="E189" s="3">
        <v>34</v>
      </c>
      <c r="F189" s="3">
        <v>8.4991500849915008E-4</v>
      </c>
      <c r="G189" s="3">
        <v>0</v>
      </c>
      <c r="H189" s="3">
        <v>51</v>
      </c>
      <c r="I189" s="3">
        <v>0</v>
      </c>
    </row>
    <row r="190" spans="2:9" x14ac:dyDescent="0.3">
      <c r="B190" t="s">
        <v>50</v>
      </c>
      <c r="C190" s="2">
        <v>43138</v>
      </c>
      <c r="D190" s="3">
        <v>62016</v>
      </c>
      <c r="E190" s="3">
        <v>60</v>
      </c>
      <c r="F190" s="3">
        <v>9.6749226006191951E-4</v>
      </c>
      <c r="G190" s="3">
        <v>0</v>
      </c>
      <c r="H190" s="3">
        <v>90</v>
      </c>
      <c r="I190" s="3">
        <v>0</v>
      </c>
    </row>
    <row r="191" spans="2:9" x14ac:dyDescent="0.3">
      <c r="B191" t="s">
        <v>50</v>
      </c>
      <c r="C191" s="2">
        <v>43139</v>
      </c>
      <c r="D191" s="3">
        <v>61411</v>
      </c>
      <c r="E191" s="3">
        <v>49</v>
      </c>
      <c r="F191" s="3">
        <v>7.9790265587598315E-4</v>
      </c>
      <c r="G191" s="3">
        <v>0</v>
      </c>
      <c r="H191" s="3">
        <v>73.5</v>
      </c>
      <c r="I191" s="3">
        <v>0</v>
      </c>
    </row>
    <row r="192" spans="2:9" x14ac:dyDescent="0.3">
      <c r="B192" t="s">
        <v>50</v>
      </c>
      <c r="C192" s="2">
        <v>43140</v>
      </c>
      <c r="D192" s="3">
        <v>57246</v>
      </c>
      <c r="E192" s="3">
        <v>51</v>
      </c>
      <c r="F192" s="3">
        <v>8.9089194004821298E-4</v>
      </c>
      <c r="G192" s="3">
        <v>0</v>
      </c>
      <c r="H192" s="3">
        <v>76.5</v>
      </c>
      <c r="I192" s="3">
        <v>0</v>
      </c>
    </row>
    <row r="193" spans="2:9" x14ac:dyDescent="0.3">
      <c r="B193" t="s">
        <v>50</v>
      </c>
      <c r="C193" s="2">
        <v>43141</v>
      </c>
      <c r="D193" s="3">
        <v>58182</v>
      </c>
      <c r="E193" s="3">
        <v>49</v>
      </c>
      <c r="F193" s="3">
        <v>8.4218486817228694E-4</v>
      </c>
      <c r="G193" s="3">
        <v>0</v>
      </c>
      <c r="H193" s="3">
        <v>73.5</v>
      </c>
      <c r="I193" s="3">
        <v>0</v>
      </c>
    </row>
    <row r="194" spans="2:9" x14ac:dyDescent="0.3">
      <c r="B194" t="s">
        <v>50</v>
      </c>
      <c r="C194" s="2">
        <v>43142</v>
      </c>
      <c r="D194" s="3">
        <v>63547</v>
      </c>
      <c r="E194" s="3">
        <v>54</v>
      </c>
      <c r="F194" s="3">
        <v>8.4976474105779979E-4</v>
      </c>
      <c r="G194" s="3">
        <v>0</v>
      </c>
      <c r="H194" s="3">
        <v>81</v>
      </c>
      <c r="I194" s="3">
        <v>0</v>
      </c>
    </row>
    <row r="195" spans="2:9" x14ac:dyDescent="0.3">
      <c r="B195" t="s">
        <v>50</v>
      </c>
      <c r="C195" s="2">
        <v>43143</v>
      </c>
      <c r="D195" s="3">
        <v>63347</v>
      </c>
      <c r="E195" s="3">
        <v>73</v>
      </c>
      <c r="F195" s="3">
        <v>1.1523829068464169E-3</v>
      </c>
      <c r="G195" s="3">
        <v>0</v>
      </c>
      <c r="H195" s="3">
        <v>109.5</v>
      </c>
      <c r="I195" s="3">
        <v>0</v>
      </c>
    </row>
    <row r="196" spans="2:9" x14ac:dyDescent="0.3">
      <c r="B196" t="s">
        <v>50</v>
      </c>
      <c r="C196" s="2">
        <v>43144</v>
      </c>
      <c r="D196" s="3">
        <v>63018</v>
      </c>
      <c r="E196" s="3">
        <v>69</v>
      </c>
      <c r="F196" s="3">
        <v>1.094925259449681E-3</v>
      </c>
      <c r="G196" s="3">
        <v>0</v>
      </c>
      <c r="H196" s="3">
        <v>103.5</v>
      </c>
      <c r="I196" s="3">
        <v>0</v>
      </c>
    </row>
    <row r="197" spans="2:9" x14ac:dyDescent="0.3">
      <c r="B197" t="s">
        <v>50</v>
      </c>
      <c r="C197" s="2">
        <v>43145</v>
      </c>
      <c r="D197" s="3">
        <v>61932</v>
      </c>
      <c r="E197" s="3">
        <v>49</v>
      </c>
      <c r="F197" s="3">
        <v>7.9119033778983397E-4</v>
      </c>
      <c r="G197" s="3">
        <v>0</v>
      </c>
      <c r="H197" s="3">
        <v>73.5</v>
      </c>
      <c r="I197" s="3">
        <v>0</v>
      </c>
    </row>
    <row r="198" spans="2:9" x14ac:dyDescent="0.3">
      <c r="B198" t="s">
        <v>50</v>
      </c>
      <c r="C198" s="2">
        <v>43146</v>
      </c>
      <c r="D198" s="3">
        <v>61418</v>
      </c>
      <c r="E198" s="3">
        <v>62</v>
      </c>
      <c r="F198" s="3">
        <v>1.0094760493666349E-3</v>
      </c>
      <c r="G198" s="3">
        <v>0</v>
      </c>
      <c r="H198" s="3">
        <v>93</v>
      </c>
      <c r="I198" s="3">
        <v>0</v>
      </c>
    </row>
    <row r="199" spans="2:9" x14ac:dyDescent="0.3">
      <c r="B199" t="s">
        <v>50</v>
      </c>
      <c r="C199" s="2">
        <v>43147</v>
      </c>
      <c r="D199" s="3">
        <v>58420</v>
      </c>
      <c r="E199" s="3">
        <v>64</v>
      </c>
      <c r="F199" s="3">
        <v>1.09551523450873E-3</v>
      </c>
      <c r="G199" s="3">
        <v>0</v>
      </c>
      <c r="H199" s="3">
        <v>96</v>
      </c>
      <c r="I199" s="3">
        <v>0</v>
      </c>
    </row>
    <row r="200" spans="2:9" x14ac:dyDescent="0.3">
      <c r="B200" t="s">
        <v>50</v>
      </c>
      <c r="C200" s="2">
        <v>43148</v>
      </c>
      <c r="D200" s="3">
        <v>58089</v>
      </c>
      <c r="E200" s="3">
        <v>36</v>
      </c>
      <c r="F200" s="3">
        <v>6.1973867685792495E-4</v>
      </c>
      <c r="G200" s="3">
        <v>0</v>
      </c>
      <c r="H200" s="3">
        <v>54</v>
      </c>
      <c r="I200" s="3">
        <v>0</v>
      </c>
    </row>
    <row r="201" spans="2:9" x14ac:dyDescent="0.3">
      <c r="B201" t="s">
        <v>50</v>
      </c>
      <c r="C201" s="2">
        <v>43149</v>
      </c>
      <c r="D201" s="3">
        <v>63521</v>
      </c>
      <c r="E201" s="3">
        <v>39</v>
      </c>
      <c r="F201" s="3">
        <v>6.1397018308905719E-4</v>
      </c>
      <c r="G201" s="3">
        <v>0</v>
      </c>
      <c r="H201" s="3">
        <v>58.5</v>
      </c>
      <c r="I201" s="3">
        <v>0</v>
      </c>
    </row>
    <row r="202" spans="2:9" x14ac:dyDescent="0.3">
      <c r="B202" t="s">
        <v>50</v>
      </c>
      <c r="C202" s="2">
        <v>43150</v>
      </c>
      <c r="D202" s="3">
        <v>63383</v>
      </c>
      <c r="E202" s="3">
        <v>43</v>
      </c>
      <c r="F202" s="3">
        <v>6.7841534796396507E-4</v>
      </c>
      <c r="G202" s="3">
        <v>0</v>
      </c>
      <c r="H202" s="3">
        <v>64.5</v>
      </c>
      <c r="I202" s="3">
        <v>0</v>
      </c>
    </row>
    <row r="203" spans="2:9" x14ac:dyDescent="0.3">
      <c r="B203" t="s">
        <v>50</v>
      </c>
      <c r="C203" s="2">
        <v>43151</v>
      </c>
      <c r="D203" s="3">
        <v>63000</v>
      </c>
      <c r="E203" s="3">
        <v>80</v>
      </c>
      <c r="F203" s="3">
        <v>1.2698412698412701E-3</v>
      </c>
      <c r="G203" s="3">
        <v>0</v>
      </c>
      <c r="H203" s="3">
        <v>120</v>
      </c>
      <c r="I203" s="3">
        <v>0</v>
      </c>
    </row>
    <row r="204" spans="2:9" x14ac:dyDescent="0.3">
      <c r="B204" t="s">
        <v>50</v>
      </c>
      <c r="C204" s="2">
        <v>43152</v>
      </c>
      <c r="D204" s="3">
        <v>62025</v>
      </c>
      <c r="E204" s="3">
        <v>72</v>
      </c>
      <c r="F204" s="3">
        <v>1.1608222490931081E-3</v>
      </c>
      <c r="G204" s="3">
        <v>0</v>
      </c>
      <c r="H204" s="3">
        <v>108</v>
      </c>
      <c r="I204" s="3">
        <v>0</v>
      </c>
    </row>
    <row r="205" spans="2:9" x14ac:dyDescent="0.3">
      <c r="B205" t="s">
        <v>50</v>
      </c>
      <c r="C205" s="2">
        <v>43153</v>
      </c>
      <c r="D205" s="3">
        <v>61344</v>
      </c>
      <c r="E205" s="3">
        <v>67</v>
      </c>
      <c r="F205" s="3">
        <v>1.0922013562858629E-3</v>
      </c>
      <c r="G205" s="3">
        <v>0</v>
      </c>
      <c r="H205" s="3">
        <v>100.5</v>
      </c>
      <c r="I205" s="3">
        <v>0</v>
      </c>
    </row>
    <row r="206" spans="2:9" x14ac:dyDescent="0.3">
      <c r="B206" t="s">
        <v>50</v>
      </c>
      <c r="C206" s="2">
        <v>43154</v>
      </c>
      <c r="D206" s="3">
        <v>58437</v>
      </c>
      <c r="E206" s="3">
        <v>75</v>
      </c>
      <c r="F206" s="3">
        <v>1.2834334411417419E-3</v>
      </c>
      <c r="G206" s="3">
        <v>0</v>
      </c>
      <c r="H206" s="3">
        <v>112.5</v>
      </c>
      <c r="I206" s="3">
        <v>0</v>
      </c>
    </row>
    <row r="207" spans="2:9" x14ac:dyDescent="0.3">
      <c r="B207" t="s">
        <v>50</v>
      </c>
      <c r="C207" s="2">
        <v>43155</v>
      </c>
      <c r="D207" s="3">
        <v>58048</v>
      </c>
      <c r="E207" s="3">
        <v>43</v>
      </c>
      <c r="F207" s="3">
        <v>7.4076626240352807E-4</v>
      </c>
      <c r="G207" s="3">
        <v>0</v>
      </c>
      <c r="H207" s="3">
        <v>64.5</v>
      </c>
      <c r="I207" s="3">
        <v>0</v>
      </c>
    </row>
    <row r="208" spans="2:9" x14ac:dyDescent="0.3">
      <c r="B208" t="s">
        <v>50</v>
      </c>
      <c r="C208" s="2">
        <v>43156</v>
      </c>
      <c r="D208" s="3">
        <v>63546</v>
      </c>
      <c r="E208" s="3">
        <v>47</v>
      </c>
      <c r="F208" s="3">
        <v>7.3962169137317853E-4</v>
      </c>
      <c r="G208" s="3">
        <v>0</v>
      </c>
      <c r="H208" s="3">
        <v>70.5</v>
      </c>
      <c r="I208" s="3">
        <v>0</v>
      </c>
    </row>
    <row r="209" spans="2:9" x14ac:dyDescent="0.3">
      <c r="B209" t="s">
        <v>50</v>
      </c>
      <c r="C209" s="2">
        <v>43157</v>
      </c>
      <c r="D209" s="3">
        <v>63378</v>
      </c>
      <c r="E209" s="3">
        <v>78</v>
      </c>
      <c r="F209" s="3">
        <v>1.230710972261668E-3</v>
      </c>
      <c r="G209" s="3">
        <v>0</v>
      </c>
      <c r="H209" s="3">
        <v>117</v>
      </c>
      <c r="I209" s="3">
        <v>0</v>
      </c>
    </row>
    <row r="210" spans="2:9" x14ac:dyDescent="0.3">
      <c r="B210" t="s">
        <v>50</v>
      </c>
      <c r="C210" s="2">
        <v>43158</v>
      </c>
      <c r="D210" s="3">
        <v>63017</v>
      </c>
      <c r="E210" s="3">
        <v>65</v>
      </c>
      <c r="F210" s="3">
        <v>1.031467699192281E-3</v>
      </c>
      <c r="G210" s="3">
        <v>0</v>
      </c>
      <c r="H210" s="3">
        <v>97.5</v>
      </c>
      <c r="I210" s="3">
        <v>0</v>
      </c>
    </row>
    <row r="211" spans="2:9" x14ac:dyDescent="0.3">
      <c r="B211" t="s">
        <v>50</v>
      </c>
      <c r="C211" s="2">
        <v>43159</v>
      </c>
      <c r="D211" s="3">
        <v>61074</v>
      </c>
      <c r="E211" s="3">
        <v>78</v>
      </c>
      <c r="F211" s="3">
        <v>1.277139208173691E-3</v>
      </c>
      <c r="G211" s="3">
        <v>0</v>
      </c>
      <c r="H211" s="3">
        <v>117</v>
      </c>
      <c r="I211" s="3">
        <v>0</v>
      </c>
    </row>
    <row r="212" spans="2:9" x14ac:dyDescent="0.3">
      <c r="B212" t="s">
        <v>50</v>
      </c>
      <c r="C212" s="2">
        <v>43160</v>
      </c>
      <c r="D212" s="3">
        <v>59453</v>
      </c>
      <c r="E212" s="3">
        <v>132</v>
      </c>
      <c r="F212" s="3">
        <v>2.2202411989302468E-3</v>
      </c>
      <c r="G212" s="3">
        <v>0</v>
      </c>
      <c r="H212" s="3">
        <v>198</v>
      </c>
      <c r="I212" s="3">
        <v>0</v>
      </c>
    </row>
    <row r="213" spans="2:9" x14ac:dyDescent="0.3">
      <c r="B213" t="s">
        <v>50</v>
      </c>
      <c r="C213" s="2">
        <v>43161</v>
      </c>
      <c r="D213" s="3">
        <v>56450</v>
      </c>
      <c r="E213" s="3">
        <v>146</v>
      </c>
      <c r="F213" s="3">
        <v>2.586359610274579E-3</v>
      </c>
      <c r="G213" s="3">
        <v>0</v>
      </c>
      <c r="H213" s="3">
        <v>219</v>
      </c>
      <c r="I213" s="3">
        <v>0</v>
      </c>
    </row>
    <row r="214" spans="2:9" x14ac:dyDescent="0.3">
      <c r="B214" t="s">
        <v>50</v>
      </c>
      <c r="C214" s="2">
        <v>43162</v>
      </c>
      <c r="D214" s="3">
        <v>56298</v>
      </c>
      <c r="E214" s="3">
        <v>110</v>
      </c>
      <c r="F214" s="3">
        <v>1.95388823759281E-3</v>
      </c>
      <c r="G214" s="3">
        <v>0</v>
      </c>
      <c r="H214" s="3">
        <v>165</v>
      </c>
      <c r="I214" s="3">
        <v>0</v>
      </c>
    </row>
    <row r="215" spans="2:9" x14ac:dyDescent="0.3">
      <c r="B215" t="s">
        <v>50</v>
      </c>
      <c r="C215" s="2">
        <v>43163</v>
      </c>
      <c r="D215" s="3">
        <v>61425</v>
      </c>
      <c r="E215" s="3">
        <v>133</v>
      </c>
      <c r="F215" s="3">
        <v>2.165242165242165E-3</v>
      </c>
      <c r="G215" s="3">
        <v>0</v>
      </c>
      <c r="H215" s="3">
        <v>199.5</v>
      </c>
      <c r="I215" s="3">
        <v>0</v>
      </c>
    </row>
    <row r="216" spans="2:9" x14ac:dyDescent="0.3">
      <c r="B216" t="s">
        <v>50</v>
      </c>
      <c r="C216" s="2">
        <v>43164</v>
      </c>
      <c r="D216" s="3">
        <v>61446</v>
      </c>
      <c r="E216" s="3">
        <v>163</v>
      </c>
      <c r="F216" s="3">
        <v>2.6527357354425019E-3</v>
      </c>
      <c r="G216" s="3">
        <v>0</v>
      </c>
      <c r="H216" s="3">
        <v>244.5</v>
      </c>
      <c r="I216" s="3">
        <v>0</v>
      </c>
    </row>
    <row r="217" spans="2:9" x14ac:dyDescent="0.3">
      <c r="B217" t="s">
        <v>50</v>
      </c>
      <c r="C217" s="2">
        <v>43165</v>
      </c>
      <c r="D217" s="3">
        <v>60952</v>
      </c>
      <c r="E217" s="3">
        <v>145</v>
      </c>
      <c r="F217" s="3">
        <v>2.3789211182569888E-3</v>
      </c>
      <c r="G217" s="3">
        <v>0</v>
      </c>
      <c r="H217" s="3">
        <v>217.5</v>
      </c>
      <c r="I217" s="3">
        <v>0</v>
      </c>
    </row>
    <row r="218" spans="2:9" x14ac:dyDescent="0.3">
      <c r="B218" t="s">
        <v>50</v>
      </c>
      <c r="C218" s="2">
        <v>43166</v>
      </c>
      <c r="D218" s="3">
        <v>23559</v>
      </c>
      <c r="E218" s="3">
        <v>171</v>
      </c>
      <c r="F218" s="3">
        <v>7.2583725964599517E-3</v>
      </c>
      <c r="G218" s="3">
        <v>0</v>
      </c>
      <c r="H218" s="3">
        <v>256.5</v>
      </c>
      <c r="I218" s="3">
        <v>0</v>
      </c>
    </row>
    <row r="219" spans="2:9" x14ac:dyDescent="0.3">
      <c r="B219" t="s">
        <v>50</v>
      </c>
      <c r="C219" s="2">
        <v>43167</v>
      </c>
      <c r="D219" s="3">
        <v>22753</v>
      </c>
      <c r="E219" s="3">
        <v>181</v>
      </c>
      <c r="F219" s="3">
        <v>7.9549949457214438E-3</v>
      </c>
      <c r="G219" s="3">
        <v>0</v>
      </c>
      <c r="H219" s="3">
        <v>271.5</v>
      </c>
      <c r="I219" s="3">
        <v>0</v>
      </c>
    </row>
    <row r="220" spans="2:9" x14ac:dyDescent="0.3">
      <c r="B220" t="s">
        <v>50</v>
      </c>
      <c r="C220" s="2">
        <v>43168</v>
      </c>
      <c r="D220" s="3">
        <v>23872</v>
      </c>
      <c r="E220" s="3">
        <v>149</v>
      </c>
      <c r="F220" s="3">
        <v>6.2416219839142089E-3</v>
      </c>
      <c r="G220" s="3">
        <v>0</v>
      </c>
      <c r="H220" s="3">
        <v>223.5</v>
      </c>
      <c r="I220" s="3">
        <v>0</v>
      </c>
    </row>
    <row r="221" spans="2:9" x14ac:dyDescent="0.3">
      <c r="B221" t="s">
        <v>50</v>
      </c>
      <c r="C221" s="2">
        <v>43169</v>
      </c>
      <c r="D221" s="3">
        <v>19860</v>
      </c>
      <c r="E221" s="3">
        <v>167</v>
      </c>
      <c r="F221" s="3">
        <v>8.4088620342396784E-3</v>
      </c>
      <c r="G221" s="3">
        <v>0</v>
      </c>
      <c r="H221" s="3">
        <v>250.5</v>
      </c>
      <c r="I221" s="3">
        <v>0</v>
      </c>
    </row>
    <row r="222" spans="2:9" x14ac:dyDescent="0.3">
      <c r="B222" t="s">
        <v>50</v>
      </c>
      <c r="C222" s="2">
        <v>43170</v>
      </c>
      <c r="D222" s="3">
        <v>21288</v>
      </c>
      <c r="E222" s="3">
        <v>164</v>
      </c>
      <c r="F222" s="3">
        <v>7.7038707252912444E-3</v>
      </c>
      <c r="G222" s="3">
        <v>0</v>
      </c>
      <c r="H222" s="3">
        <v>246</v>
      </c>
      <c r="I222" s="3">
        <v>0</v>
      </c>
    </row>
    <row r="223" spans="2:9" x14ac:dyDescent="0.3">
      <c r="B223" t="s">
        <v>50</v>
      </c>
      <c r="C223" s="2">
        <v>43171</v>
      </c>
      <c r="D223" s="3">
        <v>21675</v>
      </c>
      <c r="E223" s="3">
        <v>203</v>
      </c>
      <c r="F223" s="3">
        <v>9.36562860438293E-3</v>
      </c>
      <c r="G223" s="3">
        <v>0</v>
      </c>
      <c r="H223" s="3">
        <v>304.5</v>
      </c>
      <c r="I223" s="3">
        <v>0</v>
      </c>
    </row>
    <row r="224" spans="2:9" x14ac:dyDescent="0.3">
      <c r="B224" t="s">
        <v>50</v>
      </c>
      <c r="C224" s="2">
        <v>43172</v>
      </c>
      <c r="D224" s="3">
        <v>21590</v>
      </c>
      <c r="E224" s="3">
        <v>169</v>
      </c>
      <c r="F224" s="3">
        <v>7.827698008337193E-3</v>
      </c>
      <c r="G224" s="3">
        <v>0</v>
      </c>
      <c r="H224" s="3">
        <v>253.5</v>
      </c>
      <c r="I224" s="3">
        <v>0</v>
      </c>
    </row>
    <row r="225" spans="2:9" x14ac:dyDescent="0.3">
      <c r="B225" t="s">
        <v>50</v>
      </c>
      <c r="C225" s="2">
        <v>43173</v>
      </c>
      <c r="D225" s="3">
        <v>17788</v>
      </c>
      <c r="E225" s="3">
        <v>124</v>
      </c>
      <c r="F225" s="3">
        <v>6.9709916797841241E-3</v>
      </c>
      <c r="G225" s="3">
        <v>0</v>
      </c>
      <c r="H225" s="3">
        <v>186</v>
      </c>
      <c r="I225" s="3">
        <v>0</v>
      </c>
    </row>
    <row r="226" spans="2:9" x14ac:dyDescent="0.3">
      <c r="B226" t="s">
        <v>50</v>
      </c>
      <c r="C226" s="2">
        <v>43174</v>
      </c>
      <c r="D226" s="3">
        <v>14643</v>
      </c>
      <c r="E226" s="3">
        <v>100</v>
      </c>
      <c r="F226" s="3">
        <v>6.8292016663252068E-3</v>
      </c>
      <c r="G226" s="3">
        <v>0</v>
      </c>
      <c r="H226" s="3">
        <v>150</v>
      </c>
      <c r="I226" s="3">
        <v>0</v>
      </c>
    </row>
    <row r="227" spans="2:9" x14ac:dyDescent="0.3">
      <c r="B227" t="s">
        <v>50</v>
      </c>
      <c r="C227" s="2">
        <v>43175</v>
      </c>
      <c r="D227" s="3">
        <v>13943</v>
      </c>
      <c r="E227" s="3">
        <v>96</v>
      </c>
      <c r="F227" s="3">
        <v>6.8851753568098684E-3</v>
      </c>
      <c r="G227" s="3">
        <v>0</v>
      </c>
      <c r="H227" s="3">
        <v>144</v>
      </c>
      <c r="I227" s="3">
        <v>0</v>
      </c>
    </row>
    <row r="228" spans="2:9" x14ac:dyDescent="0.3">
      <c r="B228" t="s">
        <v>50</v>
      </c>
      <c r="C228" s="2">
        <v>43176</v>
      </c>
      <c r="D228" s="3">
        <v>13884</v>
      </c>
      <c r="E228" s="3">
        <v>88</v>
      </c>
      <c r="F228" s="3">
        <v>6.3382310573321813E-3</v>
      </c>
      <c r="G228" s="3">
        <v>0</v>
      </c>
      <c r="H228" s="3">
        <v>132</v>
      </c>
      <c r="I228" s="3">
        <v>0</v>
      </c>
    </row>
    <row r="229" spans="2:9" x14ac:dyDescent="0.3">
      <c r="B229" t="s">
        <v>50</v>
      </c>
      <c r="C229" s="2">
        <v>43177</v>
      </c>
      <c r="D229" s="3">
        <v>15142</v>
      </c>
      <c r="E229" s="3">
        <v>120</v>
      </c>
      <c r="F229" s="3">
        <v>7.9249768854840839E-3</v>
      </c>
      <c r="G229" s="3">
        <v>0</v>
      </c>
      <c r="H229" s="3">
        <v>180</v>
      </c>
      <c r="I229" s="3">
        <v>0</v>
      </c>
    </row>
    <row r="230" spans="2:9" x14ac:dyDescent="0.3">
      <c r="B230" t="s">
        <v>50</v>
      </c>
      <c r="C230" s="2">
        <v>43178</v>
      </c>
      <c r="D230" s="3">
        <v>15142</v>
      </c>
      <c r="E230" s="3">
        <v>120</v>
      </c>
      <c r="F230" s="3">
        <v>7.9249768854840839E-3</v>
      </c>
      <c r="G230" s="3">
        <v>0</v>
      </c>
      <c r="H230" s="3">
        <v>180</v>
      </c>
      <c r="I230" s="3">
        <v>0</v>
      </c>
    </row>
    <row r="231" spans="2:9" x14ac:dyDescent="0.3">
      <c r="B231" t="s">
        <v>50</v>
      </c>
      <c r="C231" s="2">
        <v>43179</v>
      </c>
      <c r="D231" s="3">
        <v>15032</v>
      </c>
      <c r="E231" s="3">
        <v>97</v>
      </c>
      <c r="F231" s="3">
        <v>6.4529004789781802E-3</v>
      </c>
      <c r="G231" s="3">
        <v>0</v>
      </c>
      <c r="H231" s="3">
        <v>145.5</v>
      </c>
      <c r="I231" s="3">
        <v>0</v>
      </c>
    </row>
    <row r="232" spans="2:9" x14ac:dyDescent="0.3">
      <c r="B232" t="s">
        <v>50</v>
      </c>
      <c r="C232" s="2">
        <v>43180</v>
      </c>
      <c r="D232" s="3">
        <v>14784</v>
      </c>
      <c r="E232" s="3">
        <v>102</v>
      </c>
      <c r="F232" s="3">
        <v>6.899350649350649E-3</v>
      </c>
      <c r="G232" s="3">
        <v>0</v>
      </c>
      <c r="H232" s="3">
        <v>153</v>
      </c>
      <c r="I232" s="3">
        <v>0</v>
      </c>
    </row>
    <row r="233" spans="2:9" x14ac:dyDescent="0.3">
      <c r="B233" t="s">
        <v>50</v>
      </c>
      <c r="C233" s="2">
        <v>43181</v>
      </c>
      <c r="D233" s="3">
        <v>14600</v>
      </c>
      <c r="E233" s="3">
        <v>111</v>
      </c>
      <c r="F233" s="3">
        <v>7.6027397260273969E-3</v>
      </c>
      <c r="G233" s="3">
        <v>0</v>
      </c>
      <c r="H233" s="3">
        <v>166.5</v>
      </c>
      <c r="I233" s="3">
        <v>0</v>
      </c>
    </row>
    <row r="234" spans="2:9" x14ac:dyDescent="0.3">
      <c r="B234" t="s">
        <v>50</v>
      </c>
      <c r="C234" s="2">
        <v>43182</v>
      </c>
      <c r="D234" s="3">
        <v>13899</v>
      </c>
      <c r="E234" s="3">
        <v>93</v>
      </c>
      <c r="F234" s="3">
        <v>6.691128858191237E-3</v>
      </c>
      <c r="G234" s="3">
        <v>0</v>
      </c>
      <c r="H234" s="3">
        <v>139.5</v>
      </c>
      <c r="I234" s="3">
        <v>0</v>
      </c>
    </row>
    <row r="235" spans="2:9" x14ac:dyDescent="0.3">
      <c r="B235" t="s">
        <v>50</v>
      </c>
      <c r="C235" s="2">
        <v>43183</v>
      </c>
      <c r="D235" s="3">
        <v>13838</v>
      </c>
      <c r="E235" s="3">
        <v>104</v>
      </c>
      <c r="F235" s="3">
        <v>7.5155369273016328E-3</v>
      </c>
      <c r="G235" s="3">
        <v>0</v>
      </c>
      <c r="H235" s="3">
        <v>156</v>
      </c>
      <c r="I235" s="3">
        <v>0</v>
      </c>
    </row>
    <row r="236" spans="2:9" x14ac:dyDescent="0.3">
      <c r="B236" t="s">
        <v>50</v>
      </c>
      <c r="C236" s="2">
        <v>43184</v>
      </c>
      <c r="D236" s="3">
        <v>15145</v>
      </c>
      <c r="E236" s="3">
        <v>102</v>
      </c>
      <c r="F236" s="3">
        <v>6.7348960052822718E-3</v>
      </c>
      <c r="G236" s="3">
        <v>0</v>
      </c>
      <c r="H236" s="3">
        <v>153</v>
      </c>
      <c r="I236" s="3">
        <v>0</v>
      </c>
    </row>
    <row r="237" spans="2:9" x14ac:dyDescent="0.3">
      <c r="B237" t="s">
        <v>50</v>
      </c>
      <c r="C237" s="2">
        <v>43185</v>
      </c>
      <c r="D237" s="3">
        <v>15100</v>
      </c>
      <c r="E237" s="3">
        <v>116</v>
      </c>
      <c r="F237" s="3">
        <v>7.6821192052980132E-3</v>
      </c>
      <c r="G237" s="3">
        <v>0</v>
      </c>
      <c r="H237" s="3">
        <v>174</v>
      </c>
      <c r="I237" s="3">
        <v>0</v>
      </c>
    </row>
    <row r="238" spans="2:9" x14ac:dyDescent="0.3">
      <c r="B238" t="s">
        <v>50</v>
      </c>
      <c r="C238" s="2">
        <v>43186</v>
      </c>
      <c r="D238" s="3">
        <v>15025</v>
      </c>
      <c r="E238" s="3">
        <v>84</v>
      </c>
      <c r="F238" s="3">
        <v>5.5906821963394339E-3</v>
      </c>
      <c r="G238" s="3">
        <v>0</v>
      </c>
      <c r="H238" s="3">
        <v>126</v>
      </c>
      <c r="I238" s="3">
        <v>0</v>
      </c>
    </row>
    <row r="239" spans="2:9" x14ac:dyDescent="0.3">
      <c r="B239" t="s">
        <v>50</v>
      </c>
      <c r="C239" s="2">
        <v>43187</v>
      </c>
      <c r="D239" s="3">
        <v>14792</v>
      </c>
      <c r="E239" s="3">
        <v>82</v>
      </c>
      <c r="F239" s="3">
        <v>5.5435370470524612E-3</v>
      </c>
      <c r="G239" s="3">
        <v>0</v>
      </c>
      <c r="H239" s="3">
        <v>123</v>
      </c>
      <c r="I239" s="3">
        <v>0</v>
      </c>
    </row>
    <row r="240" spans="2:9" x14ac:dyDescent="0.3">
      <c r="B240" t="s">
        <v>50</v>
      </c>
      <c r="C240" s="2">
        <v>43188</v>
      </c>
      <c r="D240" s="3">
        <v>14570</v>
      </c>
      <c r="E240" s="3">
        <v>92</v>
      </c>
      <c r="F240" s="3">
        <v>6.3143445435827044E-3</v>
      </c>
      <c r="G240" s="3">
        <v>0</v>
      </c>
      <c r="H240" s="3">
        <v>138</v>
      </c>
      <c r="I240" s="3">
        <v>0</v>
      </c>
    </row>
    <row r="241" spans="2:9" x14ac:dyDescent="0.3">
      <c r="B241" t="s">
        <v>50</v>
      </c>
      <c r="C241" s="2">
        <v>43189</v>
      </c>
      <c r="D241" s="3">
        <v>13894</v>
      </c>
      <c r="E241" s="3">
        <v>84</v>
      </c>
      <c r="F241" s="3">
        <v>6.0457751547430549E-3</v>
      </c>
      <c r="G241" s="3">
        <v>0</v>
      </c>
      <c r="H241" s="3">
        <v>126</v>
      </c>
      <c r="I241" s="3">
        <v>0</v>
      </c>
    </row>
    <row r="242" spans="2:9" x14ac:dyDescent="0.3">
      <c r="B242" t="s">
        <v>50</v>
      </c>
      <c r="C242" s="2">
        <v>43190</v>
      </c>
      <c r="D242" s="3">
        <v>13800</v>
      </c>
      <c r="E242" s="3">
        <v>100</v>
      </c>
      <c r="F242" s="3">
        <v>7.246376811594203E-3</v>
      </c>
      <c r="G242" s="3">
        <v>0</v>
      </c>
      <c r="H242" s="3">
        <v>150</v>
      </c>
      <c r="I242" s="3">
        <v>0</v>
      </c>
    </row>
    <row r="243" spans="2:9" x14ac:dyDescent="0.3">
      <c r="B243" t="s">
        <v>50</v>
      </c>
      <c r="C243" s="2">
        <v>43191</v>
      </c>
      <c r="D243" s="3">
        <v>15095</v>
      </c>
      <c r="E243" s="3">
        <v>112</v>
      </c>
      <c r="F243" s="3">
        <v>7.4196753892017226E-3</v>
      </c>
      <c r="G243" s="3">
        <v>0</v>
      </c>
      <c r="H243" s="3">
        <v>168</v>
      </c>
      <c r="I243" s="3">
        <v>0</v>
      </c>
    </row>
    <row r="244" spans="2:9" x14ac:dyDescent="0.3">
      <c r="B244" t="s">
        <v>50</v>
      </c>
      <c r="C244" s="2">
        <v>43192</v>
      </c>
      <c r="D244" s="3">
        <v>18428</v>
      </c>
      <c r="E244" s="3">
        <v>136</v>
      </c>
      <c r="F244" s="3">
        <v>7.3800738007380072E-3</v>
      </c>
      <c r="G244" s="3">
        <v>0</v>
      </c>
      <c r="H244" s="3">
        <v>204</v>
      </c>
      <c r="I244" s="3">
        <v>0</v>
      </c>
    </row>
    <row r="245" spans="2:9" x14ac:dyDescent="0.3">
      <c r="B245" t="s">
        <v>50</v>
      </c>
      <c r="C245" s="2">
        <v>43193</v>
      </c>
      <c r="D245" s="3">
        <v>20902</v>
      </c>
      <c r="E245" s="3">
        <v>206</v>
      </c>
      <c r="F245" s="3">
        <v>9.8555162185436796E-3</v>
      </c>
      <c r="G245" s="3">
        <v>0</v>
      </c>
      <c r="H245" s="3">
        <v>309</v>
      </c>
      <c r="I245" s="3">
        <v>0</v>
      </c>
    </row>
    <row r="246" spans="2:9" x14ac:dyDescent="0.3">
      <c r="B246" t="s">
        <v>50</v>
      </c>
      <c r="C246" s="2">
        <v>43194</v>
      </c>
      <c r="D246" s="3">
        <v>20457</v>
      </c>
      <c r="E246" s="3">
        <v>231</v>
      </c>
      <c r="F246" s="3">
        <v>1.1291978295937821E-2</v>
      </c>
      <c r="G246" s="3">
        <v>0</v>
      </c>
      <c r="H246" s="3">
        <v>346.5</v>
      </c>
      <c r="I246" s="3">
        <v>0</v>
      </c>
    </row>
    <row r="247" spans="2:9" x14ac:dyDescent="0.3">
      <c r="B247" t="s">
        <v>50</v>
      </c>
      <c r="C247" s="2">
        <v>43195</v>
      </c>
      <c r="D247" s="3">
        <v>20265</v>
      </c>
      <c r="E247" s="3">
        <v>264</v>
      </c>
      <c r="F247" s="3">
        <v>1.302738712065137E-2</v>
      </c>
      <c r="G247" s="3">
        <v>0</v>
      </c>
      <c r="H247" s="3">
        <v>396</v>
      </c>
      <c r="I247" s="3">
        <v>0</v>
      </c>
    </row>
    <row r="248" spans="2:9" x14ac:dyDescent="0.3">
      <c r="B248" t="s">
        <v>50</v>
      </c>
      <c r="C248" s="2">
        <v>43196</v>
      </c>
      <c r="D248" s="3">
        <v>19350</v>
      </c>
      <c r="E248" s="3">
        <v>279</v>
      </c>
      <c r="F248" s="3">
        <v>1.441860465116279E-2</v>
      </c>
      <c r="G248" s="3">
        <v>0</v>
      </c>
      <c r="H248" s="3">
        <v>418.5</v>
      </c>
      <c r="I248" s="3">
        <v>0</v>
      </c>
    </row>
    <row r="249" spans="2:9" x14ac:dyDescent="0.3">
      <c r="B249" t="s">
        <v>50</v>
      </c>
      <c r="C249" s="2">
        <v>43197</v>
      </c>
      <c r="D249" s="3">
        <v>19229</v>
      </c>
      <c r="E249" s="3">
        <v>303</v>
      </c>
      <c r="F249" s="3">
        <v>1.5757449685371051E-2</v>
      </c>
      <c r="G249" s="3">
        <v>0</v>
      </c>
      <c r="H249" s="3">
        <v>454.5</v>
      </c>
      <c r="I249" s="3">
        <v>0</v>
      </c>
    </row>
    <row r="250" spans="2:9" x14ac:dyDescent="0.3">
      <c r="B250" t="s">
        <v>50</v>
      </c>
      <c r="C250" s="2">
        <v>43198</v>
      </c>
      <c r="D250" s="3">
        <v>21071</v>
      </c>
      <c r="E250" s="3">
        <v>318</v>
      </c>
      <c r="F250" s="3">
        <v>1.509183237625172E-2</v>
      </c>
      <c r="G250" s="3">
        <v>0</v>
      </c>
      <c r="H250" s="3">
        <v>477</v>
      </c>
      <c r="I250" s="3">
        <v>0</v>
      </c>
    </row>
    <row r="251" spans="2:9" x14ac:dyDescent="0.3">
      <c r="B251" t="s">
        <v>50</v>
      </c>
      <c r="C251" s="2">
        <v>43199</v>
      </c>
      <c r="D251" s="3">
        <v>21001</v>
      </c>
      <c r="E251" s="3">
        <v>314</v>
      </c>
      <c r="F251" s="3">
        <v>1.495166896814437E-2</v>
      </c>
      <c r="G251" s="3">
        <v>0</v>
      </c>
      <c r="H251" s="3">
        <v>471</v>
      </c>
      <c r="I251" s="3">
        <v>0</v>
      </c>
    </row>
    <row r="252" spans="2:9" x14ac:dyDescent="0.3">
      <c r="B252" t="s">
        <v>50</v>
      </c>
      <c r="C252" s="2">
        <v>43200</v>
      </c>
      <c r="D252" s="3">
        <v>20868</v>
      </c>
      <c r="E252" s="3">
        <v>335</v>
      </c>
      <c r="F252" s="3">
        <v>1.6053287329883079E-2</v>
      </c>
      <c r="G252" s="3">
        <v>0</v>
      </c>
      <c r="H252" s="3">
        <v>502.5</v>
      </c>
      <c r="I252" s="3">
        <v>0</v>
      </c>
    </row>
    <row r="253" spans="2:9" x14ac:dyDescent="0.3">
      <c r="B253" t="s">
        <v>39</v>
      </c>
      <c r="D253" s="10">
        <f>SUM(D189:D252)</f>
        <v>2361711</v>
      </c>
      <c r="E253" s="10">
        <f>SUM(E189:E252)</f>
        <v>7683</v>
      </c>
      <c r="F253" s="11">
        <f>IFERROR(E253/D253,0)</f>
        <v>3.2531499408691412E-3</v>
      </c>
      <c r="G253" s="10">
        <f>SUM(G189:G252)</f>
        <v>0</v>
      </c>
      <c r="H253" s="12">
        <f>SUM(H189:H252)</f>
        <v>11524.5</v>
      </c>
    </row>
    <row r="254" spans="2:9" x14ac:dyDescent="0.3">
      <c r="B254" s="9" t="s">
        <v>57</v>
      </c>
      <c r="D254" s="10">
        <f>SUMIF(B34:B253,"Subtotal",D34:D253)</f>
        <v>4500734</v>
      </c>
      <c r="E254" s="10">
        <f>SUMIF(B34:B253,"Subtotal",E34:E253)</f>
        <v>14745</v>
      </c>
      <c r="F254" s="11">
        <f>IFERROR(E254/D254,0)</f>
        <v>3.2761322930881941E-3</v>
      </c>
      <c r="G254" s="10">
        <f>SUMIF(B34:B253,"Subtotal",G34:G253)</f>
        <v>292</v>
      </c>
      <c r="H254" s="12">
        <f>SUMIF(B34:B253,"Subtotal",H34:H253)</f>
        <v>22117.5</v>
      </c>
    </row>
  </sheetData>
  <conditionalFormatting sqref="A1:R5">
    <cfRule type="containsBlanks" dxfId="283" priority="19">
      <formula>LEN(TRIM(A1))=0</formula>
    </cfRule>
    <cfRule type="notContainsBlanks" dxfId="282" priority="20">
      <formula>LEN(TRIM(A1))&gt;0</formula>
    </cfRule>
  </conditionalFormatting>
  <conditionalFormatting sqref="B9">
    <cfRule type="notContainsBlanks" dxfId="281" priority="23">
      <formula>LEN(TRIM(B9))&gt;0</formula>
    </cfRule>
  </conditionalFormatting>
  <conditionalFormatting sqref="C10:C11">
    <cfRule type="notContainsBlanks" dxfId="280" priority="44">
      <formula>LEN(TRIM(C10))&gt;0</formula>
    </cfRule>
  </conditionalFormatting>
  <conditionalFormatting sqref="C12">
    <cfRule type="containsBlanks" dxfId="279" priority="45">
      <formula>LEN(TRIM(C12))=0</formula>
    </cfRule>
    <cfRule type="notContainsBlanks" dxfId="278" priority="46">
      <formula>LEN(TRIM(C12))&gt;0</formula>
    </cfRule>
  </conditionalFormatting>
  <conditionalFormatting sqref="C189:C253">
    <cfRule type="notContainsBlanks" dxfId="277" priority="14">
      <formula>LEN(TRIM(C189))&gt;0</formula>
    </cfRule>
  </conditionalFormatting>
  <conditionalFormatting sqref="C254">
    <cfRule type="containsBlanks" dxfId="276" priority="64">
      <formula>LEN(TRIM(C254))=0</formula>
    </cfRule>
    <cfRule type="notContainsBlanks" dxfId="275" priority="65">
      <formula>LEN(TRIM(C254))&gt;0</formula>
    </cfRule>
  </conditionalFormatting>
  <conditionalFormatting sqref="C29">
    <cfRule type="containsBlanks" dxfId="274" priority="50">
      <formula>LEN(TRIM(C29))=0</formula>
    </cfRule>
    <cfRule type="notContainsBlanks" dxfId="273" priority="51">
      <formula>LEN(TRIM(C29))&gt;0</formula>
    </cfRule>
  </conditionalFormatting>
  <conditionalFormatting sqref="C34:C187">
    <cfRule type="notContainsBlanks" dxfId="272" priority="9">
      <formula>LEN(TRIM(C34))&gt;0</formula>
    </cfRule>
  </conditionalFormatting>
  <conditionalFormatting sqref="C8:J8">
    <cfRule type="containsBlanks" dxfId="271" priority="21">
      <formula>LEN(TRIM(C8))=0</formula>
    </cfRule>
    <cfRule type="notContainsBlanks" dxfId="270" priority="22">
      <formula>LEN(TRIM(C8))&gt;0</formula>
    </cfRule>
  </conditionalFormatting>
  <conditionalFormatting sqref="C9">
    <cfRule type="notContainsBlanks" dxfId="269" priority="24">
      <formula>LEN(TRIM(C9))&gt;0</formula>
    </cfRule>
  </conditionalFormatting>
  <conditionalFormatting sqref="D10:D11">
    <cfRule type="notContainsBlanks" dxfId="268" priority="26">
      <formula>LEN(TRIM(D10))&gt;0</formula>
    </cfRule>
  </conditionalFormatting>
  <conditionalFormatting sqref="D12">
    <cfRule type="notContainsBlanks" dxfId="267" priority="27">
      <formula>LEN(TRIM(D12))&gt;0</formula>
    </cfRule>
    <cfRule type="containsBlanks" dxfId="266" priority="28">
      <formula>LEN(TRIM(D12))=0</formula>
    </cfRule>
  </conditionalFormatting>
  <conditionalFormatting sqref="D17:E22">
    <cfRule type="notContainsBlanks" dxfId="265" priority="1">
      <formula>LEN(TRIM(D17))&gt;0</formula>
    </cfRule>
  </conditionalFormatting>
  <conditionalFormatting sqref="D189:E253">
    <cfRule type="notContainsBlanks" dxfId="264" priority="15">
      <formula>LEN(TRIM(D189))&gt;0</formula>
    </cfRule>
  </conditionalFormatting>
  <conditionalFormatting sqref="D24:E28">
    <cfRule type="notContainsBlanks" dxfId="263" priority="5">
      <formula>LEN(TRIM(D24))&gt;0</formula>
    </cfRule>
  </conditionalFormatting>
  <conditionalFormatting sqref="D254">
    <cfRule type="containsBlanks" dxfId="262" priority="66">
      <formula>LEN(TRIM(D254))=0</formula>
    </cfRule>
    <cfRule type="notContainsBlanks" dxfId="261" priority="67">
      <formula>LEN(TRIM(D254))&gt;0</formula>
    </cfRule>
  </conditionalFormatting>
  <conditionalFormatting sqref="D29">
    <cfRule type="containsBlanks" dxfId="260" priority="52">
      <formula>LEN(TRIM(D29))=0</formula>
    </cfRule>
    <cfRule type="notContainsBlanks" dxfId="259" priority="53">
      <formula>LEN(TRIM(D29))&gt;0</formula>
    </cfRule>
  </conditionalFormatting>
  <conditionalFormatting sqref="D34:E187">
    <cfRule type="notContainsBlanks" dxfId="258" priority="10">
      <formula>LEN(TRIM(D34))&gt;0</formula>
    </cfRule>
  </conditionalFormatting>
  <conditionalFormatting sqref="D9:J9">
    <cfRule type="notContainsBlanks" dxfId="257" priority="25">
      <formula>LEN(TRIM(D9))&gt;0</formula>
    </cfRule>
  </conditionalFormatting>
  <conditionalFormatting sqref="E10:E11">
    <cfRule type="notContainsBlanks" dxfId="256" priority="29">
      <formula>LEN(TRIM(E10))&gt;0</formula>
    </cfRule>
  </conditionalFormatting>
  <conditionalFormatting sqref="E12">
    <cfRule type="notContainsBlanks" dxfId="255" priority="30">
      <formula>LEN(TRIM(E12))&gt;0</formula>
    </cfRule>
    <cfRule type="containsBlanks" dxfId="254" priority="31">
      <formula>LEN(TRIM(E12))=0</formula>
    </cfRule>
  </conditionalFormatting>
  <conditionalFormatting sqref="E254">
    <cfRule type="containsBlanks" dxfId="253" priority="68">
      <formula>LEN(TRIM(E254))=0</formula>
    </cfRule>
    <cfRule type="notContainsBlanks" dxfId="252" priority="69">
      <formula>LEN(TRIM(E254))&gt;0</formula>
    </cfRule>
  </conditionalFormatting>
  <conditionalFormatting sqref="E29">
    <cfRule type="containsBlanks" dxfId="251" priority="54">
      <formula>LEN(TRIM(E29))=0</formula>
    </cfRule>
    <cfRule type="notContainsBlanks" dxfId="250" priority="55">
      <formula>LEN(TRIM(E29))&gt;0</formula>
    </cfRule>
  </conditionalFormatting>
  <conditionalFormatting sqref="F10:F11">
    <cfRule type="notContainsBlanks" dxfId="249" priority="32">
      <formula>LEN(TRIM(F10))&gt;0</formula>
    </cfRule>
  </conditionalFormatting>
  <conditionalFormatting sqref="F12">
    <cfRule type="notContainsBlanks" dxfId="248" priority="33">
      <formula>LEN(TRIM(F12))&gt;0</formula>
    </cfRule>
    <cfRule type="containsBlanks" dxfId="247" priority="34">
      <formula>LEN(TRIM(F12))=0</formula>
    </cfRule>
  </conditionalFormatting>
  <conditionalFormatting sqref="F17:F22">
    <cfRule type="notContainsBlanks" dxfId="246" priority="2">
      <formula>LEN(TRIM(F17))&gt;0</formula>
    </cfRule>
  </conditionalFormatting>
  <conditionalFormatting sqref="F189:F253">
    <cfRule type="notContainsBlanks" dxfId="245" priority="16">
      <formula>LEN(TRIM(F189))&gt;0</formula>
    </cfRule>
  </conditionalFormatting>
  <conditionalFormatting sqref="F24:F28">
    <cfRule type="notContainsBlanks" dxfId="244" priority="6">
      <formula>LEN(TRIM(F24))&gt;0</formula>
    </cfRule>
  </conditionalFormatting>
  <conditionalFormatting sqref="F254">
    <cfRule type="containsBlanks" dxfId="243" priority="70">
      <formula>LEN(TRIM(F254))=0</formula>
    </cfRule>
    <cfRule type="notContainsBlanks" dxfId="242" priority="71">
      <formula>LEN(TRIM(F254))&gt;0</formula>
    </cfRule>
  </conditionalFormatting>
  <conditionalFormatting sqref="F29">
    <cfRule type="containsBlanks" dxfId="241" priority="56">
      <formula>LEN(TRIM(F29))=0</formula>
    </cfRule>
    <cfRule type="notContainsBlanks" dxfId="240" priority="57">
      <formula>LEN(TRIM(F29))&gt;0</formula>
    </cfRule>
  </conditionalFormatting>
  <conditionalFormatting sqref="F34:F187">
    <cfRule type="notContainsBlanks" dxfId="239" priority="11">
      <formula>LEN(TRIM(F34))&gt;0</formula>
    </cfRule>
  </conditionalFormatting>
  <conditionalFormatting sqref="G10:G11">
    <cfRule type="notContainsBlanks" dxfId="238" priority="35">
      <formula>LEN(TRIM(G10))&gt;0</formula>
    </cfRule>
  </conditionalFormatting>
  <conditionalFormatting sqref="G12">
    <cfRule type="notContainsBlanks" dxfId="237" priority="36">
      <formula>LEN(TRIM(G12))&gt;0</formula>
    </cfRule>
    <cfRule type="containsBlanks" dxfId="236" priority="37">
      <formula>LEN(TRIM(G12))=0</formula>
    </cfRule>
  </conditionalFormatting>
  <conditionalFormatting sqref="G17:G22">
    <cfRule type="notContainsBlanks" dxfId="235" priority="3">
      <formula>LEN(TRIM(G17))&gt;0</formula>
    </cfRule>
  </conditionalFormatting>
  <conditionalFormatting sqref="G189:G253">
    <cfRule type="notContainsBlanks" dxfId="234" priority="17">
      <formula>LEN(TRIM(G189))&gt;0</formula>
    </cfRule>
  </conditionalFormatting>
  <conditionalFormatting sqref="G24:G28">
    <cfRule type="notContainsBlanks" dxfId="233" priority="7">
      <formula>LEN(TRIM(G24))&gt;0</formula>
    </cfRule>
  </conditionalFormatting>
  <conditionalFormatting sqref="G254">
    <cfRule type="containsBlanks" dxfId="232" priority="72">
      <formula>LEN(TRIM(G254))=0</formula>
    </cfRule>
    <cfRule type="notContainsBlanks" dxfId="231" priority="73">
      <formula>LEN(TRIM(G254))&gt;0</formula>
    </cfRule>
  </conditionalFormatting>
  <conditionalFormatting sqref="G29">
    <cfRule type="containsBlanks" dxfId="230" priority="58">
      <formula>LEN(TRIM(G29))=0</formula>
    </cfRule>
    <cfRule type="notContainsBlanks" dxfId="229" priority="59">
      <formula>LEN(TRIM(G29))&gt;0</formula>
    </cfRule>
  </conditionalFormatting>
  <conditionalFormatting sqref="G34:G187">
    <cfRule type="notContainsBlanks" dxfId="228" priority="12">
      <formula>LEN(TRIM(G34))&gt;0</formula>
    </cfRule>
  </conditionalFormatting>
  <conditionalFormatting sqref="H10:H11">
    <cfRule type="notContainsBlanks" dxfId="227" priority="38">
      <formula>LEN(TRIM(H10))&gt;0</formula>
    </cfRule>
  </conditionalFormatting>
  <conditionalFormatting sqref="H12">
    <cfRule type="notContainsBlanks" dxfId="226" priority="39">
      <formula>LEN(TRIM(H12))&gt;0</formula>
    </cfRule>
    <cfRule type="containsBlanks" dxfId="225" priority="40">
      <formula>LEN(TRIM(H12))=0</formula>
    </cfRule>
  </conditionalFormatting>
  <conditionalFormatting sqref="H17:I22">
    <cfRule type="notContainsBlanks" dxfId="224" priority="4">
      <formula>LEN(TRIM(H17))&gt;0</formula>
    </cfRule>
  </conditionalFormatting>
  <conditionalFormatting sqref="H189:I253">
    <cfRule type="notContainsBlanks" dxfId="223" priority="18">
      <formula>LEN(TRIM(H189))&gt;0</formula>
    </cfRule>
  </conditionalFormatting>
  <conditionalFormatting sqref="H24:I28">
    <cfRule type="notContainsBlanks" dxfId="222" priority="8">
      <formula>LEN(TRIM(H24))&gt;0</formula>
    </cfRule>
  </conditionalFormatting>
  <conditionalFormatting sqref="H254">
    <cfRule type="containsBlanks" dxfId="221" priority="74">
      <formula>LEN(TRIM(H254))=0</formula>
    </cfRule>
    <cfRule type="notContainsBlanks" dxfId="220" priority="75">
      <formula>LEN(TRIM(H254))&gt;0</formula>
    </cfRule>
  </conditionalFormatting>
  <conditionalFormatting sqref="H29">
    <cfRule type="containsBlanks" dxfId="219" priority="60">
      <formula>LEN(TRIM(H29))=0</formula>
    </cfRule>
    <cfRule type="notContainsBlanks" dxfId="218" priority="61">
      <formula>LEN(TRIM(H29))&gt;0</formula>
    </cfRule>
  </conditionalFormatting>
  <conditionalFormatting sqref="H34:I187">
    <cfRule type="notContainsBlanks" dxfId="217" priority="13">
      <formula>LEN(TRIM(H34))&gt;0</formula>
    </cfRule>
  </conditionalFormatting>
  <conditionalFormatting sqref="I10:I11">
    <cfRule type="notContainsBlanks" dxfId="216" priority="41">
      <formula>LEN(TRIM(I10))&gt;0</formula>
    </cfRule>
  </conditionalFormatting>
  <conditionalFormatting sqref="I12">
    <cfRule type="notContainsBlanks" dxfId="215" priority="42">
      <formula>LEN(TRIM(I12))&gt;0</formula>
    </cfRule>
    <cfRule type="containsBlanks" dxfId="214" priority="43">
      <formula>LEN(TRIM(I12))=0</formula>
    </cfRule>
  </conditionalFormatting>
  <conditionalFormatting sqref="I254">
    <cfRule type="containsBlanks" dxfId="213" priority="76">
      <formula>LEN(TRIM(I254))=0</formula>
    </cfRule>
    <cfRule type="notContainsBlanks" dxfId="212" priority="77">
      <formula>LEN(TRIM(I254))&gt;0</formula>
    </cfRule>
  </conditionalFormatting>
  <conditionalFormatting sqref="I29">
    <cfRule type="containsBlanks" dxfId="211" priority="62">
      <formula>LEN(TRIM(I29))=0</formula>
    </cfRule>
    <cfRule type="notContainsBlanks" dxfId="210" priority="63">
      <formula>LEN(TRIM(I29))&gt;0</formula>
    </cfRule>
  </conditionalFormatting>
  <conditionalFormatting sqref="J10:J11">
    <cfRule type="notContainsBlanks" dxfId="209" priority="47">
      <formula>LEN(TRIM(J10))&gt;0</formula>
    </cfRule>
  </conditionalFormatting>
  <conditionalFormatting sqref="J12">
    <cfRule type="containsBlanks" dxfId="208" priority="48">
      <formula>LEN(TRIM(J12))=0</formula>
    </cfRule>
    <cfRule type="notContainsBlanks" dxfId="207" priority="49">
      <formula>LEN(TRIM(J12))&gt;0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1"/>
  <sheetViews>
    <sheetView showGridLines="0" zoomScale="75" zoomScaleNormal="75" workbookViewId="0"/>
  </sheetViews>
  <sheetFormatPr defaultRowHeight="14.4" x14ac:dyDescent="0.3"/>
  <cols>
    <col min="1" max="1" width="2.6640625" customWidth="1"/>
    <col min="2" max="2" width="47.6640625" customWidth="1"/>
    <col min="3" max="32" width="25.6640625" style="3" customWidth="1"/>
  </cols>
  <sheetData>
    <row r="1" spans="2:9" ht="6" customHeight="1" x14ac:dyDescent="0.3"/>
    <row r="2" spans="2:9" x14ac:dyDescent="0.3">
      <c r="B2" t="s">
        <v>0</v>
      </c>
      <c r="C2" s="3" t="s">
        <v>1</v>
      </c>
      <c r="E2" s="3" t="s">
        <v>4</v>
      </c>
      <c r="H2" s="3" t="s">
        <v>7</v>
      </c>
      <c r="I2" s="3" t="s">
        <v>8</v>
      </c>
    </row>
    <row r="3" spans="2:9" x14ac:dyDescent="0.3">
      <c r="B3" t="s">
        <v>2</v>
      </c>
      <c r="C3" s="3" t="s">
        <v>3</v>
      </c>
      <c r="E3" s="3" t="s">
        <v>5</v>
      </c>
      <c r="F3" s="3" t="s">
        <v>6</v>
      </c>
      <c r="H3" s="3" t="s">
        <v>37</v>
      </c>
      <c r="I3" s="3" t="s">
        <v>36</v>
      </c>
    </row>
    <row r="4" spans="2:9" x14ac:dyDescent="0.3">
      <c r="B4" t="s">
        <v>9</v>
      </c>
      <c r="C4" s="3" t="s">
        <v>10</v>
      </c>
      <c r="H4" s="3" t="s">
        <v>11</v>
      </c>
      <c r="I4" s="3" t="s">
        <v>12</v>
      </c>
    </row>
    <row r="8" spans="2:9" x14ac:dyDescent="0.3">
      <c r="B8" s="4" t="s">
        <v>94</v>
      </c>
    </row>
    <row r="9" spans="2:9" x14ac:dyDescent="0.3">
      <c r="B9" s="4" t="s">
        <v>95</v>
      </c>
      <c r="C9" s="15" t="s">
        <v>96</v>
      </c>
      <c r="D9" s="15" t="s">
        <v>97</v>
      </c>
      <c r="E9" s="15" t="s">
        <v>98</v>
      </c>
      <c r="F9" s="15" t="s">
        <v>99</v>
      </c>
      <c r="G9" s="15" t="s">
        <v>100</v>
      </c>
      <c r="H9" s="15" t="s">
        <v>101</v>
      </c>
      <c r="I9" s="15" t="s">
        <v>102</v>
      </c>
    </row>
    <row r="10" spans="2:9" x14ac:dyDescent="0.3">
      <c r="B10" t="s">
        <v>66</v>
      </c>
    </row>
    <row r="11" spans="2:9" x14ac:dyDescent="0.3">
      <c r="B11" t="s">
        <v>67</v>
      </c>
      <c r="C11" s="3">
        <v>3.2837687476436131E-2</v>
      </c>
      <c r="D11" s="3">
        <v>4.0399581904175131E-3</v>
      </c>
      <c r="E11" s="3">
        <v>0.1229347521702604</v>
      </c>
      <c r="F11" s="3" t="s">
        <v>70</v>
      </c>
      <c r="G11" s="3">
        <v>0.18388873331466449</v>
      </c>
      <c r="H11" s="3">
        <v>0.18360869971063201</v>
      </c>
      <c r="I11" s="3">
        <v>14.75</v>
      </c>
    </row>
    <row r="12" spans="2:9" x14ac:dyDescent="0.3">
      <c r="B12" t="s">
        <v>68</v>
      </c>
      <c r="C12" s="3">
        <v>7.3903946514032856E-2</v>
      </c>
      <c r="D12" s="3">
        <v>8.1768115244943602E-3</v>
      </c>
      <c r="E12" s="3">
        <v>2.2128213472177031E-2</v>
      </c>
      <c r="F12" s="3">
        <v>0.60607008008465391</v>
      </c>
      <c r="G12" s="3" t="s">
        <v>70</v>
      </c>
      <c r="H12" s="3">
        <v>6.0852587048486818E-2</v>
      </c>
      <c r="I12" s="3">
        <v>28</v>
      </c>
    </row>
    <row r="13" spans="2:9" x14ac:dyDescent="0.3">
      <c r="B13" t="s">
        <v>69</v>
      </c>
      <c r="C13" s="3">
        <v>1.4964641217280561E-2</v>
      </c>
      <c r="D13" s="3">
        <v>1.0054630157187381E-4</v>
      </c>
      <c r="E13" s="3">
        <v>4.4792833146696529E-3</v>
      </c>
      <c r="F13" s="3" t="s">
        <v>70</v>
      </c>
      <c r="G13" s="3">
        <v>0.11310190369540871</v>
      </c>
      <c r="H13" s="3">
        <v>0.1444568868980963</v>
      </c>
      <c r="I13" s="3">
        <v>12.55</v>
      </c>
    </row>
    <row r="15" spans="2:9" x14ac:dyDescent="0.3">
      <c r="B15" t="s">
        <v>57</v>
      </c>
      <c r="C15" s="3">
        <v>3.4337163388663293E-2</v>
      </c>
      <c r="D15" s="3">
        <v>3.892434081254561E-3</v>
      </c>
      <c r="E15" s="3">
        <v>9.4624974453300634E-2</v>
      </c>
      <c r="H15" s="3">
        <v>0.155528305742898</v>
      </c>
      <c r="I15" s="3">
        <v>17.39</v>
      </c>
    </row>
    <row r="19" spans="2:9" x14ac:dyDescent="0.3">
      <c r="B19" s="4" t="s">
        <v>103</v>
      </c>
    </row>
    <row r="20" spans="2:9" x14ac:dyDescent="0.3">
      <c r="B20" s="4" t="s">
        <v>61</v>
      </c>
      <c r="C20" s="15" t="s">
        <v>96</v>
      </c>
      <c r="D20" s="15" t="s">
        <v>97</v>
      </c>
      <c r="E20" s="15" t="s">
        <v>98</v>
      </c>
      <c r="F20" s="15" t="s">
        <v>99</v>
      </c>
      <c r="G20" s="15" t="s">
        <v>100</v>
      </c>
      <c r="H20" s="15" t="s">
        <v>101</v>
      </c>
      <c r="I20" s="15" t="s">
        <v>102</v>
      </c>
    </row>
    <row r="21" spans="2:9" x14ac:dyDescent="0.3">
      <c r="B21" t="s">
        <v>66</v>
      </c>
    </row>
    <row r="22" spans="2:9" x14ac:dyDescent="0.3">
      <c r="B22" t="s">
        <v>51</v>
      </c>
      <c r="C22" s="3">
        <v>5.4540430382370213E-2</v>
      </c>
      <c r="D22" s="3">
        <v>2.6942074539739562E-3</v>
      </c>
      <c r="E22" s="3">
        <v>4.9398353388220392E-2</v>
      </c>
      <c r="F22" s="3" t="s">
        <v>70</v>
      </c>
      <c r="G22" s="3">
        <v>0.1380620645978467</v>
      </c>
      <c r="H22" s="3">
        <v>0.13521215959468019</v>
      </c>
      <c r="I22" s="3">
        <v>12.48</v>
      </c>
    </row>
    <row r="23" spans="2:9" x14ac:dyDescent="0.3">
      <c r="B23" t="s">
        <v>71</v>
      </c>
      <c r="C23" s="3">
        <v>7.3903946514032856E-2</v>
      </c>
      <c r="D23" s="3">
        <v>8.1768115244943602E-3</v>
      </c>
      <c r="E23" s="3">
        <v>2.2128213472177031E-2</v>
      </c>
      <c r="F23" s="3">
        <v>0.60607008008465391</v>
      </c>
      <c r="G23" s="3" t="s">
        <v>70</v>
      </c>
      <c r="H23" s="3">
        <v>6.0852587048486818E-2</v>
      </c>
      <c r="I23" s="3">
        <v>28</v>
      </c>
    </row>
    <row r="24" spans="2:9" x14ac:dyDescent="0.3">
      <c r="B24" t="s">
        <v>52</v>
      </c>
      <c r="C24" s="3">
        <v>2.5353086989104739E-2</v>
      </c>
      <c r="D24" s="3">
        <v>5.9260967314233009E-3</v>
      </c>
      <c r="E24" s="3">
        <v>0.23328785811732611</v>
      </c>
      <c r="F24" s="3" t="s">
        <v>70</v>
      </c>
      <c r="G24" s="3">
        <v>0.20145520691223279</v>
      </c>
      <c r="H24" s="3">
        <v>0.26193724420190989</v>
      </c>
      <c r="I24" s="3">
        <v>15.04</v>
      </c>
    </row>
    <row r="25" spans="2:9" x14ac:dyDescent="0.3">
      <c r="B25" t="s">
        <v>72</v>
      </c>
      <c r="C25" s="3">
        <v>5.376853795625381E-2</v>
      </c>
      <c r="D25" s="3">
        <v>2.668111329315365E-2</v>
      </c>
      <c r="E25" s="3">
        <v>0.49622166246851379</v>
      </c>
      <c r="F25" s="3" t="s">
        <v>70</v>
      </c>
      <c r="G25" s="3">
        <v>0.1801007556675063</v>
      </c>
      <c r="H25" s="3">
        <v>0.50629722921914355</v>
      </c>
      <c r="I25" s="3">
        <v>16.22</v>
      </c>
    </row>
    <row r="26" spans="2:9" x14ac:dyDescent="0.3">
      <c r="B26" t="s">
        <v>54</v>
      </c>
      <c r="C26" s="3">
        <v>9.8523293558268176E-3</v>
      </c>
      <c r="D26" s="3">
        <v>9.1436931376583005E-5</v>
      </c>
      <c r="E26" s="3">
        <v>4.6403712296983757E-3</v>
      </c>
      <c r="F26" s="3" t="s">
        <v>70</v>
      </c>
      <c r="G26" s="3">
        <v>0.111368909512761</v>
      </c>
      <c r="H26" s="3">
        <v>0.22505800464037121</v>
      </c>
      <c r="I26" s="3">
        <v>12.9</v>
      </c>
    </row>
    <row r="27" spans="2:9" x14ac:dyDescent="0.3">
      <c r="B27" t="s">
        <v>55</v>
      </c>
      <c r="C27" s="3">
        <v>2.0165422718191321E-2</v>
      </c>
      <c r="D27" s="3">
        <v>1.8426310286643001E-3</v>
      </c>
      <c r="E27" s="3">
        <v>9.1375770020533875E-2</v>
      </c>
      <c r="F27" s="3" t="s">
        <v>70</v>
      </c>
      <c r="G27" s="3">
        <v>0.22587268993839829</v>
      </c>
      <c r="H27" s="3">
        <v>0.15913757700205339</v>
      </c>
      <c r="I27" s="3">
        <v>16.3</v>
      </c>
    </row>
    <row r="28" spans="2:9" x14ac:dyDescent="0.3">
      <c r="B28" t="s">
        <v>73</v>
      </c>
      <c r="C28" s="3">
        <v>2.9005524861878448E-2</v>
      </c>
      <c r="D28" s="3">
        <v>1.255650426921145E-4</v>
      </c>
      <c r="E28" s="3">
        <v>4.329004329004329E-3</v>
      </c>
      <c r="F28" s="3" t="s">
        <v>70</v>
      </c>
      <c r="G28" s="3">
        <v>0.11471861471861471</v>
      </c>
      <c r="H28" s="3">
        <v>6.9264069264069264E-2</v>
      </c>
      <c r="I28" s="3">
        <v>12.22</v>
      </c>
    </row>
    <row r="29" spans="2:9" x14ac:dyDescent="0.3">
      <c r="B29" t="s">
        <v>74</v>
      </c>
      <c r="C29" s="3">
        <v>3.721738139985193E-2</v>
      </c>
      <c r="D29" s="3">
        <v>1.082066176889345E-3</v>
      </c>
      <c r="E29" s="3">
        <v>2.9074215761285389E-2</v>
      </c>
      <c r="F29" s="3" t="s">
        <v>70</v>
      </c>
      <c r="G29" s="3">
        <v>0.19433817903596021</v>
      </c>
      <c r="H29" s="3">
        <v>9.6403978576893645E-2</v>
      </c>
      <c r="I29" s="3">
        <v>15.63</v>
      </c>
    </row>
    <row r="31" spans="2:9" x14ac:dyDescent="0.3">
      <c r="B31" t="s">
        <v>57</v>
      </c>
      <c r="C31" s="3">
        <v>3.4337163388663293E-2</v>
      </c>
      <c r="D31" s="3">
        <v>3.892434081254561E-3</v>
      </c>
      <c r="E31" s="3">
        <v>9.4624974453300634E-2</v>
      </c>
      <c r="H31" s="3">
        <v>0.155528305742898</v>
      </c>
      <c r="I31" s="3">
        <v>17.39</v>
      </c>
    </row>
    <row r="35" spans="2:32" x14ac:dyDescent="0.3">
      <c r="B35" s="4" t="s">
        <v>104</v>
      </c>
    </row>
    <row r="36" spans="2:32" x14ac:dyDescent="0.3">
      <c r="B36" s="4" t="s">
        <v>95</v>
      </c>
      <c r="C36" s="15" t="s">
        <v>105</v>
      </c>
      <c r="D36" s="15" t="s">
        <v>106</v>
      </c>
      <c r="E36" s="15" t="s">
        <v>107</v>
      </c>
      <c r="F36" s="15" t="s">
        <v>108</v>
      </c>
      <c r="G36" s="15" t="s">
        <v>109</v>
      </c>
      <c r="H36" s="15" t="s">
        <v>110</v>
      </c>
      <c r="I36" s="15" t="s">
        <v>111</v>
      </c>
    </row>
    <row r="37" spans="2:32" x14ac:dyDescent="0.3">
      <c r="B37" t="s">
        <v>66</v>
      </c>
    </row>
    <row r="38" spans="2:32" x14ac:dyDescent="0.3">
      <c r="B38" t="s">
        <v>67</v>
      </c>
      <c r="C38" s="3" t="s">
        <v>75</v>
      </c>
      <c r="D38" s="3">
        <v>10713</v>
      </c>
      <c r="E38" s="3">
        <v>5300</v>
      </c>
      <c r="F38" s="3">
        <v>3098</v>
      </c>
      <c r="G38" s="3">
        <v>2442</v>
      </c>
      <c r="H38" s="3">
        <v>1970</v>
      </c>
      <c r="I38" s="3">
        <v>0.1838887333146644</v>
      </c>
    </row>
    <row r="39" spans="2:32" x14ac:dyDescent="0.3">
      <c r="B39" t="s">
        <v>68</v>
      </c>
      <c r="C39" s="3" t="s">
        <v>75</v>
      </c>
      <c r="D39" s="3">
        <v>41581</v>
      </c>
      <c r="E39" s="3">
        <v>35092</v>
      </c>
      <c r="F39" s="3">
        <v>31966</v>
      </c>
      <c r="G39" s="3">
        <v>29218</v>
      </c>
      <c r="H39" s="3">
        <v>25201</v>
      </c>
      <c r="I39" s="3">
        <v>0.60607008008465402</v>
      </c>
    </row>
    <row r="40" spans="2:32" x14ac:dyDescent="0.3">
      <c r="B40" t="s">
        <v>69</v>
      </c>
      <c r="C40" s="3" t="s">
        <v>75</v>
      </c>
      <c r="D40" s="3">
        <v>893</v>
      </c>
      <c r="E40" s="3">
        <v>460</v>
      </c>
      <c r="F40" s="3">
        <v>198</v>
      </c>
      <c r="G40" s="3">
        <v>134</v>
      </c>
      <c r="H40" s="3">
        <v>101</v>
      </c>
      <c r="I40" s="3">
        <v>0.11310190369540871</v>
      </c>
    </row>
    <row r="45" spans="2:32" x14ac:dyDescent="0.3">
      <c r="B45" s="4" t="s">
        <v>112</v>
      </c>
    </row>
    <row r="46" spans="2:32" x14ac:dyDescent="0.3">
      <c r="C46" s="15" t="s">
        <v>113</v>
      </c>
      <c r="J46" s="15" t="s">
        <v>114</v>
      </c>
      <c r="U46" s="15" t="s">
        <v>115</v>
      </c>
    </row>
    <row r="47" spans="2:32" x14ac:dyDescent="0.3">
      <c r="B47" t="s">
        <v>76</v>
      </c>
      <c r="C47" s="3" t="s">
        <v>77</v>
      </c>
      <c r="D47" s="3" t="s">
        <v>78</v>
      </c>
      <c r="E47" s="3" t="s">
        <v>79</v>
      </c>
      <c r="F47" s="3" t="s">
        <v>80</v>
      </c>
      <c r="G47" s="3" t="s">
        <v>81</v>
      </c>
      <c r="H47" s="3" t="s">
        <v>82</v>
      </c>
      <c r="I47" s="3" t="s">
        <v>83</v>
      </c>
      <c r="J47" s="3" t="s">
        <v>84</v>
      </c>
      <c r="K47" s="3" t="s">
        <v>85</v>
      </c>
      <c r="L47" s="3" t="s">
        <v>86</v>
      </c>
      <c r="M47" s="3" t="s">
        <v>87</v>
      </c>
      <c r="N47" s="3" t="s">
        <v>88</v>
      </c>
      <c r="O47" s="3" t="s">
        <v>89</v>
      </c>
      <c r="P47" s="3" t="s">
        <v>90</v>
      </c>
      <c r="Q47" s="3" t="s">
        <v>91</v>
      </c>
      <c r="R47" s="3" t="s">
        <v>92</v>
      </c>
      <c r="S47" s="3" t="s">
        <v>93</v>
      </c>
      <c r="T47" s="3" t="s">
        <v>75</v>
      </c>
      <c r="U47" s="3" t="s">
        <v>84</v>
      </c>
      <c r="V47" s="3" t="s">
        <v>85</v>
      </c>
      <c r="W47" s="3" t="s">
        <v>86</v>
      </c>
      <c r="X47" s="3" t="s">
        <v>87</v>
      </c>
      <c r="Y47" s="3" t="s">
        <v>88</v>
      </c>
      <c r="Z47" s="3" t="s">
        <v>89</v>
      </c>
      <c r="AA47" s="3" t="s">
        <v>90</v>
      </c>
      <c r="AB47" s="3" t="s">
        <v>91</v>
      </c>
      <c r="AC47" s="3" t="s">
        <v>92</v>
      </c>
      <c r="AD47" s="3" t="s">
        <v>93</v>
      </c>
      <c r="AE47" s="3" t="s">
        <v>75</v>
      </c>
      <c r="AF47" s="15" t="s">
        <v>116</v>
      </c>
    </row>
    <row r="48" spans="2:32" x14ac:dyDescent="0.3">
      <c r="B48" t="s">
        <v>67</v>
      </c>
      <c r="C48" s="3">
        <v>127</v>
      </c>
      <c r="D48" s="3">
        <v>78</v>
      </c>
      <c r="E48" s="3">
        <v>510</v>
      </c>
      <c r="F48" s="3">
        <v>106</v>
      </c>
      <c r="G48" s="3">
        <v>92</v>
      </c>
      <c r="H48" s="3">
        <v>0</v>
      </c>
      <c r="I48" s="3">
        <v>0</v>
      </c>
      <c r="J48" s="3">
        <v>45</v>
      </c>
      <c r="K48" s="3">
        <v>18</v>
      </c>
      <c r="L48" s="3">
        <v>0</v>
      </c>
      <c r="M48" s="3">
        <v>0</v>
      </c>
      <c r="N48" s="3">
        <v>0</v>
      </c>
      <c r="O48" s="3">
        <v>0</v>
      </c>
      <c r="P48" s="3">
        <v>0</v>
      </c>
      <c r="Q48" s="3">
        <v>0</v>
      </c>
      <c r="R48" s="3">
        <v>0</v>
      </c>
      <c r="S48" s="3">
        <v>0</v>
      </c>
      <c r="T48" s="3">
        <v>1254</v>
      </c>
      <c r="U48" s="3">
        <v>0</v>
      </c>
      <c r="V48" s="3">
        <v>0</v>
      </c>
      <c r="W48" s="3">
        <v>31</v>
      </c>
      <c r="X48" s="3">
        <v>28</v>
      </c>
      <c r="Y48" s="3">
        <v>41</v>
      </c>
      <c r="Z48" s="3">
        <v>75</v>
      </c>
      <c r="AA48" s="3">
        <v>0</v>
      </c>
      <c r="AB48" s="3">
        <v>0</v>
      </c>
      <c r="AC48" s="3">
        <v>0</v>
      </c>
      <c r="AD48" s="3">
        <v>0</v>
      </c>
      <c r="AE48" s="3">
        <v>0</v>
      </c>
      <c r="AF48" s="10">
        <f>SUM(C48:AE48)</f>
        <v>2405</v>
      </c>
    </row>
    <row r="49" spans="2:32" x14ac:dyDescent="0.3">
      <c r="B49" t="s">
        <v>68</v>
      </c>
      <c r="C49" s="3">
        <v>91494</v>
      </c>
      <c r="D49" s="3">
        <v>2412</v>
      </c>
      <c r="E49" s="3">
        <v>19152</v>
      </c>
      <c r="F49" s="3">
        <v>234</v>
      </c>
      <c r="G49" s="3">
        <v>6620</v>
      </c>
      <c r="H49" s="3">
        <v>0</v>
      </c>
      <c r="I49" s="3">
        <v>8019</v>
      </c>
      <c r="J49" s="3">
        <v>3</v>
      </c>
      <c r="K49" s="3">
        <v>2</v>
      </c>
      <c r="L49" s="3">
        <v>0</v>
      </c>
      <c r="M49" s="3">
        <v>0</v>
      </c>
      <c r="N49" s="3">
        <v>0</v>
      </c>
      <c r="O49" s="3">
        <v>0</v>
      </c>
      <c r="P49" s="3">
        <v>160</v>
      </c>
      <c r="Q49" s="3">
        <v>43</v>
      </c>
      <c r="R49" s="3">
        <v>69</v>
      </c>
      <c r="S49" s="3">
        <v>11336</v>
      </c>
      <c r="T49" s="3">
        <v>63</v>
      </c>
      <c r="U49" s="3">
        <v>0</v>
      </c>
      <c r="V49" s="3">
        <v>0</v>
      </c>
      <c r="W49" s="3">
        <v>3</v>
      </c>
      <c r="X49" s="3">
        <v>3</v>
      </c>
      <c r="Y49" s="3">
        <v>5</v>
      </c>
      <c r="Z49" s="3">
        <v>17</v>
      </c>
      <c r="AA49" s="3">
        <v>0</v>
      </c>
      <c r="AB49" s="3">
        <v>0</v>
      </c>
      <c r="AC49" s="3">
        <v>0</v>
      </c>
      <c r="AD49" s="3">
        <v>0</v>
      </c>
      <c r="AE49" s="3">
        <v>0</v>
      </c>
      <c r="AF49" s="10">
        <f>SUM(C49:AE49)</f>
        <v>139635</v>
      </c>
    </row>
    <row r="50" spans="2:32" x14ac:dyDescent="0.3">
      <c r="B50" t="s">
        <v>69</v>
      </c>
      <c r="C50" s="3">
        <v>10</v>
      </c>
      <c r="D50" s="3">
        <v>1</v>
      </c>
      <c r="E50" s="3">
        <v>27</v>
      </c>
      <c r="F50" s="3">
        <v>0</v>
      </c>
      <c r="G50" s="3">
        <v>5</v>
      </c>
      <c r="H50" s="3">
        <v>0</v>
      </c>
      <c r="I50" s="3">
        <v>0</v>
      </c>
      <c r="J50" s="3">
        <v>1</v>
      </c>
      <c r="K50" s="3">
        <v>3</v>
      </c>
      <c r="L50" s="3">
        <v>0</v>
      </c>
      <c r="M50" s="3">
        <v>0</v>
      </c>
      <c r="N50" s="3">
        <v>0</v>
      </c>
      <c r="O50" s="3">
        <v>0</v>
      </c>
      <c r="P50" s="3">
        <v>0</v>
      </c>
      <c r="Q50" s="3">
        <v>0</v>
      </c>
      <c r="R50" s="3">
        <v>0</v>
      </c>
      <c r="S50" s="3">
        <v>0</v>
      </c>
      <c r="T50" s="3">
        <v>0</v>
      </c>
      <c r="U50" s="3">
        <v>0</v>
      </c>
      <c r="V50" s="3">
        <v>0</v>
      </c>
      <c r="W50" s="3">
        <v>16</v>
      </c>
      <c r="X50" s="3">
        <v>41</v>
      </c>
      <c r="Y50" s="3">
        <v>29</v>
      </c>
      <c r="Z50" s="3">
        <v>71</v>
      </c>
      <c r="AA50" s="3">
        <v>0</v>
      </c>
      <c r="AB50" s="3">
        <v>0</v>
      </c>
      <c r="AC50" s="3">
        <v>0</v>
      </c>
      <c r="AD50" s="3">
        <v>0</v>
      </c>
      <c r="AE50" s="3">
        <v>0</v>
      </c>
      <c r="AF50" s="10">
        <f>SUM(C50:AE50)</f>
        <v>204</v>
      </c>
    </row>
    <row r="51" spans="2:32" x14ac:dyDescent="0.3">
      <c r="B51" s="9" t="s">
        <v>57</v>
      </c>
      <c r="C51" s="7">
        <f t="shared" ref="C51:AF51" si="0">SUM(C48:C50)</f>
        <v>91631</v>
      </c>
      <c r="D51" s="7">
        <f t="shared" si="0"/>
        <v>2491</v>
      </c>
      <c r="E51" s="7">
        <f t="shared" si="0"/>
        <v>19689</v>
      </c>
      <c r="F51" s="7">
        <f t="shared" si="0"/>
        <v>340</v>
      </c>
      <c r="G51" s="7">
        <f t="shared" si="0"/>
        <v>6717</v>
      </c>
      <c r="H51" s="7">
        <f t="shared" si="0"/>
        <v>0</v>
      </c>
      <c r="I51" s="7">
        <f t="shared" si="0"/>
        <v>8019</v>
      </c>
      <c r="J51" s="7">
        <f t="shared" si="0"/>
        <v>49</v>
      </c>
      <c r="K51" s="7">
        <f t="shared" si="0"/>
        <v>23</v>
      </c>
      <c r="L51" s="7">
        <f t="shared" si="0"/>
        <v>0</v>
      </c>
      <c r="M51" s="7">
        <f t="shared" si="0"/>
        <v>0</v>
      </c>
      <c r="N51" s="7">
        <f t="shared" si="0"/>
        <v>0</v>
      </c>
      <c r="O51" s="7">
        <f t="shared" si="0"/>
        <v>0</v>
      </c>
      <c r="P51" s="7">
        <f t="shared" si="0"/>
        <v>160</v>
      </c>
      <c r="Q51" s="7">
        <f t="shared" si="0"/>
        <v>43</v>
      </c>
      <c r="R51" s="7">
        <f t="shared" si="0"/>
        <v>69</v>
      </c>
      <c r="S51" s="7">
        <f t="shared" si="0"/>
        <v>11336</v>
      </c>
      <c r="T51" s="7">
        <f t="shared" si="0"/>
        <v>1317</v>
      </c>
      <c r="U51" s="7">
        <f t="shared" si="0"/>
        <v>0</v>
      </c>
      <c r="V51" s="7">
        <f t="shared" si="0"/>
        <v>0</v>
      </c>
      <c r="W51" s="7">
        <f t="shared" si="0"/>
        <v>50</v>
      </c>
      <c r="X51" s="7">
        <f t="shared" si="0"/>
        <v>72</v>
      </c>
      <c r="Y51" s="7">
        <f t="shared" si="0"/>
        <v>75</v>
      </c>
      <c r="Z51" s="7">
        <f t="shared" si="0"/>
        <v>163</v>
      </c>
      <c r="AA51" s="7">
        <f t="shared" si="0"/>
        <v>0</v>
      </c>
      <c r="AB51" s="7">
        <f t="shared" si="0"/>
        <v>0</v>
      </c>
      <c r="AC51" s="7">
        <f t="shared" si="0"/>
        <v>0</v>
      </c>
      <c r="AD51" s="7">
        <f t="shared" si="0"/>
        <v>0</v>
      </c>
      <c r="AE51" s="7">
        <f t="shared" si="0"/>
        <v>0</v>
      </c>
      <c r="AF51" s="7">
        <f t="shared" si="0"/>
        <v>142244</v>
      </c>
    </row>
  </sheetData>
  <conditionalFormatting sqref="A1:R5">
    <cfRule type="containsBlanks" dxfId="206" priority="1">
      <formula>LEN(TRIM(A1))=0</formula>
    </cfRule>
    <cfRule type="notContainsBlanks" dxfId="205" priority="2">
      <formula>LEN(TRIM(A1))&gt;0</formula>
    </cfRule>
  </conditionalFormatting>
  <conditionalFormatting sqref="AA48:AA50">
    <cfRule type="notContainsBlanks" dxfId="204" priority="58">
      <formula>LEN(TRIM(AA48))&gt;0</formula>
    </cfRule>
  </conditionalFormatting>
  <conditionalFormatting sqref="AB48:AB50">
    <cfRule type="notContainsBlanks" dxfId="203" priority="59">
      <formula>LEN(TRIM(AB48))&gt;0</formula>
    </cfRule>
  </conditionalFormatting>
  <conditionalFormatting sqref="AC48:AC50">
    <cfRule type="notContainsBlanks" dxfId="202" priority="60">
      <formula>LEN(TRIM(AC48))&gt;0</formula>
    </cfRule>
  </conditionalFormatting>
  <conditionalFormatting sqref="AD48:AD50">
    <cfRule type="notContainsBlanks" dxfId="201" priority="61">
      <formula>LEN(TRIM(AD48))&gt;0</formula>
    </cfRule>
  </conditionalFormatting>
  <conditionalFormatting sqref="AE48:AE50">
    <cfRule type="notContainsBlanks" dxfId="200" priority="62">
      <formula>LEN(TRIM(AE48))&gt;0</formula>
    </cfRule>
  </conditionalFormatting>
  <conditionalFormatting sqref="B15:H15">
    <cfRule type="containsBlanks" dxfId="199" priority="10">
      <formula>LEN(TRIM(B15))=0</formula>
    </cfRule>
    <cfRule type="notContainsBlanks" dxfId="198" priority="11">
      <formula>LEN(TRIM(B15))&gt;0</formula>
    </cfRule>
  </conditionalFormatting>
  <conditionalFormatting sqref="B19:I19">
    <cfRule type="containsBlanks" dxfId="197" priority="4">
      <formula>LEN(TRIM(B19))=0</formula>
    </cfRule>
  </conditionalFormatting>
  <conditionalFormatting sqref="B31:H31">
    <cfRule type="containsBlanks" dxfId="196" priority="13">
      <formula>LEN(TRIM(B31))=0</formula>
    </cfRule>
    <cfRule type="notContainsBlanks" dxfId="195" priority="14">
      <formula>LEN(TRIM(B31))&gt;0</formula>
    </cfRule>
  </conditionalFormatting>
  <conditionalFormatting sqref="B35:I35">
    <cfRule type="containsBlanks" dxfId="194" priority="5">
      <formula>LEN(TRIM(B35))=0</formula>
    </cfRule>
  </conditionalFormatting>
  <conditionalFormatting sqref="B45:AF45">
    <cfRule type="containsBlanks" dxfId="193" priority="6">
      <formula>LEN(TRIM(B45))=0</formula>
    </cfRule>
  </conditionalFormatting>
  <conditionalFormatting sqref="B46:AF46">
    <cfRule type="containsBlanks" dxfId="192" priority="7">
      <formula>LEN(TRIM(B46))=0</formula>
    </cfRule>
  </conditionalFormatting>
  <conditionalFormatting sqref="B47:AF47">
    <cfRule type="notContainsBlanks" dxfId="191" priority="8">
      <formula>LEN(TRIM(B47))&gt;0</formula>
    </cfRule>
    <cfRule type="containsBlanks" dxfId="190" priority="9">
      <formula>LEN(TRIM(B47))=0</formula>
    </cfRule>
  </conditionalFormatting>
  <conditionalFormatting sqref="B8:I8">
    <cfRule type="containsBlanks" dxfId="189" priority="3">
      <formula>LEN(TRIM(B8))=0</formula>
    </cfRule>
  </conditionalFormatting>
  <conditionalFormatting sqref="C11:C13">
    <cfRule type="notContainsBlanks" dxfId="188" priority="16">
      <formula>LEN(TRIM(C11))&gt;0</formula>
    </cfRule>
  </conditionalFormatting>
  <conditionalFormatting sqref="C22:C29">
    <cfRule type="notContainsBlanks" dxfId="187" priority="22">
      <formula>LEN(TRIM(C22))&gt;0</formula>
    </cfRule>
  </conditionalFormatting>
  <conditionalFormatting sqref="C48:C50">
    <cfRule type="notContainsBlanks" dxfId="186" priority="34">
      <formula>LEN(TRIM(C48))&gt;0</formula>
    </cfRule>
  </conditionalFormatting>
  <conditionalFormatting sqref="D11:D13">
    <cfRule type="notContainsBlanks" dxfId="185" priority="17">
      <formula>LEN(TRIM(D11))&gt;0</formula>
    </cfRule>
  </conditionalFormatting>
  <conditionalFormatting sqref="D22:D29">
    <cfRule type="notContainsBlanks" dxfId="184" priority="23">
      <formula>LEN(TRIM(D22))&gt;0</formula>
    </cfRule>
  </conditionalFormatting>
  <conditionalFormatting sqref="D38:D41">
    <cfRule type="notContainsBlanks" dxfId="183" priority="28">
      <formula>LEN(TRIM(D38))&gt;0</formula>
    </cfRule>
  </conditionalFormatting>
  <conditionalFormatting sqref="D48:D50">
    <cfRule type="notContainsBlanks" dxfId="182" priority="35">
      <formula>LEN(TRIM(D48))&gt;0</formula>
    </cfRule>
  </conditionalFormatting>
  <conditionalFormatting sqref="E11:E13">
    <cfRule type="notContainsBlanks" dxfId="181" priority="18">
      <formula>LEN(TRIM(E11))&gt;0</formula>
    </cfRule>
  </conditionalFormatting>
  <conditionalFormatting sqref="E22:E29">
    <cfRule type="notContainsBlanks" dxfId="180" priority="24">
      <formula>LEN(TRIM(E22))&gt;0</formula>
    </cfRule>
  </conditionalFormatting>
  <conditionalFormatting sqref="E38:E41">
    <cfRule type="notContainsBlanks" dxfId="179" priority="29">
      <formula>LEN(TRIM(E38))&gt;0</formula>
    </cfRule>
  </conditionalFormatting>
  <conditionalFormatting sqref="E48:E50">
    <cfRule type="notContainsBlanks" dxfId="178" priority="36">
      <formula>LEN(TRIM(E48))&gt;0</formula>
    </cfRule>
  </conditionalFormatting>
  <conditionalFormatting sqref="F11:F13">
    <cfRule type="notContainsBlanks" dxfId="177" priority="19">
      <formula>LEN(TRIM(F11))&gt;0</formula>
    </cfRule>
  </conditionalFormatting>
  <conditionalFormatting sqref="F22:F29">
    <cfRule type="notContainsBlanks" dxfId="176" priority="25">
      <formula>LEN(TRIM(F22))&gt;0</formula>
    </cfRule>
  </conditionalFormatting>
  <conditionalFormatting sqref="F38:F41">
    <cfRule type="notContainsBlanks" dxfId="175" priority="30">
      <formula>LEN(TRIM(F38))&gt;0</formula>
    </cfRule>
  </conditionalFormatting>
  <conditionalFormatting sqref="F48:F50">
    <cfRule type="notContainsBlanks" dxfId="174" priority="37">
      <formula>LEN(TRIM(F48))&gt;0</formula>
    </cfRule>
  </conditionalFormatting>
  <conditionalFormatting sqref="G11:G13">
    <cfRule type="notContainsBlanks" dxfId="173" priority="20">
      <formula>LEN(TRIM(G11))&gt;0</formula>
    </cfRule>
  </conditionalFormatting>
  <conditionalFormatting sqref="G22:G29">
    <cfRule type="notContainsBlanks" dxfId="172" priority="26">
      <formula>LEN(TRIM(G22))&gt;0</formula>
    </cfRule>
  </conditionalFormatting>
  <conditionalFormatting sqref="G38:G41">
    <cfRule type="notContainsBlanks" dxfId="171" priority="31">
      <formula>LEN(TRIM(G38))&gt;0</formula>
    </cfRule>
  </conditionalFormatting>
  <conditionalFormatting sqref="G48:G50">
    <cfRule type="notContainsBlanks" dxfId="170" priority="38">
      <formula>LEN(TRIM(G48))&gt;0</formula>
    </cfRule>
  </conditionalFormatting>
  <conditionalFormatting sqref="H11:H13">
    <cfRule type="notContainsBlanks" dxfId="169" priority="21">
      <formula>LEN(TRIM(H11))&gt;0</formula>
    </cfRule>
  </conditionalFormatting>
  <conditionalFormatting sqref="H22:H29">
    <cfRule type="notContainsBlanks" dxfId="168" priority="27">
      <formula>LEN(TRIM(H22))&gt;0</formula>
    </cfRule>
  </conditionalFormatting>
  <conditionalFormatting sqref="H38:H41">
    <cfRule type="notContainsBlanks" dxfId="167" priority="32">
      <formula>LEN(TRIM(H38))&gt;0</formula>
    </cfRule>
  </conditionalFormatting>
  <conditionalFormatting sqref="H48:H50">
    <cfRule type="notContainsBlanks" dxfId="166" priority="39">
      <formula>LEN(TRIM(H48))&gt;0</formula>
    </cfRule>
  </conditionalFormatting>
  <conditionalFormatting sqref="I15">
    <cfRule type="notContainsBlanks" dxfId="165" priority="12">
      <formula>LEN(TRIM(I15))&gt;0</formula>
    </cfRule>
  </conditionalFormatting>
  <conditionalFormatting sqref="I31">
    <cfRule type="notContainsBlanks" dxfId="164" priority="15">
      <formula>LEN(TRIM(I31))&gt;0</formula>
    </cfRule>
  </conditionalFormatting>
  <conditionalFormatting sqref="I38:I41">
    <cfRule type="notContainsBlanks" dxfId="163" priority="33">
      <formula>LEN(TRIM(I38))&gt;0</formula>
    </cfRule>
  </conditionalFormatting>
  <conditionalFormatting sqref="I48:I50">
    <cfRule type="notContainsBlanks" dxfId="162" priority="40">
      <formula>LEN(TRIM(I48))&gt;0</formula>
    </cfRule>
  </conditionalFormatting>
  <conditionalFormatting sqref="J48:J50">
    <cfRule type="notContainsBlanks" dxfId="161" priority="41">
      <formula>LEN(TRIM(J48))&gt;0</formula>
    </cfRule>
  </conditionalFormatting>
  <conditionalFormatting sqref="K48:K50">
    <cfRule type="notContainsBlanks" dxfId="160" priority="42">
      <formula>LEN(TRIM(K48))&gt;0</formula>
    </cfRule>
  </conditionalFormatting>
  <conditionalFormatting sqref="L48:L50">
    <cfRule type="notContainsBlanks" dxfId="159" priority="43">
      <formula>LEN(TRIM(L48))&gt;0</formula>
    </cfRule>
  </conditionalFormatting>
  <conditionalFormatting sqref="M48:M50">
    <cfRule type="notContainsBlanks" dxfId="158" priority="44">
      <formula>LEN(TRIM(M48))&gt;0</formula>
    </cfRule>
  </conditionalFormatting>
  <conditionalFormatting sqref="N48:N50">
    <cfRule type="notContainsBlanks" dxfId="157" priority="45">
      <formula>LEN(TRIM(N48))&gt;0</formula>
    </cfRule>
  </conditionalFormatting>
  <conditionalFormatting sqref="O48:O50">
    <cfRule type="notContainsBlanks" dxfId="156" priority="46">
      <formula>LEN(TRIM(O48))&gt;0</formula>
    </cfRule>
  </conditionalFormatting>
  <conditionalFormatting sqref="P48:P50">
    <cfRule type="notContainsBlanks" dxfId="155" priority="47">
      <formula>LEN(TRIM(P48))&gt;0</formula>
    </cfRule>
  </conditionalFormatting>
  <conditionalFormatting sqref="Q48:Q50">
    <cfRule type="notContainsBlanks" dxfId="154" priority="48">
      <formula>LEN(TRIM(Q48))&gt;0</formula>
    </cfRule>
  </conditionalFormatting>
  <conditionalFormatting sqref="R48:R50">
    <cfRule type="notContainsBlanks" dxfId="153" priority="49">
      <formula>LEN(TRIM(R48))&gt;0</formula>
    </cfRule>
  </conditionalFormatting>
  <conditionalFormatting sqref="S48:S50">
    <cfRule type="notContainsBlanks" dxfId="152" priority="50">
      <formula>LEN(TRIM(S48))&gt;0</formula>
    </cfRule>
  </conditionalFormatting>
  <conditionalFormatting sqref="T48:T50">
    <cfRule type="notContainsBlanks" dxfId="151" priority="51">
      <formula>LEN(TRIM(T48))&gt;0</formula>
    </cfRule>
  </conditionalFormatting>
  <conditionalFormatting sqref="U48:U50">
    <cfRule type="notContainsBlanks" dxfId="150" priority="52">
      <formula>LEN(TRIM(U48))&gt;0</formula>
    </cfRule>
  </conditionalFormatting>
  <conditionalFormatting sqref="V48:V50">
    <cfRule type="notContainsBlanks" dxfId="149" priority="53">
      <formula>LEN(TRIM(V48))&gt;0</formula>
    </cfRule>
  </conditionalFormatting>
  <conditionalFormatting sqref="W48:W50">
    <cfRule type="notContainsBlanks" dxfId="148" priority="54">
      <formula>LEN(TRIM(W48))&gt;0</formula>
    </cfRule>
  </conditionalFormatting>
  <conditionalFormatting sqref="X48:X50">
    <cfRule type="notContainsBlanks" dxfId="147" priority="55">
      <formula>LEN(TRIM(X48))&gt;0</formula>
    </cfRule>
  </conditionalFormatting>
  <conditionalFormatting sqref="Y48:Y50">
    <cfRule type="notContainsBlanks" dxfId="146" priority="56">
      <formula>LEN(TRIM(Y48))&gt;0</formula>
    </cfRule>
  </conditionalFormatting>
  <conditionalFormatting sqref="Z48:Z50">
    <cfRule type="notContainsBlanks" dxfId="145" priority="57">
      <formula>LEN(TRIM(Z48))&gt;0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74"/>
  <sheetViews>
    <sheetView showGridLines="0" zoomScale="75" zoomScaleNormal="75" workbookViewId="0"/>
  </sheetViews>
  <sheetFormatPr defaultRowHeight="14.4" x14ac:dyDescent="0.3"/>
  <cols>
    <col min="1" max="1" width="2.6640625" customWidth="1"/>
    <col min="2" max="2" width="45.6640625" style="1" customWidth="1"/>
    <col min="3" max="3" width="15.6640625" style="2" customWidth="1"/>
    <col min="4" max="20" width="20.6640625" style="3" customWidth="1"/>
  </cols>
  <sheetData>
    <row r="1" spans="2:10" ht="6" customHeight="1" x14ac:dyDescent="0.3"/>
    <row r="2" spans="2:10" x14ac:dyDescent="0.3">
      <c r="B2" s="1" t="s">
        <v>0</v>
      </c>
      <c r="C2" s="2" t="s">
        <v>1</v>
      </c>
      <c r="E2" s="3" t="s">
        <v>4</v>
      </c>
      <c r="H2" s="3" t="s">
        <v>7</v>
      </c>
      <c r="I2" s="3" t="s">
        <v>8</v>
      </c>
    </row>
    <row r="3" spans="2:10" x14ac:dyDescent="0.3">
      <c r="B3" s="1" t="s">
        <v>2</v>
      </c>
      <c r="C3" s="2" t="s">
        <v>3</v>
      </c>
      <c r="E3" s="3" t="s">
        <v>5</v>
      </c>
      <c r="F3" s="3" t="s">
        <v>6</v>
      </c>
      <c r="H3" s="3" t="s">
        <v>37</v>
      </c>
      <c r="I3" s="3" t="s">
        <v>36</v>
      </c>
    </row>
    <row r="4" spans="2:10" x14ac:dyDescent="0.3">
      <c r="B4" s="1" t="s">
        <v>9</v>
      </c>
      <c r="C4" s="2" t="s">
        <v>10</v>
      </c>
      <c r="H4" s="3" t="s">
        <v>11</v>
      </c>
      <c r="I4" s="3" t="s">
        <v>12</v>
      </c>
    </row>
    <row r="8" spans="2:10" x14ac:dyDescent="0.3">
      <c r="B8" s="4" t="s">
        <v>264</v>
      </c>
      <c r="C8" s="13" t="s">
        <v>59</v>
      </c>
      <c r="D8" s="13" t="s">
        <v>59</v>
      </c>
      <c r="E8" s="13" t="s">
        <v>59</v>
      </c>
      <c r="F8" s="13" t="s">
        <v>59</v>
      </c>
      <c r="G8" s="13" t="s">
        <v>59</v>
      </c>
      <c r="H8" s="13" t="s">
        <v>59</v>
      </c>
      <c r="I8" s="13" t="s">
        <v>59</v>
      </c>
      <c r="J8" s="13" t="s">
        <v>59</v>
      </c>
    </row>
    <row r="9" spans="2:10" x14ac:dyDescent="0.3">
      <c r="B9" s="1" t="s">
        <v>42</v>
      </c>
      <c r="C9" s="2" t="s">
        <v>17</v>
      </c>
      <c r="D9" s="3" t="s">
        <v>18</v>
      </c>
      <c r="E9" s="3" t="s">
        <v>117</v>
      </c>
      <c r="F9" s="3" t="s">
        <v>114</v>
      </c>
      <c r="G9" s="3" t="s">
        <v>62</v>
      </c>
      <c r="H9" s="3" t="s">
        <v>118</v>
      </c>
      <c r="I9" s="3" t="s">
        <v>119</v>
      </c>
      <c r="J9" s="3" t="s">
        <v>23</v>
      </c>
    </row>
    <row r="10" spans="2:10" x14ac:dyDescent="0.3">
      <c r="B10" s="1" t="s">
        <v>120</v>
      </c>
      <c r="C10" s="2" t="s">
        <v>34</v>
      </c>
      <c r="D10" s="3">
        <v>14</v>
      </c>
      <c r="E10" s="3">
        <v>948454</v>
      </c>
      <c r="F10" s="3">
        <v>11336</v>
      </c>
      <c r="G10" s="3">
        <v>1.1952082019792211E-2</v>
      </c>
      <c r="H10" s="3">
        <v>775496</v>
      </c>
      <c r="I10" s="3">
        <v>0.81764218401735878</v>
      </c>
      <c r="J10" s="3">
        <v>13278.356</v>
      </c>
    </row>
    <row r="11" spans="2:10" x14ac:dyDescent="0.3">
      <c r="B11" s="9" t="s">
        <v>57</v>
      </c>
      <c r="E11" s="10">
        <f>SUM(E10:E10)</f>
        <v>948454</v>
      </c>
      <c r="F11" s="10">
        <f>SUM(F10:F10)</f>
        <v>11336</v>
      </c>
      <c r="G11" s="11">
        <f>IFERROR(F11/E11,0)</f>
        <v>1.1952082019792209E-2</v>
      </c>
      <c r="H11" s="10">
        <f>SUM(H10:H10)</f>
        <v>775496</v>
      </c>
      <c r="I11" s="11">
        <f>IFERROR(H11/E11,0)</f>
        <v>0.81764218401735878</v>
      </c>
      <c r="J11" s="12">
        <f>SUM(J10:J10)</f>
        <v>13278.356</v>
      </c>
    </row>
    <row r="14" spans="2:10" x14ac:dyDescent="0.3">
      <c r="B14" s="4" t="s">
        <v>265</v>
      </c>
      <c r="C14" s="13" t="s">
        <v>59</v>
      </c>
      <c r="D14" s="13" t="s">
        <v>59</v>
      </c>
      <c r="E14" s="13" t="s">
        <v>59</v>
      </c>
      <c r="F14" s="13" t="s">
        <v>59</v>
      </c>
      <c r="G14" s="13" t="s">
        <v>59</v>
      </c>
      <c r="H14" s="13" t="s">
        <v>59</v>
      </c>
      <c r="I14" s="13" t="s">
        <v>59</v>
      </c>
    </row>
    <row r="15" spans="2:10" x14ac:dyDescent="0.3">
      <c r="B15" s="1" t="s">
        <v>42</v>
      </c>
      <c r="C15" s="2" t="s">
        <v>105</v>
      </c>
      <c r="D15" s="3" t="s">
        <v>106</v>
      </c>
      <c r="E15" s="3" t="s">
        <v>107</v>
      </c>
      <c r="F15" s="3" t="s">
        <v>108</v>
      </c>
      <c r="G15" s="3" t="s">
        <v>109</v>
      </c>
      <c r="H15" s="3" t="s">
        <v>118</v>
      </c>
      <c r="I15" s="3" t="s">
        <v>111</v>
      </c>
    </row>
    <row r="16" spans="2:10" x14ac:dyDescent="0.3">
      <c r="B16" s="1" t="s">
        <v>120</v>
      </c>
      <c r="C16" s="2" t="s">
        <v>121</v>
      </c>
      <c r="D16" s="3">
        <v>1</v>
      </c>
      <c r="E16" s="3">
        <v>1</v>
      </c>
      <c r="F16" s="3">
        <v>1</v>
      </c>
      <c r="G16" s="3">
        <v>1</v>
      </c>
      <c r="H16" s="3">
        <v>0</v>
      </c>
      <c r="I16" s="3">
        <v>0</v>
      </c>
    </row>
    <row r="17" spans="2:11" x14ac:dyDescent="0.3">
      <c r="B17" s="9" t="s">
        <v>57</v>
      </c>
      <c r="C17" s="2" t="s">
        <v>75</v>
      </c>
      <c r="D17" s="10">
        <f>SUM(D16:D16)</f>
        <v>1</v>
      </c>
      <c r="E17" s="10">
        <f>SUM(E16:E16)</f>
        <v>1</v>
      </c>
      <c r="F17" s="10">
        <f>SUM(F16:F16)</f>
        <v>1</v>
      </c>
      <c r="G17" s="10">
        <f>SUM(G16:G16)</f>
        <v>1</v>
      </c>
      <c r="H17" s="10">
        <f>SUM(H16:H16)</f>
        <v>0</v>
      </c>
      <c r="I17" s="11">
        <f>IFERROR(H17/D17,0)</f>
        <v>0</v>
      </c>
    </row>
    <row r="20" spans="2:11" x14ac:dyDescent="0.3">
      <c r="B20" s="4" t="s">
        <v>266</v>
      </c>
    </row>
    <row r="21" spans="2:11" x14ac:dyDescent="0.3">
      <c r="C21" s="16" t="s">
        <v>113</v>
      </c>
      <c r="J21" s="16" t="s">
        <v>114</v>
      </c>
    </row>
    <row r="22" spans="2:11" x14ac:dyDescent="0.3">
      <c r="B22" s="1" t="s">
        <v>42</v>
      </c>
      <c r="C22" s="2" t="s">
        <v>77</v>
      </c>
      <c r="D22" s="3" t="s">
        <v>78</v>
      </c>
      <c r="E22" s="3" t="s">
        <v>79</v>
      </c>
      <c r="F22" s="3" t="s">
        <v>80</v>
      </c>
      <c r="G22" s="3" t="s">
        <v>81</v>
      </c>
      <c r="H22" s="3" t="s">
        <v>82</v>
      </c>
      <c r="I22" s="3" t="s">
        <v>83</v>
      </c>
      <c r="J22" s="3" t="s">
        <v>93</v>
      </c>
      <c r="K22" s="15" t="s">
        <v>116</v>
      </c>
    </row>
    <row r="23" spans="2:11" x14ac:dyDescent="0.3">
      <c r="B23" s="1" t="s">
        <v>120</v>
      </c>
      <c r="C23" s="2">
        <v>91438</v>
      </c>
      <c r="D23" s="3">
        <v>2384</v>
      </c>
      <c r="E23" s="3">
        <v>19130</v>
      </c>
      <c r="F23" s="3">
        <v>227</v>
      </c>
      <c r="G23" s="3">
        <v>6296</v>
      </c>
      <c r="H23" s="3">
        <v>0</v>
      </c>
      <c r="I23" s="3">
        <v>8019</v>
      </c>
      <c r="J23" s="3">
        <v>11336</v>
      </c>
      <c r="K23" s="3">
        <f>SUM(C23:J23)</f>
        <v>138830</v>
      </c>
    </row>
    <row r="24" spans="2:11" x14ac:dyDescent="0.3">
      <c r="B24" s="9" t="s">
        <v>57</v>
      </c>
      <c r="C24" s="17">
        <f t="shared" ref="C24:K24" si="0">SUM(C23:C23)</f>
        <v>91438</v>
      </c>
      <c r="D24" s="10">
        <f t="shared" si="0"/>
        <v>2384</v>
      </c>
      <c r="E24" s="10">
        <f t="shared" si="0"/>
        <v>19130</v>
      </c>
      <c r="F24" s="10">
        <f t="shared" si="0"/>
        <v>227</v>
      </c>
      <c r="G24" s="10">
        <f t="shared" si="0"/>
        <v>6296</v>
      </c>
      <c r="H24" s="10">
        <f t="shared" si="0"/>
        <v>0</v>
      </c>
      <c r="I24" s="10">
        <f t="shared" si="0"/>
        <v>8019</v>
      </c>
      <c r="J24" s="10">
        <f t="shared" si="0"/>
        <v>11336</v>
      </c>
      <c r="K24" s="10">
        <f t="shared" si="0"/>
        <v>138830</v>
      </c>
    </row>
    <row r="26" spans="2:11" x14ac:dyDescent="0.3">
      <c r="B26" s="4" t="s">
        <v>267</v>
      </c>
    </row>
    <row r="27" spans="2:11" x14ac:dyDescent="0.3">
      <c r="B27" s="4" t="s">
        <v>60</v>
      </c>
      <c r="C27" s="14" t="s">
        <v>65</v>
      </c>
      <c r="D27" s="15" t="s">
        <v>117</v>
      </c>
      <c r="E27" s="15" t="s">
        <v>114</v>
      </c>
      <c r="F27" s="15" t="s">
        <v>62</v>
      </c>
      <c r="G27" s="15" t="s">
        <v>118</v>
      </c>
      <c r="H27" s="15" t="s">
        <v>119</v>
      </c>
      <c r="I27" s="15" t="s">
        <v>23</v>
      </c>
    </row>
    <row r="28" spans="2:11" x14ac:dyDescent="0.3">
      <c r="B28" s="1" t="s">
        <v>120</v>
      </c>
      <c r="C28" s="2" t="s">
        <v>122</v>
      </c>
      <c r="D28" s="3">
        <v>2342</v>
      </c>
      <c r="E28" s="3">
        <v>5</v>
      </c>
      <c r="F28" s="3">
        <v>2.134927412467976E-3</v>
      </c>
      <c r="G28" s="3">
        <v>1830</v>
      </c>
      <c r="H28" s="3">
        <v>0.78138343296327928</v>
      </c>
      <c r="I28" s="3">
        <v>32.787999999999997</v>
      </c>
    </row>
    <row r="29" spans="2:11" x14ac:dyDescent="0.3">
      <c r="B29" s="1" t="s">
        <v>120</v>
      </c>
      <c r="C29" s="2" t="s">
        <v>123</v>
      </c>
      <c r="D29" s="3">
        <v>6550</v>
      </c>
      <c r="E29" s="3">
        <v>28</v>
      </c>
      <c r="F29" s="3">
        <v>4.2748091603053437E-3</v>
      </c>
      <c r="G29" s="3">
        <v>5172</v>
      </c>
      <c r="H29" s="3">
        <v>0.78961832061068704</v>
      </c>
      <c r="I29" s="3">
        <v>91.7</v>
      </c>
    </row>
    <row r="30" spans="2:11" x14ac:dyDescent="0.3">
      <c r="B30" s="1" t="s">
        <v>120</v>
      </c>
      <c r="C30" s="2" t="s">
        <v>124</v>
      </c>
      <c r="D30" s="3">
        <v>7691</v>
      </c>
      <c r="E30" s="3">
        <v>38</v>
      </c>
      <c r="F30" s="3">
        <v>4.9408399427902736E-3</v>
      </c>
      <c r="G30" s="3">
        <v>6161</v>
      </c>
      <c r="H30" s="3">
        <v>0.80106618125081264</v>
      </c>
      <c r="I30" s="3">
        <v>107.67400000000001</v>
      </c>
    </row>
    <row r="31" spans="2:11" x14ac:dyDescent="0.3">
      <c r="B31" s="1" t="s">
        <v>120</v>
      </c>
      <c r="C31" s="2" t="s">
        <v>125</v>
      </c>
      <c r="D31" s="3">
        <v>8085</v>
      </c>
      <c r="E31" s="3">
        <v>63</v>
      </c>
      <c r="F31" s="3">
        <v>7.7922077922077922E-3</v>
      </c>
      <c r="G31" s="3">
        <v>6469</v>
      </c>
      <c r="H31" s="3">
        <v>0.80012368583797155</v>
      </c>
      <c r="I31" s="3">
        <v>113.19</v>
      </c>
    </row>
    <row r="32" spans="2:11" x14ac:dyDescent="0.3">
      <c r="B32" s="1" t="s">
        <v>120</v>
      </c>
      <c r="C32" s="2" t="s">
        <v>126</v>
      </c>
      <c r="D32" s="3">
        <v>8014</v>
      </c>
      <c r="E32" s="3">
        <v>67</v>
      </c>
      <c r="F32" s="3">
        <v>8.3603693536311446E-3</v>
      </c>
      <c r="G32" s="3">
        <v>6569</v>
      </c>
      <c r="H32" s="3">
        <v>0.81969054155228349</v>
      </c>
      <c r="I32" s="3">
        <v>112.196</v>
      </c>
    </row>
    <row r="33" spans="2:9" x14ac:dyDescent="0.3">
      <c r="B33" s="1" t="s">
        <v>120</v>
      </c>
      <c r="C33" s="2" t="s">
        <v>127</v>
      </c>
      <c r="D33" s="3">
        <v>7135</v>
      </c>
      <c r="E33" s="3">
        <v>38</v>
      </c>
      <c r="F33" s="3">
        <v>5.3258584442887179E-3</v>
      </c>
      <c r="G33" s="3">
        <v>5733</v>
      </c>
      <c r="H33" s="3">
        <v>0.80350385423966364</v>
      </c>
      <c r="I33" s="3">
        <v>99.89</v>
      </c>
    </row>
    <row r="34" spans="2:9" x14ac:dyDescent="0.3">
      <c r="B34" s="1" t="s">
        <v>120</v>
      </c>
      <c r="C34" s="2" t="s">
        <v>128</v>
      </c>
      <c r="D34" s="3">
        <v>7717</v>
      </c>
      <c r="E34" s="3">
        <v>73</v>
      </c>
      <c r="F34" s="3">
        <v>9.4596345730206047E-3</v>
      </c>
      <c r="G34" s="3">
        <v>5983</v>
      </c>
      <c r="H34" s="3">
        <v>0.77530128288194899</v>
      </c>
      <c r="I34" s="3">
        <v>108.038</v>
      </c>
    </row>
    <row r="35" spans="2:9" x14ac:dyDescent="0.3">
      <c r="B35" s="1" t="s">
        <v>120</v>
      </c>
      <c r="C35" s="2" t="s">
        <v>129</v>
      </c>
      <c r="D35" s="3">
        <v>7119</v>
      </c>
      <c r="E35" s="3">
        <v>71</v>
      </c>
      <c r="F35" s="3">
        <v>9.9733108582666097E-3</v>
      </c>
      <c r="G35" s="3">
        <v>5489</v>
      </c>
      <c r="H35" s="3">
        <v>0.77103525776092152</v>
      </c>
      <c r="I35" s="3">
        <v>99.665999999999997</v>
      </c>
    </row>
    <row r="36" spans="2:9" x14ac:dyDescent="0.3">
      <c r="B36" s="1" t="s">
        <v>120</v>
      </c>
      <c r="C36" s="2" t="s">
        <v>130</v>
      </c>
      <c r="D36" s="3">
        <v>6523</v>
      </c>
      <c r="E36" s="3">
        <v>60</v>
      </c>
      <c r="F36" s="3">
        <v>9.1982216771424197E-3</v>
      </c>
      <c r="G36" s="3">
        <v>5199</v>
      </c>
      <c r="H36" s="3">
        <v>0.79702590832439058</v>
      </c>
      <c r="I36" s="3">
        <v>91.322000000000003</v>
      </c>
    </row>
    <row r="37" spans="2:9" x14ac:dyDescent="0.3">
      <c r="B37" s="1" t="s">
        <v>120</v>
      </c>
      <c r="C37" s="2" t="s">
        <v>131</v>
      </c>
      <c r="D37" s="3">
        <v>8551</v>
      </c>
      <c r="E37" s="3">
        <v>46</v>
      </c>
      <c r="F37" s="3">
        <v>5.3794877792071099E-3</v>
      </c>
      <c r="G37" s="3">
        <v>6710</v>
      </c>
      <c r="H37" s="3">
        <v>0.78470354344521109</v>
      </c>
      <c r="I37" s="3">
        <v>119.714</v>
      </c>
    </row>
    <row r="38" spans="2:9" x14ac:dyDescent="0.3">
      <c r="B38" s="1" t="s">
        <v>120</v>
      </c>
      <c r="C38" s="2" t="s">
        <v>132</v>
      </c>
      <c r="D38" s="3">
        <v>8142</v>
      </c>
      <c r="E38" s="3">
        <v>76</v>
      </c>
      <c r="F38" s="3">
        <v>9.3343158929010076E-3</v>
      </c>
      <c r="G38" s="3">
        <v>6453</v>
      </c>
      <c r="H38" s="3">
        <v>0.79255711127487105</v>
      </c>
      <c r="I38" s="3">
        <v>113.988</v>
      </c>
    </row>
    <row r="39" spans="2:9" x14ac:dyDescent="0.3">
      <c r="B39" s="1" t="s">
        <v>120</v>
      </c>
      <c r="C39" s="2" t="s">
        <v>133</v>
      </c>
      <c r="D39" s="3">
        <v>7901</v>
      </c>
      <c r="E39" s="3">
        <v>59</v>
      </c>
      <c r="F39" s="3">
        <v>7.46740918871029E-3</v>
      </c>
      <c r="G39" s="3">
        <v>6223</v>
      </c>
      <c r="H39" s="3">
        <v>0.78762182002278192</v>
      </c>
      <c r="I39" s="3">
        <v>110.614</v>
      </c>
    </row>
    <row r="40" spans="2:9" x14ac:dyDescent="0.3">
      <c r="B40" s="1" t="s">
        <v>120</v>
      </c>
      <c r="C40" s="2" t="s">
        <v>134</v>
      </c>
      <c r="D40" s="3">
        <v>7429</v>
      </c>
      <c r="E40" s="3">
        <v>58</v>
      </c>
      <c r="F40" s="3">
        <v>7.8072418898909677E-3</v>
      </c>
      <c r="G40" s="3">
        <v>5664</v>
      </c>
      <c r="H40" s="3">
        <v>0.76241755283349033</v>
      </c>
      <c r="I40" s="3">
        <v>104.006</v>
      </c>
    </row>
    <row r="41" spans="2:9" x14ac:dyDescent="0.3">
      <c r="B41" s="1" t="s">
        <v>120</v>
      </c>
      <c r="C41" s="2" t="s">
        <v>135</v>
      </c>
      <c r="D41" s="3">
        <v>7337</v>
      </c>
      <c r="E41" s="3">
        <v>39</v>
      </c>
      <c r="F41" s="3">
        <v>5.3155240561537417E-3</v>
      </c>
      <c r="G41" s="3">
        <v>5805</v>
      </c>
      <c r="H41" s="3">
        <v>0.79119531143519151</v>
      </c>
      <c r="I41" s="3">
        <v>102.718</v>
      </c>
    </row>
    <row r="42" spans="2:9" x14ac:dyDescent="0.3">
      <c r="B42" s="1" t="s">
        <v>120</v>
      </c>
      <c r="C42" s="2" t="s">
        <v>136</v>
      </c>
      <c r="D42" s="3">
        <v>6661</v>
      </c>
      <c r="E42" s="3">
        <v>30</v>
      </c>
      <c r="F42" s="3">
        <v>4.5038282540159139E-3</v>
      </c>
      <c r="G42" s="3">
        <v>5239</v>
      </c>
      <c r="H42" s="3">
        <v>0.78651854075964567</v>
      </c>
      <c r="I42" s="3">
        <v>93.253999999999991</v>
      </c>
    </row>
    <row r="43" spans="2:9" x14ac:dyDescent="0.3">
      <c r="B43" s="1" t="s">
        <v>120</v>
      </c>
      <c r="C43" s="2" t="s">
        <v>137</v>
      </c>
      <c r="D43" s="3">
        <v>6383</v>
      </c>
      <c r="E43" s="3">
        <v>39</v>
      </c>
      <c r="F43" s="3">
        <v>6.1099796334012219E-3</v>
      </c>
      <c r="G43" s="3">
        <v>4968</v>
      </c>
      <c r="H43" s="3">
        <v>0.77831740560864793</v>
      </c>
      <c r="I43" s="3">
        <v>89.361999999999995</v>
      </c>
    </row>
    <row r="44" spans="2:9" x14ac:dyDescent="0.3">
      <c r="B44" s="1" t="s">
        <v>120</v>
      </c>
      <c r="C44" s="2" t="s">
        <v>138</v>
      </c>
      <c r="D44" s="3">
        <v>7828</v>
      </c>
      <c r="E44" s="3">
        <v>64</v>
      </c>
      <c r="F44" s="3">
        <v>8.1757792539601439E-3</v>
      </c>
      <c r="G44" s="3">
        <v>6133</v>
      </c>
      <c r="H44" s="3">
        <v>0.7834695963208993</v>
      </c>
      <c r="I44" s="3">
        <v>109.592</v>
      </c>
    </row>
    <row r="45" spans="2:9" x14ac:dyDescent="0.3">
      <c r="B45" s="1" t="s">
        <v>120</v>
      </c>
      <c r="C45" s="2" t="s">
        <v>139</v>
      </c>
      <c r="D45" s="3">
        <v>7825</v>
      </c>
      <c r="E45" s="3">
        <v>45</v>
      </c>
      <c r="F45" s="3">
        <v>5.7507987220447284E-3</v>
      </c>
      <c r="G45" s="3">
        <v>6083</v>
      </c>
      <c r="H45" s="3">
        <v>0.77738019169329076</v>
      </c>
      <c r="I45" s="3">
        <v>109.55</v>
      </c>
    </row>
    <row r="46" spans="2:9" x14ac:dyDescent="0.3">
      <c r="B46" s="1" t="s">
        <v>120</v>
      </c>
      <c r="C46" s="2" t="s">
        <v>140</v>
      </c>
      <c r="D46" s="3">
        <v>7630</v>
      </c>
      <c r="E46" s="3">
        <v>33</v>
      </c>
      <c r="F46" s="3">
        <v>4.3250327653997379E-3</v>
      </c>
      <c r="G46" s="3">
        <v>6243</v>
      </c>
      <c r="H46" s="3">
        <v>0.81821756225425946</v>
      </c>
      <c r="I46" s="3">
        <v>106.82</v>
      </c>
    </row>
    <row r="47" spans="2:9" x14ac:dyDescent="0.3">
      <c r="B47" s="1" t="s">
        <v>120</v>
      </c>
      <c r="C47" s="2" t="s">
        <v>141</v>
      </c>
      <c r="D47" s="3">
        <v>6875</v>
      </c>
      <c r="E47" s="3">
        <v>57</v>
      </c>
      <c r="F47" s="3">
        <v>8.2909090909090901E-3</v>
      </c>
      <c r="G47" s="3">
        <v>5640</v>
      </c>
      <c r="H47" s="3">
        <v>0.82036363636363641</v>
      </c>
      <c r="I47" s="3">
        <v>96.25</v>
      </c>
    </row>
    <row r="48" spans="2:9" x14ac:dyDescent="0.3">
      <c r="B48" s="1" t="s">
        <v>120</v>
      </c>
      <c r="C48" s="2" t="s">
        <v>142</v>
      </c>
      <c r="D48" s="3">
        <v>6821</v>
      </c>
      <c r="E48" s="3">
        <v>36</v>
      </c>
      <c r="F48" s="3">
        <v>5.2778185016859698E-3</v>
      </c>
      <c r="G48" s="3">
        <v>5404</v>
      </c>
      <c r="H48" s="3">
        <v>0.79225919953086055</v>
      </c>
      <c r="I48" s="3">
        <v>95.494</v>
      </c>
    </row>
    <row r="49" spans="2:9" x14ac:dyDescent="0.3">
      <c r="B49" s="1" t="s">
        <v>120</v>
      </c>
      <c r="C49" s="2" t="s">
        <v>143</v>
      </c>
      <c r="D49" s="3">
        <v>6649</v>
      </c>
      <c r="E49" s="3">
        <v>42</v>
      </c>
      <c r="F49" s="3">
        <v>6.3167393593021506E-3</v>
      </c>
      <c r="G49" s="3">
        <v>5376</v>
      </c>
      <c r="H49" s="3">
        <v>0.80854263799067527</v>
      </c>
      <c r="I49" s="3">
        <v>93.085999999999999</v>
      </c>
    </row>
    <row r="50" spans="2:9" x14ac:dyDescent="0.3">
      <c r="B50" s="1" t="s">
        <v>120</v>
      </c>
      <c r="C50" s="2" t="s">
        <v>144</v>
      </c>
      <c r="D50" s="3">
        <v>6981</v>
      </c>
      <c r="E50" s="3">
        <v>32</v>
      </c>
      <c r="F50" s="3">
        <v>4.5838705056582153E-3</v>
      </c>
      <c r="G50" s="3">
        <v>5688</v>
      </c>
      <c r="H50" s="3">
        <v>0.81478298238074776</v>
      </c>
      <c r="I50" s="3">
        <v>97.733999999999995</v>
      </c>
    </row>
    <row r="51" spans="2:9" x14ac:dyDescent="0.3">
      <c r="B51" s="1" t="s">
        <v>120</v>
      </c>
      <c r="C51" s="2" t="s">
        <v>145</v>
      </c>
      <c r="D51" s="3">
        <v>7498</v>
      </c>
      <c r="E51" s="3">
        <v>19</v>
      </c>
      <c r="F51" s="3">
        <v>2.534009069085089E-3</v>
      </c>
      <c r="G51" s="3">
        <v>6004</v>
      </c>
      <c r="H51" s="3">
        <v>0.80074686583088828</v>
      </c>
      <c r="I51" s="3">
        <v>104.97199999999999</v>
      </c>
    </row>
    <row r="52" spans="2:9" x14ac:dyDescent="0.3">
      <c r="B52" s="1" t="s">
        <v>120</v>
      </c>
      <c r="C52" s="2" t="s">
        <v>25</v>
      </c>
      <c r="D52" s="3">
        <v>6172</v>
      </c>
      <c r="E52" s="3">
        <v>72</v>
      </c>
      <c r="F52" s="3">
        <v>1.166558651976669E-2</v>
      </c>
      <c r="G52" s="3">
        <v>5050</v>
      </c>
      <c r="H52" s="3">
        <v>0.81821127673363581</v>
      </c>
      <c r="I52" s="3">
        <v>86.408000000000001</v>
      </c>
    </row>
    <row r="53" spans="2:9" x14ac:dyDescent="0.3">
      <c r="B53" s="1" t="s">
        <v>120</v>
      </c>
      <c r="C53" s="2" t="s">
        <v>146</v>
      </c>
      <c r="D53" s="3">
        <v>5955</v>
      </c>
      <c r="E53" s="3">
        <v>93</v>
      </c>
      <c r="F53" s="3">
        <v>1.5617128463476069E-2</v>
      </c>
      <c r="G53" s="3">
        <v>4847</v>
      </c>
      <c r="H53" s="3">
        <v>0.81393786733837115</v>
      </c>
      <c r="I53" s="3">
        <v>83.37</v>
      </c>
    </row>
    <row r="54" spans="2:9" x14ac:dyDescent="0.3">
      <c r="B54" s="1" t="s">
        <v>120</v>
      </c>
      <c r="C54" s="2" t="s">
        <v>147</v>
      </c>
      <c r="D54" s="3">
        <v>5955</v>
      </c>
      <c r="E54" s="3">
        <v>70</v>
      </c>
      <c r="F54" s="3">
        <v>1.175482787573468E-2</v>
      </c>
      <c r="G54" s="3">
        <v>4958</v>
      </c>
      <c r="H54" s="3">
        <v>0.83257766582703607</v>
      </c>
      <c r="I54" s="3">
        <v>83.37</v>
      </c>
    </row>
    <row r="55" spans="2:9" x14ac:dyDescent="0.3">
      <c r="B55" s="1" t="s">
        <v>120</v>
      </c>
      <c r="C55" s="2" t="s">
        <v>148</v>
      </c>
      <c r="D55" s="3">
        <v>5918</v>
      </c>
      <c r="E55" s="3">
        <v>121</v>
      </c>
      <c r="F55" s="3">
        <v>2.0446096654275089E-2</v>
      </c>
      <c r="G55" s="3">
        <v>4824</v>
      </c>
      <c r="H55" s="3">
        <v>0.81514025008448798</v>
      </c>
      <c r="I55" s="3">
        <v>82.852000000000004</v>
      </c>
    </row>
    <row r="56" spans="2:9" x14ac:dyDescent="0.3">
      <c r="B56" s="1" t="s">
        <v>120</v>
      </c>
      <c r="C56" s="2" t="s">
        <v>149</v>
      </c>
      <c r="D56" s="3">
        <v>5723</v>
      </c>
      <c r="E56" s="3">
        <v>96</v>
      </c>
      <c r="F56" s="3">
        <v>1.677441901100821E-2</v>
      </c>
      <c r="G56" s="3">
        <v>4682</v>
      </c>
      <c r="H56" s="3">
        <v>0.81810239384937966</v>
      </c>
      <c r="I56" s="3">
        <v>80.122</v>
      </c>
    </row>
    <row r="57" spans="2:9" x14ac:dyDescent="0.3">
      <c r="B57" s="1" t="s">
        <v>120</v>
      </c>
      <c r="C57" s="2" t="s">
        <v>150</v>
      </c>
      <c r="D57" s="3">
        <v>5777</v>
      </c>
      <c r="E57" s="3">
        <v>117</v>
      </c>
      <c r="F57" s="3">
        <v>2.0252726328544229E-2</v>
      </c>
      <c r="G57" s="3">
        <v>4695</v>
      </c>
      <c r="H57" s="3">
        <v>0.81270555651722343</v>
      </c>
      <c r="I57" s="3">
        <v>80.878</v>
      </c>
    </row>
    <row r="58" spans="2:9" x14ac:dyDescent="0.3">
      <c r="B58" s="1" t="s">
        <v>120</v>
      </c>
      <c r="C58" s="2" t="s">
        <v>151</v>
      </c>
      <c r="D58" s="3">
        <v>6315</v>
      </c>
      <c r="E58" s="3">
        <v>90</v>
      </c>
      <c r="F58" s="3">
        <v>1.425178147268409E-2</v>
      </c>
      <c r="G58" s="3">
        <v>5160</v>
      </c>
      <c r="H58" s="3">
        <v>0.81710213776722085</v>
      </c>
      <c r="I58" s="3">
        <v>88.410000000000011</v>
      </c>
    </row>
    <row r="59" spans="2:9" x14ac:dyDescent="0.3">
      <c r="B59" s="1" t="s">
        <v>120</v>
      </c>
      <c r="C59" s="2" t="s">
        <v>152</v>
      </c>
      <c r="D59" s="3">
        <v>6183</v>
      </c>
      <c r="E59" s="3">
        <v>79</v>
      </c>
      <c r="F59" s="3">
        <v>1.277696910884684E-2</v>
      </c>
      <c r="G59" s="3">
        <v>5096</v>
      </c>
      <c r="H59" s="3">
        <v>0.82419537441371504</v>
      </c>
      <c r="I59" s="3">
        <v>86.561999999999998</v>
      </c>
    </row>
    <row r="60" spans="2:9" x14ac:dyDescent="0.3">
      <c r="B60" s="1" t="s">
        <v>120</v>
      </c>
      <c r="C60" s="2" t="s">
        <v>153</v>
      </c>
      <c r="D60" s="3">
        <v>6276</v>
      </c>
      <c r="E60" s="3">
        <v>74</v>
      </c>
      <c r="F60" s="3">
        <v>1.179094964945825E-2</v>
      </c>
      <c r="G60" s="3">
        <v>5090</v>
      </c>
      <c r="H60" s="3">
        <v>0.81102613129381773</v>
      </c>
      <c r="I60" s="3">
        <v>87.864000000000004</v>
      </c>
    </row>
    <row r="61" spans="2:9" x14ac:dyDescent="0.3">
      <c r="B61" s="1" t="s">
        <v>120</v>
      </c>
      <c r="C61" s="2" t="s">
        <v>154</v>
      </c>
      <c r="D61" s="3">
        <v>6178</v>
      </c>
      <c r="E61" s="3">
        <v>168</v>
      </c>
      <c r="F61" s="3">
        <v>2.7193266429265131E-2</v>
      </c>
      <c r="G61" s="3">
        <v>5049</v>
      </c>
      <c r="H61" s="3">
        <v>0.81725477500809318</v>
      </c>
      <c r="I61" s="3">
        <v>86.492000000000004</v>
      </c>
    </row>
    <row r="62" spans="2:9" x14ac:dyDescent="0.3">
      <c r="B62" s="1" t="s">
        <v>120</v>
      </c>
      <c r="C62" s="2" t="s">
        <v>155</v>
      </c>
      <c r="D62" s="3">
        <v>5981</v>
      </c>
      <c r="E62" s="3">
        <v>136</v>
      </c>
      <c r="F62" s="3">
        <v>2.273867246279886E-2</v>
      </c>
      <c r="G62" s="3">
        <v>4877</v>
      </c>
      <c r="H62" s="3">
        <v>0.81541548236080919</v>
      </c>
      <c r="I62" s="3">
        <v>83.733999999999995</v>
      </c>
    </row>
    <row r="63" spans="2:9" x14ac:dyDescent="0.3">
      <c r="B63" s="1" t="s">
        <v>120</v>
      </c>
      <c r="C63" s="2" t="s">
        <v>156</v>
      </c>
      <c r="D63" s="3">
        <v>5803</v>
      </c>
      <c r="E63" s="3">
        <v>95</v>
      </c>
      <c r="F63" s="3">
        <v>1.637084266758573E-2</v>
      </c>
      <c r="G63" s="3">
        <v>4600</v>
      </c>
      <c r="H63" s="3">
        <v>0.79269343443046703</v>
      </c>
      <c r="I63" s="3">
        <v>81.242000000000004</v>
      </c>
    </row>
    <row r="64" spans="2:9" x14ac:dyDescent="0.3">
      <c r="B64" s="1" t="s">
        <v>120</v>
      </c>
      <c r="C64" s="2" t="s">
        <v>157</v>
      </c>
      <c r="D64" s="3">
        <v>5719</v>
      </c>
      <c r="E64" s="3">
        <v>105</v>
      </c>
      <c r="F64" s="3">
        <v>1.8359853121175031E-2</v>
      </c>
      <c r="G64" s="3">
        <v>4599</v>
      </c>
      <c r="H64" s="3">
        <v>0.8041615667074663</v>
      </c>
      <c r="I64" s="3">
        <v>80.066000000000003</v>
      </c>
    </row>
    <row r="65" spans="2:9" x14ac:dyDescent="0.3">
      <c r="B65" s="1" t="s">
        <v>120</v>
      </c>
      <c r="C65" s="2" t="s">
        <v>158</v>
      </c>
      <c r="D65" s="3">
        <v>6368</v>
      </c>
      <c r="E65" s="3">
        <v>123</v>
      </c>
      <c r="F65" s="3">
        <v>1.931532663316583E-2</v>
      </c>
      <c r="G65" s="3">
        <v>5083</v>
      </c>
      <c r="H65" s="3">
        <v>0.79820979899497491</v>
      </c>
      <c r="I65" s="3">
        <v>89.152000000000001</v>
      </c>
    </row>
    <row r="66" spans="2:9" x14ac:dyDescent="0.3">
      <c r="B66" s="1" t="s">
        <v>120</v>
      </c>
      <c r="C66" s="2" t="s">
        <v>159</v>
      </c>
      <c r="D66" s="3">
        <v>6323</v>
      </c>
      <c r="E66" s="3">
        <v>110</v>
      </c>
      <c r="F66" s="3">
        <v>1.7396805313933259E-2</v>
      </c>
      <c r="G66" s="3">
        <v>5089</v>
      </c>
      <c r="H66" s="3">
        <v>0.80483947493278507</v>
      </c>
      <c r="I66" s="3">
        <v>88.522000000000006</v>
      </c>
    </row>
    <row r="67" spans="2:9" x14ac:dyDescent="0.3">
      <c r="B67" s="1" t="s">
        <v>120</v>
      </c>
      <c r="C67" s="2" t="s">
        <v>160</v>
      </c>
      <c r="D67" s="3">
        <v>6267</v>
      </c>
      <c r="E67" s="3">
        <v>92</v>
      </c>
      <c r="F67" s="3">
        <v>1.4680070209031429E-2</v>
      </c>
      <c r="G67" s="3">
        <v>5031</v>
      </c>
      <c r="H67" s="3">
        <v>0.80277644806127335</v>
      </c>
      <c r="I67" s="3">
        <v>87.738</v>
      </c>
    </row>
    <row r="68" spans="2:9" x14ac:dyDescent="0.3">
      <c r="B68" s="1" t="s">
        <v>120</v>
      </c>
      <c r="C68" s="2" t="s">
        <v>161</v>
      </c>
      <c r="D68" s="3">
        <v>6506</v>
      </c>
      <c r="E68" s="3">
        <v>106</v>
      </c>
      <c r="F68" s="3">
        <v>1.6292652935751609E-2</v>
      </c>
      <c r="G68" s="3">
        <v>5209</v>
      </c>
      <c r="H68" s="3">
        <v>0.80064555794651093</v>
      </c>
      <c r="I68" s="3">
        <v>91.084000000000003</v>
      </c>
    </row>
    <row r="69" spans="2:9" x14ac:dyDescent="0.3">
      <c r="B69" s="1" t="s">
        <v>120</v>
      </c>
      <c r="C69" s="2" t="s">
        <v>162</v>
      </c>
      <c r="D69" s="3">
        <v>6481</v>
      </c>
      <c r="E69" s="3">
        <v>160</v>
      </c>
      <c r="F69" s="3">
        <v>2.468754821786761E-2</v>
      </c>
      <c r="G69" s="3">
        <v>5511</v>
      </c>
      <c r="H69" s="3">
        <v>0.85033173892917757</v>
      </c>
      <c r="I69" s="3">
        <v>90.733999999999995</v>
      </c>
    </row>
    <row r="70" spans="2:9" x14ac:dyDescent="0.3">
      <c r="B70" s="1" t="s">
        <v>120</v>
      </c>
      <c r="C70" s="2" t="s">
        <v>163</v>
      </c>
      <c r="D70" s="3">
        <v>6286</v>
      </c>
      <c r="E70" s="3">
        <v>129</v>
      </c>
      <c r="F70" s="3">
        <v>2.0521794463888E-2</v>
      </c>
      <c r="G70" s="3">
        <v>5565</v>
      </c>
      <c r="H70" s="3">
        <v>0.8853006681514477</v>
      </c>
      <c r="I70" s="3">
        <v>88.003999999999991</v>
      </c>
    </row>
    <row r="71" spans="2:9" x14ac:dyDescent="0.3">
      <c r="B71" s="1" t="s">
        <v>120</v>
      </c>
      <c r="C71" s="2" t="s">
        <v>164</v>
      </c>
      <c r="D71" s="3">
        <v>6234</v>
      </c>
      <c r="E71" s="3">
        <v>147</v>
      </c>
      <c r="F71" s="3">
        <v>2.358036573628489E-2</v>
      </c>
      <c r="G71" s="3">
        <v>5474</v>
      </c>
      <c r="H71" s="3">
        <v>0.87808790503689449</v>
      </c>
      <c r="I71" s="3">
        <v>87.275999999999996</v>
      </c>
    </row>
    <row r="72" spans="2:9" x14ac:dyDescent="0.3">
      <c r="B72" s="1" t="s">
        <v>120</v>
      </c>
      <c r="C72" s="2" t="s">
        <v>165</v>
      </c>
      <c r="D72" s="3">
        <v>6672</v>
      </c>
      <c r="E72" s="3">
        <v>134</v>
      </c>
      <c r="F72" s="3">
        <v>2.008393285371703E-2</v>
      </c>
      <c r="G72" s="3">
        <v>5910</v>
      </c>
      <c r="H72" s="3">
        <v>0.88579136690647486</v>
      </c>
      <c r="I72" s="3">
        <v>93.408000000000001</v>
      </c>
    </row>
    <row r="73" spans="2:9" x14ac:dyDescent="0.3">
      <c r="B73" s="1" t="s">
        <v>120</v>
      </c>
      <c r="C73" s="2" t="s">
        <v>166</v>
      </c>
      <c r="D73" s="3">
        <v>6500</v>
      </c>
      <c r="E73" s="3">
        <v>141</v>
      </c>
      <c r="F73" s="3">
        <v>2.1692307692307691E-2</v>
      </c>
      <c r="G73" s="3">
        <v>5845</v>
      </c>
      <c r="H73" s="3">
        <v>0.89923076923076928</v>
      </c>
      <c r="I73" s="3">
        <v>91</v>
      </c>
    </row>
    <row r="74" spans="2:9" x14ac:dyDescent="0.3">
      <c r="B74" s="1" t="s">
        <v>120</v>
      </c>
      <c r="C74" s="2" t="s">
        <v>167</v>
      </c>
      <c r="D74" s="3">
        <v>6889</v>
      </c>
      <c r="E74" s="3">
        <v>73</v>
      </c>
      <c r="F74" s="3">
        <v>1.059660328059225E-2</v>
      </c>
      <c r="G74" s="3">
        <v>5666</v>
      </c>
      <c r="H74" s="3">
        <v>0.82247060531281757</v>
      </c>
      <c r="I74" s="3">
        <v>96.445999999999998</v>
      </c>
    </row>
    <row r="75" spans="2:9" x14ac:dyDescent="0.3">
      <c r="B75" s="1" t="s">
        <v>120</v>
      </c>
      <c r="C75" s="2" t="s">
        <v>168</v>
      </c>
      <c r="D75" s="3">
        <v>6620</v>
      </c>
      <c r="E75" s="3">
        <v>99</v>
      </c>
      <c r="F75" s="3">
        <v>1.4954682779456189E-2</v>
      </c>
      <c r="G75" s="3">
        <v>5369</v>
      </c>
      <c r="H75" s="3">
        <v>0.81102719033232629</v>
      </c>
      <c r="I75" s="3">
        <v>92.68</v>
      </c>
    </row>
    <row r="76" spans="2:9" x14ac:dyDescent="0.3">
      <c r="B76" s="1" t="s">
        <v>120</v>
      </c>
      <c r="C76" s="2" t="s">
        <v>32</v>
      </c>
      <c r="D76" s="3">
        <v>6386</v>
      </c>
      <c r="E76" s="3">
        <v>81</v>
      </c>
      <c r="F76" s="3">
        <v>1.268399624177889E-2</v>
      </c>
      <c r="G76" s="3">
        <v>5184</v>
      </c>
      <c r="H76" s="3">
        <v>0.81177575947384906</v>
      </c>
      <c r="I76" s="3">
        <v>89.403999999999996</v>
      </c>
    </row>
    <row r="77" spans="2:9" x14ac:dyDescent="0.3">
      <c r="B77" s="1" t="s">
        <v>120</v>
      </c>
      <c r="C77" s="2" t="s">
        <v>169</v>
      </c>
      <c r="D77" s="3">
        <v>6069</v>
      </c>
      <c r="E77" s="3">
        <v>54</v>
      </c>
      <c r="F77" s="3">
        <v>8.8976767177459219E-3</v>
      </c>
      <c r="G77" s="3">
        <v>5023</v>
      </c>
      <c r="H77" s="3">
        <v>0.82764870654144007</v>
      </c>
      <c r="I77" s="3">
        <v>84.965999999999994</v>
      </c>
    </row>
    <row r="78" spans="2:9" x14ac:dyDescent="0.3">
      <c r="B78" s="1" t="s">
        <v>120</v>
      </c>
      <c r="C78" s="2" t="s">
        <v>170</v>
      </c>
      <c r="D78" s="3">
        <v>6194</v>
      </c>
      <c r="E78" s="3">
        <v>78</v>
      </c>
      <c r="F78" s="3">
        <v>1.2592831772683241E-2</v>
      </c>
      <c r="G78" s="3">
        <v>4980</v>
      </c>
      <c r="H78" s="3">
        <v>0.80400387471746848</v>
      </c>
      <c r="I78" s="3">
        <v>86.715999999999994</v>
      </c>
    </row>
    <row r="79" spans="2:9" x14ac:dyDescent="0.3">
      <c r="B79" s="1" t="s">
        <v>120</v>
      </c>
      <c r="C79" s="2" t="s">
        <v>171</v>
      </c>
      <c r="D79" s="3">
        <v>7306</v>
      </c>
      <c r="E79" s="3">
        <v>138</v>
      </c>
      <c r="F79" s="3">
        <v>1.888858472488366E-2</v>
      </c>
      <c r="G79" s="3">
        <v>5903</v>
      </c>
      <c r="H79" s="3">
        <v>0.80796605529701615</v>
      </c>
      <c r="I79" s="3">
        <v>102.28400000000001</v>
      </c>
    </row>
    <row r="80" spans="2:9" x14ac:dyDescent="0.3">
      <c r="B80" s="1" t="s">
        <v>120</v>
      </c>
      <c r="C80" s="2" t="s">
        <v>172</v>
      </c>
      <c r="D80" s="3">
        <v>6722</v>
      </c>
      <c r="E80" s="3">
        <v>79</v>
      </c>
      <c r="F80" s="3">
        <v>1.175245462659923E-2</v>
      </c>
      <c r="G80" s="3">
        <v>5447</v>
      </c>
      <c r="H80" s="3">
        <v>0.81032430824159474</v>
      </c>
      <c r="I80" s="3">
        <v>94.108000000000004</v>
      </c>
    </row>
    <row r="81" spans="2:9" x14ac:dyDescent="0.3">
      <c r="B81" s="1" t="s">
        <v>120</v>
      </c>
      <c r="C81" s="2" t="s">
        <v>173</v>
      </c>
      <c r="D81" s="3">
        <v>6611</v>
      </c>
      <c r="E81" s="3">
        <v>62</v>
      </c>
      <c r="F81" s="3">
        <v>9.3783088791408262E-3</v>
      </c>
      <c r="G81" s="3">
        <v>5647</v>
      </c>
      <c r="H81" s="3">
        <v>0.85418242323400395</v>
      </c>
      <c r="I81" s="3">
        <v>92.554000000000002</v>
      </c>
    </row>
    <row r="82" spans="2:9" x14ac:dyDescent="0.3">
      <c r="B82" s="1" t="s">
        <v>120</v>
      </c>
      <c r="C82" s="2" t="s">
        <v>174</v>
      </c>
      <c r="D82" s="3">
        <v>6366</v>
      </c>
      <c r="E82" s="3">
        <v>60</v>
      </c>
      <c r="F82" s="3">
        <v>9.4250706880301596E-3</v>
      </c>
      <c r="G82" s="3">
        <v>5430</v>
      </c>
      <c r="H82" s="3">
        <v>0.85296889726672953</v>
      </c>
      <c r="I82" s="3">
        <v>89.123999999999995</v>
      </c>
    </row>
    <row r="83" spans="2:9" x14ac:dyDescent="0.3">
      <c r="B83" s="1" t="s">
        <v>120</v>
      </c>
      <c r="C83" s="2" t="s">
        <v>175</v>
      </c>
      <c r="D83" s="3">
        <v>6332</v>
      </c>
      <c r="E83" s="3">
        <v>67</v>
      </c>
      <c r="F83" s="3">
        <v>1.0581174984207201E-2</v>
      </c>
      <c r="G83" s="3">
        <v>5357</v>
      </c>
      <c r="H83" s="3">
        <v>0.84602021478205935</v>
      </c>
      <c r="I83" s="3">
        <v>88.647999999999996</v>
      </c>
    </row>
    <row r="84" spans="2:9" x14ac:dyDescent="0.3">
      <c r="B84" s="1" t="s">
        <v>120</v>
      </c>
      <c r="C84" s="2" t="s">
        <v>176</v>
      </c>
      <c r="D84" s="3">
        <v>6019</v>
      </c>
      <c r="E84" s="3">
        <v>79</v>
      </c>
      <c r="F84" s="3">
        <v>1.3125103837846821E-2</v>
      </c>
      <c r="G84" s="3">
        <v>5101</v>
      </c>
      <c r="H84" s="3">
        <v>0.84748297059312183</v>
      </c>
      <c r="I84" s="3">
        <v>84.266000000000005</v>
      </c>
    </row>
    <row r="85" spans="2:9" x14ac:dyDescent="0.3">
      <c r="B85" s="1" t="s">
        <v>120</v>
      </c>
      <c r="C85" s="2" t="s">
        <v>177</v>
      </c>
      <c r="D85" s="3">
        <v>5974</v>
      </c>
      <c r="E85" s="3">
        <v>73</v>
      </c>
      <c r="F85" s="3">
        <v>1.221961834616672E-2</v>
      </c>
      <c r="G85" s="3">
        <v>5065</v>
      </c>
      <c r="H85" s="3">
        <v>0.84784064278540339</v>
      </c>
      <c r="I85" s="3">
        <v>83.635999999999996</v>
      </c>
    </row>
    <row r="86" spans="2:9" x14ac:dyDescent="0.3">
      <c r="B86" s="1" t="s">
        <v>120</v>
      </c>
      <c r="C86" s="2" t="s">
        <v>178</v>
      </c>
      <c r="D86" s="3">
        <v>6436</v>
      </c>
      <c r="E86" s="3">
        <v>85</v>
      </c>
      <c r="F86" s="3">
        <v>1.320696084524549E-2</v>
      </c>
      <c r="G86" s="3">
        <v>5495</v>
      </c>
      <c r="H86" s="3">
        <v>0.85379117464263521</v>
      </c>
      <c r="I86" s="3">
        <v>90.103999999999999</v>
      </c>
    </row>
    <row r="87" spans="2:9" x14ac:dyDescent="0.3">
      <c r="B87" s="1" t="s">
        <v>120</v>
      </c>
      <c r="C87" s="2" t="s">
        <v>179</v>
      </c>
      <c r="D87" s="3">
        <v>6514</v>
      </c>
      <c r="E87" s="3">
        <v>83</v>
      </c>
      <c r="F87" s="3">
        <v>1.2741786920478971E-2</v>
      </c>
      <c r="G87" s="3">
        <v>5472</v>
      </c>
      <c r="H87" s="3">
        <v>0.8400368437212159</v>
      </c>
      <c r="I87" s="3">
        <v>91.195999999999998</v>
      </c>
    </row>
    <row r="88" spans="2:9" x14ac:dyDescent="0.3">
      <c r="B88" s="1" t="s">
        <v>120</v>
      </c>
      <c r="C88" s="2" t="s">
        <v>180</v>
      </c>
      <c r="D88" s="3">
        <v>6716</v>
      </c>
      <c r="E88" s="3">
        <v>103</v>
      </c>
      <c r="F88" s="3">
        <v>1.533650982727814E-2</v>
      </c>
      <c r="G88" s="3">
        <v>5541</v>
      </c>
      <c r="H88" s="3">
        <v>0.82504466944609889</v>
      </c>
      <c r="I88" s="3">
        <v>94.024000000000001</v>
      </c>
    </row>
    <row r="89" spans="2:9" x14ac:dyDescent="0.3">
      <c r="B89" s="1" t="s">
        <v>120</v>
      </c>
      <c r="C89" s="2" t="s">
        <v>181</v>
      </c>
      <c r="D89" s="3">
        <v>6563</v>
      </c>
      <c r="E89" s="3">
        <v>102</v>
      </c>
      <c r="F89" s="3">
        <v>1.55416730153893E-2</v>
      </c>
      <c r="G89" s="3">
        <v>5388</v>
      </c>
      <c r="H89" s="3">
        <v>0.82096602163644672</v>
      </c>
      <c r="I89" s="3">
        <v>91.881999999999991</v>
      </c>
    </row>
    <row r="90" spans="2:9" x14ac:dyDescent="0.3">
      <c r="B90" s="1" t="s">
        <v>120</v>
      </c>
      <c r="C90" s="2" t="s">
        <v>182</v>
      </c>
      <c r="D90" s="3">
        <v>6427</v>
      </c>
      <c r="E90" s="3">
        <v>110</v>
      </c>
      <c r="F90" s="3">
        <v>1.7115294849852181E-2</v>
      </c>
      <c r="G90" s="3">
        <v>5312</v>
      </c>
      <c r="H90" s="3">
        <v>0.82651314765831652</v>
      </c>
      <c r="I90" s="3">
        <v>89.977999999999994</v>
      </c>
    </row>
    <row r="91" spans="2:9" x14ac:dyDescent="0.3">
      <c r="B91" s="1" t="s">
        <v>120</v>
      </c>
      <c r="C91" s="2" t="s">
        <v>183</v>
      </c>
      <c r="D91" s="3">
        <v>6140</v>
      </c>
      <c r="E91" s="3">
        <v>82</v>
      </c>
      <c r="F91" s="3">
        <v>1.335504885993485E-2</v>
      </c>
      <c r="G91" s="3">
        <v>5097</v>
      </c>
      <c r="H91" s="3">
        <v>0.83013029315960907</v>
      </c>
      <c r="I91" s="3">
        <v>85.96</v>
      </c>
    </row>
    <row r="92" spans="2:9" x14ac:dyDescent="0.3">
      <c r="B92" s="1" t="s">
        <v>120</v>
      </c>
      <c r="C92" s="2" t="s">
        <v>184</v>
      </c>
      <c r="D92" s="3">
        <v>6216</v>
      </c>
      <c r="E92" s="3">
        <v>96</v>
      </c>
      <c r="F92" s="3">
        <v>1.5444015444015439E-2</v>
      </c>
      <c r="G92" s="3">
        <v>5127</v>
      </c>
      <c r="H92" s="3">
        <v>0.8248069498069498</v>
      </c>
      <c r="I92" s="3">
        <v>87.024000000000001</v>
      </c>
    </row>
    <row r="93" spans="2:9" x14ac:dyDescent="0.3">
      <c r="B93" s="1" t="s">
        <v>120</v>
      </c>
      <c r="C93" s="2" t="s">
        <v>185</v>
      </c>
      <c r="D93" s="3">
        <v>6704</v>
      </c>
      <c r="E93" s="3">
        <v>91</v>
      </c>
      <c r="F93" s="3">
        <v>1.357398568019093E-2</v>
      </c>
      <c r="G93" s="3">
        <v>5652</v>
      </c>
      <c r="H93" s="3">
        <v>0.84307875894988071</v>
      </c>
      <c r="I93" s="3">
        <v>93.855999999999995</v>
      </c>
    </row>
    <row r="94" spans="2:9" x14ac:dyDescent="0.3">
      <c r="B94" s="1" t="s">
        <v>120</v>
      </c>
      <c r="C94" s="2" t="s">
        <v>186</v>
      </c>
      <c r="D94" s="3">
        <v>6575</v>
      </c>
      <c r="E94" s="3">
        <v>77</v>
      </c>
      <c r="F94" s="3">
        <v>1.171102661596958E-2</v>
      </c>
      <c r="G94" s="3">
        <v>5612</v>
      </c>
      <c r="H94" s="3">
        <v>0.85353612167300386</v>
      </c>
      <c r="I94" s="3">
        <v>92.05</v>
      </c>
    </row>
    <row r="95" spans="2:9" x14ac:dyDescent="0.3">
      <c r="B95" s="1" t="s">
        <v>120</v>
      </c>
      <c r="C95" s="2" t="s">
        <v>187</v>
      </c>
      <c r="D95" s="3">
        <v>6517</v>
      </c>
      <c r="E95" s="3">
        <v>89</v>
      </c>
      <c r="F95" s="3">
        <v>1.3656590455731161E-2</v>
      </c>
      <c r="G95" s="3">
        <v>5518</v>
      </c>
      <c r="H95" s="3">
        <v>0.84670860825533223</v>
      </c>
      <c r="I95" s="3">
        <v>91.238</v>
      </c>
    </row>
    <row r="96" spans="2:9" x14ac:dyDescent="0.3">
      <c r="B96" s="1" t="s">
        <v>120</v>
      </c>
      <c r="C96" s="2" t="s">
        <v>188</v>
      </c>
      <c r="D96" s="3">
        <v>6435</v>
      </c>
      <c r="E96" s="3">
        <v>104</v>
      </c>
      <c r="F96" s="3">
        <v>1.6161616161616162E-2</v>
      </c>
      <c r="G96" s="3">
        <v>5262</v>
      </c>
      <c r="H96" s="3">
        <v>0.81771561771561774</v>
      </c>
      <c r="I96" s="3">
        <v>90.089999999999989</v>
      </c>
    </row>
    <row r="97" spans="2:9" x14ac:dyDescent="0.3">
      <c r="B97" s="1" t="s">
        <v>120</v>
      </c>
      <c r="C97" s="2" t="s">
        <v>189</v>
      </c>
      <c r="D97" s="3">
        <v>6428</v>
      </c>
      <c r="E97" s="3">
        <v>134</v>
      </c>
      <c r="F97" s="3">
        <v>2.08462974486621E-2</v>
      </c>
      <c r="G97" s="3">
        <v>5214</v>
      </c>
      <c r="H97" s="3">
        <v>0.81113876789047912</v>
      </c>
      <c r="I97" s="3">
        <v>89.992000000000004</v>
      </c>
    </row>
    <row r="98" spans="2:9" x14ac:dyDescent="0.3">
      <c r="B98" s="1" t="s">
        <v>120</v>
      </c>
      <c r="C98" s="2" t="s">
        <v>190</v>
      </c>
      <c r="D98" s="3">
        <v>6133</v>
      </c>
      <c r="E98" s="3">
        <v>120</v>
      </c>
      <c r="F98" s="3">
        <v>1.9566280776129139E-2</v>
      </c>
      <c r="G98" s="3">
        <v>4964</v>
      </c>
      <c r="H98" s="3">
        <v>0.80939181477254196</v>
      </c>
      <c r="I98" s="3">
        <v>85.861999999999995</v>
      </c>
    </row>
    <row r="99" spans="2:9" x14ac:dyDescent="0.3">
      <c r="B99" s="1" t="s">
        <v>120</v>
      </c>
      <c r="C99" s="2" t="s">
        <v>191</v>
      </c>
      <c r="D99" s="3">
        <v>6083</v>
      </c>
      <c r="E99" s="3">
        <v>157</v>
      </c>
      <c r="F99" s="3">
        <v>2.5809633404570109E-2</v>
      </c>
      <c r="G99" s="3">
        <v>4938</v>
      </c>
      <c r="H99" s="3">
        <v>0.81177050797303962</v>
      </c>
      <c r="I99" s="3">
        <v>85.162000000000006</v>
      </c>
    </row>
    <row r="100" spans="2:9" x14ac:dyDescent="0.3">
      <c r="B100" s="1" t="s">
        <v>120</v>
      </c>
      <c r="C100" s="2" t="s">
        <v>192</v>
      </c>
      <c r="D100" s="3">
        <v>6608</v>
      </c>
      <c r="E100" s="3">
        <v>156</v>
      </c>
      <c r="F100" s="3">
        <v>2.3607748184019371E-2</v>
      </c>
      <c r="G100" s="3">
        <v>5343</v>
      </c>
      <c r="H100" s="3">
        <v>0.80856537530266348</v>
      </c>
      <c r="I100" s="3">
        <v>92.512</v>
      </c>
    </row>
    <row r="101" spans="2:9" x14ac:dyDescent="0.3">
      <c r="B101" s="1" t="s">
        <v>120</v>
      </c>
      <c r="C101" s="2" t="s">
        <v>193</v>
      </c>
      <c r="D101" s="3">
        <v>6618</v>
      </c>
      <c r="E101" s="3">
        <v>85</v>
      </c>
      <c r="F101" s="3">
        <v>1.2843759443940769E-2</v>
      </c>
      <c r="G101" s="3">
        <v>5543</v>
      </c>
      <c r="H101" s="3">
        <v>0.83756421879721965</v>
      </c>
      <c r="I101" s="3">
        <v>92.652000000000001</v>
      </c>
    </row>
    <row r="102" spans="2:9" x14ac:dyDescent="0.3">
      <c r="B102" s="1" t="s">
        <v>120</v>
      </c>
      <c r="C102" s="2" t="s">
        <v>194</v>
      </c>
      <c r="D102" s="3">
        <v>6554</v>
      </c>
      <c r="E102" s="3">
        <v>87</v>
      </c>
      <c r="F102" s="3">
        <v>1.3274336283185841E-2</v>
      </c>
      <c r="G102" s="3">
        <v>5325</v>
      </c>
      <c r="H102" s="3">
        <v>0.81248092767775404</v>
      </c>
      <c r="I102" s="3">
        <v>91.756</v>
      </c>
    </row>
    <row r="103" spans="2:9" x14ac:dyDescent="0.3">
      <c r="B103" s="1" t="s">
        <v>120</v>
      </c>
      <c r="C103" s="2" t="s">
        <v>195</v>
      </c>
      <c r="D103" s="3">
        <v>6616</v>
      </c>
      <c r="E103" s="3">
        <v>99</v>
      </c>
      <c r="F103" s="3">
        <v>1.4963724304715841E-2</v>
      </c>
      <c r="G103" s="3">
        <v>5318</v>
      </c>
      <c r="H103" s="3">
        <v>0.80380894800483671</v>
      </c>
      <c r="I103" s="3">
        <v>92.623999999999995</v>
      </c>
    </row>
    <row r="104" spans="2:9" x14ac:dyDescent="0.3">
      <c r="B104" s="1" t="s">
        <v>120</v>
      </c>
      <c r="C104" s="2" t="s">
        <v>196</v>
      </c>
      <c r="D104" s="3">
        <v>6448</v>
      </c>
      <c r="E104" s="3">
        <v>89</v>
      </c>
      <c r="F104" s="3">
        <v>1.380272952853598E-2</v>
      </c>
      <c r="G104" s="3">
        <v>5256</v>
      </c>
      <c r="H104" s="3">
        <v>0.81513647642679898</v>
      </c>
      <c r="I104" s="3">
        <v>90.272000000000006</v>
      </c>
    </row>
    <row r="105" spans="2:9" x14ac:dyDescent="0.3">
      <c r="B105" s="1" t="s">
        <v>120</v>
      </c>
      <c r="C105" s="2" t="s">
        <v>197</v>
      </c>
      <c r="D105" s="3">
        <v>6171</v>
      </c>
      <c r="E105" s="3">
        <v>78</v>
      </c>
      <c r="F105" s="3">
        <v>1.2639766650461841E-2</v>
      </c>
      <c r="G105" s="3">
        <v>5128</v>
      </c>
      <c r="H105" s="3">
        <v>0.83098363312267054</v>
      </c>
      <c r="I105" s="3">
        <v>86.394000000000005</v>
      </c>
    </row>
    <row r="106" spans="2:9" x14ac:dyDescent="0.3">
      <c r="B106" s="1" t="s">
        <v>120</v>
      </c>
      <c r="C106" s="2" t="s">
        <v>198</v>
      </c>
      <c r="D106" s="3">
        <v>6149</v>
      </c>
      <c r="E106" s="3">
        <v>94</v>
      </c>
      <c r="F106" s="3">
        <v>1.52870385428525E-2</v>
      </c>
      <c r="G106" s="3">
        <v>5055</v>
      </c>
      <c r="H106" s="3">
        <v>0.82208489185233369</v>
      </c>
      <c r="I106" s="3">
        <v>86.085999999999999</v>
      </c>
    </row>
    <row r="107" spans="2:9" x14ac:dyDescent="0.3">
      <c r="B107" s="1" t="s">
        <v>120</v>
      </c>
      <c r="C107" s="2" t="s">
        <v>199</v>
      </c>
      <c r="D107" s="3">
        <v>6521</v>
      </c>
      <c r="E107" s="3">
        <v>85</v>
      </c>
      <c r="F107" s="3">
        <v>1.3034810611869349E-2</v>
      </c>
      <c r="G107" s="3">
        <v>5402</v>
      </c>
      <c r="H107" s="3">
        <v>0.82840055206256713</v>
      </c>
      <c r="I107" s="3">
        <v>91.293999999999997</v>
      </c>
    </row>
    <row r="108" spans="2:9" x14ac:dyDescent="0.3">
      <c r="B108" s="1" t="s">
        <v>120</v>
      </c>
      <c r="C108" s="2" t="s">
        <v>200</v>
      </c>
      <c r="D108" s="3">
        <v>6485</v>
      </c>
      <c r="E108" s="3">
        <v>81</v>
      </c>
      <c r="F108" s="3">
        <v>1.249036237471087E-2</v>
      </c>
      <c r="G108" s="3">
        <v>5485</v>
      </c>
      <c r="H108" s="3">
        <v>0.84579799537393985</v>
      </c>
      <c r="I108" s="3">
        <v>90.79</v>
      </c>
    </row>
    <row r="109" spans="2:9" x14ac:dyDescent="0.3">
      <c r="B109" s="1" t="s">
        <v>120</v>
      </c>
      <c r="C109" s="2" t="s">
        <v>201</v>
      </c>
      <c r="D109" s="3">
        <v>6555</v>
      </c>
      <c r="E109" s="3">
        <v>73</v>
      </c>
      <c r="F109" s="3">
        <v>1.1136536994660559E-2</v>
      </c>
      <c r="G109" s="3">
        <v>5643</v>
      </c>
      <c r="H109" s="3">
        <v>0.86086956521739133</v>
      </c>
      <c r="I109" s="3">
        <v>91.77</v>
      </c>
    </row>
    <row r="110" spans="2:9" x14ac:dyDescent="0.3">
      <c r="B110" s="1" t="s">
        <v>120</v>
      </c>
      <c r="C110" s="2" t="s">
        <v>202</v>
      </c>
      <c r="D110" s="3">
        <v>6812</v>
      </c>
      <c r="E110" s="3">
        <v>82</v>
      </c>
      <c r="F110" s="3">
        <v>1.203758073987082E-2</v>
      </c>
      <c r="G110" s="3">
        <v>5937</v>
      </c>
      <c r="H110" s="3">
        <v>0.87155020551967122</v>
      </c>
      <c r="I110" s="3">
        <v>95.368000000000009</v>
      </c>
    </row>
    <row r="111" spans="2:9" x14ac:dyDescent="0.3">
      <c r="B111" s="1" t="s">
        <v>120</v>
      </c>
      <c r="C111" s="2" t="s">
        <v>203</v>
      </c>
      <c r="D111" s="3">
        <v>6366</v>
      </c>
      <c r="E111" s="3">
        <v>102</v>
      </c>
      <c r="F111" s="3">
        <v>1.602262016965127E-2</v>
      </c>
      <c r="G111" s="3">
        <v>5314</v>
      </c>
      <c r="H111" s="3">
        <v>0.8347470939365379</v>
      </c>
      <c r="I111" s="3">
        <v>89.123999999999995</v>
      </c>
    </row>
    <row r="112" spans="2:9" x14ac:dyDescent="0.3">
      <c r="B112" s="1" t="s">
        <v>120</v>
      </c>
      <c r="C112" s="2" t="s">
        <v>204</v>
      </c>
      <c r="D112" s="3">
        <v>6147</v>
      </c>
      <c r="E112" s="3">
        <v>62</v>
      </c>
      <c r="F112" s="3">
        <v>1.0086220920774359E-2</v>
      </c>
      <c r="G112" s="3">
        <v>5134</v>
      </c>
      <c r="H112" s="3">
        <v>0.83520416463315439</v>
      </c>
      <c r="I112" s="3">
        <v>86.058000000000007</v>
      </c>
    </row>
    <row r="113" spans="2:9" x14ac:dyDescent="0.3">
      <c r="B113" s="1" t="s">
        <v>120</v>
      </c>
      <c r="C113" s="2" t="s">
        <v>205</v>
      </c>
      <c r="D113" s="3">
        <v>6002</v>
      </c>
      <c r="E113" s="3">
        <v>67</v>
      </c>
      <c r="F113" s="3">
        <v>1.116294568477174E-2</v>
      </c>
      <c r="G113" s="3">
        <v>4938</v>
      </c>
      <c r="H113" s="3">
        <v>0.82272575808063975</v>
      </c>
      <c r="I113" s="3">
        <v>84.027999999999992</v>
      </c>
    </row>
    <row r="114" spans="2:9" x14ac:dyDescent="0.3">
      <c r="B114" s="1" t="s">
        <v>120</v>
      </c>
      <c r="C114" s="2" t="s">
        <v>206</v>
      </c>
      <c r="D114" s="3">
        <v>6627</v>
      </c>
      <c r="E114" s="3">
        <v>88</v>
      </c>
      <c r="F114" s="3">
        <v>1.3279010110155431E-2</v>
      </c>
      <c r="G114" s="3">
        <v>5430</v>
      </c>
      <c r="H114" s="3">
        <v>0.81937528293345407</v>
      </c>
      <c r="I114" s="3">
        <v>92.777999999999992</v>
      </c>
    </row>
    <row r="115" spans="2:9" x14ac:dyDescent="0.3">
      <c r="B115" s="1" t="s">
        <v>120</v>
      </c>
      <c r="C115" s="2" t="s">
        <v>207</v>
      </c>
      <c r="D115" s="3">
        <v>6610</v>
      </c>
      <c r="E115" s="3">
        <v>106</v>
      </c>
      <c r="F115" s="3">
        <v>1.603630862329803E-2</v>
      </c>
      <c r="G115" s="3">
        <v>5454</v>
      </c>
      <c r="H115" s="3">
        <v>0.82511346444780631</v>
      </c>
      <c r="I115" s="3">
        <v>92.54</v>
      </c>
    </row>
    <row r="116" spans="2:9" x14ac:dyDescent="0.3">
      <c r="B116" s="1" t="s">
        <v>120</v>
      </c>
      <c r="C116" s="2" t="s">
        <v>27</v>
      </c>
      <c r="D116" s="3">
        <v>6573</v>
      </c>
      <c r="E116" s="3">
        <v>69</v>
      </c>
      <c r="F116" s="3">
        <v>1.0497489730716569E-2</v>
      </c>
      <c r="G116" s="3">
        <v>5359</v>
      </c>
      <c r="H116" s="3">
        <v>0.81530503575232005</v>
      </c>
      <c r="I116" s="3">
        <v>92.022000000000006</v>
      </c>
    </row>
    <row r="117" spans="2:9" x14ac:dyDescent="0.3">
      <c r="B117" s="1" t="s">
        <v>120</v>
      </c>
      <c r="C117" s="2" t="s">
        <v>208</v>
      </c>
      <c r="D117" s="3">
        <v>6602</v>
      </c>
      <c r="E117" s="3">
        <v>71</v>
      </c>
      <c r="F117" s="3">
        <v>1.0754316873674639E-2</v>
      </c>
      <c r="G117" s="3">
        <v>5477</v>
      </c>
      <c r="H117" s="3">
        <v>0.82959709179036656</v>
      </c>
      <c r="I117" s="3">
        <v>92.427999999999997</v>
      </c>
    </row>
    <row r="118" spans="2:9" x14ac:dyDescent="0.3">
      <c r="B118" s="1" t="s">
        <v>120</v>
      </c>
      <c r="C118" s="2" t="s">
        <v>209</v>
      </c>
      <c r="D118" s="3">
        <v>6613</v>
      </c>
      <c r="E118" s="3">
        <v>73</v>
      </c>
      <c r="F118" s="3">
        <v>1.103886284590957E-2</v>
      </c>
      <c r="G118" s="3">
        <v>5433</v>
      </c>
      <c r="H118" s="3">
        <v>0.82156358687433839</v>
      </c>
      <c r="I118" s="3">
        <v>92.582000000000008</v>
      </c>
    </row>
    <row r="119" spans="2:9" x14ac:dyDescent="0.3">
      <c r="B119" s="1" t="s">
        <v>120</v>
      </c>
      <c r="C119" s="2" t="s">
        <v>210</v>
      </c>
      <c r="D119" s="3">
        <v>6701</v>
      </c>
      <c r="E119" s="3">
        <v>66</v>
      </c>
      <c r="F119" s="3">
        <v>9.8492762274287413E-3</v>
      </c>
      <c r="G119" s="3">
        <v>5494</v>
      </c>
      <c r="H119" s="3">
        <v>0.81987763020444715</v>
      </c>
      <c r="I119" s="3">
        <v>93.813999999999993</v>
      </c>
    </row>
    <row r="120" spans="2:9" x14ac:dyDescent="0.3">
      <c r="B120" s="1" t="s">
        <v>120</v>
      </c>
      <c r="C120" s="2" t="s">
        <v>211</v>
      </c>
      <c r="D120" s="3">
        <v>6326</v>
      </c>
      <c r="E120" s="3">
        <v>64</v>
      </c>
      <c r="F120" s="3">
        <v>1.011697755295606E-2</v>
      </c>
      <c r="G120" s="3">
        <v>5177</v>
      </c>
      <c r="H120" s="3">
        <v>0.81836863736958587</v>
      </c>
      <c r="I120" s="3">
        <v>88.563999999999993</v>
      </c>
    </row>
    <row r="121" spans="2:9" x14ac:dyDescent="0.3">
      <c r="B121" s="1" t="s">
        <v>120</v>
      </c>
      <c r="C121" s="2" t="s">
        <v>212</v>
      </c>
      <c r="D121" s="3">
        <v>6496</v>
      </c>
      <c r="E121" s="3">
        <v>70</v>
      </c>
      <c r="F121" s="3">
        <v>1.077586206896552E-2</v>
      </c>
      <c r="G121" s="3">
        <v>5330</v>
      </c>
      <c r="H121" s="3">
        <v>0.82050492610837433</v>
      </c>
      <c r="I121" s="3">
        <v>90.944000000000003</v>
      </c>
    </row>
    <row r="122" spans="2:9" x14ac:dyDescent="0.3">
      <c r="B122" s="1" t="s">
        <v>120</v>
      </c>
      <c r="C122" s="2" t="s">
        <v>213</v>
      </c>
      <c r="D122" s="3">
        <v>6707</v>
      </c>
      <c r="E122" s="3">
        <v>78</v>
      </c>
      <c r="F122" s="3">
        <v>1.162964067392277E-2</v>
      </c>
      <c r="G122" s="3">
        <v>5479</v>
      </c>
      <c r="H122" s="3">
        <v>0.81690770836439541</v>
      </c>
      <c r="I122" s="3">
        <v>93.897999999999996</v>
      </c>
    </row>
    <row r="123" spans="2:9" x14ac:dyDescent="0.3">
      <c r="B123" s="1" t="s">
        <v>120</v>
      </c>
      <c r="C123" s="2" t="s">
        <v>214</v>
      </c>
      <c r="D123" s="3">
        <v>6556</v>
      </c>
      <c r="E123" s="3">
        <v>77</v>
      </c>
      <c r="F123" s="3">
        <v>1.1744966442953021E-2</v>
      </c>
      <c r="G123" s="3">
        <v>5213</v>
      </c>
      <c r="H123" s="3">
        <v>0.79514948139109209</v>
      </c>
      <c r="I123" s="3">
        <v>91.784000000000006</v>
      </c>
    </row>
    <row r="124" spans="2:9" x14ac:dyDescent="0.3">
      <c r="B124" s="1" t="s">
        <v>120</v>
      </c>
      <c r="C124" s="2" t="s">
        <v>215</v>
      </c>
      <c r="D124" s="3">
        <v>6431</v>
      </c>
      <c r="E124" s="3">
        <v>81</v>
      </c>
      <c r="F124" s="3">
        <v>1.259524179754315E-2</v>
      </c>
      <c r="G124" s="3">
        <v>5115</v>
      </c>
      <c r="H124" s="3">
        <v>0.79536619499300265</v>
      </c>
      <c r="I124" s="3">
        <v>90.034000000000006</v>
      </c>
    </row>
    <row r="125" spans="2:9" x14ac:dyDescent="0.3">
      <c r="B125" s="1" t="s">
        <v>120</v>
      </c>
      <c r="C125" s="2" t="s">
        <v>216</v>
      </c>
      <c r="D125" s="3">
        <v>6321</v>
      </c>
      <c r="E125" s="3">
        <v>77</v>
      </c>
      <c r="F125" s="3">
        <v>1.2181616832779621E-2</v>
      </c>
      <c r="G125" s="3">
        <v>5151</v>
      </c>
      <c r="H125" s="3">
        <v>0.81490270526815378</v>
      </c>
      <c r="I125" s="3">
        <v>88.494</v>
      </c>
    </row>
    <row r="126" spans="2:9" x14ac:dyDescent="0.3">
      <c r="B126" s="1" t="s">
        <v>120</v>
      </c>
      <c r="C126" s="2" t="s">
        <v>217</v>
      </c>
      <c r="D126" s="3">
        <v>6108</v>
      </c>
      <c r="E126" s="3">
        <v>85</v>
      </c>
      <c r="F126" s="3">
        <v>1.391617550753111E-2</v>
      </c>
      <c r="G126" s="3">
        <v>4910</v>
      </c>
      <c r="H126" s="3">
        <v>0.803863785199738</v>
      </c>
      <c r="I126" s="3">
        <v>85.512</v>
      </c>
    </row>
    <row r="127" spans="2:9" x14ac:dyDescent="0.3">
      <c r="B127" s="1" t="s">
        <v>120</v>
      </c>
      <c r="C127" s="2" t="s">
        <v>218</v>
      </c>
      <c r="D127" s="3">
        <v>6030</v>
      </c>
      <c r="E127" s="3">
        <v>94</v>
      </c>
      <c r="F127" s="3">
        <v>1.558872305140962E-2</v>
      </c>
      <c r="G127" s="3">
        <v>4803</v>
      </c>
      <c r="H127" s="3">
        <v>0.79651741293532341</v>
      </c>
      <c r="I127" s="3">
        <v>84.42</v>
      </c>
    </row>
    <row r="128" spans="2:9" x14ac:dyDescent="0.3">
      <c r="B128" s="1" t="s">
        <v>120</v>
      </c>
      <c r="C128" s="2" t="s">
        <v>219</v>
      </c>
      <c r="D128" s="3">
        <v>6673</v>
      </c>
      <c r="E128" s="3">
        <v>66</v>
      </c>
      <c r="F128" s="3">
        <v>9.8906039262700429E-3</v>
      </c>
      <c r="G128" s="3">
        <v>5385</v>
      </c>
      <c r="H128" s="3">
        <v>0.80698336580248764</v>
      </c>
      <c r="I128" s="3">
        <v>93.421999999999997</v>
      </c>
    </row>
    <row r="129" spans="2:9" x14ac:dyDescent="0.3">
      <c r="B129" s="1" t="s">
        <v>120</v>
      </c>
      <c r="C129" s="2" t="s">
        <v>220</v>
      </c>
      <c r="D129" s="3">
        <v>6741</v>
      </c>
      <c r="E129" s="3">
        <v>80</v>
      </c>
      <c r="F129" s="3">
        <v>1.186767541907729E-2</v>
      </c>
      <c r="G129" s="3">
        <v>5400</v>
      </c>
      <c r="H129" s="3">
        <v>0.8010680907877169</v>
      </c>
      <c r="I129" s="3">
        <v>94.373999999999995</v>
      </c>
    </row>
    <row r="130" spans="2:9" x14ac:dyDescent="0.3">
      <c r="B130" s="1" t="s">
        <v>120</v>
      </c>
      <c r="C130" s="2" t="s">
        <v>221</v>
      </c>
      <c r="D130" s="3">
        <v>6515</v>
      </c>
      <c r="E130" s="3">
        <v>72</v>
      </c>
      <c r="F130" s="3">
        <v>1.1051419800460481E-2</v>
      </c>
      <c r="G130" s="3">
        <v>5185</v>
      </c>
      <c r="H130" s="3">
        <v>0.79585571757482731</v>
      </c>
      <c r="I130" s="3">
        <v>91.21</v>
      </c>
    </row>
    <row r="131" spans="2:9" x14ac:dyDescent="0.3">
      <c r="B131" s="1" t="s">
        <v>120</v>
      </c>
      <c r="C131" s="2" t="s">
        <v>222</v>
      </c>
      <c r="D131" s="3">
        <v>6113</v>
      </c>
      <c r="E131" s="3">
        <v>78</v>
      </c>
      <c r="F131" s="3">
        <v>1.2759692458694591E-2</v>
      </c>
      <c r="G131" s="3">
        <v>4911</v>
      </c>
      <c r="H131" s="3">
        <v>0.80336986749550143</v>
      </c>
      <c r="I131" s="3">
        <v>85.582000000000008</v>
      </c>
    </row>
    <row r="132" spans="2:9" x14ac:dyDescent="0.3">
      <c r="B132" s="1" t="s">
        <v>120</v>
      </c>
      <c r="C132" s="2" t="s">
        <v>223</v>
      </c>
      <c r="D132" s="3">
        <v>6141</v>
      </c>
      <c r="E132" s="3">
        <v>67</v>
      </c>
      <c r="F132" s="3">
        <v>1.091027519947891E-2</v>
      </c>
      <c r="G132" s="3">
        <v>4862</v>
      </c>
      <c r="H132" s="3">
        <v>0.79172773163979804</v>
      </c>
      <c r="I132" s="3">
        <v>85.974000000000004</v>
      </c>
    </row>
    <row r="133" spans="2:9" x14ac:dyDescent="0.3">
      <c r="B133" s="1" t="s">
        <v>120</v>
      </c>
      <c r="C133" s="2" t="s">
        <v>224</v>
      </c>
      <c r="D133" s="3">
        <v>6008</v>
      </c>
      <c r="E133" s="3">
        <v>76</v>
      </c>
      <c r="F133" s="3">
        <v>1.264980026631158E-2</v>
      </c>
      <c r="G133" s="3">
        <v>4717</v>
      </c>
      <c r="H133" s="3">
        <v>0.78511984021304926</v>
      </c>
      <c r="I133" s="3">
        <v>84.111999999999995</v>
      </c>
    </row>
    <row r="134" spans="2:9" x14ac:dyDescent="0.3">
      <c r="B134" s="1" t="s">
        <v>120</v>
      </c>
      <c r="C134" s="2" t="s">
        <v>225</v>
      </c>
      <c r="D134" s="3">
        <v>5987</v>
      </c>
      <c r="E134" s="3">
        <v>70</v>
      </c>
      <c r="F134" s="3">
        <v>1.169199933188575E-2</v>
      </c>
      <c r="G134" s="3">
        <v>4765</v>
      </c>
      <c r="H134" s="3">
        <v>0.79589109737765162</v>
      </c>
      <c r="I134" s="3">
        <v>83.817999999999998</v>
      </c>
    </row>
    <row r="135" spans="2:9" x14ac:dyDescent="0.3">
      <c r="B135" s="1" t="s">
        <v>120</v>
      </c>
      <c r="C135" s="2" t="s">
        <v>226</v>
      </c>
      <c r="D135" s="3">
        <v>6581</v>
      </c>
      <c r="E135" s="3">
        <v>69</v>
      </c>
      <c r="F135" s="3">
        <v>1.048472876462544E-2</v>
      </c>
      <c r="G135" s="3">
        <v>5239</v>
      </c>
      <c r="H135" s="3">
        <v>0.79607962315757486</v>
      </c>
      <c r="I135" s="3">
        <v>92.134</v>
      </c>
    </row>
    <row r="136" spans="2:9" x14ac:dyDescent="0.3">
      <c r="B136" s="1" t="s">
        <v>120</v>
      </c>
      <c r="C136" s="2" t="s">
        <v>227</v>
      </c>
      <c r="D136" s="3">
        <v>6789</v>
      </c>
      <c r="E136" s="3">
        <v>82</v>
      </c>
      <c r="F136" s="3">
        <v>1.2078362056267489E-2</v>
      </c>
      <c r="G136" s="3">
        <v>5531</v>
      </c>
      <c r="H136" s="3">
        <v>0.81470025040506699</v>
      </c>
      <c r="I136" s="3">
        <v>95.045999999999992</v>
      </c>
    </row>
    <row r="137" spans="2:9" x14ac:dyDescent="0.3">
      <c r="B137" s="1" t="s">
        <v>120</v>
      </c>
      <c r="C137" s="2" t="s">
        <v>228</v>
      </c>
      <c r="D137" s="3">
        <v>6573</v>
      </c>
      <c r="E137" s="3">
        <v>70</v>
      </c>
      <c r="F137" s="3">
        <v>1.064962726304579E-2</v>
      </c>
      <c r="G137" s="3">
        <v>5346</v>
      </c>
      <c r="H137" s="3">
        <v>0.81332724783204013</v>
      </c>
      <c r="I137" s="3">
        <v>92.022000000000006</v>
      </c>
    </row>
    <row r="138" spans="2:9" x14ac:dyDescent="0.3">
      <c r="B138" s="1" t="s">
        <v>120</v>
      </c>
      <c r="C138" s="2" t="s">
        <v>229</v>
      </c>
      <c r="D138" s="3">
        <v>6325</v>
      </c>
      <c r="E138" s="3">
        <v>73</v>
      </c>
      <c r="F138" s="3">
        <v>1.1541501976284591E-2</v>
      </c>
      <c r="G138" s="3">
        <v>5143</v>
      </c>
      <c r="H138" s="3">
        <v>0.81312252964426879</v>
      </c>
      <c r="I138" s="3">
        <v>88.55</v>
      </c>
    </row>
    <row r="139" spans="2:9" x14ac:dyDescent="0.3">
      <c r="B139" s="1" t="s">
        <v>120</v>
      </c>
      <c r="C139" s="2" t="s">
        <v>230</v>
      </c>
      <c r="D139" s="3">
        <v>6269</v>
      </c>
      <c r="E139" s="3">
        <v>93</v>
      </c>
      <c r="F139" s="3">
        <v>1.4834901898229381E-2</v>
      </c>
      <c r="G139" s="3">
        <v>5164</v>
      </c>
      <c r="H139" s="3">
        <v>0.82373584303716696</v>
      </c>
      <c r="I139" s="3">
        <v>87.766000000000005</v>
      </c>
    </row>
    <row r="140" spans="2:9" x14ac:dyDescent="0.3">
      <c r="B140" s="1" t="s">
        <v>120</v>
      </c>
      <c r="C140" s="2" t="s">
        <v>231</v>
      </c>
      <c r="D140" s="3">
        <v>6109</v>
      </c>
      <c r="E140" s="3">
        <v>66</v>
      </c>
      <c r="F140" s="3">
        <v>1.080373219839581E-2</v>
      </c>
      <c r="G140" s="3">
        <v>4965</v>
      </c>
      <c r="H140" s="3">
        <v>0.81273530856113929</v>
      </c>
      <c r="I140" s="3">
        <v>85.525999999999996</v>
      </c>
    </row>
    <row r="141" spans="2:9" x14ac:dyDescent="0.3">
      <c r="B141" s="1" t="s">
        <v>120</v>
      </c>
      <c r="C141" s="2" t="s">
        <v>232</v>
      </c>
      <c r="D141" s="3">
        <v>6156</v>
      </c>
      <c r="E141" s="3">
        <v>75</v>
      </c>
      <c r="F141" s="3">
        <v>1.218323586744639E-2</v>
      </c>
      <c r="G141" s="3">
        <v>4927</v>
      </c>
      <c r="H141" s="3">
        <v>0.80035737491877845</v>
      </c>
      <c r="I141" s="3">
        <v>86.183999999999997</v>
      </c>
    </row>
    <row r="142" spans="2:9" x14ac:dyDescent="0.3">
      <c r="B142" s="1" t="s">
        <v>120</v>
      </c>
      <c r="C142" s="2" t="s">
        <v>233</v>
      </c>
      <c r="D142" s="3">
        <v>6676</v>
      </c>
      <c r="E142" s="3">
        <v>94</v>
      </c>
      <c r="F142" s="3">
        <v>1.408028759736369E-2</v>
      </c>
      <c r="G142" s="3">
        <v>5363</v>
      </c>
      <c r="H142" s="3">
        <v>0.80332534451767523</v>
      </c>
      <c r="I142" s="3">
        <v>93.463999999999999</v>
      </c>
    </row>
    <row r="143" spans="2:9" x14ac:dyDescent="0.3">
      <c r="B143" s="1" t="s">
        <v>120</v>
      </c>
      <c r="C143" s="2" t="s">
        <v>234</v>
      </c>
      <c r="D143" s="3">
        <v>6749</v>
      </c>
      <c r="E143" s="3">
        <v>96</v>
      </c>
      <c r="F143" s="3">
        <v>1.422432953030079E-2</v>
      </c>
      <c r="G143" s="3">
        <v>5527</v>
      </c>
      <c r="H143" s="3">
        <v>0.81893613868721293</v>
      </c>
      <c r="I143" s="3">
        <v>94.48599999999999</v>
      </c>
    </row>
    <row r="144" spans="2:9" x14ac:dyDescent="0.3">
      <c r="B144" s="1" t="s">
        <v>120</v>
      </c>
      <c r="C144" s="2" t="s">
        <v>235</v>
      </c>
      <c r="D144" s="3">
        <v>6439</v>
      </c>
      <c r="E144" s="3">
        <v>63</v>
      </c>
      <c r="F144" s="3">
        <v>9.7841279701817059E-3</v>
      </c>
      <c r="G144" s="3">
        <v>5276</v>
      </c>
      <c r="H144" s="3">
        <v>0.81938189159807429</v>
      </c>
      <c r="I144" s="3">
        <v>90.146000000000001</v>
      </c>
    </row>
    <row r="145" spans="2:9" x14ac:dyDescent="0.3">
      <c r="B145" s="1" t="s">
        <v>120</v>
      </c>
      <c r="C145" s="2" t="s">
        <v>236</v>
      </c>
      <c r="D145" s="3">
        <v>6199</v>
      </c>
      <c r="E145" s="3">
        <v>85</v>
      </c>
      <c r="F145" s="3">
        <v>1.3711889014357151E-2</v>
      </c>
      <c r="G145" s="3">
        <v>5096</v>
      </c>
      <c r="H145" s="3">
        <v>0.82206807549604777</v>
      </c>
      <c r="I145" s="3">
        <v>86.786000000000001</v>
      </c>
    </row>
    <row r="146" spans="2:9" x14ac:dyDescent="0.3">
      <c r="B146" s="1" t="s">
        <v>120</v>
      </c>
      <c r="C146" s="2" t="s">
        <v>237</v>
      </c>
      <c r="D146" s="3">
        <v>6322</v>
      </c>
      <c r="E146" s="3">
        <v>65</v>
      </c>
      <c r="F146" s="3">
        <v>1.028155646947169E-2</v>
      </c>
      <c r="G146" s="3">
        <v>5181</v>
      </c>
      <c r="H146" s="3">
        <v>0.81951913951281241</v>
      </c>
      <c r="I146" s="3">
        <v>88.507999999999996</v>
      </c>
    </row>
    <row r="147" spans="2:9" x14ac:dyDescent="0.3">
      <c r="B147" s="1" t="s">
        <v>120</v>
      </c>
      <c r="C147" s="2" t="s">
        <v>238</v>
      </c>
      <c r="D147" s="3">
        <v>6084</v>
      </c>
      <c r="E147" s="3">
        <v>70</v>
      </c>
      <c r="F147" s="3">
        <v>1.150558842866535E-2</v>
      </c>
      <c r="G147" s="3">
        <v>4920</v>
      </c>
      <c r="H147" s="3">
        <v>0.80867850098619332</v>
      </c>
      <c r="I147" s="3">
        <v>85.175999999999988</v>
      </c>
    </row>
    <row r="148" spans="2:9" x14ac:dyDescent="0.3">
      <c r="B148" s="1" t="s">
        <v>120</v>
      </c>
      <c r="C148" s="2" t="s">
        <v>239</v>
      </c>
      <c r="D148" s="3">
        <v>6147</v>
      </c>
      <c r="E148" s="3">
        <v>57</v>
      </c>
      <c r="F148" s="3">
        <v>9.2728160078086874E-3</v>
      </c>
      <c r="G148" s="3">
        <v>5078</v>
      </c>
      <c r="H148" s="3">
        <v>0.82609402960793887</v>
      </c>
      <c r="I148" s="3">
        <v>86.058000000000007</v>
      </c>
    </row>
    <row r="149" spans="2:9" x14ac:dyDescent="0.3">
      <c r="B149" s="1" t="s">
        <v>120</v>
      </c>
      <c r="C149" s="2" t="s">
        <v>240</v>
      </c>
      <c r="D149" s="3">
        <v>6891</v>
      </c>
      <c r="E149" s="3">
        <v>84</v>
      </c>
      <c r="F149" s="3">
        <v>1.2189812799303441E-2</v>
      </c>
      <c r="G149" s="3">
        <v>5609</v>
      </c>
      <c r="H149" s="3">
        <v>0.81396023799158324</v>
      </c>
      <c r="I149" s="3">
        <v>96.474000000000004</v>
      </c>
    </row>
    <row r="150" spans="2:9" x14ac:dyDescent="0.3">
      <c r="B150" s="1" t="s">
        <v>120</v>
      </c>
      <c r="C150" s="2" t="s">
        <v>241</v>
      </c>
      <c r="D150" s="3">
        <v>6916</v>
      </c>
      <c r="E150" s="3">
        <v>68</v>
      </c>
      <c r="F150" s="3">
        <v>9.8322729901677269E-3</v>
      </c>
      <c r="G150" s="3">
        <v>5655</v>
      </c>
      <c r="H150" s="3">
        <v>0.81766917293233088</v>
      </c>
      <c r="I150" s="3">
        <v>96.824000000000012</v>
      </c>
    </row>
    <row r="151" spans="2:9" x14ac:dyDescent="0.3">
      <c r="B151" s="1" t="s">
        <v>120</v>
      </c>
      <c r="C151" s="2" t="s">
        <v>242</v>
      </c>
      <c r="D151" s="3">
        <v>6801</v>
      </c>
      <c r="E151" s="3">
        <v>73</v>
      </c>
      <c r="F151" s="3">
        <v>1.0733715630054401E-2</v>
      </c>
      <c r="G151" s="3">
        <v>5944</v>
      </c>
      <c r="H151" s="3">
        <v>0.87398911924716949</v>
      </c>
      <c r="I151" s="3">
        <v>95.213999999999999</v>
      </c>
    </row>
    <row r="152" spans="2:9" x14ac:dyDescent="0.3">
      <c r="B152" s="1" t="s">
        <v>120</v>
      </c>
      <c r="C152" s="2" t="s">
        <v>243</v>
      </c>
      <c r="D152" s="3">
        <v>6382</v>
      </c>
      <c r="E152" s="3">
        <v>58</v>
      </c>
      <c r="F152" s="3">
        <v>9.0880601692259477E-3</v>
      </c>
      <c r="G152" s="3">
        <v>5536</v>
      </c>
      <c r="H152" s="3">
        <v>0.86743967408335942</v>
      </c>
      <c r="I152" s="3">
        <v>89.347999999999999</v>
      </c>
    </row>
    <row r="153" spans="2:9" x14ac:dyDescent="0.3">
      <c r="B153" s="1" t="s">
        <v>120</v>
      </c>
      <c r="C153" s="2" t="s">
        <v>244</v>
      </c>
      <c r="D153" s="3">
        <v>6382</v>
      </c>
      <c r="E153" s="3">
        <v>63</v>
      </c>
      <c r="F153" s="3">
        <v>9.8715136320902536E-3</v>
      </c>
      <c r="G153" s="3">
        <v>5254</v>
      </c>
      <c r="H153" s="3">
        <v>0.8232528987778126</v>
      </c>
      <c r="I153" s="3">
        <v>89.347999999999999</v>
      </c>
    </row>
    <row r="154" spans="2:9" x14ac:dyDescent="0.3">
      <c r="B154" s="1" t="s">
        <v>120</v>
      </c>
      <c r="C154" s="2" t="s">
        <v>245</v>
      </c>
      <c r="D154" s="3">
        <v>6084</v>
      </c>
      <c r="E154" s="3">
        <v>51</v>
      </c>
      <c r="F154" s="3">
        <v>8.3826429980276129E-3</v>
      </c>
      <c r="G154" s="3">
        <v>5109</v>
      </c>
      <c r="H154" s="3">
        <v>0.83974358974358976</v>
      </c>
      <c r="I154" s="3">
        <v>85.175999999999988</v>
      </c>
    </row>
    <row r="155" spans="2:9" x14ac:dyDescent="0.3">
      <c r="B155" s="1" t="s">
        <v>120</v>
      </c>
      <c r="C155" s="2" t="s">
        <v>246</v>
      </c>
      <c r="D155" s="3">
        <v>5906</v>
      </c>
      <c r="E155" s="3">
        <v>77</v>
      </c>
      <c r="F155" s="3">
        <v>1.303758889265154E-2</v>
      </c>
      <c r="G155" s="3">
        <v>4789</v>
      </c>
      <c r="H155" s="3">
        <v>0.81087030138841854</v>
      </c>
      <c r="I155" s="3">
        <v>82.683999999999997</v>
      </c>
    </row>
    <row r="156" spans="2:9" x14ac:dyDescent="0.3">
      <c r="B156" s="1" t="s">
        <v>120</v>
      </c>
      <c r="C156" s="2" t="s">
        <v>247</v>
      </c>
      <c r="D156" s="3">
        <v>6591</v>
      </c>
      <c r="E156" s="3">
        <v>76</v>
      </c>
      <c r="F156" s="3">
        <v>1.153087543620088E-2</v>
      </c>
      <c r="G156" s="3">
        <v>5263</v>
      </c>
      <c r="H156" s="3">
        <v>0.79851312395691099</v>
      </c>
      <c r="I156" s="3">
        <v>92.274000000000001</v>
      </c>
    </row>
    <row r="157" spans="2:9" x14ac:dyDescent="0.3">
      <c r="B157" s="1" t="s">
        <v>120</v>
      </c>
      <c r="C157" s="2" t="s">
        <v>248</v>
      </c>
      <c r="D157" s="3">
        <v>6720</v>
      </c>
      <c r="E157" s="3">
        <v>65</v>
      </c>
      <c r="F157" s="3">
        <v>9.6726190476190479E-3</v>
      </c>
      <c r="G157" s="3">
        <v>5423</v>
      </c>
      <c r="H157" s="3">
        <v>0.80699404761904758</v>
      </c>
      <c r="I157" s="3">
        <v>94.08</v>
      </c>
    </row>
    <row r="158" spans="2:9" x14ac:dyDescent="0.3">
      <c r="B158" s="1" t="s">
        <v>120</v>
      </c>
      <c r="C158" s="2" t="s">
        <v>249</v>
      </c>
      <c r="D158" s="3">
        <v>6458</v>
      </c>
      <c r="E158" s="3">
        <v>69</v>
      </c>
      <c r="F158" s="3">
        <v>1.068442242180241E-2</v>
      </c>
      <c r="G158" s="3">
        <v>5297</v>
      </c>
      <c r="H158" s="3">
        <v>0.82022297925054199</v>
      </c>
      <c r="I158" s="3">
        <v>90.412000000000006</v>
      </c>
    </row>
    <row r="159" spans="2:9" x14ac:dyDescent="0.3">
      <c r="B159" s="1" t="s">
        <v>120</v>
      </c>
      <c r="C159" s="2" t="s">
        <v>250</v>
      </c>
      <c r="D159" s="3">
        <v>6238</v>
      </c>
      <c r="E159" s="3">
        <v>85</v>
      </c>
      <c r="F159" s="3">
        <v>1.362616223148445E-2</v>
      </c>
      <c r="G159" s="3">
        <v>5139</v>
      </c>
      <c r="H159" s="3">
        <v>0.82382173773645395</v>
      </c>
      <c r="I159" s="3">
        <v>87.332000000000008</v>
      </c>
    </row>
    <row r="160" spans="2:9" x14ac:dyDescent="0.3">
      <c r="B160" s="1" t="s">
        <v>120</v>
      </c>
      <c r="C160" s="2" t="s">
        <v>251</v>
      </c>
      <c r="D160" s="3">
        <v>6178</v>
      </c>
      <c r="E160" s="3">
        <v>66</v>
      </c>
      <c r="F160" s="3">
        <v>1.068306895435416E-2</v>
      </c>
      <c r="G160" s="3">
        <v>5021</v>
      </c>
      <c r="H160" s="3">
        <v>0.81272256393654907</v>
      </c>
      <c r="I160" s="3">
        <v>86.492000000000004</v>
      </c>
    </row>
    <row r="161" spans="2:9" x14ac:dyDescent="0.3">
      <c r="B161" s="1" t="s">
        <v>120</v>
      </c>
      <c r="C161" s="2" t="s">
        <v>252</v>
      </c>
      <c r="D161" s="3">
        <v>5993</v>
      </c>
      <c r="E161" s="3">
        <v>82</v>
      </c>
      <c r="F161" s="3">
        <v>1.368262973469047E-2</v>
      </c>
      <c r="G161" s="3">
        <v>4817</v>
      </c>
      <c r="H161" s="3">
        <v>0.80377106624395123</v>
      </c>
      <c r="I161" s="3">
        <v>83.902000000000001</v>
      </c>
    </row>
    <row r="162" spans="2:9" x14ac:dyDescent="0.3">
      <c r="B162" s="1" t="s">
        <v>120</v>
      </c>
      <c r="C162" s="2" t="s">
        <v>253</v>
      </c>
      <c r="D162" s="3">
        <v>5960</v>
      </c>
      <c r="E162" s="3">
        <v>55</v>
      </c>
      <c r="F162" s="3">
        <v>9.2281879194630878E-3</v>
      </c>
      <c r="G162" s="3">
        <v>4802</v>
      </c>
      <c r="H162" s="3">
        <v>0.80570469798657718</v>
      </c>
      <c r="I162" s="3">
        <v>83.44</v>
      </c>
    </row>
    <row r="163" spans="2:9" x14ac:dyDescent="0.3">
      <c r="B163" s="1" t="s">
        <v>120</v>
      </c>
      <c r="C163" s="2" t="s">
        <v>254</v>
      </c>
      <c r="D163" s="3">
        <v>6649</v>
      </c>
      <c r="E163" s="3">
        <v>60</v>
      </c>
      <c r="F163" s="3">
        <v>9.0239133704316434E-3</v>
      </c>
      <c r="G163" s="3">
        <v>5403</v>
      </c>
      <c r="H163" s="3">
        <v>0.81260339900736955</v>
      </c>
      <c r="I163" s="3">
        <v>93.085999999999999</v>
      </c>
    </row>
    <row r="164" spans="2:9" x14ac:dyDescent="0.3">
      <c r="B164" s="1" t="s">
        <v>120</v>
      </c>
      <c r="C164" s="2" t="s">
        <v>255</v>
      </c>
      <c r="D164" s="3">
        <v>6677</v>
      </c>
      <c r="E164" s="3">
        <v>85</v>
      </c>
      <c r="F164" s="3">
        <v>1.273026808446907E-2</v>
      </c>
      <c r="G164" s="3">
        <v>5432</v>
      </c>
      <c r="H164" s="3">
        <v>0.81353901452748245</v>
      </c>
      <c r="I164" s="3">
        <v>93.477999999999994</v>
      </c>
    </row>
    <row r="165" spans="2:9" x14ac:dyDescent="0.3">
      <c r="B165" s="1" t="s">
        <v>120</v>
      </c>
      <c r="C165" s="2" t="s">
        <v>256</v>
      </c>
      <c r="D165" s="3">
        <v>6443</v>
      </c>
      <c r="E165" s="3">
        <v>67</v>
      </c>
      <c r="F165" s="3">
        <v>1.0398882508148379E-2</v>
      </c>
      <c r="G165" s="3">
        <v>5135</v>
      </c>
      <c r="H165" s="3">
        <v>0.79698898028868537</v>
      </c>
      <c r="I165" s="3">
        <v>90.201999999999998</v>
      </c>
    </row>
    <row r="166" spans="2:9" x14ac:dyDescent="0.3">
      <c r="B166" s="1" t="s">
        <v>120</v>
      </c>
      <c r="C166" s="2" t="s">
        <v>257</v>
      </c>
      <c r="D166" s="3">
        <v>6172</v>
      </c>
      <c r="E166" s="3">
        <v>57</v>
      </c>
      <c r="F166" s="3">
        <v>9.2352559948152956E-3</v>
      </c>
      <c r="G166" s="3">
        <v>4928</v>
      </c>
      <c r="H166" s="3">
        <v>0.7984445884640311</v>
      </c>
      <c r="I166" s="3">
        <v>86.408000000000001</v>
      </c>
    </row>
    <row r="167" spans="2:9" x14ac:dyDescent="0.3">
      <c r="B167" s="1" t="s">
        <v>120</v>
      </c>
      <c r="C167" s="2" t="s">
        <v>258</v>
      </c>
      <c r="D167" s="3">
        <v>6223</v>
      </c>
      <c r="E167" s="3">
        <v>59</v>
      </c>
      <c r="F167" s="3">
        <v>9.4809577374256795E-3</v>
      </c>
      <c r="G167" s="3">
        <v>4941</v>
      </c>
      <c r="H167" s="3">
        <v>0.79399003695966575</v>
      </c>
      <c r="I167" s="3">
        <v>87.122</v>
      </c>
    </row>
    <row r="168" spans="2:9" x14ac:dyDescent="0.3">
      <c r="B168" s="1" t="s">
        <v>120</v>
      </c>
      <c r="C168" s="2" t="s">
        <v>259</v>
      </c>
      <c r="D168" s="3">
        <v>6887</v>
      </c>
      <c r="E168" s="3">
        <v>29</v>
      </c>
      <c r="F168" s="3">
        <v>4.2108320023232174E-3</v>
      </c>
      <c r="G168" s="3">
        <v>5796</v>
      </c>
      <c r="H168" s="3">
        <v>0.84158559605052996</v>
      </c>
      <c r="I168" s="3">
        <v>96.417999999999992</v>
      </c>
    </row>
    <row r="169" spans="2:9" x14ac:dyDescent="0.3">
      <c r="B169" s="1" t="s">
        <v>120</v>
      </c>
      <c r="C169" s="2" t="s">
        <v>260</v>
      </c>
      <c r="D169" s="3">
        <v>6948</v>
      </c>
      <c r="E169" s="3">
        <v>30</v>
      </c>
      <c r="F169" s="3">
        <v>4.3177892918825561E-3</v>
      </c>
      <c r="G169" s="3">
        <v>5975</v>
      </c>
      <c r="H169" s="3">
        <v>0.85995970063327576</v>
      </c>
      <c r="I169" s="3">
        <v>97.272000000000006</v>
      </c>
    </row>
    <row r="170" spans="2:9" x14ac:dyDescent="0.3">
      <c r="B170" s="1" t="s">
        <v>120</v>
      </c>
      <c r="C170" s="2" t="s">
        <v>261</v>
      </c>
      <c r="D170" s="3">
        <v>8020</v>
      </c>
      <c r="E170" s="3">
        <v>42</v>
      </c>
      <c r="F170" s="3">
        <v>5.2369077306733168E-3</v>
      </c>
      <c r="G170" s="3">
        <v>6947</v>
      </c>
      <c r="H170" s="3">
        <v>0.86620947630922696</v>
      </c>
      <c r="I170" s="3">
        <v>112.28</v>
      </c>
    </row>
    <row r="171" spans="2:9" x14ac:dyDescent="0.3">
      <c r="B171" s="1" t="s">
        <v>120</v>
      </c>
      <c r="C171" s="2" t="s">
        <v>262</v>
      </c>
      <c r="D171" s="3">
        <v>8054</v>
      </c>
      <c r="E171" s="3">
        <v>38</v>
      </c>
      <c r="F171" s="3">
        <v>4.7181524708219524E-3</v>
      </c>
      <c r="G171" s="3">
        <v>6834</v>
      </c>
      <c r="H171" s="3">
        <v>0.84852247330518993</v>
      </c>
      <c r="I171" s="3">
        <v>112.756</v>
      </c>
    </row>
    <row r="172" spans="2:9" x14ac:dyDescent="0.3">
      <c r="B172" s="1" t="s">
        <v>120</v>
      </c>
      <c r="C172" s="2" t="s">
        <v>263</v>
      </c>
      <c r="D172" s="3">
        <v>7878</v>
      </c>
      <c r="E172" s="3">
        <v>39</v>
      </c>
      <c r="F172" s="3">
        <v>4.9504950495049514E-3</v>
      </c>
      <c r="G172" s="3">
        <v>6574</v>
      </c>
      <c r="H172" s="3">
        <v>0.83447575526783446</v>
      </c>
      <c r="I172" s="3">
        <v>110.292</v>
      </c>
    </row>
    <row r="173" spans="2:9" x14ac:dyDescent="0.3">
      <c r="B173" s="1" t="s">
        <v>39</v>
      </c>
      <c r="D173" s="10">
        <f>SUM(D28:D172)</f>
        <v>948454</v>
      </c>
      <c r="E173" s="10">
        <f>SUM(E28:E172)</f>
        <v>11336</v>
      </c>
      <c r="F173" s="11">
        <f>IFERROR((E173/D173),0)</f>
        <v>1.1952082019792209E-2</v>
      </c>
      <c r="G173" s="10">
        <f>SUM(G28:G172)</f>
        <v>775496</v>
      </c>
      <c r="H173" s="11">
        <f>IFERROR((G173/D173),0)</f>
        <v>0.81764218401735878</v>
      </c>
      <c r="I173" s="12">
        <f>SUM(I28:I172)</f>
        <v>13278.356</v>
      </c>
    </row>
    <row r="174" spans="2:9" x14ac:dyDescent="0.3">
      <c r="B174" s="9" t="s">
        <v>57</v>
      </c>
      <c r="C174" s="9" t="s">
        <v>59</v>
      </c>
      <c r="D174" s="9">
        <f>SUMIF(B28:B173,"Subtotal",D28:D173)</f>
        <v>948454</v>
      </c>
      <c r="E174" s="9">
        <f>SUMIF(B28:B173,"Subtotal",E28:E173)</f>
        <v>11336</v>
      </c>
      <c r="F174" s="18">
        <f>IFERROR((E174/D174),0)</f>
        <v>1.1952082019792209E-2</v>
      </c>
      <c r="G174" s="9">
        <f>SUMIF(B28:B173,"Subtotal",G28:G173)</f>
        <v>775496</v>
      </c>
      <c r="H174" s="18">
        <f>IFERROR((G174/D174),0)</f>
        <v>0.81764218401735878</v>
      </c>
      <c r="I174" s="19">
        <f>SUMIF(B28:B173,"Subtotal",I28:I173)</f>
        <v>13278.356</v>
      </c>
    </row>
  </sheetData>
  <conditionalFormatting sqref="A1:R5">
    <cfRule type="containsBlanks" dxfId="144" priority="6">
      <formula>LEN(TRIM(A1))=0</formula>
    </cfRule>
    <cfRule type="notContainsBlanks" dxfId="143" priority="7">
      <formula>LEN(TRIM(A1))&gt;0</formula>
    </cfRule>
  </conditionalFormatting>
  <conditionalFormatting sqref="B15">
    <cfRule type="notContainsBlanks" dxfId="142" priority="50">
      <formula>LEN(TRIM(B15))&gt;0</formula>
    </cfRule>
  </conditionalFormatting>
  <conditionalFormatting sqref="B20:B21">
    <cfRule type="containsBlanks" dxfId="141" priority="85">
      <formula>LEN(TRIM(B20))=0</formula>
    </cfRule>
    <cfRule type="notContainsBlanks" dxfId="140" priority="86">
      <formula>LEN(TRIM(B20))&gt;0</formula>
    </cfRule>
  </conditionalFormatting>
  <conditionalFormatting sqref="B22">
    <cfRule type="notContainsBlanks" dxfId="139" priority="87">
      <formula>LEN(TRIM(B22))&gt;0</formula>
    </cfRule>
  </conditionalFormatting>
  <conditionalFormatting sqref="B9">
    <cfRule type="notContainsBlanks" dxfId="138" priority="10">
      <formula>LEN(TRIM(B9))&gt;0</formula>
    </cfRule>
  </conditionalFormatting>
  <conditionalFormatting sqref="C11">
    <cfRule type="containsBlanks" dxfId="137" priority="48">
      <formula>LEN(TRIM(C11))=0</formula>
    </cfRule>
    <cfRule type="notContainsBlanks" dxfId="136" priority="49">
      <formula>LEN(TRIM(C11))&gt;0</formula>
    </cfRule>
  </conditionalFormatting>
  <conditionalFormatting sqref="C15">
    <cfRule type="notContainsBlanks" dxfId="135" priority="51">
      <formula>LEN(TRIM(C15))&gt;0</formula>
    </cfRule>
    <cfRule type="containsBlanks" dxfId="134" priority="52">
      <formula>LEN(TRIM(C15))=0</formula>
    </cfRule>
  </conditionalFormatting>
  <conditionalFormatting sqref="C17">
    <cfRule type="containsBlanks" dxfId="133" priority="65">
      <formula>LEN(TRIM(C17))=0</formula>
    </cfRule>
    <cfRule type="notContainsBlanks" dxfId="132" priority="66">
      <formula>LEN(TRIM(C17))&gt;0</formula>
    </cfRule>
  </conditionalFormatting>
  <conditionalFormatting sqref="C20:C21">
    <cfRule type="containsBlanks" dxfId="131" priority="88">
      <formula>LEN(TRIM(C20))=0</formula>
    </cfRule>
    <cfRule type="notContainsBlanks" dxfId="130" priority="89">
      <formula>LEN(TRIM(C20))&gt;0</formula>
    </cfRule>
  </conditionalFormatting>
  <conditionalFormatting sqref="C22">
    <cfRule type="notContainsBlanks" dxfId="129" priority="90">
      <formula>LEN(TRIM(C22))&gt;0</formula>
    </cfRule>
  </conditionalFormatting>
  <conditionalFormatting sqref="C23">
    <cfRule type="notContainsBlanks" dxfId="128" priority="131">
      <formula>LEN(TRIM(C23))&gt;0</formula>
    </cfRule>
  </conditionalFormatting>
  <conditionalFormatting sqref="C26">
    <cfRule type="containsBlanks" dxfId="127" priority="132">
      <formula>LEN(TRIM(C26))=0</formula>
    </cfRule>
    <cfRule type="notContainsBlanks" dxfId="126" priority="133">
      <formula>LEN(TRIM(C26))&gt;0</formula>
    </cfRule>
  </conditionalFormatting>
  <conditionalFormatting sqref="C8:J8">
    <cfRule type="containsBlanks" dxfId="125" priority="8">
      <formula>LEN(TRIM(C8))=0</formula>
    </cfRule>
    <cfRule type="notContainsBlanks" dxfId="124" priority="9">
      <formula>LEN(TRIM(C8))&gt;0</formula>
    </cfRule>
  </conditionalFormatting>
  <conditionalFormatting sqref="C9">
    <cfRule type="notContainsBlanks" dxfId="123" priority="11">
      <formula>LEN(TRIM(C9))&gt;0</formula>
    </cfRule>
    <cfRule type="containsBlanks" dxfId="122" priority="12">
      <formula>LEN(TRIM(C9))=0</formula>
    </cfRule>
  </conditionalFormatting>
  <conditionalFormatting sqref="D10">
    <cfRule type="notContainsBlanks" dxfId="121" priority="45">
      <formula>LEN(TRIM(D10))&gt;0</formula>
    </cfRule>
  </conditionalFormatting>
  <conditionalFormatting sqref="D11">
    <cfRule type="containsBlanks" dxfId="120" priority="46">
      <formula>LEN(TRIM(D11))=0</formula>
    </cfRule>
    <cfRule type="notContainsBlanks" dxfId="119" priority="47">
      <formula>LEN(TRIM(D11))&gt;0</formula>
    </cfRule>
  </conditionalFormatting>
  <conditionalFormatting sqref="D15">
    <cfRule type="notContainsBlanks" dxfId="118" priority="53">
      <formula>LEN(TRIM(D15))&gt;0</formula>
    </cfRule>
    <cfRule type="containsBlanks" dxfId="117" priority="54">
      <formula>LEN(TRIM(D15))=0</formula>
    </cfRule>
  </conditionalFormatting>
  <conditionalFormatting sqref="D16">
    <cfRule type="notContainsBlanks" dxfId="116" priority="67">
      <formula>LEN(TRIM(D16))&gt;0</formula>
    </cfRule>
  </conditionalFormatting>
  <conditionalFormatting sqref="D17">
    <cfRule type="notContainsBlanks" dxfId="115" priority="68">
      <formula>LEN(TRIM(D17))&gt;0</formula>
    </cfRule>
    <cfRule type="containsBlanks" dxfId="114" priority="69">
      <formula>LEN(TRIM(D17))=0</formula>
    </cfRule>
  </conditionalFormatting>
  <conditionalFormatting sqref="D20:D21">
    <cfRule type="containsBlanks" dxfId="113" priority="91">
      <formula>LEN(TRIM(D20))=0</formula>
    </cfRule>
    <cfRule type="notContainsBlanks" dxfId="112" priority="92">
      <formula>LEN(TRIM(D20))&gt;0</formula>
    </cfRule>
  </conditionalFormatting>
  <conditionalFormatting sqref="D22">
    <cfRule type="notContainsBlanks" dxfId="111" priority="93">
      <formula>LEN(TRIM(D22))&gt;0</formula>
    </cfRule>
  </conditionalFormatting>
  <conditionalFormatting sqref="D23">
    <cfRule type="notContainsBlanks" dxfId="110" priority="115">
      <formula>LEN(TRIM(D23))&gt;0</formula>
    </cfRule>
  </conditionalFormatting>
  <conditionalFormatting sqref="D24">
    <cfRule type="notContainsBlanks" dxfId="109" priority="116">
      <formula>LEN(TRIM(D24))&gt;0</formula>
    </cfRule>
  </conditionalFormatting>
  <conditionalFormatting sqref="D26">
    <cfRule type="containsBlanks" dxfId="108" priority="134">
      <formula>LEN(TRIM(D26))=0</formula>
    </cfRule>
    <cfRule type="notContainsBlanks" dxfId="107" priority="135">
      <formula>LEN(TRIM(D26))&gt;0</formula>
    </cfRule>
  </conditionalFormatting>
  <conditionalFormatting sqref="D28:E175">
    <cfRule type="notContainsBlanks" dxfId="106" priority="1">
      <formula>LEN(TRIM(D28))&gt;0</formula>
    </cfRule>
  </conditionalFormatting>
  <conditionalFormatting sqref="D9">
    <cfRule type="notContainsBlanks" dxfId="105" priority="13">
      <formula>LEN(TRIM(D9))&gt;0</formula>
    </cfRule>
    <cfRule type="containsBlanks" dxfId="104" priority="14">
      <formula>LEN(TRIM(D9))=0</formula>
    </cfRule>
  </conditionalFormatting>
  <conditionalFormatting sqref="E10">
    <cfRule type="notContainsBlanks" dxfId="103" priority="27">
      <formula>LEN(TRIM(E10))&gt;0</formula>
    </cfRule>
  </conditionalFormatting>
  <conditionalFormatting sqref="E11">
    <cfRule type="notContainsBlanks" dxfId="102" priority="28">
      <formula>LEN(TRIM(E11))&gt;0</formula>
    </cfRule>
    <cfRule type="containsBlanks" dxfId="101" priority="29">
      <formula>LEN(TRIM(E11))=0</formula>
    </cfRule>
  </conditionalFormatting>
  <conditionalFormatting sqref="E15">
    <cfRule type="notContainsBlanks" dxfId="100" priority="55">
      <formula>LEN(TRIM(E15))&gt;0</formula>
    </cfRule>
    <cfRule type="containsBlanks" dxfId="99" priority="56">
      <formula>LEN(TRIM(E15))=0</formula>
    </cfRule>
  </conditionalFormatting>
  <conditionalFormatting sqref="E16">
    <cfRule type="notContainsBlanks" dxfId="98" priority="70">
      <formula>LEN(TRIM(E16))&gt;0</formula>
    </cfRule>
  </conditionalFormatting>
  <conditionalFormatting sqref="E17">
    <cfRule type="notContainsBlanks" dxfId="97" priority="71">
      <formula>LEN(TRIM(E17))&gt;0</formula>
    </cfRule>
    <cfRule type="containsBlanks" dxfId="96" priority="72">
      <formula>LEN(TRIM(E17))=0</formula>
    </cfRule>
  </conditionalFormatting>
  <conditionalFormatting sqref="E20:E21">
    <cfRule type="containsBlanks" dxfId="95" priority="94">
      <formula>LEN(TRIM(E20))=0</formula>
    </cfRule>
    <cfRule type="notContainsBlanks" dxfId="94" priority="95">
      <formula>LEN(TRIM(E20))&gt;0</formula>
    </cfRule>
  </conditionalFormatting>
  <conditionalFormatting sqref="E22">
    <cfRule type="notContainsBlanks" dxfId="93" priority="96">
      <formula>LEN(TRIM(E22))&gt;0</formula>
    </cfRule>
  </conditionalFormatting>
  <conditionalFormatting sqref="E23">
    <cfRule type="notContainsBlanks" dxfId="92" priority="117">
      <formula>LEN(TRIM(E23))&gt;0</formula>
    </cfRule>
  </conditionalFormatting>
  <conditionalFormatting sqref="E24">
    <cfRule type="notContainsBlanks" dxfId="91" priority="118">
      <formula>LEN(TRIM(E24))&gt;0</formula>
    </cfRule>
  </conditionalFormatting>
  <conditionalFormatting sqref="E26">
    <cfRule type="containsBlanks" dxfId="90" priority="136">
      <formula>LEN(TRIM(E26))=0</formula>
    </cfRule>
    <cfRule type="notContainsBlanks" dxfId="89" priority="137">
      <formula>LEN(TRIM(E26))&gt;0</formula>
    </cfRule>
  </conditionalFormatting>
  <conditionalFormatting sqref="E9">
    <cfRule type="notContainsBlanks" dxfId="88" priority="15">
      <formula>LEN(TRIM(E9))&gt;0</formula>
    </cfRule>
    <cfRule type="containsBlanks" dxfId="87" priority="16">
      <formula>LEN(TRIM(E9))=0</formula>
    </cfRule>
  </conditionalFormatting>
  <conditionalFormatting sqref="F10">
    <cfRule type="notContainsBlanks" dxfId="86" priority="30">
      <formula>LEN(TRIM(F10))&gt;0</formula>
    </cfRule>
  </conditionalFormatting>
  <conditionalFormatting sqref="F11">
    <cfRule type="notContainsBlanks" dxfId="85" priority="31">
      <formula>LEN(TRIM(F11))&gt;0</formula>
    </cfRule>
    <cfRule type="containsBlanks" dxfId="84" priority="32">
      <formula>LEN(TRIM(F11))=0</formula>
    </cfRule>
  </conditionalFormatting>
  <conditionalFormatting sqref="F15">
    <cfRule type="notContainsBlanks" dxfId="83" priority="57">
      <formula>LEN(TRIM(F15))&gt;0</formula>
    </cfRule>
    <cfRule type="containsBlanks" dxfId="82" priority="58">
      <formula>LEN(TRIM(F15))=0</formula>
    </cfRule>
  </conditionalFormatting>
  <conditionalFormatting sqref="F16">
    <cfRule type="notContainsBlanks" dxfId="81" priority="73">
      <formula>LEN(TRIM(F16))&gt;0</formula>
    </cfRule>
  </conditionalFormatting>
  <conditionalFormatting sqref="F17">
    <cfRule type="notContainsBlanks" dxfId="80" priority="74">
      <formula>LEN(TRIM(F17))&gt;0</formula>
    </cfRule>
    <cfRule type="containsBlanks" dxfId="79" priority="75">
      <formula>LEN(TRIM(F17))=0</formula>
    </cfRule>
  </conditionalFormatting>
  <conditionalFormatting sqref="F20:F21">
    <cfRule type="containsBlanks" dxfId="78" priority="97">
      <formula>LEN(TRIM(F20))=0</formula>
    </cfRule>
    <cfRule type="notContainsBlanks" dxfId="77" priority="98">
      <formula>LEN(TRIM(F20))&gt;0</formula>
    </cfRule>
  </conditionalFormatting>
  <conditionalFormatting sqref="F22">
    <cfRule type="notContainsBlanks" dxfId="76" priority="99">
      <formula>LEN(TRIM(F22))&gt;0</formula>
    </cfRule>
  </conditionalFormatting>
  <conditionalFormatting sqref="F23">
    <cfRule type="notContainsBlanks" dxfId="75" priority="119">
      <formula>LEN(TRIM(F23))&gt;0</formula>
    </cfRule>
  </conditionalFormatting>
  <conditionalFormatting sqref="F24">
    <cfRule type="notContainsBlanks" dxfId="74" priority="120">
      <formula>LEN(TRIM(F24))&gt;0</formula>
    </cfRule>
  </conditionalFormatting>
  <conditionalFormatting sqref="F26">
    <cfRule type="containsBlanks" dxfId="73" priority="138">
      <formula>LEN(TRIM(F26))=0</formula>
    </cfRule>
    <cfRule type="notContainsBlanks" dxfId="72" priority="139">
      <formula>LEN(TRIM(F26))&gt;0</formula>
    </cfRule>
  </conditionalFormatting>
  <conditionalFormatting sqref="F28:F175">
    <cfRule type="notContainsBlanks" dxfId="71" priority="2">
      <formula>LEN(TRIM(F28))&gt;0</formula>
    </cfRule>
  </conditionalFormatting>
  <conditionalFormatting sqref="F9">
    <cfRule type="notContainsBlanks" dxfId="70" priority="17">
      <formula>LEN(TRIM(F9))&gt;0</formula>
    </cfRule>
    <cfRule type="containsBlanks" dxfId="69" priority="18">
      <formula>LEN(TRIM(F9))=0</formula>
    </cfRule>
  </conditionalFormatting>
  <conditionalFormatting sqref="G10">
    <cfRule type="notContainsBlanks" dxfId="68" priority="33">
      <formula>LEN(TRIM(G10))&gt;0</formula>
    </cfRule>
  </conditionalFormatting>
  <conditionalFormatting sqref="G11">
    <cfRule type="notContainsBlanks" dxfId="67" priority="34">
      <formula>LEN(TRIM(G11))&gt;0</formula>
    </cfRule>
    <cfRule type="containsBlanks" dxfId="66" priority="35">
      <formula>LEN(TRIM(G11))=0</formula>
    </cfRule>
  </conditionalFormatting>
  <conditionalFormatting sqref="G15">
    <cfRule type="notContainsBlanks" dxfId="65" priority="59">
      <formula>LEN(TRIM(G15))&gt;0</formula>
    </cfRule>
    <cfRule type="containsBlanks" dxfId="64" priority="60">
      <formula>LEN(TRIM(G15))=0</formula>
    </cfRule>
  </conditionalFormatting>
  <conditionalFormatting sqref="G16">
    <cfRule type="notContainsBlanks" dxfId="63" priority="76">
      <formula>LEN(TRIM(G16))&gt;0</formula>
    </cfRule>
  </conditionalFormatting>
  <conditionalFormatting sqref="G17">
    <cfRule type="notContainsBlanks" dxfId="62" priority="77">
      <formula>LEN(TRIM(G17))&gt;0</formula>
    </cfRule>
    <cfRule type="containsBlanks" dxfId="61" priority="78">
      <formula>LEN(TRIM(G17))=0</formula>
    </cfRule>
  </conditionalFormatting>
  <conditionalFormatting sqref="G20:G21">
    <cfRule type="containsBlanks" dxfId="60" priority="100">
      <formula>LEN(TRIM(G20))=0</formula>
    </cfRule>
    <cfRule type="notContainsBlanks" dxfId="59" priority="101">
      <formula>LEN(TRIM(G20))&gt;0</formula>
    </cfRule>
  </conditionalFormatting>
  <conditionalFormatting sqref="G22">
    <cfRule type="notContainsBlanks" dxfId="58" priority="102">
      <formula>LEN(TRIM(G22))&gt;0</formula>
    </cfRule>
  </conditionalFormatting>
  <conditionalFormatting sqref="G23">
    <cfRule type="notContainsBlanks" dxfId="57" priority="121">
      <formula>LEN(TRIM(G23))&gt;0</formula>
    </cfRule>
  </conditionalFormatting>
  <conditionalFormatting sqref="G24">
    <cfRule type="notContainsBlanks" dxfId="56" priority="122">
      <formula>LEN(TRIM(G24))&gt;0</formula>
    </cfRule>
  </conditionalFormatting>
  <conditionalFormatting sqref="G26">
    <cfRule type="containsBlanks" dxfId="55" priority="140">
      <formula>LEN(TRIM(G26))=0</formula>
    </cfRule>
    <cfRule type="notContainsBlanks" dxfId="54" priority="141">
      <formula>LEN(TRIM(G26))&gt;0</formula>
    </cfRule>
  </conditionalFormatting>
  <conditionalFormatting sqref="G28:G175">
    <cfRule type="notContainsBlanks" dxfId="53" priority="3">
      <formula>LEN(TRIM(G28))&gt;0</formula>
    </cfRule>
  </conditionalFormatting>
  <conditionalFormatting sqref="G9">
    <cfRule type="notContainsBlanks" dxfId="52" priority="19">
      <formula>LEN(TRIM(G9))&gt;0</formula>
    </cfRule>
    <cfRule type="containsBlanks" dxfId="51" priority="20">
      <formula>LEN(TRIM(G9))=0</formula>
    </cfRule>
  </conditionalFormatting>
  <conditionalFormatting sqref="H10">
    <cfRule type="notContainsBlanks" dxfId="50" priority="36">
      <formula>LEN(TRIM(H10))&gt;0</formula>
    </cfRule>
  </conditionalFormatting>
  <conditionalFormatting sqref="H11">
    <cfRule type="notContainsBlanks" dxfId="49" priority="37">
      <formula>LEN(TRIM(H11))&gt;0</formula>
    </cfRule>
    <cfRule type="containsBlanks" dxfId="48" priority="38">
      <formula>LEN(TRIM(H11))=0</formula>
    </cfRule>
  </conditionalFormatting>
  <conditionalFormatting sqref="H15">
    <cfRule type="notContainsBlanks" dxfId="47" priority="61">
      <formula>LEN(TRIM(H15))&gt;0</formula>
    </cfRule>
    <cfRule type="containsBlanks" dxfId="46" priority="62">
      <formula>LEN(TRIM(H15))=0</formula>
    </cfRule>
  </conditionalFormatting>
  <conditionalFormatting sqref="H16">
    <cfRule type="notContainsBlanks" dxfId="45" priority="79">
      <formula>LEN(TRIM(H16))&gt;0</formula>
    </cfRule>
  </conditionalFormatting>
  <conditionalFormatting sqref="H17">
    <cfRule type="notContainsBlanks" dxfId="44" priority="80">
      <formula>LEN(TRIM(H17))&gt;0</formula>
    </cfRule>
    <cfRule type="containsBlanks" dxfId="43" priority="81">
      <formula>LEN(TRIM(H17))=0</formula>
    </cfRule>
  </conditionalFormatting>
  <conditionalFormatting sqref="H20:H21">
    <cfRule type="containsBlanks" dxfId="42" priority="103">
      <formula>LEN(TRIM(H20))=0</formula>
    </cfRule>
    <cfRule type="notContainsBlanks" dxfId="41" priority="104">
      <formula>LEN(TRIM(H20))&gt;0</formula>
    </cfRule>
  </conditionalFormatting>
  <conditionalFormatting sqref="H22">
    <cfRule type="notContainsBlanks" dxfId="40" priority="105">
      <formula>LEN(TRIM(H22))&gt;0</formula>
    </cfRule>
  </conditionalFormatting>
  <conditionalFormatting sqref="H23">
    <cfRule type="notContainsBlanks" dxfId="39" priority="123">
      <formula>LEN(TRIM(H23))&gt;0</formula>
    </cfRule>
  </conditionalFormatting>
  <conditionalFormatting sqref="H24">
    <cfRule type="notContainsBlanks" dxfId="38" priority="124">
      <formula>LEN(TRIM(H24))&gt;0</formula>
    </cfRule>
  </conditionalFormatting>
  <conditionalFormatting sqref="H26">
    <cfRule type="containsBlanks" dxfId="37" priority="142">
      <formula>LEN(TRIM(H26))=0</formula>
    </cfRule>
    <cfRule type="notContainsBlanks" dxfId="36" priority="143">
      <formula>LEN(TRIM(H26))&gt;0</formula>
    </cfRule>
  </conditionalFormatting>
  <conditionalFormatting sqref="H28:H175">
    <cfRule type="notContainsBlanks" dxfId="35" priority="4">
      <formula>LEN(TRIM(H28))&gt;0</formula>
    </cfRule>
  </conditionalFormatting>
  <conditionalFormatting sqref="H9">
    <cfRule type="notContainsBlanks" dxfId="34" priority="21">
      <formula>LEN(TRIM(H9))&gt;0</formula>
    </cfRule>
    <cfRule type="containsBlanks" dxfId="33" priority="22">
      <formula>LEN(TRIM(H9))=0</formula>
    </cfRule>
  </conditionalFormatting>
  <conditionalFormatting sqref="I10">
    <cfRule type="notContainsBlanks" dxfId="32" priority="39">
      <formula>LEN(TRIM(I10))&gt;0</formula>
    </cfRule>
  </conditionalFormatting>
  <conditionalFormatting sqref="I11">
    <cfRule type="notContainsBlanks" dxfId="31" priority="40">
      <formula>LEN(TRIM(I11))&gt;0</formula>
    </cfRule>
    <cfRule type="containsBlanks" dxfId="30" priority="41">
      <formula>LEN(TRIM(I11))=0</formula>
    </cfRule>
  </conditionalFormatting>
  <conditionalFormatting sqref="I15">
    <cfRule type="notContainsBlanks" dxfId="29" priority="63">
      <formula>LEN(TRIM(I15))&gt;0</formula>
    </cfRule>
    <cfRule type="containsBlanks" dxfId="28" priority="64">
      <formula>LEN(TRIM(I15))=0</formula>
    </cfRule>
  </conditionalFormatting>
  <conditionalFormatting sqref="I16">
    <cfRule type="notContainsBlanks" dxfId="27" priority="82">
      <formula>LEN(TRIM(I16))&gt;0</formula>
    </cfRule>
  </conditionalFormatting>
  <conditionalFormatting sqref="I17">
    <cfRule type="notContainsBlanks" dxfId="26" priority="83">
      <formula>LEN(TRIM(I17))&gt;0</formula>
    </cfRule>
    <cfRule type="containsBlanks" dxfId="25" priority="84">
      <formula>LEN(TRIM(I17))=0</formula>
    </cfRule>
  </conditionalFormatting>
  <conditionalFormatting sqref="I20:I21">
    <cfRule type="containsBlanks" dxfId="24" priority="106">
      <formula>LEN(TRIM(I20))=0</formula>
    </cfRule>
    <cfRule type="notContainsBlanks" dxfId="23" priority="107">
      <formula>LEN(TRIM(I20))&gt;0</formula>
    </cfRule>
  </conditionalFormatting>
  <conditionalFormatting sqref="I22">
    <cfRule type="notContainsBlanks" dxfId="22" priority="108">
      <formula>LEN(TRIM(I22))&gt;0</formula>
    </cfRule>
  </conditionalFormatting>
  <conditionalFormatting sqref="I23">
    <cfRule type="notContainsBlanks" dxfId="21" priority="125">
      <formula>LEN(TRIM(I23))&gt;0</formula>
    </cfRule>
  </conditionalFormatting>
  <conditionalFormatting sqref="I24">
    <cfRule type="notContainsBlanks" dxfId="20" priority="126">
      <formula>LEN(TRIM(I24))&gt;0</formula>
    </cfRule>
  </conditionalFormatting>
  <conditionalFormatting sqref="I26">
    <cfRule type="containsBlanks" dxfId="19" priority="144">
      <formula>LEN(TRIM(I26))=0</formula>
    </cfRule>
    <cfRule type="notContainsBlanks" dxfId="18" priority="145">
      <formula>LEN(TRIM(I26))&gt;0</formula>
    </cfRule>
  </conditionalFormatting>
  <conditionalFormatting sqref="I28:I175">
    <cfRule type="notContainsBlanks" dxfId="17" priority="5">
      <formula>LEN(TRIM(I28))&gt;0</formula>
    </cfRule>
  </conditionalFormatting>
  <conditionalFormatting sqref="I9">
    <cfRule type="notContainsBlanks" dxfId="16" priority="23">
      <formula>LEN(TRIM(I9))&gt;0</formula>
    </cfRule>
    <cfRule type="containsBlanks" dxfId="15" priority="24">
      <formula>LEN(TRIM(I9))=0</formula>
    </cfRule>
  </conditionalFormatting>
  <conditionalFormatting sqref="J10">
    <cfRule type="notContainsBlanks" dxfId="14" priority="42">
      <formula>LEN(TRIM(J10))&gt;0</formula>
    </cfRule>
  </conditionalFormatting>
  <conditionalFormatting sqref="J11">
    <cfRule type="notContainsBlanks" dxfId="13" priority="43">
      <formula>LEN(TRIM(J11))&gt;0</formula>
    </cfRule>
    <cfRule type="containsBlanks" dxfId="12" priority="44">
      <formula>LEN(TRIM(J11))=0</formula>
    </cfRule>
  </conditionalFormatting>
  <conditionalFormatting sqref="J20:J21">
    <cfRule type="containsBlanks" dxfId="11" priority="109">
      <formula>LEN(TRIM(J20))=0</formula>
    </cfRule>
    <cfRule type="notContainsBlanks" dxfId="10" priority="110">
      <formula>LEN(TRIM(J20))&gt;0</formula>
    </cfRule>
  </conditionalFormatting>
  <conditionalFormatting sqref="J22">
    <cfRule type="notContainsBlanks" dxfId="9" priority="111">
      <formula>LEN(TRIM(J22))&gt;0</formula>
    </cfRule>
  </conditionalFormatting>
  <conditionalFormatting sqref="J23">
    <cfRule type="notContainsBlanks" dxfId="8" priority="127">
      <formula>LEN(TRIM(J23))&gt;0</formula>
    </cfRule>
  </conditionalFormatting>
  <conditionalFormatting sqref="J24">
    <cfRule type="notContainsBlanks" dxfId="7" priority="128">
      <formula>LEN(TRIM(J24))&gt;0</formula>
    </cfRule>
  </conditionalFormatting>
  <conditionalFormatting sqref="J9">
    <cfRule type="notContainsBlanks" dxfId="6" priority="25">
      <formula>LEN(TRIM(J9))&gt;0</formula>
    </cfRule>
    <cfRule type="containsBlanks" dxfId="5" priority="26">
      <formula>LEN(TRIM(J9))=0</formula>
    </cfRule>
  </conditionalFormatting>
  <conditionalFormatting sqref="K20:K21">
    <cfRule type="containsBlanks" dxfId="4" priority="112">
      <formula>LEN(TRIM(K20))=0</formula>
    </cfRule>
    <cfRule type="notContainsBlanks" dxfId="3" priority="113">
      <formula>LEN(TRIM(K20))&gt;0</formula>
    </cfRule>
  </conditionalFormatting>
  <conditionalFormatting sqref="K22">
    <cfRule type="notContainsBlanks" dxfId="2" priority="114">
      <formula>LEN(TRIM(K22))&gt;0</formula>
    </cfRule>
  </conditionalFormatting>
  <conditionalFormatting sqref="K23">
    <cfRule type="notContainsBlanks" dxfId="1" priority="129">
      <formula>LEN(TRIM(K23))&gt;0</formula>
    </cfRule>
  </conditionalFormatting>
  <conditionalFormatting sqref="K24">
    <cfRule type="notContainsBlanks" dxfId="0" priority="130">
      <formula>LEN(TRIM(K24))&gt;0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1"/>
  <sheetViews>
    <sheetView showGridLines="0" zoomScale="80" zoomScaleNormal="80" workbookViewId="0"/>
  </sheetViews>
  <sheetFormatPr defaultRowHeight="14.4" x14ac:dyDescent="0.3"/>
  <cols>
    <col min="2" max="2" width="35.6640625" customWidth="1"/>
    <col min="3" max="3" width="255.6640625" customWidth="1"/>
  </cols>
  <sheetData>
    <row r="5" spans="2:3" x14ac:dyDescent="0.3">
      <c r="B5" t="s">
        <v>268</v>
      </c>
    </row>
    <row r="7" spans="2:3" x14ac:dyDescent="0.3">
      <c r="B7" t="s">
        <v>269</v>
      </c>
    </row>
    <row r="8" spans="2:3" x14ac:dyDescent="0.3">
      <c r="B8" t="s">
        <v>270</v>
      </c>
    </row>
    <row r="9" spans="2:3" x14ac:dyDescent="0.3">
      <c r="B9" t="s">
        <v>271</v>
      </c>
      <c r="C9" t="s">
        <v>299</v>
      </c>
    </row>
    <row r="10" spans="2:3" x14ac:dyDescent="0.3">
      <c r="B10" t="s">
        <v>272</v>
      </c>
      <c r="C10" t="s">
        <v>300</v>
      </c>
    </row>
    <row r="11" spans="2:3" x14ac:dyDescent="0.3">
      <c r="B11" t="s">
        <v>273</v>
      </c>
      <c r="C11" t="s">
        <v>301</v>
      </c>
    </row>
    <row r="12" spans="2:3" x14ac:dyDescent="0.3">
      <c r="B12" t="s">
        <v>274</v>
      </c>
      <c r="C12" t="s">
        <v>302</v>
      </c>
    </row>
    <row r="13" spans="2:3" x14ac:dyDescent="0.3">
      <c r="B13" t="s">
        <v>275</v>
      </c>
      <c r="C13" t="s">
        <v>303</v>
      </c>
    </row>
    <row r="14" spans="2:3" x14ac:dyDescent="0.3">
      <c r="B14" t="s">
        <v>276</v>
      </c>
      <c r="C14" t="s">
        <v>304</v>
      </c>
    </row>
    <row r="15" spans="2:3" x14ac:dyDescent="0.3">
      <c r="B15" t="s">
        <v>277</v>
      </c>
      <c r="C15" t="s">
        <v>305</v>
      </c>
    </row>
    <row r="16" spans="2:3" x14ac:dyDescent="0.3">
      <c r="B16" t="s">
        <v>278</v>
      </c>
      <c r="C16" t="s">
        <v>306</v>
      </c>
    </row>
    <row r="17" spans="2:3" x14ac:dyDescent="0.3">
      <c r="B17" t="s">
        <v>279</v>
      </c>
      <c r="C17" t="s">
        <v>307</v>
      </c>
    </row>
    <row r="18" spans="2:3" x14ac:dyDescent="0.3">
      <c r="B18" t="s">
        <v>280</v>
      </c>
      <c r="C18" t="s">
        <v>308</v>
      </c>
    </row>
    <row r="19" spans="2:3" x14ac:dyDescent="0.3">
      <c r="B19" t="s">
        <v>106</v>
      </c>
      <c r="C19" t="s">
        <v>309</v>
      </c>
    </row>
    <row r="20" spans="2:3" x14ac:dyDescent="0.3">
      <c r="B20" t="s">
        <v>107</v>
      </c>
      <c r="C20" t="s">
        <v>310</v>
      </c>
    </row>
    <row r="21" spans="2:3" x14ac:dyDescent="0.3">
      <c r="B21" t="s">
        <v>108</v>
      </c>
      <c r="C21" t="s">
        <v>311</v>
      </c>
    </row>
    <row r="22" spans="2:3" x14ac:dyDescent="0.3">
      <c r="B22" t="s">
        <v>109</v>
      </c>
      <c r="C22" t="s">
        <v>312</v>
      </c>
    </row>
    <row r="23" spans="2:3" x14ac:dyDescent="0.3">
      <c r="B23" t="s">
        <v>118</v>
      </c>
      <c r="C23" t="s">
        <v>313</v>
      </c>
    </row>
    <row r="24" spans="2:3" x14ac:dyDescent="0.3">
      <c r="B24" t="s">
        <v>281</v>
      </c>
      <c r="C24" t="s">
        <v>314</v>
      </c>
    </row>
    <row r="25" spans="2:3" x14ac:dyDescent="0.3">
      <c r="B25" t="s">
        <v>282</v>
      </c>
      <c r="C25" t="s">
        <v>315</v>
      </c>
    </row>
    <row r="26" spans="2:3" x14ac:dyDescent="0.3">
      <c r="B26" t="s">
        <v>77</v>
      </c>
      <c r="C26" t="s">
        <v>316</v>
      </c>
    </row>
    <row r="27" spans="2:3" x14ac:dyDescent="0.3">
      <c r="B27" t="s">
        <v>78</v>
      </c>
      <c r="C27" t="s">
        <v>317</v>
      </c>
    </row>
    <row r="28" spans="2:3" x14ac:dyDescent="0.3">
      <c r="B28" t="s">
        <v>79</v>
      </c>
      <c r="C28" t="s">
        <v>318</v>
      </c>
    </row>
    <row r="29" spans="2:3" x14ac:dyDescent="0.3">
      <c r="B29" t="s">
        <v>81</v>
      </c>
      <c r="C29" t="s">
        <v>319</v>
      </c>
    </row>
    <row r="30" spans="2:3" x14ac:dyDescent="0.3">
      <c r="B30" t="s">
        <v>80</v>
      </c>
      <c r="C30" t="s">
        <v>320</v>
      </c>
    </row>
    <row r="31" spans="2:3" x14ac:dyDescent="0.3">
      <c r="B31" t="s">
        <v>82</v>
      </c>
      <c r="C31" t="s">
        <v>321</v>
      </c>
    </row>
    <row r="32" spans="2:3" x14ac:dyDescent="0.3">
      <c r="B32" t="s">
        <v>83</v>
      </c>
      <c r="C32" t="s">
        <v>322</v>
      </c>
    </row>
    <row r="35" spans="2:3" x14ac:dyDescent="0.3">
      <c r="B35" t="s">
        <v>283</v>
      </c>
    </row>
    <row r="36" spans="2:3" x14ac:dyDescent="0.3">
      <c r="B36" t="s">
        <v>284</v>
      </c>
    </row>
    <row r="37" spans="2:3" x14ac:dyDescent="0.3">
      <c r="B37" t="s">
        <v>271</v>
      </c>
      <c r="C37" t="s">
        <v>299</v>
      </c>
    </row>
    <row r="38" spans="2:3" x14ac:dyDescent="0.3">
      <c r="B38" t="s">
        <v>285</v>
      </c>
      <c r="C38" t="s">
        <v>323</v>
      </c>
    </row>
    <row r="39" spans="2:3" x14ac:dyDescent="0.3">
      <c r="B39" t="s">
        <v>96</v>
      </c>
      <c r="C39" t="s">
        <v>324</v>
      </c>
    </row>
    <row r="40" spans="2:3" x14ac:dyDescent="0.3">
      <c r="B40" t="s">
        <v>279</v>
      </c>
      <c r="C40" t="s">
        <v>325</v>
      </c>
    </row>
    <row r="41" spans="2:3" x14ac:dyDescent="0.3">
      <c r="B41" t="s">
        <v>280</v>
      </c>
      <c r="C41" t="s">
        <v>326</v>
      </c>
    </row>
    <row r="42" spans="2:3" x14ac:dyDescent="0.3">
      <c r="B42" t="s">
        <v>106</v>
      </c>
      <c r="C42" t="s">
        <v>327</v>
      </c>
    </row>
    <row r="43" spans="2:3" x14ac:dyDescent="0.3">
      <c r="B43" t="s">
        <v>107</v>
      </c>
      <c r="C43" t="s">
        <v>328</v>
      </c>
    </row>
    <row r="44" spans="2:3" x14ac:dyDescent="0.3">
      <c r="B44" t="s">
        <v>108</v>
      </c>
      <c r="C44" t="s">
        <v>329</v>
      </c>
    </row>
    <row r="45" spans="2:3" x14ac:dyDescent="0.3">
      <c r="B45" t="s">
        <v>109</v>
      </c>
      <c r="C45" t="s">
        <v>330</v>
      </c>
    </row>
    <row r="46" spans="2:3" x14ac:dyDescent="0.3">
      <c r="B46" t="s">
        <v>118</v>
      </c>
      <c r="C46" t="s">
        <v>331</v>
      </c>
    </row>
    <row r="47" spans="2:3" x14ac:dyDescent="0.3">
      <c r="B47" t="s">
        <v>281</v>
      </c>
      <c r="C47" t="s">
        <v>332</v>
      </c>
    </row>
    <row r="48" spans="2:3" x14ac:dyDescent="0.3">
      <c r="B48" t="s">
        <v>115</v>
      </c>
      <c r="C48" t="s">
        <v>333</v>
      </c>
    </row>
    <row r="49" spans="2:3" x14ac:dyDescent="0.3">
      <c r="B49" t="s">
        <v>282</v>
      </c>
      <c r="C49" t="s">
        <v>334</v>
      </c>
    </row>
    <row r="50" spans="2:3" x14ac:dyDescent="0.3">
      <c r="B50" t="s">
        <v>101</v>
      </c>
      <c r="C50" t="s">
        <v>335</v>
      </c>
    </row>
    <row r="51" spans="2:3" x14ac:dyDescent="0.3">
      <c r="B51" t="s">
        <v>286</v>
      </c>
      <c r="C51" t="s">
        <v>336</v>
      </c>
    </row>
    <row r="52" spans="2:3" x14ac:dyDescent="0.3">
      <c r="B52" t="s">
        <v>287</v>
      </c>
      <c r="C52" t="s">
        <v>337</v>
      </c>
    </row>
    <row r="55" spans="2:3" x14ac:dyDescent="0.3">
      <c r="B55" t="s">
        <v>288</v>
      </c>
    </row>
    <row r="56" spans="2:3" x14ac:dyDescent="0.3">
      <c r="B56" t="s">
        <v>289</v>
      </c>
    </row>
    <row r="57" spans="2:3" x14ac:dyDescent="0.3">
      <c r="B57" t="s">
        <v>271</v>
      </c>
      <c r="C57" t="s">
        <v>299</v>
      </c>
    </row>
    <row r="58" spans="2:3" x14ac:dyDescent="0.3">
      <c r="B58" t="s">
        <v>290</v>
      </c>
      <c r="C58" t="s">
        <v>338</v>
      </c>
    </row>
    <row r="59" spans="2:3" x14ac:dyDescent="0.3">
      <c r="B59" t="s">
        <v>291</v>
      </c>
      <c r="C59" t="s">
        <v>339</v>
      </c>
    </row>
    <row r="60" spans="2:3" x14ac:dyDescent="0.3">
      <c r="B60" t="s">
        <v>279</v>
      </c>
      <c r="C60" t="s">
        <v>340</v>
      </c>
    </row>
    <row r="61" spans="2:3" x14ac:dyDescent="0.3">
      <c r="B61" t="s">
        <v>280</v>
      </c>
      <c r="C61" t="s">
        <v>341</v>
      </c>
    </row>
    <row r="62" spans="2:3" x14ac:dyDescent="0.3">
      <c r="B62" t="s">
        <v>106</v>
      </c>
      <c r="C62" t="s">
        <v>342</v>
      </c>
    </row>
    <row r="63" spans="2:3" x14ac:dyDescent="0.3">
      <c r="B63" t="s">
        <v>107</v>
      </c>
      <c r="C63" t="s">
        <v>343</v>
      </c>
    </row>
    <row r="64" spans="2:3" x14ac:dyDescent="0.3">
      <c r="B64" t="s">
        <v>108</v>
      </c>
      <c r="C64" t="s">
        <v>344</v>
      </c>
    </row>
    <row r="65" spans="2:3" x14ac:dyDescent="0.3">
      <c r="B65" t="s">
        <v>109</v>
      </c>
      <c r="C65" t="s">
        <v>345</v>
      </c>
    </row>
    <row r="66" spans="2:3" x14ac:dyDescent="0.3">
      <c r="B66" t="s">
        <v>118</v>
      </c>
      <c r="C66" t="s">
        <v>346</v>
      </c>
    </row>
    <row r="67" spans="2:3" x14ac:dyDescent="0.3">
      <c r="B67" t="s">
        <v>281</v>
      </c>
      <c r="C67" t="s">
        <v>347</v>
      </c>
    </row>
    <row r="68" spans="2:3" x14ac:dyDescent="0.3">
      <c r="B68" t="s">
        <v>115</v>
      </c>
      <c r="C68" t="s">
        <v>348</v>
      </c>
    </row>
    <row r="69" spans="2:3" x14ac:dyDescent="0.3">
      <c r="B69" t="s">
        <v>282</v>
      </c>
      <c r="C69" t="s">
        <v>349</v>
      </c>
    </row>
    <row r="70" spans="2:3" x14ac:dyDescent="0.3">
      <c r="B70" t="s">
        <v>101</v>
      </c>
      <c r="C70" t="s">
        <v>350</v>
      </c>
    </row>
    <row r="71" spans="2:3" x14ac:dyDescent="0.3">
      <c r="B71" t="s">
        <v>286</v>
      </c>
      <c r="C71" t="s">
        <v>351</v>
      </c>
    </row>
    <row r="72" spans="2:3" x14ac:dyDescent="0.3">
      <c r="B72" t="s">
        <v>287</v>
      </c>
      <c r="C72" t="s">
        <v>352</v>
      </c>
    </row>
    <row r="75" spans="2:3" x14ac:dyDescent="0.3">
      <c r="B75" t="s">
        <v>292</v>
      </c>
    </row>
    <row r="76" spans="2:3" x14ac:dyDescent="0.3">
      <c r="B76" t="s">
        <v>293</v>
      </c>
      <c r="C76" t="s">
        <v>299</v>
      </c>
    </row>
    <row r="77" spans="2:3" x14ac:dyDescent="0.3">
      <c r="B77" t="s">
        <v>294</v>
      </c>
      <c r="C77" t="s">
        <v>353</v>
      </c>
    </row>
    <row r="78" spans="2:3" x14ac:dyDescent="0.3">
      <c r="B78" t="s">
        <v>295</v>
      </c>
      <c r="C78" t="s">
        <v>354</v>
      </c>
    </row>
    <row r="79" spans="2:3" x14ac:dyDescent="0.3">
      <c r="B79" t="s">
        <v>296</v>
      </c>
      <c r="C79" t="s">
        <v>355</v>
      </c>
    </row>
    <row r="80" spans="2:3" x14ac:dyDescent="0.3">
      <c r="B80" t="s">
        <v>297</v>
      </c>
      <c r="C80" t="s">
        <v>356</v>
      </c>
    </row>
    <row r="81" spans="2:3" x14ac:dyDescent="0.3">
      <c r="B81" t="s">
        <v>298</v>
      </c>
      <c r="C81" t="s">
        <v>357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Delivery Summary</vt:lpstr>
      <vt:lpstr>Performance Details</vt:lpstr>
      <vt:lpstr>VDX Details</vt:lpstr>
      <vt:lpstr>Standard Pre Roll Details</vt:lpstr>
      <vt:lpstr>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Dharmendra Mishra</cp:lastModifiedBy>
  <dcterms:created xsi:type="dcterms:W3CDTF">2018-06-12T10:40:16Z</dcterms:created>
  <dcterms:modified xsi:type="dcterms:W3CDTF">2018-06-12T12:28:06Z</dcterms:modified>
</cp:coreProperties>
</file>