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VDX Details" sheetId="3" r:id="rId3"/>
    <sheet name="Definition" sheetId="4" r:id="rId4"/>
  </sheets>
  <calcPr calcId="124519" fullCalcOnLoad="1"/>
</workbook>
</file>

<file path=xl/sharedStrings.xml><?xml version="1.0" encoding="utf-8"?>
<sst xmlns="http://schemas.openxmlformats.org/spreadsheetml/2006/main" count="358" uniqueCount="192">
  <si>
    <t>Client Name</t>
  </si>
  <si>
    <t>Xpress Money Companies Management LLC</t>
  </si>
  <si>
    <t>Campaign Name</t>
  </si>
  <si>
    <t>Xpress Money Don't Lose Out April 2018</t>
  </si>
  <si>
    <t>Expo Account Manager</t>
  </si>
  <si>
    <t>Expo Sales Contact</t>
  </si>
  <si>
    <t>Hassan Modan</t>
  </si>
  <si>
    <t>Campaign Report date</t>
  </si>
  <si>
    <t>2018-04-24 to 2018-06-12</t>
  </si>
  <si>
    <t>Agency Name</t>
  </si>
  <si>
    <t>BPG Maxus</t>
  </si>
  <si>
    <t>Currency</t>
  </si>
  <si>
    <t>USD</t>
  </si>
  <si>
    <t>Placement#</t>
  </si>
  <si>
    <t>Start Date</t>
  </si>
  <si>
    <t>End Date</t>
  </si>
  <si>
    <t>Placement Name</t>
  </si>
  <si>
    <t>Cost Type</t>
  </si>
  <si>
    <t>Unit Cost</t>
  </si>
  <si>
    <t>Planned Cost</t>
  </si>
  <si>
    <t>Booked</t>
  </si>
  <si>
    <t>Delivered_Impressions</t>
  </si>
  <si>
    <t>Delivery%</t>
  </si>
  <si>
    <t>Spend</t>
  </si>
  <si>
    <t>2018-04-03</t>
  </si>
  <si>
    <t>2018-05-02</t>
  </si>
  <si>
    <t>iab units (desktop + mobile) + non-expanding adhesion</t>
  </si>
  <si>
    <t>CPM</t>
  </si>
  <si>
    <t>Delivered_Engagements</t>
  </si>
  <si>
    <t>2018-04-02</t>
  </si>
  <si>
    <t>2018-06-12</t>
  </si>
  <si>
    <t>Blend Of Vdx Display + Vdx In-Stream + Vdx Mobile</t>
  </si>
  <si>
    <t>Ended</t>
  </si>
  <si>
    <t>Campaign Status</t>
  </si>
  <si>
    <t>Standard Banners (Performance/Brand)</t>
  </si>
  <si>
    <t>Subtotal</t>
  </si>
  <si>
    <t>VDX (Display, Mobile and Instream)</t>
  </si>
  <si>
    <t>Placement# Name</t>
  </si>
  <si>
    <t>Booked Impressions</t>
  </si>
  <si>
    <t>Delivered Impressions</t>
  </si>
  <si>
    <t>Clicks</t>
  </si>
  <si>
    <t>CTR</t>
  </si>
  <si>
    <t>Conversion</t>
  </si>
  <si>
    <t>eCPA</t>
  </si>
  <si>
    <t>1.iab units (desktop + mobile) + non-expanding adhesion</t>
  </si>
  <si>
    <t>120x600</t>
  </si>
  <si>
    <t>160x600</t>
  </si>
  <si>
    <t>300x250</t>
  </si>
  <si>
    <t>300x600</t>
  </si>
  <si>
    <t>320x50</t>
  </si>
  <si>
    <t>728x90</t>
  </si>
  <si>
    <t>768x90</t>
  </si>
  <si>
    <t>Performance by Placement</t>
  </si>
  <si>
    <t>Grand Total</t>
  </si>
  <si>
    <t>Performance by Ad Size</t>
  </si>
  <si>
    <t/>
  </si>
  <si>
    <t>Placement # Name</t>
  </si>
  <si>
    <t>Ad Size</t>
  </si>
  <si>
    <t>CTR %</t>
  </si>
  <si>
    <t>Conversions</t>
  </si>
  <si>
    <t>Performance - by Placement and Date</t>
  </si>
  <si>
    <t>Date</t>
  </si>
  <si>
    <t>4.Blend Of Vdx Display + Vdx In-Stream + Vdx Mobile</t>
  </si>
  <si>
    <t>Display</t>
  </si>
  <si>
    <t>N/A</t>
  </si>
  <si>
    <t>970x250</t>
  </si>
  <si>
    <t>video1</t>
  </si>
  <si>
    <t>Product</t>
  </si>
  <si>
    <t>Mute</t>
  </si>
  <si>
    <t>Unmute</t>
  </si>
  <si>
    <t>Pause</t>
  </si>
  <si>
    <t>Rewind</t>
  </si>
  <si>
    <t>Resume</t>
  </si>
  <si>
    <t>Replay</t>
  </si>
  <si>
    <t>Fullscreen</t>
  </si>
  <si>
    <t>background</t>
  </si>
  <si>
    <t>learn_more_CTA</t>
  </si>
  <si>
    <t>logo</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</si>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</sst>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5">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ont>
        <b/>
      </font>
      <numFmt numFmtId="166" formatCode="0.00%"/>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5.png"/><Relationship Id="rId3"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B1:R16"/>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c r="B2" s="1" t="s">
        <v>0</v>
      </c>
      <c r="C2" s="2" t="s">
        <v>1</v>
      </c>
      <c r="E2" s="2" t="s">
        <v>4</v>
      </c>
      <c r="H2" s="3" t="s">
        <v>7</v>
      </c>
      <c r="I2" s="3" t="s">
        <v>8</v>
      </c>
    </row>
    <row r="3" spans="2:14">
      <c r="B3" s="1" t="s">
        <v>2</v>
      </c>
      <c r="C3" s="2" t="s">
        <v>3</v>
      </c>
      <c r="E3" s="2" t="s">
        <v>5</v>
      </c>
      <c r="F3" s="1" t="s">
        <v>6</v>
      </c>
      <c r="H3" s="3" t="s">
        <v>33</v>
      </c>
      <c r="I3" s="3" t="s">
        <v>32</v>
      </c>
    </row>
    <row r="4" spans="2:14">
      <c r="B4" s="1" t="s">
        <v>9</v>
      </c>
      <c r="C4" s="2" t="s">
        <v>10</v>
      </c>
      <c r="H4" s="3" t="s">
        <v>11</v>
      </c>
      <c r="I4" s="3" t="s">
        <v>12</v>
      </c>
    </row>
    <row r="8" spans="2:14">
      <c r="C8" s="4" t="s">
        <v>34</v>
      </c>
    </row>
    <row r="9" spans="2:14" ht="29" customHeight="1">
      <c r="C9" s="2" t="s">
        <v>13</v>
      </c>
      <c r="D9" s="2" t="s">
        <v>14</v>
      </c>
      <c r="E9" s="2" t="s">
        <v>15</v>
      </c>
      <c r="F9" s="1" t="s">
        <v>16</v>
      </c>
      <c r="G9" s="2" t="s">
        <v>17</v>
      </c>
      <c r="H9" s="3" t="s">
        <v>18</v>
      </c>
      <c r="I9" s="3" t="s">
        <v>19</v>
      </c>
      <c r="J9" s="3" t="s">
        <v>20</v>
      </c>
      <c r="K9" s="3" t="s">
        <v>21</v>
      </c>
      <c r="L9" s="3" t="s">
        <v>22</v>
      </c>
      <c r="M9" s="3" t="s">
        <v>23</v>
      </c>
    </row>
    <row r="10" spans="2:14">
      <c r="C10" s="2">
        <v>1</v>
      </c>
      <c r="D10" s="2" t="s">
        <v>24</v>
      </c>
      <c r="E10" s="2" t="s">
        <v>25</v>
      </c>
      <c r="F10" s="1" t="s">
        <v>26</v>
      </c>
      <c r="G10" s="2" t="s">
        <v>27</v>
      </c>
      <c r="H10" s="3">
        <v>4.7</v>
      </c>
      <c r="I10" s="3">
        <v>8450</v>
      </c>
      <c r="J10" s="3">
        <v>1797872</v>
      </c>
      <c r="K10" s="3">
        <v>1207954</v>
      </c>
      <c r="L10" s="3">
        <v>0.6718798668648268</v>
      </c>
      <c r="M10" s="3">
        <v>5677.3838</v>
      </c>
    </row>
    <row r="11" spans="2:14">
      <c r="C11" s="5" t="s">
        <v>35</v>
      </c>
      <c r="I11" s="6">
        <f>sum(I10:I10)</f>
        <v>0</v>
      </c>
      <c r="J11" s="7">
        <f>sum(J10:J10)</f>
        <v>0</v>
      </c>
      <c r="K11" s="7">
        <f>sum(K10:K10)</f>
        <v>0</v>
      </c>
      <c r="L11" s="8">
        <f>IFERROR(K11/J11,0)</f>
        <v>0</v>
      </c>
      <c r="M11" s="6">
        <f>sum(M10:M10)</f>
        <v>0</v>
      </c>
    </row>
    <row r="13" spans="2:14">
      <c r="C13" s="4" t="s">
        <v>36</v>
      </c>
    </row>
    <row r="14" spans="2:14" ht="29" customHeight="1">
      <c r="C14" s="2" t="s">
        <v>13</v>
      </c>
      <c r="D14" s="2" t="s">
        <v>14</v>
      </c>
      <c r="E14" s="2" t="s">
        <v>15</v>
      </c>
      <c r="F14" s="1" t="s">
        <v>16</v>
      </c>
      <c r="G14" s="2" t="s">
        <v>17</v>
      </c>
      <c r="H14" s="3" t="s">
        <v>18</v>
      </c>
      <c r="I14" s="3" t="s">
        <v>19</v>
      </c>
      <c r="J14" s="3" t="s">
        <v>20</v>
      </c>
      <c r="K14" s="3" t="s">
        <v>28</v>
      </c>
      <c r="L14" s="3" t="s">
        <v>21</v>
      </c>
      <c r="M14" s="3" t="s">
        <v>22</v>
      </c>
      <c r="N14" s="3" t="s">
        <v>23</v>
      </c>
    </row>
    <row r="15" spans="2:14">
      <c r="C15" s="2">
        <v>4</v>
      </c>
      <c r="D15" s="2" t="s">
        <v>29</v>
      </c>
      <c r="E15" s="2" t="s">
        <v>30</v>
      </c>
      <c r="F15" s="1" t="s">
        <v>31</v>
      </c>
      <c r="G15" s="2" t="s">
        <v>27</v>
      </c>
      <c r="H15" s="3">
        <v>16.5</v>
      </c>
      <c r="I15" s="3">
        <v>11550</v>
      </c>
      <c r="J15" s="3">
        <v>700000</v>
      </c>
      <c r="K15" s="3">
        <v>0</v>
      </c>
      <c r="L15" s="3">
        <v>806492</v>
      </c>
      <c r="M15" s="3">
        <v>1.152131428571429</v>
      </c>
      <c r="N15" s="3">
        <v>13307.118</v>
      </c>
    </row>
    <row r="16" spans="2:14">
      <c r="C16" s="5" t="s">
        <v>35</v>
      </c>
      <c r="I16" s="6">
        <f>sum(I15:I15)</f>
        <v>0</v>
      </c>
      <c r="J16" s="7">
        <f>sum(J15:J15)</f>
        <v>0</v>
      </c>
      <c r="K16" s="7">
        <f>sum(K15:K15)</f>
        <v>0</v>
      </c>
      <c r="L16" s="7">
        <f>sum(L15:L15)</f>
        <v>0</v>
      </c>
      <c r="N16" s="6">
        <f>sum(N15:N15)</f>
        <v>0</v>
      </c>
    </row>
  </sheetData>
  <conditionalFormatting sqref="A1:R5">
    <cfRule type="containsBlanks" dxfId="0" priority="48">
      <formula>LEN(TRIM(A1))=0</formula>
    </cfRule>
    <cfRule type="notContainsBlanks" dxfId="0" priority="49">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13:N13">
    <cfRule type="notContainsBlanks" dxfId="0" priority="23">
      <formula>LEN(TRIM(C13))&gt;0</formula>
    </cfRule>
    <cfRule type="containsBlanks" dxfId="0" priority="24">
      <formula>LEN(TRIM(C13))=0</formula>
    </cfRule>
  </conditionalFormatting>
  <conditionalFormatting sqref="C14:N14">
    <cfRule type="containsBlanks" dxfId="1" priority="25">
      <formula>LEN(TRIM(C14))=0</formula>
    </cfRule>
    <cfRule type="notContainsBlanks" dxfId="1" priority="26">
      <formula>LEN(TRIM(C14))&gt;0</formula>
    </cfRule>
  </conditionalFormatting>
  <conditionalFormatting sqref="C16">
    <cfRule type="notContainsBlanks" dxfId="2" priority="27">
      <formula>LEN(TRIM(C16))&gt;0</formula>
    </cfRule>
    <cfRule type="containsBlanks" dxfId="2" priority="28">
      <formula>LEN(TRIM(C16))=0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D16">
    <cfRule type="notContainsBlanks" dxfId="2" priority="29">
      <formula>LEN(TRIM(D16))&gt;0</formula>
    </cfRule>
    <cfRule type="containsBlanks" dxfId="2" priority="30">
      <formula>LEN(TRIM(D16))=0</formula>
    </cfRule>
  </conditionalFormatting>
  <conditionalFormatting sqref="E11">
    <cfRule type="notContainsBlanks" dxfId="2" priority="9">
      <formula>LEN(TRIM(E11))&gt;0</formula>
    </cfRule>
    <cfRule type="containsBlanks" dxfId="2" priority="10">
      <formula>LEN(TRIM(E11))=0</formula>
    </cfRule>
  </conditionalFormatting>
  <conditionalFormatting sqref="E16">
    <cfRule type="notContainsBlanks" dxfId="2" priority="31">
      <formula>LEN(TRIM(E16))&gt;0</formula>
    </cfRule>
    <cfRule type="containsBlanks" dxfId="2" priority="32">
      <formula>LEN(TRIM(E16))=0</formula>
    </cfRule>
  </conditionalFormatting>
  <conditionalFormatting sqref="F11">
    <cfRule type="notContainsBlanks" dxfId="2" priority="11">
      <formula>LEN(TRIM(F11))&gt;0</formula>
    </cfRule>
    <cfRule type="containsBlanks" dxfId="2" priority="12">
      <formula>LEN(TRIM(F11))=0</formula>
    </cfRule>
  </conditionalFormatting>
  <conditionalFormatting sqref="F16">
    <cfRule type="notContainsBlanks" dxfId="2" priority="33">
      <formula>LEN(TRIM(F16))&gt;0</formula>
    </cfRule>
    <cfRule type="containsBlanks" dxfId="2" priority="34">
      <formula>LEN(TRIM(F16))=0</formula>
    </cfRule>
  </conditionalFormatting>
  <conditionalFormatting sqref="G11">
    <cfRule type="notContainsBlanks" dxfId="2" priority="13">
      <formula>LEN(TRIM(G11))&gt;0</formula>
    </cfRule>
    <cfRule type="containsBlanks" dxfId="2" priority="14">
      <formula>LEN(TRIM(G11))=0</formula>
    </cfRule>
  </conditionalFormatting>
  <conditionalFormatting sqref="G16">
    <cfRule type="notContainsBlanks" dxfId="2" priority="35">
      <formula>LEN(TRIM(G16))&gt;0</formula>
    </cfRule>
    <cfRule type="containsBlanks" dxfId="2" priority="36">
      <formula>LEN(TRIM(G16))=0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H15">
    <cfRule type="notContainsBlanks" dxfId="3" priority="37">
      <formula>LEN(TRIM(H15))&gt;0</formula>
    </cfRule>
  </conditionalFormatting>
  <conditionalFormatting sqref="H16">
    <cfRule type="notContainsBlanks" dxfId="2" priority="38">
      <formula>LEN(TRIM(H16))&gt;0</formula>
    </cfRule>
    <cfRule type="containsBlanks" dxfId="2" priority="39">
      <formula>LEN(TRIM(H16))=0</formula>
    </cfRule>
  </conditionalFormatting>
  <conditionalFormatting sqref="I10">
    <cfRule type="notContainsBlanks" dxfId="3" priority="18">
      <formula>LEN(TRIM(I10))&gt;0</formula>
    </cfRule>
  </conditionalFormatting>
  <conditionalFormatting sqref="I15">
    <cfRule type="notContainsBlanks" dxfId="3" priority="40">
      <formula>LEN(TRIM(I15))&gt;0</formula>
    </cfRule>
  </conditionalFormatting>
  <conditionalFormatting sqref="J10">
    <cfRule type="notContainsBlanks" dxfId="4" priority="19">
      <formula>LEN(TRIM(J10))&gt;0</formula>
    </cfRule>
  </conditionalFormatting>
  <conditionalFormatting sqref="J15">
    <cfRule type="notContainsBlanks" dxfId="4" priority="41">
      <formula>LEN(TRIM(J15))&gt;0</formula>
    </cfRule>
  </conditionalFormatting>
  <conditionalFormatting sqref="K10">
    <cfRule type="notContainsBlanks" dxfId="4" priority="20">
      <formula>LEN(TRIM(K10))&gt;0</formula>
    </cfRule>
  </conditionalFormatting>
  <conditionalFormatting sqref="K15">
    <cfRule type="notContainsBlanks" dxfId="4" priority="42">
      <formula>LEN(TRIM(K15))&gt;0</formula>
    </cfRule>
  </conditionalFormatting>
  <conditionalFormatting sqref="L10">
    <cfRule type="notContainsBlanks" dxfId="5" priority="21">
      <formula>LEN(TRIM(L10))&gt;0</formula>
    </cfRule>
  </conditionalFormatting>
  <conditionalFormatting sqref="L15">
    <cfRule type="notContainsBlanks" dxfId="4" priority="43">
      <formula>LEN(TRIM(L15))&gt;0</formula>
    </cfRule>
  </conditionalFormatting>
  <conditionalFormatting sqref="M10">
    <cfRule type="notContainsBlanks" dxfId="3" priority="22">
      <formula>LEN(TRIM(M10))&gt;0</formula>
    </cfRule>
  </conditionalFormatting>
  <conditionalFormatting sqref="M15">
    <cfRule type="notContainsBlanks" dxfId="5" priority="46">
      <formula>LEN(TRIM(M15))&gt;0</formula>
    </cfRule>
  </conditionalFormatting>
  <conditionalFormatting sqref="M16">
    <cfRule type="notContainsBlanks" dxfId="2" priority="44">
      <formula>LEN(TRIM(M16))&gt;0</formula>
    </cfRule>
    <cfRule type="containsBlanks" dxfId="2" priority="45">
      <formula>LEN(TRIM(M16))=0</formula>
    </cfRule>
  </conditionalFormatting>
  <conditionalFormatting sqref="N15">
    <cfRule type="notContainsBlanks" dxfId="3" priority="47">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39"/>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H2" s="3" t="s">
        <v>7</v>
      </c>
      <c r="I2" s="3" t="s">
        <v>8</v>
      </c>
    </row>
    <row r="3" spans="2:10">
      <c r="B3" t="s">
        <v>2</v>
      </c>
      <c r="C3" s="2" t="s">
        <v>3</v>
      </c>
      <c r="E3" s="3" t="s">
        <v>5</v>
      </c>
      <c r="F3" s="3" t="s">
        <v>6</v>
      </c>
      <c r="H3" s="3" t="s">
        <v>33</v>
      </c>
      <c r="I3" s="3" t="s">
        <v>32</v>
      </c>
    </row>
    <row r="4" spans="2:10">
      <c r="B4" t="s">
        <v>9</v>
      </c>
      <c r="C4" s="2" t="s">
        <v>10</v>
      </c>
      <c r="H4" s="3" t="s">
        <v>11</v>
      </c>
      <c r="I4" s="3" t="s">
        <v>12</v>
      </c>
    </row>
    <row r="8" spans="2:10">
      <c r="B8" s="4" t="s">
        <v>52</v>
      </c>
    </row>
    <row r="9" spans="2:10">
      <c r="B9" t="s">
        <v>37</v>
      </c>
      <c r="C9" s="2" t="s">
        <v>18</v>
      </c>
      <c r="D9" s="3" t="s">
        <v>38</v>
      </c>
      <c r="E9" s="3" t="s">
        <v>39</v>
      </c>
      <c r="F9" s="3" t="s">
        <v>40</v>
      </c>
      <c r="G9" s="3" t="s">
        <v>41</v>
      </c>
      <c r="H9" s="3" t="s">
        <v>42</v>
      </c>
      <c r="I9" s="3" t="s">
        <v>23</v>
      </c>
      <c r="J9" s="3" t="s">
        <v>43</v>
      </c>
    </row>
    <row r="10" spans="2:10">
      <c r="B10" t="s">
        <v>44</v>
      </c>
      <c r="C10" s="2">
        <v>4.7</v>
      </c>
      <c r="D10" s="3">
        <v>1797872</v>
      </c>
      <c r="E10" s="3">
        <v>1207954</v>
      </c>
      <c r="F10" s="3">
        <v>3662</v>
      </c>
      <c r="G10" s="3">
        <v>0.003031572394313029</v>
      </c>
      <c r="H10" s="3">
        <v>35</v>
      </c>
      <c r="I10" s="3">
        <v>5677.3838</v>
      </c>
      <c r="J10" s="3">
        <v>162.2109657142857</v>
      </c>
    </row>
    <row r="11" spans="2:10">
      <c r="B11" s="9" t="s">
        <v>53</v>
      </c>
      <c r="D11" s="10">
        <f>sum(D10:D10)</f>
        <v>0</v>
      </c>
      <c r="E11" s="10">
        <f>sum(E10:E10)</f>
        <v>0</v>
      </c>
      <c r="F11" s="10">
        <f>sum(F10:F10)</f>
        <v>0</v>
      </c>
      <c r="G11" s="11">
        <f>IFERROR(F11/E11,0)</f>
        <v>0</v>
      </c>
      <c r="H11" s="10">
        <f>sum(H10:H10)</f>
        <v>0</v>
      </c>
      <c r="I11" s="12">
        <f>sum(I10:I10)</f>
        <v>0</v>
      </c>
    </row>
    <row r="14" spans="2:10">
      <c r="B14" s="4" t="s">
        <v>54</v>
      </c>
      <c r="C14" s="13" t="s">
        <v>55</v>
      </c>
      <c r="D14" s="13" t="s">
        <v>55</v>
      </c>
      <c r="E14" s="13" t="s">
        <v>55</v>
      </c>
      <c r="F14" s="13" t="s">
        <v>55</v>
      </c>
      <c r="G14" s="13" t="s">
        <v>55</v>
      </c>
      <c r="H14" s="13" t="s">
        <v>55</v>
      </c>
      <c r="I14" s="13" t="s">
        <v>55</v>
      </c>
    </row>
    <row r="15" spans="2:10">
      <c r="B15" s="4" t="s">
        <v>56</v>
      </c>
      <c r="C15" s="14" t="s">
        <v>57</v>
      </c>
      <c r="D15" s="15" t="s">
        <v>39</v>
      </c>
      <c r="E15" s="15" t="s">
        <v>40</v>
      </c>
      <c r="F15" s="15" t="s">
        <v>58</v>
      </c>
      <c r="G15" s="15" t="s">
        <v>59</v>
      </c>
      <c r="H15" s="15" t="s">
        <v>23</v>
      </c>
      <c r="I15" s="15" t="s">
        <v>43</v>
      </c>
    </row>
    <row r="16" spans="2:10">
      <c r="B16" t="s">
        <v>44</v>
      </c>
      <c r="C16" s="2" t="s">
        <v>45</v>
      </c>
      <c r="D16" s="3">
        <v>9</v>
      </c>
      <c r="E16" s="3">
        <v>0</v>
      </c>
      <c r="F16" s="3">
        <v>0</v>
      </c>
      <c r="G16" s="3">
        <v>0</v>
      </c>
      <c r="H16" s="3">
        <v>0.0423</v>
      </c>
      <c r="I16" s="3">
        <v>0</v>
      </c>
    </row>
    <row r="17" spans="2:9">
      <c r="B17" t="s">
        <v>44</v>
      </c>
      <c r="C17" s="2" t="s">
        <v>46</v>
      </c>
      <c r="D17" s="3">
        <v>58873</v>
      </c>
      <c r="E17" s="3">
        <v>50</v>
      </c>
      <c r="F17" s="3">
        <v>0.000849285750683675</v>
      </c>
      <c r="G17" s="3">
        <v>2</v>
      </c>
      <c r="H17" s="3">
        <v>276.7031</v>
      </c>
      <c r="I17" s="3">
        <v>138.35155</v>
      </c>
    </row>
    <row r="18" spans="2:9">
      <c r="B18" t="s">
        <v>44</v>
      </c>
      <c r="C18" s="2" t="s">
        <v>47</v>
      </c>
      <c r="D18" s="3">
        <v>440787</v>
      </c>
      <c r="E18" s="3">
        <v>1272</v>
      </c>
      <c r="F18" s="3">
        <v>0.002885747537926482</v>
      </c>
      <c r="G18" s="3">
        <v>3</v>
      </c>
      <c r="H18" s="3">
        <v>2071.6989</v>
      </c>
      <c r="I18" s="3">
        <v>690.5663</v>
      </c>
    </row>
    <row r="19" spans="2:9">
      <c r="B19" t="s">
        <v>44</v>
      </c>
      <c r="C19" s="2" t="s">
        <v>48</v>
      </c>
      <c r="D19" s="3">
        <v>275576</v>
      </c>
      <c r="E19" s="3">
        <v>346</v>
      </c>
      <c r="F19" s="3">
        <v>0.001255552007431707</v>
      </c>
      <c r="G19" s="3">
        <v>14</v>
      </c>
      <c r="H19" s="3">
        <v>1295.2072</v>
      </c>
      <c r="I19" s="3">
        <v>92.51480000000001</v>
      </c>
    </row>
    <row r="20" spans="2:9">
      <c r="B20" t="s">
        <v>44</v>
      </c>
      <c r="C20" s="2" t="s">
        <v>49</v>
      </c>
      <c r="D20" s="3">
        <v>61776</v>
      </c>
      <c r="E20" s="3">
        <v>1539</v>
      </c>
      <c r="F20" s="3">
        <v>0.02491258741258741</v>
      </c>
      <c r="G20" s="3">
        <v>0</v>
      </c>
      <c r="H20" s="3">
        <v>290.3472</v>
      </c>
      <c r="I20" s="3">
        <v>0</v>
      </c>
    </row>
    <row r="21" spans="2:9">
      <c r="B21" t="s">
        <v>44</v>
      </c>
      <c r="C21" s="2" t="s">
        <v>50</v>
      </c>
      <c r="D21" s="3">
        <v>366722</v>
      </c>
      <c r="E21" s="3">
        <v>334</v>
      </c>
      <c r="F21" s="3">
        <v>0.0009107716471877881</v>
      </c>
      <c r="G21" s="3">
        <v>18</v>
      </c>
      <c r="H21" s="3">
        <v>1723.5934</v>
      </c>
      <c r="I21" s="3">
        <v>95.75518888888888</v>
      </c>
    </row>
    <row r="22" spans="2:9">
      <c r="B22" t="s">
        <v>44</v>
      </c>
      <c r="C22" s="2" t="s">
        <v>51</v>
      </c>
      <c r="D22" s="3">
        <v>4211</v>
      </c>
      <c r="E22" s="3">
        <v>121</v>
      </c>
      <c r="F22" s="3">
        <v>0.02873426739491807</v>
      </c>
      <c r="G22" s="3">
        <v>0</v>
      </c>
      <c r="H22" s="3">
        <v>19.7917</v>
      </c>
      <c r="I22" s="3">
        <v>0</v>
      </c>
    </row>
    <row r="23" spans="2:9">
      <c r="B23" t="s">
        <v>35</v>
      </c>
      <c r="D23" s="10">
        <f>sum(D16:D22)</f>
        <v>0</v>
      </c>
      <c r="E23" s="10">
        <f>sum(E16:E22)</f>
        <v>0</v>
      </c>
      <c r="F23" s="11">
        <f>IFERROR(E23/D23,0)</f>
        <v>0</v>
      </c>
      <c r="G23" s="10">
        <f>sum(G16:G22)</f>
        <v>0</v>
      </c>
      <c r="H23" s="12">
        <f>sum(H16:H22)</f>
        <v>0</v>
      </c>
    </row>
    <row r="24" spans="2:9">
      <c r="B24" s="9" t="s">
        <v>53</v>
      </c>
      <c r="D24" s="10">
        <f>SUMIF(B16:B23,"Subtotal",D16:D23)</f>
        <v>0</v>
      </c>
      <c r="E24" s="10">
        <f>SUMIF(B16:B23,"Subtotal",E16:E23)</f>
        <v>0</v>
      </c>
      <c r="F24" s="11">
        <f>IFERROR(E24/D24,0)</f>
        <v>0</v>
      </c>
      <c r="G24" s="10">
        <f>SUMIF(B16:B23,"Subtotal",G16:G23)</f>
        <v>0</v>
      </c>
      <c r="H24" s="12">
        <f>SUMIF(B16:B23,"Subtotal",H16:H23)</f>
        <v>0</v>
      </c>
    </row>
    <row r="27" spans="2:9">
      <c r="B27" s="4" t="s">
        <v>60</v>
      </c>
      <c r="C27" s="13" t="s">
        <v>55</v>
      </c>
      <c r="D27" s="13" t="s">
        <v>55</v>
      </c>
      <c r="E27" s="13" t="s">
        <v>55</v>
      </c>
      <c r="F27" s="13" t="s">
        <v>55</v>
      </c>
      <c r="G27" s="13" t="s">
        <v>55</v>
      </c>
      <c r="H27" s="13" t="s">
        <v>55</v>
      </c>
      <c r="I27" s="13" t="s">
        <v>55</v>
      </c>
    </row>
    <row r="28" spans="2:9">
      <c r="B28" s="4" t="s">
        <v>56</v>
      </c>
      <c r="C28" s="14" t="s">
        <v>61</v>
      </c>
      <c r="D28" s="15" t="s">
        <v>39</v>
      </c>
      <c r="E28" s="15" t="s">
        <v>40</v>
      </c>
      <c r="F28" s="15" t="s">
        <v>58</v>
      </c>
      <c r="G28" s="15" t="s">
        <v>59</v>
      </c>
      <c r="H28" s="15" t="s">
        <v>23</v>
      </c>
      <c r="I28" s="15" t="s">
        <v>43</v>
      </c>
    </row>
    <row r="29" spans="2:9">
      <c r="B29" t="s">
        <v>44</v>
      </c>
      <c r="C29" s="2">
        <v>43214</v>
      </c>
      <c r="D29" s="3">
        <v>97043</v>
      </c>
      <c r="E29" s="3">
        <v>1226</v>
      </c>
      <c r="F29" s="3">
        <v>0.0126335748070443</v>
      </c>
      <c r="G29" s="3">
        <v>6</v>
      </c>
      <c r="H29" s="3">
        <v>456.1021000000001</v>
      </c>
      <c r="I29" s="3">
        <v>76.01701666666668</v>
      </c>
    </row>
    <row r="30" spans="2:9">
      <c r="B30" t="s">
        <v>44</v>
      </c>
      <c r="C30" s="2">
        <v>43215</v>
      </c>
      <c r="D30" s="3">
        <v>43570</v>
      </c>
      <c r="E30" s="3">
        <v>513</v>
      </c>
      <c r="F30" s="3">
        <v>0.01177415652972229</v>
      </c>
      <c r="G30" s="3">
        <v>3</v>
      </c>
      <c r="H30" s="3">
        <v>204.779</v>
      </c>
      <c r="I30" s="3">
        <v>68.25966666666666</v>
      </c>
    </row>
    <row r="31" spans="2:9">
      <c r="B31" t="s">
        <v>44</v>
      </c>
      <c r="C31" s="2">
        <v>43216</v>
      </c>
      <c r="D31" s="3">
        <v>39625</v>
      </c>
      <c r="E31" s="3">
        <v>45</v>
      </c>
      <c r="F31" s="3">
        <v>0.001135646687697161</v>
      </c>
      <c r="G31" s="3">
        <v>6</v>
      </c>
      <c r="H31" s="3">
        <v>186.2375</v>
      </c>
      <c r="I31" s="3">
        <v>31.03958333333334</v>
      </c>
    </row>
    <row r="32" spans="2:9">
      <c r="B32" t="s">
        <v>44</v>
      </c>
      <c r="C32" s="2">
        <v>43217</v>
      </c>
      <c r="D32" s="3">
        <v>37804</v>
      </c>
      <c r="E32" s="3">
        <v>47</v>
      </c>
      <c r="F32" s="3">
        <v>0.001243254682044228</v>
      </c>
      <c r="G32" s="3">
        <v>3</v>
      </c>
      <c r="H32" s="3">
        <v>177.6788</v>
      </c>
      <c r="I32" s="3">
        <v>59.22626666666667</v>
      </c>
    </row>
    <row r="33" spans="2:9">
      <c r="B33" t="s">
        <v>44</v>
      </c>
      <c r="C33" s="2">
        <v>43218</v>
      </c>
      <c r="D33" s="3">
        <v>50132</v>
      </c>
      <c r="E33" s="3">
        <v>43</v>
      </c>
      <c r="F33" s="3">
        <v>0.000857735578073885</v>
      </c>
      <c r="G33" s="3">
        <v>1</v>
      </c>
      <c r="H33" s="3">
        <v>235.6204</v>
      </c>
      <c r="I33" s="3">
        <v>235.6204</v>
      </c>
    </row>
    <row r="34" spans="2:9">
      <c r="B34" t="s">
        <v>44</v>
      </c>
      <c r="C34" s="2">
        <v>43219</v>
      </c>
      <c r="D34" s="3">
        <v>47948</v>
      </c>
      <c r="E34" s="3">
        <v>69</v>
      </c>
      <c r="F34" s="3">
        <v>0.001439058980562276</v>
      </c>
      <c r="G34" s="3">
        <v>2</v>
      </c>
      <c r="H34" s="3">
        <v>225.3556</v>
      </c>
      <c r="I34" s="3">
        <v>112.6778</v>
      </c>
    </row>
    <row r="35" spans="2:9">
      <c r="B35" t="s">
        <v>44</v>
      </c>
      <c r="C35" s="2">
        <v>43220</v>
      </c>
      <c r="D35" s="3">
        <v>66180</v>
      </c>
      <c r="E35" s="3">
        <v>42</v>
      </c>
      <c r="F35" s="3">
        <v>0.0006346328195829555</v>
      </c>
      <c r="G35" s="3">
        <v>5</v>
      </c>
      <c r="H35" s="3">
        <v>311.046</v>
      </c>
      <c r="I35" s="3">
        <v>62.20920000000001</v>
      </c>
    </row>
    <row r="36" spans="2:9">
      <c r="B36" t="s">
        <v>44</v>
      </c>
      <c r="C36" s="2">
        <v>43221</v>
      </c>
      <c r="D36" s="3">
        <v>539603</v>
      </c>
      <c r="E36" s="3">
        <v>876</v>
      </c>
      <c r="F36" s="3">
        <v>0.001623415733418828</v>
      </c>
      <c r="G36" s="3">
        <v>1</v>
      </c>
      <c r="H36" s="3">
        <v>2536.1341</v>
      </c>
      <c r="I36" s="3">
        <v>2536.1341</v>
      </c>
    </row>
    <row r="37" spans="2:9">
      <c r="B37" t="s">
        <v>44</v>
      </c>
      <c r="C37" s="2">
        <v>43222</v>
      </c>
      <c r="D37" s="3">
        <v>286049</v>
      </c>
      <c r="E37" s="3">
        <v>801</v>
      </c>
      <c r="F37" s="3">
        <v>0.002800219542805603</v>
      </c>
      <c r="G37" s="3">
        <v>8</v>
      </c>
      <c r="H37" s="3">
        <v>1344.4303</v>
      </c>
      <c r="I37" s="3">
        <v>168.0537875</v>
      </c>
    </row>
    <row r="38" spans="2:9">
      <c r="B38" t="s">
        <v>35</v>
      </c>
      <c r="D38" s="10">
        <f>sum(D29:D37)</f>
        <v>0</v>
      </c>
      <c r="E38" s="10">
        <f>sum(E29:E37)</f>
        <v>0</v>
      </c>
      <c r="F38" s="11">
        <f>IFERROR(E38/D38,0)</f>
        <v>0</v>
      </c>
      <c r="G38" s="10">
        <f>sum(G29:G37)</f>
        <v>0</v>
      </c>
      <c r="H38" s="12">
        <f>sum(H29:H37)</f>
        <v>0</v>
      </c>
    </row>
    <row r="39" spans="2:9">
      <c r="B39" s="9" t="s">
        <v>53</v>
      </c>
      <c r="D39" s="10">
        <f>SUMIF(B29:B38,"Subtotal",D29:D38)</f>
        <v>0</v>
      </c>
      <c r="E39" s="10">
        <f>SUMIF(B29:B38,"Subtotal",E29:E38)</f>
        <v>0</v>
      </c>
      <c r="F39" s="11">
        <f>IFERROR(E39/D39,0)</f>
        <v>0</v>
      </c>
      <c r="G39" s="10">
        <f>SUMIF(B29:B38,"Subtotal",G29:G38)</f>
        <v>0</v>
      </c>
      <c r="H39" s="12">
        <f>SUMIF(B29:B38,"Subtotal",H29:H38)</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4">
    <cfRule type="containsBlanks" dxfId="2" priority="41">
      <formula>LEN(TRIM(C24))=0</formula>
    </cfRule>
    <cfRule type="notContainsBlanks" dxfId="2" priority="42">
      <formula>LEN(TRIM(C24))&gt;0</formula>
    </cfRule>
  </conditionalFormatting>
  <conditionalFormatting sqref="C29:C38">
    <cfRule type="notContainsBlanks" dxfId="8" priority="5">
      <formula>LEN(TRIM(C29))&gt;0</formula>
    </cfRule>
  </conditionalFormatting>
  <conditionalFormatting sqref="C39">
    <cfRule type="containsBlanks" dxfId="2" priority="55">
      <formula>LEN(TRIM(C39))=0</formula>
    </cfRule>
    <cfRule type="notContainsBlanks" dxfId="2" priority="56">
      <formula>LEN(TRIM(C39))&gt;0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3">
    <cfRule type="notContainsBlanks" dxfId="4" priority="1">
      <formula>LEN(TRIM(D16))&gt;0</formula>
    </cfRule>
  </conditionalFormatting>
  <conditionalFormatting sqref="D24">
    <cfRule type="containsBlanks" dxfId="2" priority="43">
      <formula>LEN(TRIM(D24))=0</formula>
    </cfRule>
    <cfRule type="notContainsBlanks" dxfId="2" priority="44">
      <formula>LEN(TRIM(D24))&gt;0</formula>
    </cfRule>
  </conditionalFormatting>
  <conditionalFormatting sqref="D29:E38">
    <cfRule type="notContainsBlanks" dxfId="4" priority="6">
      <formula>LEN(TRIM(D29))&gt;0</formula>
    </cfRule>
  </conditionalFormatting>
  <conditionalFormatting sqref="D39">
    <cfRule type="containsBlanks" dxfId="2" priority="57">
      <formula>LEN(TRIM(D39))=0</formula>
    </cfRule>
    <cfRule type="notContainsBlanks" dxfId="2" priority="58">
      <formula>LEN(TRIM(D39))&gt;0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4">
    <cfRule type="containsBlanks" dxfId="2" priority="45">
      <formula>LEN(TRIM(E24))=0</formula>
    </cfRule>
    <cfRule type="notContainsBlanks" dxfId="2" priority="46">
      <formula>LEN(TRIM(E24))&gt;0</formula>
    </cfRule>
  </conditionalFormatting>
  <conditionalFormatting sqref="E39">
    <cfRule type="containsBlanks" dxfId="2" priority="59">
      <formula>LEN(TRIM(E39))=0</formula>
    </cfRule>
    <cfRule type="notContainsBlanks" dxfId="2" priority="60">
      <formula>LEN(TRIM(E39))&gt;0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3">
    <cfRule type="notContainsBlanks" dxfId="6" priority="2">
      <formula>LEN(TRIM(F16))&gt;0</formula>
    </cfRule>
  </conditionalFormatting>
  <conditionalFormatting sqref="F24">
    <cfRule type="containsBlanks" dxfId="2" priority="47">
      <formula>LEN(TRIM(F24))=0</formula>
    </cfRule>
    <cfRule type="notContainsBlanks" dxfId="2" priority="48">
      <formula>LEN(TRIM(F24))&gt;0</formula>
    </cfRule>
  </conditionalFormatting>
  <conditionalFormatting sqref="F29:F38">
    <cfRule type="notContainsBlanks" dxfId="6" priority="7">
      <formula>LEN(TRIM(F29))&gt;0</formula>
    </cfRule>
  </conditionalFormatting>
  <conditionalFormatting sqref="F39">
    <cfRule type="containsBlanks" dxfId="2" priority="61">
      <formula>LEN(TRIM(F39))=0</formula>
    </cfRule>
    <cfRule type="notContainsBlanks" dxfId="2" priority="62">
      <formula>LEN(TRIM(F39))&gt;0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3">
    <cfRule type="notContainsBlanks" dxfId="4" priority="3">
      <formula>LEN(TRIM(G16))&gt;0</formula>
    </cfRule>
  </conditionalFormatting>
  <conditionalFormatting sqref="G24">
    <cfRule type="containsBlanks" dxfId="2" priority="49">
      <formula>LEN(TRIM(G24))=0</formula>
    </cfRule>
    <cfRule type="notContainsBlanks" dxfId="2" priority="50">
      <formula>LEN(TRIM(G24))&gt;0</formula>
    </cfRule>
  </conditionalFormatting>
  <conditionalFormatting sqref="G29:G38">
    <cfRule type="notContainsBlanks" dxfId="4" priority="8">
      <formula>LEN(TRIM(G29))&gt;0</formula>
    </cfRule>
  </conditionalFormatting>
  <conditionalFormatting sqref="G39">
    <cfRule type="containsBlanks" dxfId="2" priority="63">
      <formula>LEN(TRIM(G39))=0</formula>
    </cfRule>
    <cfRule type="notContainsBlanks" dxfId="2" priority="64">
      <formula>LEN(TRIM(G39))&gt;0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3">
    <cfRule type="notContainsBlanks" dxfId="7" priority="4">
      <formula>LEN(TRIM(H16))&gt;0</formula>
    </cfRule>
  </conditionalFormatting>
  <conditionalFormatting sqref="H24">
    <cfRule type="containsBlanks" dxfId="2" priority="51">
      <formula>LEN(TRIM(H24))=0</formula>
    </cfRule>
    <cfRule type="notContainsBlanks" dxfId="2" priority="52">
      <formula>LEN(TRIM(H24))&gt;0</formula>
    </cfRule>
  </conditionalFormatting>
  <conditionalFormatting sqref="H29:I38">
    <cfRule type="notContainsBlanks" dxfId="7" priority="9">
      <formula>LEN(TRIM(H29))&gt;0</formula>
    </cfRule>
  </conditionalFormatting>
  <conditionalFormatting sqref="H39">
    <cfRule type="containsBlanks" dxfId="2" priority="65">
      <formula>LEN(TRIM(H39))=0</formula>
    </cfRule>
    <cfRule type="notContainsBlanks" dxfId="2" priority="66">
      <formula>LEN(TRIM(H39))&gt;0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4">
    <cfRule type="containsBlanks" dxfId="2" priority="53">
      <formula>LEN(TRIM(I24))=0</formula>
    </cfRule>
    <cfRule type="notContainsBlanks" dxfId="2" priority="54">
      <formula>LEN(TRIM(I24))&gt;0</formula>
    </cfRule>
  </conditionalFormatting>
  <conditionalFormatting sqref="I39">
    <cfRule type="containsBlanks" dxfId="2" priority="67">
      <formula>LEN(TRIM(I39))=0</formula>
    </cfRule>
    <cfRule type="notContainsBlanks" dxfId="2" priority="68">
      <formula>LEN(TRIM(I39))&gt;0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R42"/>
  <sheetViews>
    <sheetView showGridLines="0" zoomScale="75" zoomScaleNormal="75" workbookViewId="0"/>
  </sheetViews>
  <sheetFormatPr defaultRowHeight="15"/>
  <cols>
    <col min="1" max="1" width="2.7109375" customWidth="1"/>
    <col min="2" max="2" width="47.7109375" customWidth="1"/>
    <col min="3" max="18" width="25.7109375" style="3" customWidth="1"/>
  </cols>
  <sheetData>
    <row r="1" spans="2:9" ht="6" customHeight="1"/>
    <row r="2" spans="2:9">
      <c r="B2" t="s">
        <v>0</v>
      </c>
      <c r="C2" s="3" t="s">
        <v>1</v>
      </c>
      <c r="E2" s="3" t="s">
        <v>4</v>
      </c>
      <c r="H2" s="3" t="s">
        <v>7</v>
      </c>
      <c r="I2" s="3" t="s">
        <v>8</v>
      </c>
    </row>
    <row r="3" spans="2:9">
      <c r="B3" t="s">
        <v>2</v>
      </c>
      <c r="C3" s="3" t="s">
        <v>3</v>
      </c>
      <c r="E3" s="3" t="s">
        <v>5</v>
      </c>
      <c r="F3" s="3" t="s">
        <v>6</v>
      </c>
      <c r="H3" s="3" t="s">
        <v>33</v>
      </c>
      <c r="I3" s="3" t="s">
        <v>32</v>
      </c>
    </row>
    <row r="4" spans="2:9">
      <c r="B4" t="s">
        <v>9</v>
      </c>
      <c r="C4" s="3" t="s">
        <v>10</v>
      </c>
      <c r="H4" s="3" t="s">
        <v>11</v>
      </c>
      <c r="I4" s="3" t="s">
        <v>12</v>
      </c>
    </row>
    <row r="8" spans="2:9">
      <c r="B8" s="4" t="s">
        <v>78</v>
      </c>
    </row>
    <row r="9" spans="2:9">
      <c r="B9" s="4" t="s">
        <v>79</v>
      </c>
      <c r="C9" s="15" t="s">
        <v>80</v>
      </c>
      <c r="D9" s="15" t="s">
        <v>81</v>
      </c>
      <c r="E9" s="15" t="s">
        <v>82</v>
      </c>
      <c r="F9" s="15" t="s">
        <v>83</v>
      </c>
      <c r="G9" s="15" t="s">
        <v>84</v>
      </c>
      <c r="H9" s="15" t="s">
        <v>85</v>
      </c>
      <c r="I9" s="15" t="s">
        <v>86</v>
      </c>
    </row>
    <row r="10" spans="2:9">
      <c r="B10" t="s">
        <v>62</v>
      </c>
    </row>
    <row r="11" spans="2:9">
      <c r="B11" t="s">
        <v>63</v>
      </c>
      <c r="C11" s="3">
        <v>0.0211384613858538</v>
      </c>
      <c r="D11" s="3">
        <v>0.0005827708148375929</v>
      </c>
      <c r="E11" s="3">
        <v>0.02745190051618958</v>
      </c>
      <c r="F11" s="3" t="s">
        <v>64</v>
      </c>
      <c r="G11" s="3">
        <v>0.1499296105114969</v>
      </c>
      <c r="H11" s="3">
        <v>0.03026748005631159</v>
      </c>
      <c r="I11" s="3">
        <v>11.32</v>
      </c>
    </row>
    <row r="13" spans="2:9">
      <c r="B13" t="s">
        <v>53</v>
      </c>
      <c r="C13" s="3">
        <v>0.0211384613858538</v>
      </c>
      <c r="D13" s="3">
        <v>0.0005827708148375929</v>
      </c>
      <c r="E13" s="3">
        <v>0.02745190051618958</v>
      </c>
      <c r="H13" s="3">
        <v>0.03026748005631159</v>
      </c>
      <c r="I13" s="3">
        <v>11.32</v>
      </c>
    </row>
    <row r="17" spans="2:9">
      <c r="B17" s="4" t="s">
        <v>87</v>
      </c>
    </row>
    <row r="18" spans="2:9">
      <c r="B18" s="4" t="s">
        <v>57</v>
      </c>
      <c r="C18" s="15" t="s">
        <v>80</v>
      </c>
      <c r="D18" s="15" t="s">
        <v>81</v>
      </c>
      <c r="E18" s="15" t="s">
        <v>82</v>
      </c>
      <c r="F18" s="15" t="s">
        <v>83</v>
      </c>
      <c r="G18" s="15" t="s">
        <v>84</v>
      </c>
      <c r="H18" s="15" t="s">
        <v>85</v>
      </c>
      <c r="I18" s="15" t="s">
        <v>86</v>
      </c>
    </row>
    <row r="19" spans="2:9">
      <c r="B19" t="s">
        <v>62</v>
      </c>
    </row>
    <row r="20" spans="2:9">
      <c r="B20" t="s">
        <v>46</v>
      </c>
      <c r="C20" s="3">
        <v>0.05530427631578947</v>
      </c>
      <c r="D20" s="3">
        <v>0.003632127192982456</v>
      </c>
      <c r="E20" s="3">
        <v>0.06567534076827757</v>
      </c>
      <c r="F20" s="3" t="s">
        <v>64</v>
      </c>
      <c r="G20" s="3">
        <v>0.09169764560099132</v>
      </c>
      <c r="H20" s="3">
        <v>0.06567534076827757</v>
      </c>
      <c r="I20" s="3">
        <v>8.32</v>
      </c>
    </row>
    <row r="21" spans="2:9">
      <c r="B21" t="s">
        <v>47</v>
      </c>
      <c r="C21" s="3">
        <v>0.02773030087333825</v>
      </c>
      <c r="D21" s="3">
        <v>0.00045180016793327</v>
      </c>
      <c r="E21" s="3">
        <v>0.01629265293575161</v>
      </c>
      <c r="F21" s="3" t="s">
        <v>64</v>
      </c>
      <c r="G21" s="3">
        <v>0.1054411312634491</v>
      </c>
      <c r="H21" s="3">
        <v>0.01859821703043345</v>
      </c>
      <c r="I21" s="3">
        <v>8.31</v>
      </c>
    </row>
    <row r="22" spans="2:9">
      <c r="B22" t="s">
        <v>48</v>
      </c>
      <c r="C22" s="3">
        <v>0.01625626380731721</v>
      </c>
      <c r="D22" s="3">
        <v>0.0005118810280726332</v>
      </c>
      <c r="E22" s="3">
        <v>0.03148823334438183</v>
      </c>
      <c r="F22" s="3" t="s">
        <v>64</v>
      </c>
      <c r="G22" s="3">
        <v>0.1259529333775273</v>
      </c>
      <c r="H22" s="3">
        <v>0.03546569439840901</v>
      </c>
      <c r="I22" s="3">
        <v>10.43</v>
      </c>
    </row>
    <row r="23" spans="2:9">
      <c r="B23" t="s">
        <v>50</v>
      </c>
      <c r="C23" s="3">
        <v>0.01167866414491899</v>
      </c>
      <c r="D23" s="3">
        <v>0.0003595647827869147</v>
      </c>
      <c r="E23" s="3">
        <v>0.03078817733990148</v>
      </c>
      <c r="F23" s="3" t="s">
        <v>64</v>
      </c>
      <c r="G23" s="3">
        <v>0.250307881773399</v>
      </c>
      <c r="H23" s="3">
        <v>0.03263546798029557</v>
      </c>
      <c r="I23" s="3">
        <v>15.67</v>
      </c>
    </row>
    <row r="24" spans="2:9">
      <c r="B24" t="s">
        <v>65</v>
      </c>
      <c r="C24" s="3">
        <v>0.03708096902082732</v>
      </c>
      <c r="D24" s="3">
        <v>0.001239594353433997</v>
      </c>
      <c r="E24" s="3">
        <v>0.03285302593659942</v>
      </c>
      <c r="F24" s="3" t="s">
        <v>64</v>
      </c>
      <c r="G24" s="3">
        <v>0.1737752161383285</v>
      </c>
      <c r="H24" s="3">
        <v>0.03717579250720461</v>
      </c>
      <c r="I24" s="3">
        <v>14.37</v>
      </c>
    </row>
    <row r="26" spans="2:9">
      <c r="B26" t="s">
        <v>53</v>
      </c>
      <c r="C26" s="3">
        <v>0.0211384613858538</v>
      </c>
      <c r="D26" s="3">
        <v>0.0005827708148375929</v>
      </c>
      <c r="E26" s="3">
        <v>0.02745190051618958</v>
      </c>
      <c r="H26" s="3">
        <v>0.03026748005631159</v>
      </c>
      <c r="I26" s="3">
        <v>11.32</v>
      </c>
    </row>
    <row r="30" spans="2:9">
      <c r="B30" s="4" t="s">
        <v>88</v>
      </c>
    </row>
    <row r="31" spans="2:9">
      <c r="B31" s="4" t="s">
        <v>79</v>
      </c>
      <c r="C31" s="15" t="s">
        <v>89</v>
      </c>
      <c r="D31" s="15" t="s">
        <v>90</v>
      </c>
      <c r="E31" s="15" t="s">
        <v>91</v>
      </c>
      <c r="F31" s="15" t="s">
        <v>92</v>
      </c>
      <c r="G31" s="15" t="s">
        <v>93</v>
      </c>
      <c r="H31" s="15" t="s">
        <v>94</v>
      </c>
      <c r="I31" s="15" t="s">
        <v>95</v>
      </c>
    </row>
    <row r="32" spans="2:9">
      <c r="B32" t="s">
        <v>62</v>
      </c>
    </row>
    <row r="33" spans="2:18">
      <c r="B33" t="s">
        <v>63</v>
      </c>
      <c r="C33" s="3" t="s">
        <v>66</v>
      </c>
      <c r="D33" s="3">
        <v>17048</v>
      </c>
      <c r="E33" s="3">
        <v>7870</v>
      </c>
      <c r="F33" s="3">
        <v>4501</v>
      </c>
      <c r="G33" s="3">
        <v>3211</v>
      </c>
      <c r="H33" s="3">
        <v>2556</v>
      </c>
      <c r="I33" s="3">
        <v>0.1499296105114969</v>
      </c>
    </row>
    <row r="38" spans="2:18">
      <c r="B38" s="4" t="s">
        <v>96</v>
      </c>
    </row>
    <row r="39" spans="2:18">
      <c r="C39" s="15" t="s">
        <v>97</v>
      </c>
      <c r="J39" s="15" t="s">
        <v>98</v>
      </c>
      <c r="N39" s="15" t="s">
        <v>99</v>
      </c>
    </row>
    <row r="40" spans="2:18">
      <c r="B40" t="s">
        <v>67</v>
      </c>
      <c r="C40" s="3" t="s">
        <v>68</v>
      </c>
      <c r="D40" s="3" t="s">
        <v>69</v>
      </c>
      <c r="E40" s="3" t="s">
        <v>70</v>
      </c>
      <c r="F40" s="3" t="s">
        <v>71</v>
      </c>
      <c r="G40" s="3" t="s">
        <v>72</v>
      </c>
      <c r="H40" s="3" t="s">
        <v>73</v>
      </c>
      <c r="I40" s="3" t="s">
        <v>74</v>
      </c>
      <c r="J40" s="3" t="s">
        <v>75</v>
      </c>
      <c r="K40" s="3" t="s">
        <v>76</v>
      </c>
      <c r="L40" s="3" t="s">
        <v>77</v>
      </c>
      <c r="M40" s="3" t="s">
        <v>66</v>
      </c>
      <c r="N40" s="3" t="s">
        <v>75</v>
      </c>
      <c r="O40" s="3" t="s">
        <v>76</v>
      </c>
      <c r="P40" s="3" t="s">
        <v>77</v>
      </c>
      <c r="Q40" s="3" t="s">
        <v>66</v>
      </c>
      <c r="R40" s="15" t="s">
        <v>100</v>
      </c>
    </row>
    <row r="41" spans="2:18">
      <c r="B41" t="s">
        <v>63</v>
      </c>
      <c r="C41" s="3">
        <v>31</v>
      </c>
      <c r="D41" s="3">
        <v>16</v>
      </c>
      <c r="E41" s="3">
        <v>86</v>
      </c>
      <c r="F41" s="3">
        <v>15</v>
      </c>
      <c r="G41" s="3">
        <v>26</v>
      </c>
      <c r="H41" s="3">
        <v>0</v>
      </c>
      <c r="I41" s="3">
        <v>0</v>
      </c>
      <c r="J41" s="3">
        <v>182</v>
      </c>
      <c r="K41" s="3">
        <v>80</v>
      </c>
      <c r="L41" s="3">
        <v>15</v>
      </c>
      <c r="M41" s="3">
        <v>191</v>
      </c>
      <c r="N41" s="3">
        <v>0</v>
      </c>
      <c r="O41" s="3">
        <v>0</v>
      </c>
      <c r="P41" s="3">
        <v>0</v>
      </c>
      <c r="Q41" s="3">
        <v>0</v>
      </c>
      <c r="R41" s="10">
        <f>sum(C41:Q41)</f>
        <v>0</v>
      </c>
    </row>
    <row r="42" spans="2:18">
      <c r="B42" s="9" t="s">
        <v>53</v>
      </c>
      <c r="C42" s="7">
        <f>sum(C41:C41)</f>
        <v>0</v>
      </c>
      <c r="D42" s="7">
        <f>sum(D41:D41)</f>
        <v>0</v>
      </c>
      <c r="E42" s="7">
        <f>sum(E41:E41)</f>
        <v>0</v>
      </c>
      <c r="F42" s="7">
        <f>sum(F41:F41)</f>
        <v>0</v>
      </c>
      <c r="G42" s="7">
        <f>sum(G41:G41)</f>
        <v>0</v>
      </c>
      <c r="H42" s="7">
        <f>sum(H41:H41)</f>
        <v>0</v>
      </c>
      <c r="I42" s="7">
        <f>sum(I41:I41)</f>
        <v>0</v>
      </c>
      <c r="J42" s="7">
        <f>sum(J41:J41)</f>
        <v>0</v>
      </c>
      <c r="K42" s="7">
        <f>sum(K41:K41)</f>
        <v>0</v>
      </c>
      <c r="L42" s="7">
        <f>sum(L41:L41)</f>
        <v>0</v>
      </c>
      <c r="M42" s="7">
        <f>sum(M41:M41)</f>
        <v>0</v>
      </c>
      <c r="N42" s="7">
        <f>sum(N41:N41)</f>
        <v>0</v>
      </c>
      <c r="O42" s="7">
        <f>sum(O41:O41)</f>
        <v>0</v>
      </c>
      <c r="P42" s="7">
        <f>sum(P41:P41)</f>
        <v>0</v>
      </c>
      <c r="Q42" s="7">
        <f>sum(Q41:Q41)</f>
        <v>0</v>
      </c>
      <c r="R42" s="7">
        <f>sum(R41:R41)</f>
        <v>0</v>
      </c>
    </row>
  </sheetData>
  <conditionalFormatting sqref="A1:R5">
    <cfRule type="containsBlanks" dxfId="0" priority="1">
      <formula>LEN(TRIM(A1))=0</formula>
    </cfRule>
    <cfRule type="notContainsBlanks" dxfId="0" priority="2">
      <formula>LEN(TRIM(A1))&gt;0</formula>
    </cfRule>
  </conditionalFormatting>
  <conditionalFormatting sqref="B13:H13">
    <cfRule type="containsBlanks" dxfId="11" priority="10">
      <formula>LEN(TRIM(B13))=0</formula>
    </cfRule>
    <cfRule type="notContainsBlanks" dxfId="11" priority="11">
      <formula>LEN(TRIM(B13))&gt;0</formula>
    </cfRule>
  </conditionalFormatting>
  <conditionalFormatting sqref="B17:I17">
    <cfRule type="containsBlanks" dxfId="9" priority="4">
      <formula>LEN(TRIM(B17))=0</formula>
    </cfRule>
  </conditionalFormatting>
  <conditionalFormatting sqref="B26:H26">
    <cfRule type="containsBlanks" dxfId="11" priority="13">
      <formula>LEN(TRIM(B26))=0</formula>
    </cfRule>
    <cfRule type="notContainsBlanks" dxfId="11" priority="14">
      <formula>LEN(TRIM(B26))&gt;0</formula>
    </cfRule>
  </conditionalFormatting>
  <conditionalFormatting sqref="B30:I30">
    <cfRule type="containsBlanks" dxfId="9" priority="5">
      <formula>LEN(TRIM(B30))=0</formula>
    </cfRule>
  </conditionalFormatting>
  <conditionalFormatting sqref="B38:R38">
    <cfRule type="containsBlanks" dxfId="9" priority="6">
      <formula>LEN(TRIM(B38))=0</formula>
    </cfRule>
  </conditionalFormatting>
  <conditionalFormatting sqref="B39:R39">
    <cfRule type="containsBlanks" dxfId="9" priority="7">
      <formula>LEN(TRIM(B39))=0</formula>
    </cfRule>
  </conditionalFormatting>
  <conditionalFormatting sqref="B40:R40">
    <cfRule type="notContainsBlanks" dxfId="0" priority="8">
      <formula>LEN(TRIM(B40))&gt;0</formula>
    </cfRule>
    <cfRule type="containsBlanks" dxfId="0" priority="9">
      <formula>LEN(TRIM(B40))=0</formula>
    </cfRule>
  </conditionalFormatting>
  <conditionalFormatting sqref="B8:I8">
    <cfRule type="containsBlanks" dxfId="9" priority="3">
      <formula>LEN(TRIM(B8))=0</formula>
    </cfRule>
  </conditionalFormatting>
  <conditionalFormatting sqref="C11">
    <cfRule type="notContainsBlanks" dxfId="6" priority="16">
      <formula>LEN(TRIM(C11))&gt;0</formula>
    </cfRule>
  </conditionalFormatting>
  <conditionalFormatting sqref="C20:C24">
    <cfRule type="notContainsBlanks" dxfId="6" priority="22">
      <formula>LEN(TRIM(C20))&gt;0</formula>
    </cfRule>
  </conditionalFormatting>
  <conditionalFormatting sqref="C41">
    <cfRule type="notContainsBlanks" dxfId="4" priority="34">
      <formula>LEN(TRIM(C41))&gt;0</formula>
    </cfRule>
  </conditionalFormatting>
  <conditionalFormatting sqref="D11">
    <cfRule type="notContainsBlanks" dxfId="6" priority="17">
      <formula>LEN(TRIM(D11))&gt;0</formula>
    </cfRule>
  </conditionalFormatting>
  <conditionalFormatting sqref="D20:D24">
    <cfRule type="notContainsBlanks" dxfId="6" priority="23">
      <formula>LEN(TRIM(D20))&gt;0</formula>
    </cfRule>
  </conditionalFormatting>
  <conditionalFormatting sqref="D33:D34">
    <cfRule type="notContainsBlanks" dxfId="4" priority="28">
      <formula>LEN(TRIM(D33))&gt;0</formula>
    </cfRule>
  </conditionalFormatting>
  <conditionalFormatting sqref="D41">
    <cfRule type="notContainsBlanks" dxfId="4" priority="35">
      <formula>LEN(TRIM(D41))&gt;0</formula>
    </cfRule>
  </conditionalFormatting>
  <conditionalFormatting sqref="E11">
    <cfRule type="notContainsBlanks" dxfId="6" priority="18">
      <formula>LEN(TRIM(E11))&gt;0</formula>
    </cfRule>
  </conditionalFormatting>
  <conditionalFormatting sqref="E20:E24">
    <cfRule type="notContainsBlanks" dxfId="6" priority="24">
      <formula>LEN(TRIM(E20))&gt;0</formula>
    </cfRule>
  </conditionalFormatting>
  <conditionalFormatting sqref="E33:E34">
    <cfRule type="notContainsBlanks" dxfId="4" priority="29">
      <formula>LEN(TRIM(E33))&gt;0</formula>
    </cfRule>
  </conditionalFormatting>
  <conditionalFormatting sqref="E41">
    <cfRule type="notContainsBlanks" dxfId="4" priority="36">
      <formula>LEN(TRIM(E41))&gt;0</formula>
    </cfRule>
  </conditionalFormatting>
  <conditionalFormatting sqref="F11">
    <cfRule type="notContainsBlanks" dxfId="6" priority="19">
      <formula>LEN(TRIM(F11))&gt;0</formula>
    </cfRule>
  </conditionalFormatting>
  <conditionalFormatting sqref="F20:F24">
    <cfRule type="notContainsBlanks" dxfId="6" priority="25">
      <formula>LEN(TRIM(F20))&gt;0</formula>
    </cfRule>
  </conditionalFormatting>
  <conditionalFormatting sqref="F33:F34">
    <cfRule type="notContainsBlanks" dxfId="4" priority="30">
      <formula>LEN(TRIM(F33))&gt;0</formula>
    </cfRule>
  </conditionalFormatting>
  <conditionalFormatting sqref="F41">
    <cfRule type="notContainsBlanks" dxfId="4" priority="37">
      <formula>LEN(TRIM(F41))&gt;0</formula>
    </cfRule>
  </conditionalFormatting>
  <conditionalFormatting sqref="G11">
    <cfRule type="notContainsBlanks" dxfId="6" priority="20">
      <formula>LEN(TRIM(G11))&gt;0</formula>
    </cfRule>
  </conditionalFormatting>
  <conditionalFormatting sqref="G20:G24">
    <cfRule type="notContainsBlanks" dxfId="6" priority="26">
      <formula>LEN(TRIM(G20))&gt;0</formula>
    </cfRule>
  </conditionalFormatting>
  <conditionalFormatting sqref="G33:G34">
    <cfRule type="notContainsBlanks" dxfId="4" priority="31">
      <formula>LEN(TRIM(G33))&gt;0</formula>
    </cfRule>
  </conditionalFormatting>
  <conditionalFormatting sqref="G41">
    <cfRule type="notContainsBlanks" dxfId="4" priority="38">
      <formula>LEN(TRIM(G41))&gt;0</formula>
    </cfRule>
  </conditionalFormatting>
  <conditionalFormatting sqref="H11">
    <cfRule type="notContainsBlanks" dxfId="6" priority="21">
      <formula>LEN(TRIM(H11))&gt;0</formula>
    </cfRule>
  </conditionalFormatting>
  <conditionalFormatting sqref="H20:H24">
    <cfRule type="notContainsBlanks" dxfId="6" priority="27">
      <formula>LEN(TRIM(H20))&gt;0</formula>
    </cfRule>
  </conditionalFormatting>
  <conditionalFormatting sqref="H33:H34">
    <cfRule type="notContainsBlanks" dxfId="4" priority="32">
      <formula>LEN(TRIM(H33))&gt;0</formula>
    </cfRule>
  </conditionalFormatting>
  <conditionalFormatting sqref="H41">
    <cfRule type="notContainsBlanks" dxfId="4" priority="39">
      <formula>LEN(TRIM(H41))&gt;0</formula>
    </cfRule>
  </conditionalFormatting>
  <conditionalFormatting sqref="I13">
    <cfRule type="notContainsBlanks" dxfId="2" priority="12">
      <formula>LEN(TRIM(I13))&gt;0</formula>
    </cfRule>
  </conditionalFormatting>
  <conditionalFormatting sqref="I26">
    <cfRule type="notContainsBlanks" dxfId="2" priority="15">
      <formula>LEN(TRIM(I26))&gt;0</formula>
    </cfRule>
  </conditionalFormatting>
  <conditionalFormatting sqref="I33:I34">
    <cfRule type="notContainsBlanks" dxfId="6" priority="33">
      <formula>LEN(TRIM(I33))&gt;0</formula>
    </cfRule>
  </conditionalFormatting>
  <conditionalFormatting sqref="I41">
    <cfRule type="notContainsBlanks" dxfId="4" priority="40">
      <formula>LEN(TRIM(I41))&gt;0</formula>
    </cfRule>
  </conditionalFormatting>
  <conditionalFormatting sqref="J41">
    <cfRule type="notContainsBlanks" dxfId="4" priority="41">
      <formula>LEN(TRIM(J41))&gt;0</formula>
    </cfRule>
  </conditionalFormatting>
  <conditionalFormatting sqref="K41">
    <cfRule type="notContainsBlanks" dxfId="4" priority="42">
      <formula>LEN(TRIM(K41))&gt;0</formula>
    </cfRule>
  </conditionalFormatting>
  <conditionalFormatting sqref="L41">
    <cfRule type="notContainsBlanks" dxfId="4" priority="43">
      <formula>LEN(TRIM(L41))&gt;0</formula>
    </cfRule>
  </conditionalFormatting>
  <conditionalFormatting sqref="M41">
    <cfRule type="notContainsBlanks" dxfId="4" priority="44">
      <formula>LEN(TRIM(M41))&gt;0</formula>
    </cfRule>
  </conditionalFormatting>
  <conditionalFormatting sqref="N41">
    <cfRule type="notContainsBlanks" dxfId="4" priority="45">
      <formula>LEN(TRIM(N41))&gt;0</formula>
    </cfRule>
  </conditionalFormatting>
  <conditionalFormatting sqref="O41">
    <cfRule type="notContainsBlanks" dxfId="4" priority="46">
      <formula>LEN(TRIM(O41))&gt;0</formula>
    </cfRule>
  </conditionalFormatting>
  <conditionalFormatting sqref="P41">
    <cfRule type="notContainsBlanks" dxfId="4" priority="47">
      <formula>LEN(TRIM(P41))&gt;0</formula>
    </cfRule>
  </conditionalFormatting>
  <conditionalFormatting sqref="Q41">
    <cfRule type="notContainsBlanks" dxfId="4" priority="48">
      <formula>LEN(TRIM(Q41))&gt;0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6" customFormat="1" ht="21" customHeight="1">
      <c r="B5" s="16" t="s">
        <v>101</v>
      </c>
    </row>
    <row r="7" spans="2:3" s="17" customFormat="1" ht="18" customHeight="1">
      <c r="B7" s="17" t="s">
        <v>102</v>
      </c>
    </row>
    <row r="8" spans="2:3" s="18" customFormat="1" ht="16" customHeight="1">
      <c r="B8" s="18" t="s">
        <v>103</v>
      </c>
    </row>
    <row r="9" spans="2:3" s="17" customFormat="1" ht="18" customHeight="1">
      <c r="B9" s="17" t="s">
        <v>104</v>
      </c>
      <c r="C9" s="17" t="s">
        <v>133</v>
      </c>
    </row>
    <row r="10" spans="2:3">
      <c r="B10" t="s">
        <v>105</v>
      </c>
      <c r="C10" t="s">
        <v>134</v>
      </c>
    </row>
    <row r="11" spans="2:3">
      <c r="B11" t="s">
        <v>106</v>
      </c>
      <c r="C11" t="s">
        <v>135</v>
      </c>
    </row>
    <row r="12" spans="2:3">
      <c r="B12" t="s">
        <v>107</v>
      </c>
      <c r="C12" t="s">
        <v>136</v>
      </c>
    </row>
    <row r="13" spans="2:3">
      <c r="B13" t="s">
        <v>108</v>
      </c>
      <c r="C13" t="s">
        <v>137</v>
      </c>
    </row>
    <row r="14" spans="2:3">
      <c r="B14" t="s">
        <v>109</v>
      </c>
      <c r="C14" t="s">
        <v>138</v>
      </c>
    </row>
    <row r="15" spans="2:3">
      <c r="B15" t="s">
        <v>110</v>
      </c>
      <c r="C15" t="s">
        <v>139</v>
      </c>
    </row>
    <row r="16" spans="2:3">
      <c r="B16" t="s">
        <v>111</v>
      </c>
      <c r="C16" t="s">
        <v>140</v>
      </c>
    </row>
    <row r="17" spans="2:3">
      <c r="B17" t="s">
        <v>112</v>
      </c>
      <c r="C17" t="s">
        <v>141</v>
      </c>
    </row>
    <row r="18" spans="2:3">
      <c r="B18" t="s">
        <v>113</v>
      </c>
      <c r="C18" t="s">
        <v>142</v>
      </c>
    </row>
    <row r="19" spans="2:3">
      <c r="B19" t="s">
        <v>90</v>
      </c>
      <c r="C19" t="s">
        <v>143</v>
      </c>
    </row>
    <row r="20" spans="2:3">
      <c r="B20" t="s">
        <v>91</v>
      </c>
      <c r="C20" t="s">
        <v>144</v>
      </c>
    </row>
    <row r="21" spans="2:3">
      <c r="B21" t="s">
        <v>92</v>
      </c>
      <c r="C21" t="s">
        <v>145</v>
      </c>
    </row>
    <row r="22" spans="2:3">
      <c r="B22" t="s">
        <v>93</v>
      </c>
      <c r="C22" t="s">
        <v>146</v>
      </c>
    </row>
    <row r="23" spans="2:3">
      <c r="B23" t="s">
        <v>114</v>
      </c>
      <c r="C23" t="s">
        <v>147</v>
      </c>
    </row>
    <row r="24" spans="2:3">
      <c r="B24" t="s">
        <v>115</v>
      </c>
      <c r="C24" t="s">
        <v>148</v>
      </c>
    </row>
    <row r="25" spans="2:3">
      <c r="B25" t="s">
        <v>116</v>
      </c>
      <c r="C25" t="s">
        <v>149</v>
      </c>
    </row>
    <row r="26" spans="2:3">
      <c r="B26" t="s">
        <v>68</v>
      </c>
      <c r="C26" t="s">
        <v>150</v>
      </c>
    </row>
    <row r="27" spans="2:3">
      <c r="B27" t="s">
        <v>69</v>
      </c>
      <c r="C27" t="s">
        <v>151</v>
      </c>
    </row>
    <row r="28" spans="2:3">
      <c r="B28" t="s">
        <v>70</v>
      </c>
      <c r="C28" t="s">
        <v>152</v>
      </c>
    </row>
    <row r="29" spans="2:3">
      <c r="B29" t="s">
        <v>72</v>
      </c>
      <c r="C29" t="s">
        <v>153</v>
      </c>
    </row>
    <row r="30" spans="2:3">
      <c r="B30" t="s">
        <v>71</v>
      </c>
      <c r="C30" t="s">
        <v>154</v>
      </c>
    </row>
    <row r="31" spans="2:3">
      <c r="B31" t="s">
        <v>73</v>
      </c>
      <c r="C31" t="s">
        <v>155</v>
      </c>
    </row>
    <row r="32" spans="2:3">
      <c r="B32" t="s">
        <v>74</v>
      </c>
      <c r="C32" t="s">
        <v>156</v>
      </c>
    </row>
    <row r="35" spans="2:3" s="17" customFormat="1" ht="18" customHeight="1">
      <c r="B35" s="17" t="s">
        <v>117</v>
      </c>
    </row>
    <row r="36" spans="2:3" s="18" customFormat="1" ht="16" customHeight="1">
      <c r="B36" s="18" t="s">
        <v>118</v>
      </c>
    </row>
    <row r="37" spans="2:3" s="17" customFormat="1" ht="18" customHeight="1">
      <c r="B37" s="17" t="s">
        <v>104</v>
      </c>
      <c r="C37" s="17" t="s">
        <v>133</v>
      </c>
    </row>
    <row r="38" spans="2:3">
      <c r="B38" t="s">
        <v>119</v>
      </c>
      <c r="C38" t="s">
        <v>157</v>
      </c>
    </row>
    <row r="39" spans="2:3">
      <c r="B39" t="s">
        <v>80</v>
      </c>
      <c r="C39" t="s">
        <v>158</v>
      </c>
    </row>
    <row r="40" spans="2:3">
      <c r="B40" t="s">
        <v>112</v>
      </c>
      <c r="C40" t="s">
        <v>159</v>
      </c>
    </row>
    <row r="41" spans="2:3">
      <c r="B41" t="s">
        <v>113</v>
      </c>
      <c r="C41" t="s">
        <v>160</v>
      </c>
    </row>
    <row r="42" spans="2:3">
      <c r="B42" t="s">
        <v>90</v>
      </c>
      <c r="C42" t="s">
        <v>161</v>
      </c>
    </row>
    <row r="43" spans="2:3">
      <c r="B43" t="s">
        <v>91</v>
      </c>
      <c r="C43" t="s">
        <v>162</v>
      </c>
    </row>
    <row r="44" spans="2:3">
      <c r="B44" t="s">
        <v>92</v>
      </c>
      <c r="C44" t="s">
        <v>163</v>
      </c>
    </row>
    <row r="45" spans="2:3">
      <c r="B45" t="s">
        <v>93</v>
      </c>
      <c r="C45" t="s">
        <v>164</v>
      </c>
    </row>
    <row r="46" spans="2:3">
      <c r="B46" t="s">
        <v>114</v>
      </c>
      <c r="C46" t="s">
        <v>165</v>
      </c>
    </row>
    <row r="47" spans="2:3">
      <c r="B47" t="s">
        <v>115</v>
      </c>
      <c r="C47" t="s">
        <v>166</v>
      </c>
    </row>
    <row r="48" spans="2:3">
      <c r="B48" t="s">
        <v>99</v>
      </c>
      <c r="C48" t="s">
        <v>167</v>
      </c>
    </row>
    <row r="49" spans="2:3">
      <c r="B49" t="s">
        <v>116</v>
      </c>
      <c r="C49" t="s">
        <v>168</v>
      </c>
    </row>
    <row r="50" spans="2:3">
      <c r="B50" t="s">
        <v>85</v>
      </c>
      <c r="C50" t="s">
        <v>169</v>
      </c>
    </row>
    <row r="51" spans="2:3">
      <c r="B51" t="s">
        <v>120</v>
      </c>
      <c r="C51" t="s">
        <v>170</v>
      </c>
    </row>
    <row r="52" spans="2:3">
      <c r="B52" t="s">
        <v>121</v>
      </c>
      <c r="C52" t="s">
        <v>171</v>
      </c>
    </row>
    <row r="55" spans="2:3" s="17" customFormat="1" ht="18" customHeight="1">
      <c r="B55" s="17" t="s">
        <v>122</v>
      </c>
    </row>
    <row r="56" spans="2:3" s="18" customFormat="1" ht="16" customHeight="1">
      <c r="B56" s="18" t="s">
        <v>123</v>
      </c>
    </row>
    <row r="57" spans="2:3" s="17" customFormat="1" ht="18" customHeight="1">
      <c r="B57" s="17" t="s">
        <v>104</v>
      </c>
      <c r="C57" s="17" t="s">
        <v>133</v>
      </c>
    </row>
    <row r="58" spans="2:3">
      <c r="B58" t="s">
        <v>124</v>
      </c>
      <c r="C58" t="s">
        <v>172</v>
      </c>
    </row>
    <row r="59" spans="2:3">
      <c r="B59" t="s">
        <v>125</v>
      </c>
      <c r="C59" t="s">
        <v>173</v>
      </c>
    </row>
    <row r="60" spans="2:3">
      <c r="B60" t="s">
        <v>112</v>
      </c>
      <c r="C60" t="s">
        <v>174</v>
      </c>
    </row>
    <row r="61" spans="2:3">
      <c r="B61" t="s">
        <v>113</v>
      </c>
      <c r="C61" t="s">
        <v>175</v>
      </c>
    </row>
    <row r="62" spans="2:3">
      <c r="B62" t="s">
        <v>90</v>
      </c>
      <c r="C62" t="s">
        <v>176</v>
      </c>
    </row>
    <row r="63" spans="2:3">
      <c r="B63" t="s">
        <v>91</v>
      </c>
      <c r="C63" t="s">
        <v>177</v>
      </c>
    </row>
    <row r="64" spans="2:3">
      <c r="B64" t="s">
        <v>92</v>
      </c>
      <c r="C64" t="s">
        <v>178</v>
      </c>
    </row>
    <row r="65" spans="2:3">
      <c r="B65" t="s">
        <v>93</v>
      </c>
      <c r="C65" t="s">
        <v>179</v>
      </c>
    </row>
    <row r="66" spans="2:3">
      <c r="B66" t="s">
        <v>114</v>
      </c>
      <c r="C66" t="s">
        <v>180</v>
      </c>
    </row>
    <row r="67" spans="2:3">
      <c r="B67" t="s">
        <v>115</v>
      </c>
      <c r="C67" t="s">
        <v>181</v>
      </c>
    </row>
    <row r="68" spans="2:3">
      <c r="B68" t="s">
        <v>99</v>
      </c>
      <c r="C68" t="s">
        <v>182</v>
      </c>
    </row>
    <row r="69" spans="2:3">
      <c r="B69" t="s">
        <v>116</v>
      </c>
      <c r="C69" t="s">
        <v>183</v>
      </c>
    </row>
    <row r="70" spans="2:3">
      <c r="B70" t="s">
        <v>85</v>
      </c>
      <c r="C70" t="s">
        <v>184</v>
      </c>
    </row>
    <row r="71" spans="2:3">
      <c r="B71" t="s">
        <v>120</v>
      </c>
      <c r="C71" t="s">
        <v>185</v>
      </c>
    </row>
    <row r="72" spans="2:3">
      <c r="B72" t="s">
        <v>121</v>
      </c>
      <c r="C72" t="s">
        <v>186</v>
      </c>
    </row>
    <row r="75" spans="2:3" s="17" customFormat="1" ht="18" customHeight="1">
      <c r="B75" s="17" t="s">
        <v>126</v>
      </c>
    </row>
    <row r="76" spans="2:3" s="17" customFormat="1" ht="18" customHeight="1">
      <c r="B76" s="17" t="s">
        <v>127</v>
      </c>
      <c r="C76" s="17" t="s">
        <v>133</v>
      </c>
    </row>
    <row r="77" spans="2:3">
      <c r="B77" t="s">
        <v>128</v>
      </c>
      <c r="C77" t="s">
        <v>187</v>
      </c>
    </row>
    <row r="78" spans="2:3">
      <c r="B78" t="s">
        <v>129</v>
      </c>
      <c r="C78" t="s">
        <v>188</v>
      </c>
    </row>
    <row r="79" spans="2:3">
      <c r="B79" t="s">
        <v>130</v>
      </c>
      <c r="C79" t="s">
        <v>189</v>
      </c>
    </row>
    <row r="80" spans="2:3">
      <c r="B80" t="s">
        <v>131</v>
      </c>
      <c r="C80" t="s">
        <v>190</v>
      </c>
    </row>
    <row r="81" spans="2:3">
      <c r="B81" t="s">
        <v>132</v>
      </c>
      <c r="C81" t="s">
        <v>191</v>
      </c>
    </row>
  </sheetData>
  <conditionalFormatting sqref="B2:C6">
    <cfRule type="containsBlanks" dxfId="12" priority="1">
      <formula>LEN(TRIM(B2))=0</formula>
    </cfRule>
    <cfRule type="notContainsBlanks" dxfId="12" priority="2">
      <formula>LEN(TRIM(B2))&gt;0</formula>
    </cfRule>
  </conditionalFormatting>
  <conditionalFormatting sqref="B35:C35">
    <cfRule type="containsBlanks" dxfId="13" priority="6">
      <formula>LEN(TRIM(B35))=0</formula>
    </cfRule>
    <cfRule type="notContainsBlanks" dxfId="13" priority="7">
      <formula>LEN(TRIM(B35))&gt;0</formula>
    </cfRule>
  </conditionalFormatting>
  <conditionalFormatting sqref="B37:C37">
    <cfRule type="notContainsBlanks" dxfId="14" priority="8">
      <formula>LEN(TRIM(B37))&gt;0</formula>
    </cfRule>
  </conditionalFormatting>
  <conditionalFormatting sqref="B55:C55">
    <cfRule type="containsBlanks" dxfId="13" priority="9">
      <formula>LEN(TRIM(B55))=0</formula>
    </cfRule>
    <cfRule type="notContainsBlanks" dxfId="13" priority="10">
      <formula>LEN(TRIM(B55))&gt;0</formula>
    </cfRule>
  </conditionalFormatting>
  <conditionalFormatting sqref="B57:C57">
    <cfRule type="notContainsBlanks" dxfId="14" priority="11">
      <formula>LEN(TRIM(B57))&gt;0</formula>
    </cfRule>
  </conditionalFormatting>
  <conditionalFormatting sqref="B75:C75">
    <cfRule type="containsBlanks" dxfId="13" priority="12">
      <formula>LEN(TRIM(B75))=0</formula>
    </cfRule>
    <cfRule type="notContainsBlanks" dxfId="13" priority="13">
      <formula>LEN(TRIM(B75))&gt;0</formula>
    </cfRule>
  </conditionalFormatting>
  <conditionalFormatting sqref="B76:C76">
    <cfRule type="notContainsBlanks" dxfId="14" priority="14">
      <formula>LEN(TRIM(B76))&gt;0</formula>
    </cfRule>
  </conditionalFormatting>
  <conditionalFormatting sqref="B7:C7">
    <cfRule type="containsBlanks" dxfId="13" priority="3">
      <formula>LEN(TRIM(B7))=0</formula>
    </cfRule>
    <cfRule type="notContainsBlanks" dxfId="13" priority="4">
      <formula>LEN(TRIM(B7))&gt;0</formula>
    </cfRule>
  </conditionalFormatting>
  <conditionalFormatting sqref="B9:C9">
    <cfRule type="notContainsBlanks" dxfId="14"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Delivery Summary</vt:lpstr>
      <vt:lpstr>Performance Details</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2018-06-14T12:02:41Z</dcterms:created>
  <dcterms:modified xsi:type="dcterms:W3CDTF">2018-06-14T12:02:41Z</dcterms:modified>
</cp:coreProperties>
</file>