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Performance Details" sheetId="2" r:id="rId2"/>
    <sheet name="VDX Details" sheetId="3" r:id="rId3"/>
    <sheet name="Definition" sheetId="4" r:id="rId4"/>
  </sheets>
  <calcPr calcId="124519" fullCalcOnLoad="1"/>
</workbook>
</file>

<file path=xl/sharedStrings.xml><?xml version="1.0" encoding="utf-8"?>
<sst xmlns="http://schemas.openxmlformats.org/spreadsheetml/2006/main" count="364" uniqueCount="192">
  <si>
    <t>Client Name</t>
  </si>
  <si>
    <t>Canon</t>
  </si>
  <si>
    <t>Campaign Name</t>
  </si>
  <si>
    <t>Canon-H1 Media Plan_April_2018</t>
  </si>
  <si>
    <t>Expo Account Manager</t>
  </si>
  <si>
    <t>Animesh Sharma</t>
  </si>
  <si>
    <t>Expo Sales Contact</t>
  </si>
  <si>
    <t>Amit Talwar</t>
  </si>
  <si>
    <t>Campaign Report date</t>
  </si>
  <si>
    <t>2018-04-12 to 2018-05-30</t>
  </si>
  <si>
    <t>Agency Name</t>
  </si>
  <si>
    <t>Dentsu</t>
  </si>
  <si>
    <t>Currency</t>
  </si>
  <si>
    <t>INR</t>
  </si>
  <si>
    <t>Placement#</t>
  </si>
  <si>
    <t>Start Date</t>
  </si>
  <si>
    <t>End Date</t>
  </si>
  <si>
    <t>Placement Name</t>
  </si>
  <si>
    <t>Cost Type</t>
  </si>
  <si>
    <t>Unit Cost</t>
  </si>
  <si>
    <t>Planned Cost</t>
  </si>
  <si>
    <t>Booked</t>
  </si>
  <si>
    <t>Delivered_Impressions</t>
  </si>
  <si>
    <t>Delivery%</t>
  </si>
  <si>
    <t>Spend</t>
  </si>
  <si>
    <t>2018-04-12</t>
  </si>
  <si>
    <t>2018-05-30</t>
  </si>
  <si>
    <t>iab units - desktop + mobile</t>
  </si>
  <si>
    <t>CPM</t>
  </si>
  <si>
    <t>Delivered_Engagements</t>
  </si>
  <si>
    <t>Vdx In-Stream</t>
  </si>
  <si>
    <t>CPCV</t>
  </si>
  <si>
    <t>Ended</t>
  </si>
  <si>
    <t>Campaign Status</t>
  </si>
  <si>
    <t>Standard Banners (Performance/Brand)</t>
  </si>
  <si>
    <t>Subtotal</t>
  </si>
  <si>
    <t>VDX (Display, Mobile and Instream)</t>
  </si>
  <si>
    <t>Placement# Name</t>
  </si>
  <si>
    <t>Booked Impressions</t>
  </si>
  <si>
    <t>Delivered Impressions</t>
  </si>
  <si>
    <t>Clicks</t>
  </si>
  <si>
    <t>CTR</t>
  </si>
  <si>
    <t>Conversion</t>
  </si>
  <si>
    <t>eCPA</t>
  </si>
  <si>
    <t>2.iab units - desktop + mobile</t>
  </si>
  <si>
    <t>160x600</t>
  </si>
  <si>
    <t>300x250</t>
  </si>
  <si>
    <t>320x50</t>
  </si>
  <si>
    <t>728x90</t>
  </si>
  <si>
    <t>Performance by Placement</t>
  </si>
  <si>
    <t>Grand Total</t>
  </si>
  <si>
    <t>Performance by Ad Size</t>
  </si>
  <si>
    <t/>
  </si>
  <si>
    <t>Placement # Name</t>
  </si>
  <si>
    <t>Ad Size</t>
  </si>
  <si>
    <t>CTR %</t>
  </si>
  <si>
    <t>Conversions</t>
  </si>
  <si>
    <t>Performance - by Placement and Date</t>
  </si>
  <si>
    <t>Date</t>
  </si>
  <si>
    <t>1.Vdx In-Stream</t>
  </si>
  <si>
    <t>InStream</t>
  </si>
  <si>
    <t>N/A</t>
  </si>
  <si>
    <t>1x10</t>
  </si>
  <si>
    <t>video1</t>
  </si>
  <si>
    <t>Product</t>
  </si>
  <si>
    <t>Mute</t>
  </si>
  <si>
    <t>Unmute</t>
  </si>
  <si>
    <t>Pause</t>
  </si>
  <si>
    <t>Rewind</t>
  </si>
  <si>
    <t>Resume</t>
  </si>
  <si>
    <t>Replay</t>
  </si>
  <si>
    <t>Fullscreen</t>
  </si>
  <si>
    <t>VPM-Intro</t>
  </si>
  <si>
    <t>VPM-Outro</t>
  </si>
  <si>
    <t>VPM-Preview</t>
  </si>
  <si>
    <t>background</t>
  </si>
  <si>
    <t>logo</t>
  </si>
  <si>
    <t>visit_site</t>
  </si>
  <si>
    <t>VDX Performance KPIs - by Placement and Platform</t>
  </si>
  <si>
    <t>Unit</t>
  </si>
  <si>
    <t>Engagement Rate</t>
  </si>
  <si>
    <t>Viewer CTR</t>
  </si>
  <si>
    <t>Engager CTR</t>
  </si>
  <si>
    <t>Viewer VCR (Primary Video)</t>
  </si>
  <si>
    <t>Engager VCR (Primary Video)</t>
  </si>
  <si>
    <t>Interaction Rate</t>
  </si>
  <si>
    <t>Active Time Spent</t>
  </si>
  <si>
    <t>Ad Size Breakdown</t>
  </si>
  <si>
    <t>Video Details</t>
  </si>
  <si>
    <t>Video Name</t>
  </si>
  <si>
    <t>Views</t>
  </si>
  <si>
    <t>25% View</t>
  </si>
  <si>
    <t>50% View</t>
  </si>
  <si>
    <t>75% View</t>
  </si>
  <si>
    <t>Video Completion</t>
  </si>
  <si>
    <t>Video Completion Rate</t>
  </si>
  <si>
    <t>Interaction Details</t>
  </si>
  <si>
    <t>Video Player Interactions</t>
  </si>
  <si>
    <t>Clickthroughs</t>
  </si>
  <si>
    <t>Ad Interactions</t>
  </si>
  <si>
    <t>Total Interactions</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</si>
  <si>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</si>
  <si>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</si>
  <si>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</si>
  <si>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</si>
  <si>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</si>
  <si>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</si>
  <si>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</si>
  <si>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</si>
  <si>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</si>
  <si>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</si>
  <si>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</si>
  <si>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</si>
  <si>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</si>
  <si>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Completions</t>
  </si>
  <si>
    <t>Video Completion Rate (VCR)</t>
  </si>
  <si>
    <t>Player Interactions</t>
  </si>
  <si>
    <t>Engager Metrics</t>
  </si>
  <si>
    <t>Statistics that apply only to users with an Engagement during their viewing session.</t>
  </si>
  <si>
    <t>Engagement</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</si>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</sst>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4">
    <numFmt numFmtId="164" formatCode="₹#,###0.00"/>
    <numFmt numFmtId="165" formatCode="#,##0"/>
    <numFmt numFmtId="166" formatCode="0.00%"/>
    <numFmt numFmtId="165" formatCode="#,##0"/>
    <numFmt numFmtId="166" formatCode="0.00%"/>
    <numFmt numFmtId="164" formatCode="₹#,###0.00"/>
    <numFmt numFmtId="167" formatCode="$#,###0.0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166" fontId="1" fillId="3" borderId="0" xfId="0" applyNumberFormat="1" applyFont="1" applyFill="1"/>
    <xf numFmtId="0" fontId="1" fillId="3" borderId="0" xfId="0" applyFont="1" applyFill="1"/>
    <xf numFmtId="165" fontId="0" fillId="0" borderId="0" xfId="0" applyNumberFormat="1"/>
    <xf numFmtId="166" fontId="0" fillId="0" borderId="0" xfId="0" applyNumberFormat="1" applyAlignment="1">
      <alignment horizontal="right"/>
    </xf>
    <xf numFmtId="164" fontId="0" fillId="0" borderId="0" xfId="0" applyNumberFormat="1" applyAlignment="1">
      <alignment horizontal="right"/>
    </xf>
    <xf numFmtId="0" fontId="0" fillId="2" borderId="0" xfId="0" applyFill="1"/>
    <xf numFmtId="0" fontId="1" fillId="2" borderId="0" xfId="0" applyFont="1" applyFill="1" applyAlignment="1">
      <alignment horizontal="center"/>
    </xf>
    <xf numFmtId="0" fontId="1" fillId="2" borderId="0" xfId="0" applyFont="1" applyFill="1" applyAlignment="1">
      <alignment horizontal="right"/>
    </xf>
    <xf numFmtId="167" fontId="0" fillId="0" borderId="0" xfId="0" applyNumberFormat="1" applyAlignment="1">
      <alignment horizontal="right"/>
    </xf>
    <xf numFmtId="0" fontId="2" fillId="0" borderId="0" xfId="0" applyFont="1"/>
    <xf numFmtId="0" fontId="3" fillId="0" borderId="0" xfId="0" applyFont="1"/>
    <xf numFmtId="0" fontId="4" fillId="0" borderId="0" xfId="0" applyFont="1"/>
  </cellXfs>
  <cellStyles count="1">
    <cellStyle name="Normal" xfId="0" builtinId="0"/>
  </cellStyles>
  <dxfs count="15">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numFmt numFmtId="166" formatCode="0.00%"/>
    </dxf>
    <dxf>
      <numFmt numFmtId="164" formatCode="₹#,###0.00"/>
    </dxf>
    <dxf>
      <numFmt numFmtId="168" formatCode="YYYY-MM-DD"/>
    </dxf>
    <dxf>
      <fill>
        <patternFill>
          <bgColor rgb="FF00B0F0"/>
        </patternFill>
      </fill>
    </dxf>
    <dxf>
      <font>
        <b/>
      </font>
      <fill>
        <patternFill>
          <bgColor rgb="FF00B0F0"/>
        </patternFill>
      </fill>
    </dxf>
    <dxf>
      <font>
        <b/>
      </font>
      <numFmt numFmtId="166" formatCode="0.00%"/>
      <fill>
        <patternFill>
          <bgColor rgb="FFA5A5A5"/>
        </patternFill>
      </fill>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5.png"/><Relationship Id="rId3"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887898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68675" y="1028700"/>
          <a:ext cx="1935648" cy="502964"/>
        </a:xfrm>
        <a:prstGeom prst="rect">
          <a:avLst/>
        </a:prstGeom>
      </xdr:spPr>
    </xdr:pic>
    <xdr:clientData/>
  </xdr:twoCellAnchor>
  <xdr:twoCellAnchor editAs="oneCell">
    <xdr:from>
      <xdr:col>14</xdr:col>
      <xdr:colOff>0</xdr:colOff>
      <xdr:row>1</xdr:row>
      <xdr:rowOff>0</xdr:rowOff>
    </xdr:from>
    <xdr:to>
      <xdr:col>17</xdr:col>
      <xdr:colOff>209841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606867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15</xdr:col>
      <xdr:colOff>221148</xdr:colOff>
      <xdr:row>7</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3936325" y="838200"/>
          <a:ext cx="1935648" cy="502964"/>
        </a:xfrm>
        <a:prstGeom prst="rect">
          <a:avLst/>
        </a:prstGeom>
      </xdr:spPr>
    </xdr:pic>
    <xdr:clientData/>
  </xdr:twoCellAnchor>
  <xdr:twoCellAnchor editAs="oneCell">
    <xdr:from>
      <xdr:col>14</xdr:col>
      <xdr:colOff>0</xdr:colOff>
      <xdr:row>1</xdr:row>
      <xdr:rowOff>0</xdr:rowOff>
    </xdr:from>
    <xdr:to>
      <xdr:col>15</xdr:col>
      <xdr:colOff>1638591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B1:R16"/>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4" ht="6" customHeight="1"/>
    <row r="2" spans="2:14">
      <c r="B2" s="1" t="s">
        <v>0</v>
      </c>
      <c r="C2" s="2" t="s">
        <v>1</v>
      </c>
      <c r="E2" s="2" t="s">
        <v>4</v>
      </c>
      <c r="F2" s="1" t="s">
        <v>5</v>
      </c>
      <c r="H2" s="3" t="s">
        <v>8</v>
      </c>
      <c r="I2" s="3" t="s">
        <v>9</v>
      </c>
    </row>
    <row r="3" spans="2:14">
      <c r="B3" s="1" t="s">
        <v>2</v>
      </c>
      <c r="C3" s="2" t="s">
        <v>3</v>
      </c>
      <c r="E3" s="2" t="s">
        <v>6</v>
      </c>
      <c r="F3" s="1" t="s">
        <v>7</v>
      </c>
      <c r="H3" s="3" t="s">
        <v>33</v>
      </c>
      <c r="I3" s="3" t="s">
        <v>32</v>
      </c>
    </row>
    <row r="4" spans="2:14">
      <c r="B4" s="1" t="s">
        <v>10</v>
      </c>
      <c r="C4" s="2" t="s">
        <v>11</v>
      </c>
      <c r="H4" s="3" t="s">
        <v>12</v>
      </c>
      <c r="I4" s="3" t="s">
        <v>13</v>
      </c>
    </row>
    <row r="8" spans="2:14">
      <c r="C8" s="4" t="s">
        <v>34</v>
      </c>
    </row>
    <row r="9" spans="2:14" ht="29" customHeight="1">
      <c r="C9" s="2" t="s">
        <v>14</v>
      </c>
      <c r="D9" s="2" t="s">
        <v>15</v>
      </c>
      <c r="E9" s="2" t="s">
        <v>16</v>
      </c>
      <c r="F9" s="1" t="s">
        <v>17</v>
      </c>
      <c r="G9" s="2" t="s">
        <v>18</v>
      </c>
      <c r="H9" s="3" t="s">
        <v>19</v>
      </c>
      <c r="I9" s="3" t="s">
        <v>20</v>
      </c>
      <c r="J9" s="3" t="s">
        <v>21</v>
      </c>
      <c r="K9" s="3" t="s">
        <v>22</v>
      </c>
      <c r="L9" s="3" t="s">
        <v>23</v>
      </c>
      <c r="M9" s="3" t="s">
        <v>24</v>
      </c>
    </row>
    <row r="10" spans="2:14">
      <c r="C10" s="2">
        <v>2</v>
      </c>
      <c r="D10" s="2" t="s">
        <v>25</v>
      </c>
      <c r="E10" s="2" t="s">
        <v>26</v>
      </c>
      <c r="F10" s="1" t="s">
        <v>27</v>
      </c>
      <c r="G10" s="2" t="s">
        <v>28</v>
      </c>
      <c r="H10" s="3">
        <v>500.00000432</v>
      </c>
      <c r="I10" s="3">
        <v>500000.0043200001</v>
      </c>
      <c r="J10" s="3">
        <v>1000000</v>
      </c>
      <c r="K10" s="3">
        <v>1195875</v>
      </c>
      <c r="L10" s="3">
        <v>1.195875</v>
      </c>
      <c r="M10" s="3">
        <v>597937.50516618</v>
      </c>
    </row>
    <row r="11" spans="2:14">
      <c r="C11" s="5" t="s">
        <v>35</v>
      </c>
      <c r="I11" s="6">
        <f>sum(I10:I10)</f>
        <v>0</v>
      </c>
      <c r="J11" s="7">
        <f>sum(J10:J10)</f>
        <v>0</v>
      </c>
      <c r="K11" s="7">
        <f>sum(K10:K10)</f>
        <v>0</v>
      </c>
      <c r="L11" s="8">
        <f>IFERROR(K11/J11,0)</f>
        <v>0</v>
      </c>
      <c r="M11" s="6">
        <f>sum(M10:M10)</f>
        <v>0</v>
      </c>
    </row>
    <row r="13" spans="2:14">
      <c r="C13" s="4" t="s">
        <v>36</v>
      </c>
    </row>
    <row r="14" spans="2:14" ht="29" customHeight="1">
      <c r="C14" s="2" t="s">
        <v>14</v>
      </c>
      <c r="D14" s="2" t="s">
        <v>15</v>
      </c>
      <c r="E14" s="2" t="s">
        <v>16</v>
      </c>
      <c r="F14" s="1" t="s">
        <v>17</v>
      </c>
      <c r="G14" s="2" t="s">
        <v>18</v>
      </c>
      <c r="H14" s="3" t="s">
        <v>19</v>
      </c>
      <c r="I14" s="3" t="s">
        <v>20</v>
      </c>
      <c r="J14" s="3" t="s">
        <v>21</v>
      </c>
      <c r="K14" s="3" t="s">
        <v>29</v>
      </c>
      <c r="L14" s="3" t="s">
        <v>22</v>
      </c>
      <c r="M14" s="3" t="s">
        <v>23</v>
      </c>
      <c r="N14" s="3" t="s">
        <v>24</v>
      </c>
    </row>
    <row r="15" spans="2:14">
      <c r="C15" s="2">
        <v>1</v>
      </c>
      <c r="D15" s="2" t="s">
        <v>25</v>
      </c>
      <c r="E15" s="2" t="s">
        <v>26</v>
      </c>
      <c r="F15" s="1" t="s">
        <v>30</v>
      </c>
      <c r="G15" s="2" t="s">
        <v>31</v>
      </c>
      <c r="H15" s="3">
        <v>1.1999773</v>
      </c>
      <c r="I15" s="3">
        <v>649999.9665500001</v>
      </c>
      <c r="J15" s="3">
        <v>541677</v>
      </c>
      <c r="K15" s="3">
        <v>0</v>
      </c>
      <c r="L15" s="3">
        <v>752615</v>
      </c>
      <c r="M15" s="3">
        <v>1.389416571130028</v>
      </c>
      <c r="N15" s="3">
        <v>903120.9156394999</v>
      </c>
    </row>
    <row r="16" spans="2:14">
      <c r="C16" s="5" t="s">
        <v>35</v>
      </c>
      <c r="I16" s="6">
        <f>sum(I15:I15)</f>
        <v>0</v>
      </c>
      <c r="J16" s="7">
        <f>sum(J15:J15)</f>
        <v>0</v>
      </c>
      <c r="K16" s="7">
        <f>sum(K15:K15)</f>
        <v>0</v>
      </c>
      <c r="L16" s="7">
        <f>sum(L15:L15)</f>
        <v>0</v>
      </c>
      <c r="N16" s="6">
        <f>sum(N15:N15)</f>
        <v>0</v>
      </c>
    </row>
  </sheetData>
  <conditionalFormatting sqref="A1:R5">
    <cfRule type="containsBlanks" dxfId="0" priority="48">
      <formula>LEN(TRIM(A1))=0</formula>
    </cfRule>
    <cfRule type="notContainsBlanks" dxfId="0" priority="49">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13:N13">
    <cfRule type="notContainsBlanks" dxfId="0" priority="23">
      <formula>LEN(TRIM(C13))&gt;0</formula>
    </cfRule>
    <cfRule type="containsBlanks" dxfId="0" priority="24">
      <formula>LEN(TRIM(C13))=0</formula>
    </cfRule>
  </conditionalFormatting>
  <conditionalFormatting sqref="C14:N14">
    <cfRule type="containsBlanks" dxfId="1" priority="25">
      <formula>LEN(TRIM(C14))=0</formula>
    </cfRule>
    <cfRule type="notContainsBlanks" dxfId="1" priority="26">
      <formula>LEN(TRIM(C14))&gt;0</formula>
    </cfRule>
  </conditionalFormatting>
  <conditionalFormatting sqref="C16">
    <cfRule type="notContainsBlanks" dxfId="2" priority="27">
      <formula>LEN(TRIM(C16))&gt;0</formula>
    </cfRule>
    <cfRule type="containsBlanks" dxfId="2" priority="28">
      <formula>LEN(TRIM(C16))=0</formula>
    </cfRule>
  </conditionalFormatting>
  <conditionalFormatting sqref="C8:M8">
    <cfRule type="notContainsBlanks" dxfId="0" priority="1">
      <formula>LEN(TRIM(C8))&gt;0</formula>
    </cfRule>
    <cfRule type="containsBlanks" dxfId="0" priority="2">
      <formula>LEN(TRIM(C8))=0</formula>
    </cfRule>
  </conditionalFormatting>
  <conditionalFormatting sqref="C9:M9">
    <cfRule type="notContainsBlanks" dxfId="1" priority="3">
      <formula>LEN(TRIM(C9))&gt;0</formula>
    </cfRule>
    <cfRule type="containsBlanks" dxfId="1" priority="4">
      <formula>LEN(TRIM(C9))=0</formula>
    </cfRule>
  </conditionalFormatting>
  <conditionalFormatting sqref="D11">
    <cfRule type="notContainsBlanks" dxfId="2" priority="7">
      <formula>LEN(TRIM(D11))&gt;0</formula>
    </cfRule>
    <cfRule type="containsBlanks" dxfId="2" priority="8">
      <formula>LEN(TRIM(D11))=0</formula>
    </cfRule>
  </conditionalFormatting>
  <conditionalFormatting sqref="D16">
    <cfRule type="notContainsBlanks" dxfId="2" priority="29">
      <formula>LEN(TRIM(D16))&gt;0</formula>
    </cfRule>
    <cfRule type="containsBlanks" dxfId="2" priority="30">
      <formula>LEN(TRIM(D16))=0</formula>
    </cfRule>
  </conditionalFormatting>
  <conditionalFormatting sqref="E11">
    <cfRule type="notContainsBlanks" dxfId="2" priority="9">
      <formula>LEN(TRIM(E11))&gt;0</formula>
    </cfRule>
    <cfRule type="containsBlanks" dxfId="2" priority="10">
      <formula>LEN(TRIM(E11))=0</formula>
    </cfRule>
  </conditionalFormatting>
  <conditionalFormatting sqref="E16">
    <cfRule type="notContainsBlanks" dxfId="2" priority="31">
      <formula>LEN(TRIM(E16))&gt;0</formula>
    </cfRule>
    <cfRule type="containsBlanks" dxfId="2" priority="32">
      <formula>LEN(TRIM(E16))=0</formula>
    </cfRule>
  </conditionalFormatting>
  <conditionalFormatting sqref="F11">
    <cfRule type="notContainsBlanks" dxfId="2" priority="11">
      <formula>LEN(TRIM(F11))&gt;0</formula>
    </cfRule>
    <cfRule type="containsBlanks" dxfId="2" priority="12">
      <formula>LEN(TRIM(F11))=0</formula>
    </cfRule>
  </conditionalFormatting>
  <conditionalFormatting sqref="F16">
    <cfRule type="notContainsBlanks" dxfId="2" priority="33">
      <formula>LEN(TRIM(F16))&gt;0</formula>
    </cfRule>
    <cfRule type="containsBlanks" dxfId="2" priority="34">
      <formula>LEN(TRIM(F16))=0</formula>
    </cfRule>
  </conditionalFormatting>
  <conditionalFormatting sqref="G11">
    <cfRule type="notContainsBlanks" dxfId="2" priority="13">
      <formula>LEN(TRIM(G11))&gt;0</formula>
    </cfRule>
    <cfRule type="containsBlanks" dxfId="2" priority="14">
      <formula>LEN(TRIM(G11))=0</formula>
    </cfRule>
  </conditionalFormatting>
  <conditionalFormatting sqref="G16">
    <cfRule type="notContainsBlanks" dxfId="2" priority="35">
      <formula>LEN(TRIM(G16))&gt;0</formula>
    </cfRule>
    <cfRule type="containsBlanks" dxfId="2" priority="36">
      <formula>LEN(TRIM(G16))=0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H15">
    <cfRule type="notContainsBlanks" dxfId="3" priority="37">
      <formula>LEN(TRIM(H15))&gt;0</formula>
    </cfRule>
  </conditionalFormatting>
  <conditionalFormatting sqref="H16">
    <cfRule type="notContainsBlanks" dxfId="2" priority="38">
      <formula>LEN(TRIM(H16))&gt;0</formula>
    </cfRule>
    <cfRule type="containsBlanks" dxfId="2" priority="39">
      <formula>LEN(TRIM(H16))=0</formula>
    </cfRule>
  </conditionalFormatting>
  <conditionalFormatting sqref="I10">
    <cfRule type="notContainsBlanks" dxfId="3" priority="18">
      <formula>LEN(TRIM(I10))&gt;0</formula>
    </cfRule>
  </conditionalFormatting>
  <conditionalFormatting sqref="I15">
    <cfRule type="notContainsBlanks" dxfId="3" priority="40">
      <formula>LEN(TRIM(I15))&gt;0</formula>
    </cfRule>
  </conditionalFormatting>
  <conditionalFormatting sqref="J10">
    <cfRule type="notContainsBlanks" dxfId="4" priority="19">
      <formula>LEN(TRIM(J10))&gt;0</formula>
    </cfRule>
  </conditionalFormatting>
  <conditionalFormatting sqref="J15">
    <cfRule type="notContainsBlanks" dxfId="4" priority="41">
      <formula>LEN(TRIM(J15))&gt;0</formula>
    </cfRule>
  </conditionalFormatting>
  <conditionalFormatting sqref="K10">
    <cfRule type="notContainsBlanks" dxfId="4" priority="20">
      <formula>LEN(TRIM(K10))&gt;0</formula>
    </cfRule>
  </conditionalFormatting>
  <conditionalFormatting sqref="K15">
    <cfRule type="notContainsBlanks" dxfId="4" priority="42">
      <formula>LEN(TRIM(K15))&gt;0</formula>
    </cfRule>
  </conditionalFormatting>
  <conditionalFormatting sqref="L10">
    <cfRule type="notContainsBlanks" dxfId="5" priority="21">
      <formula>LEN(TRIM(L10))&gt;0</formula>
    </cfRule>
  </conditionalFormatting>
  <conditionalFormatting sqref="L15">
    <cfRule type="notContainsBlanks" dxfId="4" priority="43">
      <formula>LEN(TRIM(L15))&gt;0</formula>
    </cfRule>
  </conditionalFormatting>
  <conditionalFormatting sqref="M10">
    <cfRule type="notContainsBlanks" dxfId="3" priority="22">
      <formula>LEN(TRIM(M10))&gt;0</formula>
    </cfRule>
  </conditionalFormatting>
  <conditionalFormatting sqref="M15">
    <cfRule type="notContainsBlanks" dxfId="5" priority="46">
      <formula>LEN(TRIM(M15))&gt;0</formula>
    </cfRule>
  </conditionalFormatting>
  <conditionalFormatting sqref="M16">
    <cfRule type="notContainsBlanks" dxfId="2" priority="44">
      <formula>LEN(TRIM(M16))&gt;0</formula>
    </cfRule>
    <cfRule type="containsBlanks" dxfId="2" priority="45">
      <formula>LEN(TRIM(M16))=0</formula>
    </cfRule>
  </conditionalFormatting>
  <conditionalFormatting sqref="N15">
    <cfRule type="notContainsBlanks" dxfId="3" priority="47">
      <formula>LEN(TRIM(N15))&gt;0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R51"/>
  <sheetViews>
    <sheetView showGridLines="0" zoomScale="75" zoomScaleNormal="75" workbookViewId="0"/>
  </sheetViews>
  <sheetFormatPr defaultRowHeight="15"/>
  <cols>
    <col min="1" max="1" width="2.7109375" customWidth="1"/>
    <col min="2" max="2" width="45.7109375" customWidth="1"/>
    <col min="3" max="3" width="13.7109375" style="2" customWidth="1"/>
    <col min="4" max="5" width="20.7109375" style="3" customWidth="1"/>
    <col min="6" max="7" width="14.7109375" style="3" customWidth="1"/>
    <col min="8" max="8" width="21.7109375" style="3" customWidth="1"/>
    <col min="9" max="10" width="11.7109375" style="3" customWidth="1"/>
    <col min="11" max="18" width="15.7109375" style="3" customWidth="1"/>
  </cols>
  <sheetData>
    <row r="1" spans="2:10" ht="6" customHeight="1"/>
    <row r="2" spans="2:10">
      <c r="B2" t="s">
        <v>0</v>
      </c>
      <c r="C2" s="2" t="s">
        <v>1</v>
      </c>
      <c r="E2" s="3" t="s">
        <v>4</v>
      </c>
      <c r="F2" s="3" t="s">
        <v>5</v>
      </c>
      <c r="H2" s="3" t="s">
        <v>8</v>
      </c>
      <c r="I2" s="3" t="s">
        <v>9</v>
      </c>
    </row>
    <row r="3" spans="2:10">
      <c r="B3" t="s">
        <v>2</v>
      </c>
      <c r="C3" s="2" t="s">
        <v>3</v>
      </c>
      <c r="E3" s="3" t="s">
        <v>6</v>
      </c>
      <c r="F3" s="3" t="s">
        <v>7</v>
      </c>
      <c r="H3" s="3" t="s">
        <v>33</v>
      </c>
      <c r="I3" s="3" t="s">
        <v>32</v>
      </c>
    </row>
    <row r="4" spans="2:10">
      <c r="B4" t="s">
        <v>10</v>
      </c>
      <c r="C4" s="2" t="s">
        <v>11</v>
      </c>
      <c r="H4" s="3" t="s">
        <v>12</v>
      </c>
      <c r="I4" s="3" t="s">
        <v>13</v>
      </c>
    </row>
    <row r="8" spans="2:10">
      <c r="B8" s="4" t="s">
        <v>49</v>
      </c>
    </row>
    <row r="9" spans="2:10">
      <c r="B9" t="s">
        <v>37</v>
      </c>
      <c r="C9" s="2" t="s">
        <v>19</v>
      </c>
      <c r="D9" s="3" t="s">
        <v>38</v>
      </c>
      <c r="E9" s="3" t="s">
        <v>39</v>
      </c>
      <c r="F9" s="3" t="s">
        <v>40</v>
      </c>
      <c r="G9" s="3" t="s">
        <v>41</v>
      </c>
      <c r="H9" s="3" t="s">
        <v>42</v>
      </c>
      <c r="I9" s="3" t="s">
        <v>24</v>
      </c>
      <c r="J9" s="3" t="s">
        <v>43</v>
      </c>
    </row>
    <row r="10" spans="2:10">
      <c r="B10" t="s">
        <v>44</v>
      </c>
      <c r="C10" s="2">
        <v>500.00000432</v>
      </c>
      <c r="D10" s="3">
        <v>1000000</v>
      </c>
      <c r="E10" s="3">
        <v>1195875</v>
      </c>
      <c r="F10" s="3">
        <v>1938</v>
      </c>
      <c r="G10" s="3">
        <v>0.001620570711821888</v>
      </c>
      <c r="H10" s="3">
        <v>0</v>
      </c>
      <c r="I10" s="3">
        <v>597937.50516618</v>
      </c>
      <c r="J10" s="3">
        <v>0</v>
      </c>
    </row>
    <row r="11" spans="2:10">
      <c r="B11" s="9" t="s">
        <v>50</v>
      </c>
      <c r="D11" s="10">
        <f>sum(D10:D10)</f>
        <v>0</v>
      </c>
      <c r="E11" s="10">
        <f>sum(E10:E10)</f>
        <v>0</v>
      </c>
      <c r="F11" s="10">
        <f>sum(F10:F10)</f>
        <v>0</v>
      </c>
      <c r="G11" s="11">
        <f>IFERROR(F11/E11,0)</f>
        <v>0</v>
      </c>
      <c r="H11" s="10">
        <f>sum(H10:H10)</f>
        <v>0</v>
      </c>
      <c r="I11" s="12">
        <f>sum(I10:I10)</f>
        <v>0</v>
      </c>
    </row>
    <row r="14" spans="2:10">
      <c r="B14" s="4" t="s">
        <v>51</v>
      </c>
      <c r="C14" s="13" t="s">
        <v>52</v>
      </c>
      <c r="D14" s="13" t="s">
        <v>52</v>
      </c>
      <c r="E14" s="13" t="s">
        <v>52</v>
      </c>
      <c r="F14" s="13" t="s">
        <v>52</v>
      </c>
      <c r="G14" s="13" t="s">
        <v>52</v>
      </c>
      <c r="H14" s="13" t="s">
        <v>52</v>
      </c>
      <c r="I14" s="13" t="s">
        <v>52</v>
      </c>
    </row>
    <row r="15" spans="2:10">
      <c r="B15" s="4" t="s">
        <v>53</v>
      </c>
      <c r="C15" s="14" t="s">
        <v>54</v>
      </c>
      <c r="D15" s="15" t="s">
        <v>39</v>
      </c>
      <c r="E15" s="15" t="s">
        <v>40</v>
      </c>
      <c r="F15" s="15" t="s">
        <v>55</v>
      </c>
      <c r="G15" s="15" t="s">
        <v>56</v>
      </c>
      <c r="H15" s="15" t="s">
        <v>24</v>
      </c>
      <c r="I15" s="15" t="s">
        <v>43</v>
      </c>
    </row>
    <row r="16" spans="2:10">
      <c r="B16" t="s">
        <v>44</v>
      </c>
      <c r="C16" s="2" t="s">
        <v>45</v>
      </c>
      <c r="D16" s="3">
        <v>4325</v>
      </c>
      <c r="E16" s="3">
        <v>1</v>
      </c>
      <c r="F16" s="3">
        <v>0.0002312138728323699</v>
      </c>
      <c r="G16" s="3">
        <v>0</v>
      </c>
      <c r="H16" s="3">
        <v>2162.500018684</v>
      </c>
      <c r="I16" s="3">
        <v>0</v>
      </c>
    </row>
    <row r="17" spans="2:9">
      <c r="B17" t="s">
        <v>44</v>
      </c>
      <c r="C17" s="2" t="s">
        <v>46</v>
      </c>
      <c r="D17" s="3">
        <v>634599</v>
      </c>
      <c r="E17" s="3">
        <v>575</v>
      </c>
      <c r="F17" s="3">
        <v>0.0009060839995020478</v>
      </c>
      <c r="G17" s="3">
        <v>0</v>
      </c>
      <c r="H17" s="3">
        <v>317299.5027414677</v>
      </c>
      <c r="I17" s="3">
        <v>0</v>
      </c>
    </row>
    <row r="18" spans="2:9">
      <c r="B18" t="s">
        <v>44</v>
      </c>
      <c r="C18" s="2" t="s">
        <v>47</v>
      </c>
      <c r="D18" s="3">
        <v>418309</v>
      </c>
      <c r="E18" s="3">
        <v>1262</v>
      </c>
      <c r="F18" s="3">
        <v>0.003016908553246524</v>
      </c>
      <c r="G18" s="3">
        <v>0</v>
      </c>
      <c r="H18" s="3">
        <v>209154.5018070949</v>
      </c>
      <c r="I18" s="3">
        <v>0</v>
      </c>
    </row>
    <row r="19" spans="2:9">
      <c r="B19" t="s">
        <v>44</v>
      </c>
      <c r="C19" s="2" t="s">
        <v>48</v>
      </c>
      <c r="D19" s="3">
        <v>138642</v>
      </c>
      <c r="E19" s="3">
        <v>100</v>
      </c>
      <c r="F19" s="3">
        <v>0.0007212821511518876</v>
      </c>
      <c r="G19" s="3">
        <v>0</v>
      </c>
      <c r="H19" s="3">
        <v>69321.00059893343</v>
      </c>
      <c r="I19" s="3">
        <v>0</v>
      </c>
    </row>
    <row r="20" spans="2:9">
      <c r="B20" t="s">
        <v>35</v>
      </c>
      <c r="D20" s="10">
        <f>sum(D16:D19)</f>
        <v>0</v>
      </c>
      <c r="E20" s="10">
        <f>sum(E16:E19)</f>
        <v>0</v>
      </c>
      <c r="F20" s="11">
        <f>IFERROR(E20/D20,0)</f>
        <v>0</v>
      </c>
      <c r="G20" s="10">
        <f>sum(G16:G19)</f>
        <v>0</v>
      </c>
      <c r="H20" s="16">
        <f>sum(H16:H19)</f>
        <v>0</v>
      </c>
    </row>
    <row r="21" spans="2:9">
      <c r="B21" s="9" t="s">
        <v>50</v>
      </c>
      <c r="D21" s="10">
        <f>SUMIF(B16:B20,"Subtotal",D16:D20)</f>
        <v>0</v>
      </c>
      <c r="E21" s="10">
        <f>SUMIF(B16:B20,"Subtotal",E16:E20)</f>
        <v>0</v>
      </c>
      <c r="F21" s="11">
        <f>IFERROR(E21/D21,0)</f>
        <v>0</v>
      </c>
      <c r="G21" s="10">
        <f>SUMIF(B16:B20,"Subtotal",G16:G20)</f>
        <v>0</v>
      </c>
      <c r="H21" s="12">
        <f>SUMIF(B16:B20,"Subtotal",H16:H20)</f>
        <v>0</v>
      </c>
    </row>
    <row r="24" spans="2:9">
      <c r="B24" s="4" t="s">
        <v>57</v>
      </c>
      <c r="C24" s="13" t="s">
        <v>52</v>
      </c>
      <c r="D24" s="13" t="s">
        <v>52</v>
      </c>
      <c r="E24" s="13" t="s">
        <v>52</v>
      </c>
      <c r="F24" s="13" t="s">
        <v>52</v>
      </c>
      <c r="G24" s="13" t="s">
        <v>52</v>
      </c>
      <c r="H24" s="13" t="s">
        <v>52</v>
      </c>
      <c r="I24" s="13" t="s">
        <v>52</v>
      </c>
    </row>
    <row r="25" spans="2:9">
      <c r="B25" s="4" t="s">
        <v>53</v>
      </c>
      <c r="C25" s="14" t="s">
        <v>58</v>
      </c>
      <c r="D25" s="15" t="s">
        <v>39</v>
      </c>
      <c r="E25" s="15" t="s">
        <v>40</v>
      </c>
      <c r="F25" s="15" t="s">
        <v>55</v>
      </c>
      <c r="G25" s="15" t="s">
        <v>56</v>
      </c>
      <c r="H25" s="15" t="s">
        <v>24</v>
      </c>
      <c r="I25" s="15" t="s">
        <v>43</v>
      </c>
    </row>
    <row r="26" spans="2:9">
      <c r="B26" t="s">
        <v>44</v>
      </c>
      <c r="C26" s="2">
        <v>43224</v>
      </c>
      <c r="D26" s="3">
        <v>11128</v>
      </c>
      <c r="E26" s="3">
        <v>9</v>
      </c>
      <c r="F26" s="3">
        <v>0.0008087706685837527</v>
      </c>
      <c r="G26" s="3">
        <v>0</v>
      </c>
      <c r="H26" s="3">
        <v>5564.00004807296</v>
      </c>
      <c r="I26" s="3">
        <v>0</v>
      </c>
    </row>
    <row r="27" spans="2:9">
      <c r="B27" t="s">
        <v>44</v>
      </c>
      <c r="C27" s="2">
        <v>43225</v>
      </c>
      <c r="D27" s="3">
        <v>10941</v>
      </c>
      <c r="E27" s="3">
        <v>11</v>
      </c>
      <c r="F27" s="3">
        <v>0.001005392560095055</v>
      </c>
      <c r="G27" s="3">
        <v>0</v>
      </c>
      <c r="H27" s="3">
        <v>5470.50004726512</v>
      </c>
      <c r="I27" s="3">
        <v>0</v>
      </c>
    </row>
    <row r="28" spans="2:9">
      <c r="B28" t="s">
        <v>44</v>
      </c>
      <c r="C28" s="2">
        <v>43226</v>
      </c>
      <c r="D28" s="3">
        <v>13765</v>
      </c>
      <c r="E28" s="3">
        <v>17</v>
      </c>
      <c r="F28" s="3">
        <v>0.001235016345804577</v>
      </c>
      <c r="G28" s="3">
        <v>0</v>
      </c>
      <c r="H28" s="3">
        <v>6882.5000594648</v>
      </c>
      <c r="I28" s="3">
        <v>0</v>
      </c>
    </row>
    <row r="29" spans="2:9">
      <c r="B29" t="s">
        <v>44</v>
      </c>
      <c r="C29" s="2">
        <v>43227</v>
      </c>
      <c r="D29" s="3">
        <v>31160</v>
      </c>
      <c r="E29" s="3">
        <v>43</v>
      </c>
      <c r="F29" s="3">
        <v>0.00137997432605905</v>
      </c>
      <c r="G29" s="3">
        <v>0</v>
      </c>
      <c r="H29" s="3">
        <v>15580.0001346112</v>
      </c>
      <c r="I29" s="3">
        <v>0</v>
      </c>
    </row>
    <row r="30" spans="2:9">
      <c r="B30" t="s">
        <v>44</v>
      </c>
      <c r="C30" s="2">
        <v>43228</v>
      </c>
      <c r="D30" s="3">
        <v>43669</v>
      </c>
      <c r="E30" s="3">
        <v>73</v>
      </c>
      <c r="F30" s="3">
        <v>0.00167166639950537</v>
      </c>
      <c r="G30" s="3">
        <v>0</v>
      </c>
      <c r="H30" s="3">
        <v>21834.50018865008</v>
      </c>
      <c r="I30" s="3">
        <v>0</v>
      </c>
    </row>
    <row r="31" spans="2:9">
      <c r="B31" t="s">
        <v>44</v>
      </c>
      <c r="C31" s="2">
        <v>43229</v>
      </c>
      <c r="D31" s="3">
        <v>41464</v>
      </c>
      <c r="E31" s="3">
        <v>65</v>
      </c>
      <c r="F31" s="3">
        <v>0.00156762492764808</v>
      </c>
      <c r="G31" s="3">
        <v>0</v>
      </c>
      <c r="H31" s="3">
        <v>20732.00017912448</v>
      </c>
      <c r="I31" s="3">
        <v>0</v>
      </c>
    </row>
    <row r="32" spans="2:9">
      <c r="B32" t="s">
        <v>44</v>
      </c>
      <c r="C32" s="2">
        <v>43230</v>
      </c>
      <c r="D32" s="3">
        <v>41848</v>
      </c>
      <c r="E32" s="3">
        <v>76</v>
      </c>
      <c r="F32" s="3">
        <v>0.001816096348690499</v>
      </c>
      <c r="G32" s="3">
        <v>0</v>
      </c>
      <c r="H32" s="3">
        <v>20924.00018078336</v>
      </c>
      <c r="I32" s="3">
        <v>0</v>
      </c>
    </row>
    <row r="33" spans="2:9">
      <c r="B33" t="s">
        <v>44</v>
      </c>
      <c r="C33" s="2">
        <v>43231</v>
      </c>
      <c r="D33" s="3">
        <v>40843</v>
      </c>
      <c r="E33" s="3">
        <v>71</v>
      </c>
      <c r="F33" s="3">
        <v>0.001738363979139632</v>
      </c>
      <c r="G33" s="3">
        <v>0</v>
      </c>
      <c r="H33" s="3">
        <v>20421.50017644176</v>
      </c>
      <c r="I33" s="3">
        <v>0</v>
      </c>
    </row>
    <row r="34" spans="2:9">
      <c r="B34" t="s">
        <v>44</v>
      </c>
      <c r="C34" s="2">
        <v>43232</v>
      </c>
      <c r="D34" s="3">
        <v>37457</v>
      </c>
      <c r="E34" s="3">
        <v>77</v>
      </c>
      <c r="F34" s="3">
        <v>0.002055690525135489</v>
      </c>
      <c r="G34" s="3">
        <v>0</v>
      </c>
      <c r="H34" s="3">
        <v>18728.50016181424</v>
      </c>
      <c r="I34" s="3">
        <v>0</v>
      </c>
    </row>
    <row r="35" spans="2:9">
      <c r="B35" t="s">
        <v>44</v>
      </c>
      <c r="C35" s="2">
        <v>43233</v>
      </c>
      <c r="D35" s="3">
        <v>39506</v>
      </c>
      <c r="E35" s="3">
        <v>90</v>
      </c>
      <c r="F35" s="3">
        <v>0.00227813496684048</v>
      </c>
      <c r="G35" s="3">
        <v>0</v>
      </c>
      <c r="H35" s="3">
        <v>19753.00017066592</v>
      </c>
      <c r="I35" s="3">
        <v>0</v>
      </c>
    </row>
    <row r="36" spans="2:9">
      <c r="B36" t="s">
        <v>44</v>
      </c>
      <c r="C36" s="2">
        <v>43234</v>
      </c>
      <c r="D36" s="3">
        <v>47464</v>
      </c>
      <c r="E36" s="3">
        <v>84</v>
      </c>
      <c r="F36" s="3">
        <v>0.001769762346199225</v>
      </c>
      <c r="G36" s="3">
        <v>0</v>
      </c>
      <c r="H36" s="3">
        <v>23732.00020504448</v>
      </c>
      <c r="I36" s="3">
        <v>0</v>
      </c>
    </row>
    <row r="37" spans="2:9">
      <c r="B37" t="s">
        <v>44</v>
      </c>
      <c r="C37" s="2">
        <v>43235</v>
      </c>
      <c r="D37" s="3">
        <v>44723</v>
      </c>
      <c r="E37" s="3">
        <v>47</v>
      </c>
      <c r="F37" s="3">
        <v>0.001050913400263846</v>
      </c>
      <c r="G37" s="3">
        <v>0</v>
      </c>
      <c r="H37" s="3">
        <v>22361.50019320336</v>
      </c>
      <c r="I37" s="3">
        <v>0</v>
      </c>
    </row>
    <row r="38" spans="2:9">
      <c r="B38" t="s">
        <v>44</v>
      </c>
      <c r="C38" s="2">
        <v>43236</v>
      </c>
      <c r="D38" s="3">
        <v>46188</v>
      </c>
      <c r="E38" s="3">
        <v>75</v>
      </c>
      <c r="F38" s="3">
        <v>0.001623798389191998</v>
      </c>
      <c r="G38" s="3">
        <v>0</v>
      </c>
      <c r="H38" s="3">
        <v>23094.00019953216</v>
      </c>
      <c r="I38" s="3">
        <v>0</v>
      </c>
    </row>
    <row r="39" spans="2:9">
      <c r="B39" t="s">
        <v>44</v>
      </c>
      <c r="C39" s="2">
        <v>43237</v>
      </c>
      <c r="D39" s="3">
        <v>45607</v>
      </c>
      <c r="E39" s="3">
        <v>66</v>
      </c>
      <c r="F39" s="3">
        <v>0.001447146271405705</v>
      </c>
      <c r="G39" s="3">
        <v>0</v>
      </c>
      <c r="H39" s="3">
        <v>22803.50019702224</v>
      </c>
      <c r="I39" s="3">
        <v>0</v>
      </c>
    </row>
    <row r="40" spans="2:9">
      <c r="B40" t="s">
        <v>44</v>
      </c>
      <c r="C40" s="2">
        <v>43238</v>
      </c>
      <c r="D40" s="3">
        <v>43944</v>
      </c>
      <c r="E40" s="3">
        <v>73</v>
      </c>
      <c r="F40" s="3">
        <v>0.001661205170216639</v>
      </c>
      <c r="G40" s="3">
        <v>0</v>
      </c>
      <c r="H40" s="3">
        <v>21972.00018983808</v>
      </c>
      <c r="I40" s="3">
        <v>0</v>
      </c>
    </row>
    <row r="41" spans="2:9">
      <c r="B41" t="s">
        <v>44</v>
      </c>
      <c r="C41" s="2">
        <v>43239</v>
      </c>
      <c r="D41" s="3">
        <v>43146</v>
      </c>
      <c r="E41" s="3">
        <v>50</v>
      </c>
      <c r="F41" s="3">
        <v>0.001158855977379131</v>
      </c>
      <c r="G41" s="3">
        <v>0</v>
      </c>
      <c r="H41" s="3">
        <v>21573.00018639072</v>
      </c>
      <c r="I41" s="3">
        <v>0</v>
      </c>
    </row>
    <row r="42" spans="2:9">
      <c r="B42" t="s">
        <v>44</v>
      </c>
      <c r="C42" s="2">
        <v>43240</v>
      </c>
      <c r="D42" s="3">
        <v>44371</v>
      </c>
      <c r="E42" s="3">
        <v>66</v>
      </c>
      <c r="F42" s="3">
        <v>0.001487458024385297</v>
      </c>
      <c r="G42" s="3">
        <v>0</v>
      </c>
      <c r="H42" s="3">
        <v>22185.50019168272</v>
      </c>
      <c r="I42" s="3">
        <v>0</v>
      </c>
    </row>
    <row r="43" spans="2:9">
      <c r="B43" t="s">
        <v>44</v>
      </c>
      <c r="C43" s="2">
        <v>43241</v>
      </c>
      <c r="D43" s="3">
        <v>50629</v>
      </c>
      <c r="E43" s="3">
        <v>72</v>
      </c>
      <c r="F43" s="3">
        <v>0.001422109857986529</v>
      </c>
      <c r="G43" s="3">
        <v>0</v>
      </c>
      <c r="H43" s="3">
        <v>25314.50021871728</v>
      </c>
      <c r="I43" s="3">
        <v>0</v>
      </c>
    </row>
    <row r="44" spans="2:9">
      <c r="B44" t="s">
        <v>44</v>
      </c>
      <c r="C44" s="2">
        <v>43242</v>
      </c>
      <c r="D44" s="3">
        <v>78631</v>
      </c>
      <c r="E44" s="3">
        <v>107</v>
      </c>
      <c r="F44" s="3">
        <v>0.001360786458267096</v>
      </c>
      <c r="G44" s="3">
        <v>0</v>
      </c>
      <c r="H44" s="3">
        <v>39315.50033968592</v>
      </c>
      <c r="I44" s="3">
        <v>0</v>
      </c>
    </row>
    <row r="45" spans="2:9">
      <c r="B45" t="s">
        <v>44</v>
      </c>
      <c r="C45" s="2">
        <v>43243</v>
      </c>
      <c r="D45" s="3">
        <v>103083</v>
      </c>
      <c r="E45" s="3">
        <v>182</v>
      </c>
      <c r="F45" s="3">
        <v>0.001765567552360719</v>
      </c>
      <c r="G45" s="3">
        <v>0</v>
      </c>
      <c r="H45" s="3">
        <v>51541.50044531855</v>
      </c>
      <c r="I45" s="3">
        <v>0</v>
      </c>
    </row>
    <row r="46" spans="2:9">
      <c r="B46" t="s">
        <v>44</v>
      </c>
      <c r="C46" s="2">
        <v>43244</v>
      </c>
      <c r="D46" s="3">
        <v>146351</v>
      </c>
      <c r="E46" s="3">
        <v>296</v>
      </c>
      <c r="F46" s="3">
        <v>0.00202253486481131</v>
      </c>
      <c r="G46" s="3">
        <v>0</v>
      </c>
      <c r="H46" s="3">
        <v>73175.50063223632</v>
      </c>
      <c r="I46" s="3">
        <v>0</v>
      </c>
    </row>
    <row r="47" spans="2:9">
      <c r="B47" t="s">
        <v>44</v>
      </c>
      <c r="C47" s="2">
        <v>43245</v>
      </c>
      <c r="D47" s="3">
        <v>56664</v>
      </c>
      <c r="E47" s="3">
        <v>111</v>
      </c>
      <c r="F47" s="3">
        <v>0.001958915713680644</v>
      </c>
      <c r="G47" s="3">
        <v>0</v>
      </c>
      <c r="H47" s="3">
        <v>28332.00024478848</v>
      </c>
      <c r="I47" s="3">
        <v>0</v>
      </c>
    </row>
    <row r="48" spans="2:9">
      <c r="B48" t="s">
        <v>44</v>
      </c>
      <c r="C48" s="2">
        <v>43246</v>
      </c>
      <c r="D48" s="3">
        <v>120846</v>
      </c>
      <c r="E48" s="3">
        <v>155</v>
      </c>
      <c r="F48" s="3">
        <v>0.001282624166294292</v>
      </c>
      <c r="G48" s="3">
        <v>0</v>
      </c>
      <c r="H48" s="3">
        <v>60423.00052205472</v>
      </c>
      <c r="I48" s="3">
        <v>0</v>
      </c>
    </row>
    <row r="49" spans="2:9">
      <c r="B49" t="s">
        <v>44</v>
      </c>
      <c r="C49" s="2">
        <v>43247</v>
      </c>
      <c r="D49" s="3">
        <v>12447</v>
      </c>
      <c r="E49" s="3">
        <v>22</v>
      </c>
      <c r="F49" s="3">
        <v>0.001767494175303286</v>
      </c>
      <c r="G49" s="3">
        <v>0</v>
      </c>
      <c r="H49" s="3">
        <v>6223.500053771039</v>
      </c>
      <c r="I49" s="3">
        <v>0</v>
      </c>
    </row>
    <row r="50" spans="2:9">
      <c r="B50" t="s">
        <v>35</v>
      </c>
      <c r="D50" s="10">
        <f>sum(D26:D49)</f>
        <v>0</v>
      </c>
      <c r="E50" s="10">
        <f>sum(E26:E49)</f>
        <v>0</v>
      </c>
      <c r="F50" s="11">
        <f>IFERROR(E50/D50,0)</f>
        <v>0</v>
      </c>
      <c r="G50" s="10">
        <f>sum(G26:G49)</f>
        <v>0</v>
      </c>
      <c r="H50" s="16">
        <f>sum(H26:H49)</f>
        <v>0</v>
      </c>
    </row>
    <row r="51" spans="2:9">
      <c r="B51" s="9" t="s">
        <v>50</v>
      </c>
      <c r="D51" s="10">
        <f>SUMIF(B26:B50,"Subtotal",D26:D50)</f>
        <v>0</v>
      </c>
      <c r="E51" s="10">
        <f>SUMIF(B26:B50,"Subtotal",E26:E50)</f>
        <v>0</v>
      </c>
      <c r="F51" s="11">
        <f>IFERROR(E51/D51,0)</f>
        <v>0</v>
      </c>
      <c r="G51" s="10">
        <f>SUMIF(B26:B50,"Subtotal",G26:G50)</f>
        <v>0</v>
      </c>
      <c r="H51" s="12">
        <f>SUMIF(B26:B50,"Subtotal",H26:H50)</f>
        <v>0</v>
      </c>
    </row>
  </sheetData>
  <conditionalFormatting sqref="A1:R5">
    <cfRule type="containsBlanks" dxfId="0" priority="10">
      <formula>LEN(TRIM(A1))=0</formula>
    </cfRule>
    <cfRule type="notContainsBlanks" dxfId="0" priority="11">
      <formula>LEN(TRIM(A1))&gt;0</formula>
    </cfRule>
  </conditionalFormatting>
  <conditionalFormatting sqref="B9">
    <cfRule type="notContainsBlanks" dxfId="0" priority="14">
      <formula>LEN(TRIM(B9))&gt;0</formula>
    </cfRule>
  </conditionalFormatting>
  <conditionalFormatting sqref="C10">
    <cfRule type="notContainsBlanks" dxfId="7" priority="35">
      <formula>LEN(TRIM(C10))&gt;0</formula>
    </cfRule>
  </conditionalFormatting>
  <conditionalFormatting sqref="C11">
    <cfRule type="containsBlanks" dxfId="2" priority="36">
      <formula>LEN(TRIM(C11))=0</formula>
    </cfRule>
    <cfRule type="notContainsBlanks" dxfId="2" priority="37">
      <formula>LEN(TRIM(C11))&gt;0</formula>
    </cfRule>
  </conditionalFormatting>
  <conditionalFormatting sqref="C21">
    <cfRule type="containsBlanks" dxfId="2" priority="41">
      <formula>LEN(TRIM(C21))=0</formula>
    </cfRule>
    <cfRule type="notContainsBlanks" dxfId="2" priority="42">
      <formula>LEN(TRIM(C21))&gt;0</formula>
    </cfRule>
  </conditionalFormatting>
  <conditionalFormatting sqref="C26:C50">
    <cfRule type="notContainsBlanks" dxfId="8" priority="5">
      <formula>LEN(TRIM(C26))&gt;0</formula>
    </cfRule>
  </conditionalFormatting>
  <conditionalFormatting sqref="C51">
    <cfRule type="containsBlanks" dxfId="2" priority="55">
      <formula>LEN(TRIM(C51))=0</formula>
    </cfRule>
    <cfRule type="notContainsBlanks" dxfId="2" priority="56">
      <formula>LEN(TRIM(C51))&gt;0</formula>
    </cfRule>
  </conditionalFormatting>
  <conditionalFormatting sqref="C8:J8">
    <cfRule type="containsBlanks" dxfId="9" priority="12">
      <formula>LEN(TRIM(C8))=0</formula>
    </cfRule>
    <cfRule type="notContainsBlanks" dxfId="9" priority="13">
      <formula>LEN(TRIM(C8))&gt;0</formula>
    </cfRule>
  </conditionalFormatting>
  <conditionalFormatting sqref="C9">
    <cfRule type="notContainsBlanks" dxfId="10" priority="15">
      <formula>LEN(TRIM(C9))&gt;0</formula>
    </cfRule>
  </conditionalFormatting>
  <conditionalFormatting sqref="D10">
    <cfRule type="notContainsBlanks" dxfId="4" priority="17">
      <formula>LEN(TRIM(D10))&gt;0</formula>
    </cfRule>
  </conditionalFormatting>
  <conditionalFormatting sqref="D11">
    <cfRule type="notContainsBlanks" dxfId="2" priority="18">
      <formula>LEN(TRIM(D11))&gt;0</formula>
    </cfRule>
    <cfRule type="containsBlanks" dxfId="2" priority="19">
      <formula>LEN(TRIM(D11))=0</formula>
    </cfRule>
  </conditionalFormatting>
  <conditionalFormatting sqref="D16:E20">
    <cfRule type="notContainsBlanks" dxfId="4" priority="1">
      <formula>LEN(TRIM(D16))&gt;0</formula>
    </cfRule>
  </conditionalFormatting>
  <conditionalFormatting sqref="D21">
    <cfRule type="containsBlanks" dxfId="2" priority="43">
      <formula>LEN(TRIM(D21))=0</formula>
    </cfRule>
    <cfRule type="notContainsBlanks" dxfId="2" priority="44">
      <formula>LEN(TRIM(D21))&gt;0</formula>
    </cfRule>
  </conditionalFormatting>
  <conditionalFormatting sqref="D26:E50">
    <cfRule type="notContainsBlanks" dxfId="4" priority="6">
      <formula>LEN(TRIM(D26))&gt;0</formula>
    </cfRule>
  </conditionalFormatting>
  <conditionalFormatting sqref="D51">
    <cfRule type="containsBlanks" dxfId="2" priority="57">
      <formula>LEN(TRIM(D51))=0</formula>
    </cfRule>
    <cfRule type="notContainsBlanks" dxfId="2" priority="58">
      <formula>LEN(TRIM(D51))&gt;0</formula>
    </cfRule>
  </conditionalFormatting>
  <conditionalFormatting sqref="D9:J9">
    <cfRule type="notContainsBlanks" dxfId="10" priority="16">
      <formula>LEN(TRIM(D9))&gt;0</formula>
    </cfRule>
  </conditionalFormatting>
  <conditionalFormatting sqref="E10">
    <cfRule type="notContainsBlanks" dxfId="4" priority="20">
      <formula>LEN(TRIM(E10))&gt;0</formula>
    </cfRule>
  </conditionalFormatting>
  <conditionalFormatting sqref="E11">
    <cfRule type="notContainsBlanks" dxfId="2" priority="21">
      <formula>LEN(TRIM(E11))&gt;0</formula>
    </cfRule>
    <cfRule type="containsBlanks" dxfId="2" priority="22">
      <formula>LEN(TRIM(E11))=0</formula>
    </cfRule>
  </conditionalFormatting>
  <conditionalFormatting sqref="E21">
    <cfRule type="containsBlanks" dxfId="2" priority="45">
      <formula>LEN(TRIM(E21))=0</formula>
    </cfRule>
    <cfRule type="notContainsBlanks" dxfId="2" priority="46">
      <formula>LEN(TRIM(E21))&gt;0</formula>
    </cfRule>
  </conditionalFormatting>
  <conditionalFormatting sqref="E51">
    <cfRule type="containsBlanks" dxfId="2" priority="59">
      <formula>LEN(TRIM(E51))=0</formula>
    </cfRule>
    <cfRule type="notContainsBlanks" dxfId="2" priority="60">
      <formula>LEN(TRIM(E51))&gt;0</formula>
    </cfRule>
  </conditionalFormatting>
  <conditionalFormatting sqref="F10">
    <cfRule type="notContainsBlanks" dxfId="4" priority="23">
      <formula>LEN(TRIM(F10))&gt;0</formula>
    </cfRule>
  </conditionalFormatting>
  <conditionalFormatting sqref="F11">
    <cfRule type="notContainsBlanks" dxfId="2" priority="24">
      <formula>LEN(TRIM(F11))&gt;0</formula>
    </cfRule>
    <cfRule type="containsBlanks" dxfId="2" priority="25">
      <formula>LEN(TRIM(F11))=0</formula>
    </cfRule>
  </conditionalFormatting>
  <conditionalFormatting sqref="F16:F20">
    <cfRule type="notContainsBlanks" dxfId="6" priority="2">
      <formula>LEN(TRIM(F16))&gt;0</formula>
    </cfRule>
  </conditionalFormatting>
  <conditionalFormatting sqref="F21">
    <cfRule type="containsBlanks" dxfId="2" priority="47">
      <formula>LEN(TRIM(F21))=0</formula>
    </cfRule>
    <cfRule type="notContainsBlanks" dxfId="2" priority="48">
      <formula>LEN(TRIM(F21))&gt;0</formula>
    </cfRule>
  </conditionalFormatting>
  <conditionalFormatting sqref="F26:F50">
    <cfRule type="notContainsBlanks" dxfId="6" priority="7">
      <formula>LEN(TRIM(F26))&gt;0</formula>
    </cfRule>
  </conditionalFormatting>
  <conditionalFormatting sqref="F51">
    <cfRule type="containsBlanks" dxfId="2" priority="61">
      <formula>LEN(TRIM(F51))=0</formula>
    </cfRule>
    <cfRule type="notContainsBlanks" dxfId="2" priority="62">
      <formula>LEN(TRIM(F51))&gt;0</formula>
    </cfRule>
  </conditionalFormatting>
  <conditionalFormatting sqref="G10">
    <cfRule type="notContainsBlanks" dxfId="6" priority="26">
      <formula>LEN(TRIM(G10))&gt;0</formula>
    </cfRule>
  </conditionalFormatting>
  <conditionalFormatting sqref="G11">
    <cfRule type="notContainsBlanks" dxfId="2" priority="27">
      <formula>LEN(TRIM(G11))&gt;0</formula>
    </cfRule>
    <cfRule type="containsBlanks" dxfId="2" priority="28">
      <formula>LEN(TRIM(G11))=0</formula>
    </cfRule>
  </conditionalFormatting>
  <conditionalFormatting sqref="G16:G20">
    <cfRule type="notContainsBlanks" dxfId="4" priority="3">
      <formula>LEN(TRIM(G16))&gt;0</formula>
    </cfRule>
  </conditionalFormatting>
  <conditionalFormatting sqref="G21">
    <cfRule type="containsBlanks" dxfId="2" priority="49">
      <formula>LEN(TRIM(G21))=0</formula>
    </cfRule>
    <cfRule type="notContainsBlanks" dxfId="2" priority="50">
      <formula>LEN(TRIM(G21))&gt;0</formula>
    </cfRule>
  </conditionalFormatting>
  <conditionalFormatting sqref="G26:G50">
    <cfRule type="notContainsBlanks" dxfId="4" priority="8">
      <formula>LEN(TRIM(G26))&gt;0</formula>
    </cfRule>
  </conditionalFormatting>
  <conditionalFormatting sqref="G51">
    <cfRule type="containsBlanks" dxfId="2" priority="63">
      <formula>LEN(TRIM(G51))=0</formula>
    </cfRule>
    <cfRule type="notContainsBlanks" dxfId="2" priority="64">
      <formula>LEN(TRIM(G51))&gt;0</formula>
    </cfRule>
  </conditionalFormatting>
  <conditionalFormatting sqref="H10">
    <cfRule type="notContainsBlanks" dxfId="4" priority="29">
      <formula>LEN(TRIM(H10))&gt;0</formula>
    </cfRule>
  </conditionalFormatting>
  <conditionalFormatting sqref="H11">
    <cfRule type="notContainsBlanks" dxfId="2" priority="30">
      <formula>LEN(TRIM(H11))&gt;0</formula>
    </cfRule>
    <cfRule type="containsBlanks" dxfId="2" priority="31">
      <formula>LEN(TRIM(H11))=0</formula>
    </cfRule>
  </conditionalFormatting>
  <conditionalFormatting sqref="H16:I20">
    <cfRule type="notContainsBlanks" dxfId="7" priority="4">
      <formula>LEN(TRIM(H16))&gt;0</formula>
    </cfRule>
  </conditionalFormatting>
  <conditionalFormatting sqref="H21">
    <cfRule type="containsBlanks" dxfId="2" priority="51">
      <formula>LEN(TRIM(H21))=0</formula>
    </cfRule>
    <cfRule type="notContainsBlanks" dxfId="2" priority="52">
      <formula>LEN(TRIM(H21))&gt;0</formula>
    </cfRule>
  </conditionalFormatting>
  <conditionalFormatting sqref="H26:I50">
    <cfRule type="notContainsBlanks" dxfId="7" priority="9">
      <formula>LEN(TRIM(H26))&gt;0</formula>
    </cfRule>
  </conditionalFormatting>
  <conditionalFormatting sqref="H51">
    <cfRule type="containsBlanks" dxfId="2" priority="65">
      <formula>LEN(TRIM(H51))=0</formula>
    </cfRule>
    <cfRule type="notContainsBlanks" dxfId="2" priority="66">
      <formula>LEN(TRIM(H51))&gt;0</formula>
    </cfRule>
  </conditionalFormatting>
  <conditionalFormatting sqref="I10">
    <cfRule type="notContainsBlanks" dxfId="7" priority="32">
      <formula>LEN(TRIM(I10))&gt;0</formula>
    </cfRule>
  </conditionalFormatting>
  <conditionalFormatting sqref="I11">
    <cfRule type="notContainsBlanks" dxfId="2" priority="33">
      <formula>LEN(TRIM(I11))&gt;0</formula>
    </cfRule>
    <cfRule type="containsBlanks" dxfId="2" priority="34">
      <formula>LEN(TRIM(I11))=0</formula>
    </cfRule>
  </conditionalFormatting>
  <conditionalFormatting sqref="I21">
    <cfRule type="containsBlanks" dxfId="2" priority="53">
      <formula>LEN(TRIM(I21))=0</formula>
    </cfRule>
    <cfRule type="notContainsBlanks" dxfId="2" priority="54">
      <formula>LEN(TRIM(I21))&gt;0</formula>
    </cfRule>
  </conditionalFormatting>
  <conditionalFormatting sqref="I51">
    <cfRule type="containsBlanks" dxfId="2" priority="67">
      <formula>LEN(TRIM(I51))=0</formula>
    </cfRule>
    <cfRule type="notContainsBlanks" dxfId="2" priority="68">
      <formula>LEN(TRIM(I51))&gt;0</formula>
    </cfRule>
  </conditionalFormatting>
  <conditionalFormatting sqref="J10">
    <cfRule type="notContainsBlanks" dxfId="7" priority="38">
      <formula>LEN(TRIM(J10))&gt;0</formula>
    </cfRule>
  </conditionalFormatting>
  <conditionalFormatting sqref="J11">
    <cfRule type="containsBlanks" dxfId="2" priority="39">
      <formula>LEN(TRIM(J11))=0</formula>
    </cfRule>
    <cfRule type="notContainsBlanks" dxfId="2" priority="40">
      <formula>LEN(TRIM(J11))&gt;0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X38"/>
  <sheetViews>
    <sheetView showGridLines="0" zoomScale="75" zoomScaleNormal="75" workbookViewId="0"/>
  </sheetViews>
  <sheetFormatPr defaultRowHeight="15"/>
  <cols>
    <col min="1" max="1" width="2.7109375" customWidth="1"/>
    <col min="2" max="2" width="47.7109375" customWidth="1"/>
    <col min="3" max="24" width="25.7109375" style="3" customWidth="1"/>
  </cols>
  <sheetData>
    <row r="1" spans="2:9" ht="6" customHeight="1"/>
    <row r="2" spans="2:9">
      <c r="B2" t="s">
        <v>0</v>
      </c>
      <c r="C2" s="3" t="s">
        <v>1</v>
      </c>
      <c r="E2" s="3" t="s">
        <v>4</v>
      </c>
      <c r="F2" s="3" t="s">
        <v>5</v>
      </c>
      <c r="H2" s="3" t="s">
        <v>8</v>
      </c>
      <c r="I2" s="3" t="s">
        <v>9</v>
      </c>
    </row>
    <row r="3" spans="2:9">
      <c r="B3" t="s">
        <v>2</v>
      </c>
      <c r="C3" s="3" t="s">
        <v>3</v>
      </c>
      <c r="E3" s="3" t="s">
        <v>6</v>
      </c>
      <c r="F3" s="3" t="s">
        <v>7</v>
      </c>
      <c r="H3" s="3" t="s">
        <v>33</v>
      </c>
      <c r="I3" s="3" t="s">
        <v>32</v>
      </c>
    </row>
    <row r="4" spans="2:9">
      <c r="B4" t="s">
        <v>10</v>
      </c>
      <c r="C4" s="3" t="s">
        <v>11</v>
      </c>
      <c r="H4" s="3" t="s">
        <v>12</v>
      </c>
      <c r="I4" s="3" t="s">
        <v>13</v>
      </c>
    </row>
    <row r="8" spans="2:9">
      <c r="B8" s="4" t="s">
        <v>78</v>
      </c>
    </row>
    <row r="9" spans="2:9">
      <c r="B9" s="4" t="s">
        <v>79</v>
      </c>
      <c r="C9" s="15" t="s">
        <v>80</v>
      </c>
      <c r="D9" s="15" t="s">
        <v>81</v>
      </c>
      <c r="E9" s="15" t="s">
        <v>82</v>
      </c>
      <c r="F9" s="15" t="s">
        <v>83</v>
      </c>
      <c r="G9" s="15" t="s">
        <v>84</v>
      </c>
      <c r="H9" s="15" t="s">
        <v>85</v>
      </c>
      <c r="I9" s="15" t="s">
        <v>86</v>
      </c>
    </row>
    <row r="10" spans="2:9">
      <c r="B10" t="s">
        <v>59</v>
      </c>
    </row>
    <row r="11" spans="2:9">
      <c r="B11" t="s">
        <v>60</v>
      </c>
      <c r="C11" s="3">
        <v>0.03968443248826573</v>
      </c>
      <c r="D11" s="3">
        <v>0.002813000509786851</v>
      </c>
      <c r="E11" s="3">
        <v>0.02829765773842878</v>
      </c>
      <c r="F11" s="3">
        <v>0.418400470093524</v>
      </c>
      <c r="G11" s="3" t="s">
        <v>61</v>
      </c>
      <c r="H11" s="3">
        <v>0.4819007060405693</v>
      </c>
      <c r="I11" s="3">
        <v>25.04</v>
      </c>
    </row>
    <row r="13" spans="2:9">
      <c r="B13" t="s">
        <v>50</v>
      </c>
      <c r="C13" s="3">
        <v>0.03968443248826573</v>
      </c>
      <c r="D13" s="3">
        <v>0.002813000509786851</v>
      </c>
      <c r="E13" s="3">
        <v>0.02829765773842878</v>
      </c>
      <c r="H13" s="3">
        <v>0.4819007060405693</v>
      </c>
      <c r="I13" s="3">
        <v>25.04</v>
      </c>
    </row>
    <row r="17" spans="2:9">
      <c r="B17" s="4" t="s">
        <v>87</v>
      </c>
    </row>
    <row r="18" spans="2:9">
      <c r="B18" s="4" t="s">
        <v>54</v>
      </c>
      <c r="C18" s="15" t="s">
        <v>80</v>
      </c>
      <c r="D18" s="15" t="s">
        <v>81</v>
      </c>
      <c r="E18" s="15" t="s">
        <v>82</v>
      </c>
      <c r="F18" s="15" t="s">
        <v>83</v>
      </c>
      <c r="G18" s="15" t="s">
        <v>84</v>
      </c>
      <c r="H18" s="15" t="s">
        <v>85</v>
      </c>
      <c r="I18" s="15" t="s">
        <v>86</v>
      </c>
    </row>
    <row r="19" spans="2:9">
      <c r="B19" t="s">
        <v>59</v>
      </c>
    </row>
    <row r="20" spans="2:9">
      <c r="B20" t="s">
        <v>62</v>
      </c>
      <c r="C20" s="3">
        <v>0.03968443248826573</v>
      </c>
      <c r="D20" s="3">
        <v>0.002813000509786851</v>
      </c>
      <c r="E20" s="3">
        <v>0.02829765773842878</v>
      </c>
      <c r="F20" s="3">
        <v>0.418400470093524</v>
      </c>
      <c r="G20" s="3" t="s">
        <v>61</v>
      </c>
      <c r="H20" s="3">
        <v>0.4819007060405693</v>
      </c>
      <c r="I20" s="3">
        <v>25.04</v>
      </c>
    </row>
    <row r="22" spans="2:9">
      <c r="B22" t="s">
        <v>50</v>
      </c>
      <c r="C22" s="3">
        <v>0.03968443248826573</v>
      </c>
      <c r="D22" s="3">
        <v>0.002813000509786851</v>
      </c>
      <c r="E22" s="3">
        <v>0.02829765773842878</v>
      </c>
      <c r="H22" s="3">
        <v>0.4819007060405693</v>
      </c>
      <c r="I22" s="3">
        <v>25.04</v>
      </c>
    </row>
    <row r="26" spans="2:9">
      <c r="B26" s="4" t="s">
        <v>88</v>
      </c>
    </row>
    <row r="27" spans="2:9">
      <c r="B27" s="4" t="s">
        <v>79</v>
      </c>
      <c r="C27" s="15" t="s">
        <v>89</v>
      </c>
      <c r="D27" s="15" t="s">
        <v>90</v>
      </c>
      <c r="E27" s="15" t="s">
        <v>91</v>
      </c>
      <c r="F27" s="15" t="s">
        <v>92</v>
      </c>
      <c r="G27" s="15" t="s">
        <v>93</v>
      </c>
      <c r="H27" s="15" t="s">
        <v>94</v>
      </c>
      <c r="I27" s="15" t="s">
        <v>95</v>
      </c>
    </row>
    <row r="28" spans="2:9">
      <c r="B28" t="s">
        <v>59</v>
      </c>
    </row>
    <row r="29" spans="2:9">
      <c r="B29" t="s">
        <v>60</v>
      </c>
      <c r="C29" s="3" t="s">
        <v>63</v>
      </c>
      <c r="D29" s="3">
        <v>1798791</v>
      </c>
      <c r="E29" s="3">
        <v>1021849</v>
      </c>
      <c r="F29" s="3">
        <v>887403</v>
      </c>
      <c r="G29" s="3">
        <v>726073</v>
      </c>
      <c r="H29" s="3">
        <v>752615</v>
      </c>
      <c r="I29" s="3">
        <v>0.4184004700935239</v>
      </c>
    </row>
    <row r="34" spans="2:24">
      <c r="B34" s="4" t="s">
        <v>96</v>
      </c>
    </row>
    <row r="35" spans="2:24">
      <c r="C35" s="15" t="s">
        <v>97</v>
      </c>
      <c r="J35" s="15" t="s">
        <v>98</v>
      </c>
      <c r="Q35" s="15" t="s">
        <v>99</v>
      </c>
    </row>
    <row r="36" spans="2:24">
      <c r="B36" t="s">
        <v>64</v>
      </c>
      <c r="C36" s="3" t="s">
        <v>65</v>
      </c>
      <c r="D36" s="3" t="s">
        <v>66</v>
      </c>
      <c r="E36" s="3" t="s">
        <v>67</v>
      </c>
      <c r="F36" s="3" t="s">
        <v>68</v>
      </c>
      <c r="G36" s="3" t="s">
        <v>69</v>
      </c>
      <c r="H36" s="3" t="s">
        <v>70</v>
      </c>
      <c r="I36" s="3" t="s">
        <v>71</v>
      </c>
      <c r="J36" s="3" t="s">
        <v>72</v>
      </c>
      <c r="K36" s="3" t="s">
        <v>73</v>
      </c>
      <c r="L36" s="3" t="s">
        <v>74</v>
      </c>
      <c r="M36" s="3" t="s">
        <v>75</v>
      </c>
      <c r="N36" s="3" t="s">
        <v>76</v>
      </c>
      <c r="O36" s="3" t="s">
        <v>63</v>
      </c>
      <c r="P36" s="3" t="s">
        <v>77</v>
      </c>
      <c r="Q36" s="3" t="s">
        <v>72</v>
      </c>
      <c r="R36" s="3" t="s">
        <v>73</v>
      </c>
      <c r="S36" s="3" t="s">
        <v>74</v>
      </c>
      <c r="T36" s="3" t="s">
        <v>75</v>
      </c>
      <c r="U36" s="3" t="s">
        <v>76</v>
      </c>
      <c r="V36" s="3" t="s">
        <v>63</v>
      </c>
      <c r="W36" s="3" t="s">
        <v>77</v>
      </c>
      <c r="X36" s="15" t="s">
        <v>100</v>
      </c>
    </row>
    <row r="37" spans="2:24">
      <c r="B37" t="s">
        <v>60</v>
      </c>
      <c r="C37" s="3">
        <v>30513</v>
      </c>
      <c r="D37" s="3">
        <v>701</v>
      </c>
      <c r="E37" s="3">
        <v>703</v>
      </c>
      <c r="F37" s="3">
        <v>121</v>
      </c>
      <c r="G37" s="3">
        <v>68597</v>
      </c>
      <c r="H37" s="3">
        <v>0</v>
      </c>
      <c r="I37" s="3">
        <v>0</v>
      </c>
      <c r="J37" s="3">
        <v>1559</v>
      </c>
      <c r="K37" s="3">
        <v>551</v>
      </c>
      <c r="L37" s="3">
        <v>926</v>
      </c>
      <c r="M37" s="3">
        <v>154</v>
      </c>
      <c r="N37" s="3">
        <v>33</v>
      </c>
      <c r="O37" s="3">
        <v>1653</v>
      </c>
      <c r="P37" s="3">
        <v>184</v>
      </c>
      <c r="Q37" s="3">
        <v>0</v>
      </c>
      <c r="R37" s="3">
        <v>0</v>
      </c>
      <c r="S37" s="3">
        <v>0</v>
      </c>
      <c r="T37" s="3">
        <v>0</v>
      </c>
      <c r="U37" s="3">
        <v>0</v>
      </c>
      <c r="V37" s="3">
        <v>0</v>
      </c>
      <c r="W37" s="3">
        <v>0</v>
      </c>
      <c r="X37" s="10">
        <f>sum(C37:W37)</f>
        <v>0</v>
      </c>
    </row>
    <row r="38" spans="2:24">
      <c r="B38" s="9" t="s">
        <v>50</v>
      </c>
      <c r="C38" s="7">
        <f>sum(C37:C37)</f>
        <v>0</v>
      </c>
      <c r="D38" s="7">
        <f>sum(D37:D37)</f>
        <v>0</v>
      </c>
      <c r="E38" s="7">
        <f>sum(E37:E37)</f>
        <v>0</v>
      </c>
      <c r="F38" s="7">
        <f>sum(F37:F37)</f>
        <v>0</v>
      </c>
      <c r="G38" s="7">
        <f>sum(G37:G37)</f>
        <v>0</v>
      </c>
      <c r="H38" s="7">
        <f>sum(H37:H37)</f>
        <v>0</v>
      </c>
      <c r="I38" s="7">
        <f>sum(I37:I37)</f>
        <v>0</v>
      </c>
      <c r="J38" s="7">
        <f>sum(J37:J37)</f>
        <v>0</v>
      </c>
      <c r="K38" s="7">
        <f>sum(K37:K37)</f>
        <v>0</v>
      </c>
      <c r="L38" s="7">
        <f>sum(L37:L37)</f>
        <v>0</v>
      </c>
      <c r="M38" s="7">
        <f>sum(M37:M37)</f>
        <v>0</v>
      </c>
      <c r="N38" s="7">
        <f>sum(N37:N37)</f>
        <v>0</v>
      </c>
      <c r="O38" s="7">
        <f>sum(O37:O37)</f>
        <v>0</v>
      </c>
      <c r="P38" s="7">
        <f>sum(P37:P37)</f>
        <v>0</v>
      </c>
      <c r="Q38" s="7">
        <f>sum(Q37:Q37)</f>
        <v>0</v>
      </c>
      <c r="R38" s="7">
        <f>sum(R37:R37)</f>
        <v>0</v>
      </c>
      <c r="S38" s="7">
        <f>sum(S37:S37)</f>
        <v>0</v>
      </c>
      <c r="T38" s="7">
        <f>sum(T37:T37)</f>
        <v>0</v>
      </c>
      <c r="U38" s="7">
        <f>sum(U37:U37)</f>
        <v>0</v>
      </c>
      <c r="V38" s="7">
        <f>sum(V37:V37)</f>
        <v>0</v>
      </c>
      <c r="W38" s="7">
        <f>sum(W37:W37)</f>
        <v>0</v>
      </c>
      <c r="X38" s="7">
        <f>sum(X37:X37)</f>
        <v>0</v>
      </c>
    </row>
  </sheetData>
  <conditionalFormatting sqref="A1:R5">
    <cfRule type="containsBlanks" dxfId="0" priority="1">
      <formula>LEN(TRIM(A1))=0</formula>
    </cfRule>
    <cfRule type="notContainsBlanks" dxfId="0" priority="2">
      <formula>LEN(TRIM(A1))&gt;0</formula>
    </cfRule>
  </conditionalFormatting>
  <conditionalFormatting sqref="B13:H13">
    <cfRule type="containsBlanks" dxfId="11" priority="10">
      <formula>LEN(TRIM(B13))=0</formula>
    </cfRule>
    <cfRule type="notContainsBlanks" dxfId="11" priority="11">
      <formula>LEN(TRIM(B13))&gt;0</formula>
    </cfRule>
  </conditionalFormatting>
  <conditionalFormatting sqref="B17:I17">
    <cfRule type="containsBlanks" dxfId="9" priority="4">
      <formula>LEN(TRIM(B17))=0</formula>
    </cfRule>
  </conditionalFormatting>
  <conditionalFormatting sqref="B22:H22">
    <cfRule type="containsBlanks" dxfId="11" priority="13">
      <formula>LEN(TRIM(B22))=0</formula>
    </cfRule>
    <cfRule type="notContainsBlanks" dxfId="11" priority="14">
      <formula>LEN(TRIM(B22))&gt;0</formula>
    </cfRule>
  </conditionalFormatting>
  <conditionalFormatting sqref="B26:I26">
    <cfRule type="containsBlanks" dxfId="9" priority="5">
      <formula>LEN(TRIM(B26))=0</formula>
    </cfRule>
  </conditionalFormatting>
  <conditionalFormatting sqref="B34:X34">
    <cfRule type="containsBlanks" dxfId="9" priority="6">
      <formula>LEN(TRIM(B34))=0</formula>
    </cfRule>
  </conditionalFormatting>
  <conditionalFormatting sqref="B35:X35">
    <cfRule type="containsBlanks" dxfId="9" priority="7">
      <formula>LEN(TRIM(B35))=0</formula>
    </cfRule>
  </conditionalFormatting>
  <conditionalFormatting sqref="B36:X36">
    <cfRule type="notContainsBlanks" dxfId="0" priority="8">
      <formula>LEN(TRIM(B36))&gt;0</formula>
    </cfRule>
    <cfRule type="containsBlanks" dxfId="0" priority="9">
      <formula>LEN(TRIM(B36))=0</formula>
    </cfRule>
  </conditionalFormatting>
  <conditionalFormatting sqref="B8:I8">
    <cfRule type="containsBlanks" dxfId="9" priority="3">
      <formula>LEN(TRIM(B8))=0</formula>
    </cfRule>
  </conditionalFormatting>
  <conditionalFormatting sqref="C11">
    <cfRule type="notContainsBlanks" dxfId="6" priority="16">
      <formula>LEN(TRIM(C11))&gt;0</formula>
    </cfRule>
  </conditionalFormatting>
  <conditionalFormatting sqref="C20">
    <cfRule type="notContainsBlanks" dxfId="6" priority="22">
      <formula>LEN(TRIM(C20))&gt;0</formula>
    </cfRule>
  </conditionalFormatting>
  <conditionalFormatting sqref="C37">
    <cfRule type="notContainsBlanks" dxfId="4" priority="34">
      <formula>LEN(TRIM(C37))&gt;0</formula>
    </cfRule>
  </conditionalFormatting>
  <conditionalFormatting sqref="D11">
    <cfRule type="notContainsBlanks" dxfId="6" priority="17">
      <formula>LEN(TRIM(D11))&gt;0</formula>
    </cfRule>
  </conditionalFormatting>
  <conditionalFormatting sqref="D20">
    <cfRule type="notContainsBlanks" dxfId="6" priority="23">
      <formula>LEN(TRIM(D20))&gt;0</formula>
    </cfRule>
  </conditionalFormatting>
  <conditionalFormatting sqref="D29:D30">
    <cfRule type="notContainsBlanks" dxfId="4" priority="28">
      <formula>LEN(TRIM(D29))&gt;0</formula>
    </cfRule>
  </conditionalFormatting>
  <conditionalFormatting sqref="D37">
    <cfRule type="notContainsBlanks" dxfId="4" priority="35">
      <formula>LEN(TRIM(D37))&gt;0</formula>
    </cfRule>
  </conditionalFormatting>
  <conditionalFormatting sqref="E11">
    <cfRule type="notContainsBlanks" dxfId="6" priority="18">
      <formula>LEN(TRIM(E11))&gt;0</formula>
    </cfRule>
  </conditionalFormatting>
  <conditionalFormatting sqref="E20">
    <cfRule type="notContainsBlanks" dxfId="6" priority="24">
      <formula>LEN(TRIM(E20))&gt;0</formula>
    </cfRule>
  </conditionalFormatting>
  <conditionalFormatting sqref="E29:E30">
    <cfRule type="notContainsBlanks" dxfId="4" priority="29">
      <formula>LEN(TRIM(E29))&gt;0</formula>
    </cfRule>
  </conditionalFormatting>
  <conditionalFormatting sqref="E37">
    <cfRule type="notContainsBlanks" dxfId="4" priority="36">
      <formula>LEN(TRIM(E37))&gt;0</formula>
    </cfRule>
  </conditionalFormatting>
  <conditionalFormatting sqref="F11">
    <cfRule type="notContainsBlanks" dxfId="6" priority="19">
      <formula>LEN(TRIM(F11))&gt;0</formula>
    </cfRule>
  </conditionalFormatting>
  <conditionalFormatting sqref="F20">
    <cfRule type="notContainsBlanks" dxfId="6" priority="25">
      <formula>LEN(TRIM(F20))&gt;0</formula>
    </cfRule>
  </conditionalFormatting>
  <conditionalFormatting sqref="F29:F30">
    <cfRule type="notContainsBlanks" dxfId="4" priority="30">
      <formula>LEN(TRIM(F29))&gt;0</formula>
    </cfRule>
  </conditionalFormatting>
  <conditionalFormatting sqref="F37">
    <cfRule type="notContainsBlanks" dxfId="4" priority="37">
      <formula>LEN(TRIM(F37))&gt;0</formula>
    </cfRule>
  </conditionalFormatting>
  <conditionalFormatting sqref="G11">
    <cfRule type="notContainsBlanks" dxfId="6" priority="20">
      <formula>LEN(TRIM(G11))&gt;0</formula>
    </cfRule>
  </conditionalFormatting>
  <conditionalFormatting sqref="G20">
    <cfRule type="notContainsBlanks" dxfId="6" priority="26">
      <formula>LEN(TRIM(G20))&gt;0</formula>
    </cfRule>
  </conditionalFormatting>
  <conditionalFormatting sqref="G29:G30">
    <cfRule type="notContainsBlanks" dxfId="4" priority="31">
      <formula>LEN(TRIM(G29))&gt;0</formula>
    </cfRule>
  </conditionalFormatting>
  <conditionalFormatting sqref="G37">
    <cfRule type="notContainsBlanks" dxfId="4" priority="38">
      <formula>LEN(TRIM(G37))&gt;0</formula>
    </cfRule>
  </conditionalFormatting>
  <conditionalFormatting sqref="H11">
    <cfRule type="notContainsBlanks" dxfId="6" priority="21">
      <formula>LEN(TRIM(H11))&gt;0</formula>
    </cfRule>
  </conditionalFormatting>
  <conditionalFormatting sqref="H20">
    <cfRule type="notContainsBlanks" dxfId="6" priority="27">
      <formula>LEN(TRIM(H20))&gt;0</formula>
    </cfRule>
  </conditionalFormatting>
  <conditionalFormatting sqref="H29:H30">
    <cfRule type="notContainsBlanks" dxfId="4" priority="32">
      <formula>LEN(TRIM(H29))&gt;0</formula>
    </cfRule>
  </conditionalFormatting>
  <conditionalFormatting sqref="H37">
    <cfRule type="notContainsBlanks" dxfId="4" priority="39">
      <formula>LEN(TRIM(H37))&gt;0</formula>
    </cfRule>
  </conditionalFormatting>
  <conditionalFormatting sqref="I13">
    <cfRule type="notContainsBlanks" dxfId="2" priority="12">
      <formula>LEN(TRIM(I13))&gt;0</formula>
    </cfRule>
  </conditionalFormatting>
  <conditionalFormatting sqref="I22">
    <cfRule type="notContainsBlanks" dxfId="2" priority="15">
      <formula>LEN(TRIM(I22))&gt;0</formula>
    </cfRule>
  </conditionalFormatting>
  <conditionalFormatting sqref="I29:I30">
    <cfRule type="notContainsBlanks" dxfId="6" priority="33">
      <formula>LEN(TRIM(I29))&gt;0</formula>
    </cfRule>
  </conditionalFormatting>
  <conditionalFormatting sqref="I37">
    <cfRule type="notContainsBlanks" dxfId="4" priority="40">
      <formula>LEN(TRIM(I37))&gt;0</formula>
    </cfRule>
  </conditionalFormatting>
  <conditionalFormatting sqref="J37">
    <cfRule type="notContainsBlanks" dxfId="4" priority="41">
      <formula>LEN(TRIM(J37))&gt;0</formula>
    </cfRule>
  </conditionalFormatting>
  <conditionalFormatting sqref="K37">
    <cfRule type="notContainsBlanks" dxfId="4" priority="42">
      <formula>LEN(TRIM(K37))&gt;0</formula>
    </cfRule>
  </conditionalFormatting>
  <conditionalFormatting sqref="L37">
    <cfRule type="notContainsBlanks" dxfId="4" priority="43">
      <formula>LEN(TRIM(L37))&gt;0</formula>
    </cfRule>
  </conditionalFormatting>
  <conditionalFormatting sqref="M37">
    <cfRule type="notContainsBlanks" dxfId="4" priority="44">
      <formula>LEN(TRIM(M37))&gt;0</formula>
    </cfRule>
  </conditionalFormatting>
  <conditionalFormatting sqref="N37">
    <cfRule type="notContainsBlanks" dxfId="4" priority="45">
      <formula>LEN(TRIM(N37))&gt;0</formula>
    </cfRule>
  </conditionalFormatting>
  <conditionalFormatting sqref="O37">
    <cfRule type="notContainsBlanks" dxfId="4" priority="46">
      <formula>LEN(TRIM(O37))&gt;0</formula>
    </cfRule>
  </conditionalFormatting>
  <conditionalFormatting sqref="P37">
    <cfRule type="notContainsBlanks" dxfId="4" priority="47">
      <formula>LEN(TRIM(P37))&gt;0</formula>
    </cfRule>
  </conditionalFormatting>
  <conditionalFormatting sqref="Q37">
    <cfRule type="notContainsBlanks" dxfId="4" priority="48">
      <formula>LEN(TRIM(Q37))&gt;0</formula>
    </cfRule>
  </conditionalFormatting>
  <conditionalFormatting sqref="R37">
    <cfRule type="notContainsBlanks" dxfId="4" priority="49">
      <formula>LEN(TRIM(R37))&gt;0</formula>
    </cfRule>
  </conditionalFormatting>
  <conditionalFormatting sqref="S37">
    <cfRule type="notContainsBlanks" dxfId="4" priority="50">
      <formula>LEN(TRIM(S37))&gt;0</formula>
    </cfRule>
  </conditionalFormatting>
  <conditionalFormatting sqref="T37">
    <cfRule type="notContainsBlanks" dxfId="4" priority="51">
      <formula>LEN(TRIM(T37))&gt;0</formula>
    </cfRule>
  </conditionalFormatting>
  <conditionalFormatting sqref="U37">
    <cfRule type="notContainsBlanks" dxfId="4" priority="52">
      <formula>LEN(TRIM(U37))&gt;0</formula>
    </cfRule>
  </conditionalFormatting>
  <conditionalFormatting sqref="V37">
    <cfRule type="notContainsBlanks" dxfId="4" priority="53">
      <formula>LEN(TRIM(V37))&gt;0</formula>
    </cfRule>
  </conditionalFormatting>
  <conditionalFormatting sqref="W37">
    <cfRule type="notContainsBlanks" dxfId="4" priority="54">
      <formula>LEN(TRIM(W37))&gt;0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7" customFormat="1" ht="21" customHeight="1">
      <c r="B5" s="17" t="s">
        <v>101</v>
      </c>
    </row>
    <row r="7" spans="2:3" s="18" customFormat="1" ht="18" customHeight="1">
      <c r="B7" s="18" t="s">
        <v>102</v>
      </c>
    </row>
    <row r="8" spans="2:3" s="19" customFormat="1" ht="16" customHeight="1">
      <c r="B8" s="19" t="s">
        <v>103</v>
      </c>
    </row>
    <row r="9" spans="2:3" s="18" customFormat="1" ht="18" customHeight="1">
      <c r="B9" s="18" t="s">
        <v>104</v>
      </c>
      <c r="C9" s="18" t="s">
        <v>133</v>
      </c>
    </row>
    <row r="10" spans="2:3">
      <c r="B10" t="s">
        <v>105</v>
      </c>
      <c r="C10" t="s">
        <v>134</v>
      </c>
    </row>
    <row r="11" spans="2:3">
      <c r="B11" t="s">
        <v>106</v>
      </c>
      <c r="C11" t="s">
        <v>135</v>
      </c>
    </row>
    <row r="12" spans="2:3">
      <c r="B12" t="s">
        <v>107</v>
      </c>
      <c r="C12" t="s">
        <v>136</v>
      </c>
    </row>
    <row r="13" spans="2:3">
      <c r="B13" t="s">
        <v>108</v>
      </c>
      <c r="C13" t="s">
        <v>137</v>
      </c>
    </row>
    <row r="14" spans="2:3">
      <c r="B14" t="s">
        <v>109</v>
      </c>
      <c r="C14" t="s">
        <v>138</v>
      </c>
    </row>
    <row r="15" spans="2:3">
      <c r="B15" t="s">
        <v>110</v>
      </c>
      <c r="C15" t="s">
        <v>139</v>
      </c>
    </row>
    <row r="16" spans="2:3">
      <c r="B16" t="s">
        <v>111</v>
      </c>
      <c r="C16" t="s">
        <v>140</v>
      </c>
    </row>
    <row r="17" spans="2:3">
      <c r="B17" t="s">
        <v>112</v>
      </c>
      <c r="C17" t="s">
        <v>141</v>
      </c>
    </row>
    <row r="18" spans="2:3">
      <c r="B18" t="s">
        <v>113</v>
      </c>
      <c r="C18" t="s">
        <v>142</v>
      </c>
    </row>
    <row r="19" spans="2:3">
      <c r="B19" t="s">
        <v>90</v>
      </c>
      <c r="C19" t="s">
        <v>143</v>
      </c>
    </row>
    <row r="20" spans="2:3">
      <c r="B20" t="s">
        <v>91</v>
      </c>
      <c r="C20" t="s">
        <v>144</v>
      </c>
    </row>
    <row r="21" spans="2:3">
      <c r="B21" t="s">
        <v>92</v>
      </c>
      <c r="C21" t="s">
        <v>145</v>
      </c>
    </row>
    <row r="22" spans="2:3">
      <c r="B22" t="s">
        <v>93</v>
      </c>
      <c r="C22" t="s">
        <v>146</v>
      </c>
    </row>
    <row r="23" spans="2:3">
      <c r="B23" t="s">
        <v>114</v>
      </c>
      <c r="C23" t="s">
        <v>147</v>
      </c>
    </row>
    <row r="24" spans="2:3">
      <c r="B24" t="s">
        <v>115</v>
      </c>
      <c r="C24" t="s">
        <v>148</v>
      </c>
    </row>
    <row r="25" spans="2:3">
      <c r="B25" t="s">
        <v>116</v>
      </c>
      <c r="C25" t="s">
        <v>149</v>
      </c>
    </row>
    <row r="26" spans="2:3">
      <c r="B26" t="s">
        <v>65</v>
      </c>
      <c r="C26" t="s">
        <v>150</v>
      </c>
    </row>
    <row r="27" spans="2:3">
      <c r="B27" t="s">
        <v>66</v>
      </c>
      <c r="C27" t="s">
        <v>151</v>
      </c>
    </row>
    <row r="28" spans="2:3">
      <c r="B28" t="s">
        <v>67</v>
      </c>
      <c r="C28" t="s">
        <v>152</v>
      </c>
    </row>
    <row r="29" spans="2:3">
      <c r="B29" t="s">
        <v>69</v>
      </c>
      <c r="C29" t="s">
        <v>153</v>
      </c>
    </row>
    <row r="30" spans="2:3">
      <c r="B30" t="s">
        <v>68</v>
      </c>
      <c r="C30" t="s">
        <v>154</v>
      </c>
    </row>
    <row r="31" spans="2:3">
      <c r="B31" t="s">
        <v>70</v>
      </c>
      <c r="C31" t="s">
        <v>155</v>
      </c>
    </row>
    <row r="32" spans="2:3">
      <c r="B32" t="s">
        <v>71</v>
      </c>
      <c r="C32" t="s">
        <v>156</v>
      </c>
    </row>
    <row r="35" spans="2:3" s="18" customFormat="1" ht="18" customHeight="1">
      <c r="B35" s="18" t="s">
        <v>117</v>
      </c>
    </row>
    <row r="36" spans="2:3" s="19" customFormat="1" ht="16" customHeight="1">
      <c r="B36" s="19" t="s">
        <v>118</v>
      </c>
    </row>
    <row r="37" spans="2:3" s="18" customFormat="1" ht="18" customHeight="1">
      <c r="B37" s="18" t="s">
        <v>104</v>
      </c>
      <c r="C37" s="18" t="s">
        <v>133</v>
      </c>
    </row>
    <row r="38" spans="2:3">
      <c r="B38" t="s">
        <v>119</v>
      </c>
      <c r="C38" t="s">
        <v>157</v>
      </c>
    </row>
    <row r="39" spans="2:3">
      <c r="B39" t="s">
        <v>80</v>
      </c>
      <c r="C39" t="s">
        <v>158</v>
      </c>
    </row>
    <row r="40" spans="2:3">
      <c r="B40" t="s">
        <v>112</v>
      </c>
      <c r="C40" t="s">
        <v>159</v>
      </c>
    </row>
    <row r="41" spans="2:3">
      <c r="B41" t="s">
        <v>113</v>
      </c>
      <c r="C41" t="s">
        <v>160</v>
      </c>
    </row>
    <row r="42" spans="2:3">
      <c r="B42" t="s">
        <v>90</v>
      </c>
      <c r="C42" t="s">
        <v>161</v>
      </c>
    </row>
    <row r="43" spans="2:3">
      <c r="B43" t="s">
        <v>91</v>
      </c>
      <c r="C43" t="s">
        <v>162</v>
      </c>
    </row>
    <row r="44" spans="2:3">
      <c r="B44" t="s">
        <v>92</v>
      </c>
      <c r="C44" t="s">
        <v>163</v>
      </c>
    </row>
    <row r="45" spans="2:3">
      <c r="B45" t="s">
        <v>93</v>
      </c>
      <c r="C45" t="s">
        <v>164</v>
      </c>
    </row>
    <row r="46" spans="2:3">
      <c r="B46" t="s">
        <v>114</v>
      </c>
      <c r="C46" t="s">
        <v>165</v>
      </c>
    </row>
    <row r="47" spans="2:3">
      <c r="B47" t="s">
        <v>115</v>
      </c>
      <c r="C47" t="s">
        <v>166</v>
      </c>
    </row>
    <row r="48" spans="2:3">
      <c r="B48" t="s">
        <v>99</v>
      </c>
      <c r="C48" t="s">
        <v>167</v>
      </c>
    </row>
    <row r="49" spans="2:3">
      <c r="B49" t="s">
        <v>116</v>
      </c>
      <c r="C49" t="s">
        <v>168</v>
      </c>
    </row>
    <row r="50" spans="2:3">
      <c r="B50" t="s">
        <v>85</v>
      </c>
      <c r="C50" t="s">
        <v>169</v>
      </c>
    </row>
    <row r="51" spans="2:3">
      <c r="B51" t="s">
        <v>120</v>
      </c>
      <c r="C51" t="s">
        <v>170</v>
      </c>
    </row>
    <row r="52" spans="2:3">
      <c r="B52" t="s">
        <v>121</v>
      </c>
      <c r="C52" t="s">
        <v>171</v>
      </c>
    </row>
    <row r="55" spans="2:3" s="18" customFormat="1" ht="18" customHeight="1">
      <c r="B55" s="18" t="s">
        <v>122</v>
      </c>
    </row>
    <row r="56" spans="2:3" s="19" customFormat="1" ht="16" customHeight="1">
      <c r="B56" s="19" t="s">
        <v>123</v>
      </c>
    </row>
    <row r="57" spans="2:3" s="18" customFormat="1" ht="18" customHeight="1">
      <c r="B57" s="18" t="s">
        <v>104</v>
      </c>
      <c r="C57" s="18" t="s">
        <v>133</v>
      </c>
    </row>
    <row r="58" spans="2:3">
      <c r="B58" t="s">
        <v>124</v>
      </c>
      <c r="C58" t="s">
        <v>172</v>
      </c>
    </row>
    <row r="59" spans="2:3">
      <c r="B59" t="s">
        <v>125</v>
      </c>
      <c r="C59" t="s">
        <v>173</v>
      </c>
    </row>
    <row r="60" spans="2:3">
      <c r="B60" t="s">
        <v>112</v>
      </c>
      <c r="C60" t="s">
        <v>174</v>
      </c>
    </row>
    <row r="61" spans="2:3">
      <c r="B61" t="s">
        <v>113</v>
      </c>
      <c r="C61" t="s">
        <v>175</v>
      </c>
    </row>
    <row r="62" spans="2:3">
      <c r="B62" t="s">
        <v>90</v>
      </c>
      <c r="C62" t="s">
        <v>176</v>
      </c>
    </row>
    <row r="63" spans="2:3">
      <c r="B63" t="s">
        <v>91</v>
      </c>
      <c r="C63" t="s">
        <v>177</v>
      </c>
    </row>
    <row r="64" spans="2:3">
      <c r="B64" t="s">
        <v>92</v>
      </c>
      <c r="C64" t="s">
        <v>178</v>
      </c>
    </row>
    <row r="65" spans="2:3">
      <c r="B65" t="s">
        <v>93</v>
      </c>
      <c r="C65" t="s">
        <v>179</v>
      </c>
    </row>
    <row r="66" spans="2:3">
      <c r="B66" t="s">
        <v>114</v>
      </c>
      <c r="C66" t="s">
        <v>180</v>
      </c>
    </row>
    <row r="67" spans="2:3">
      <c r="B67" t="s">
        <v>115</v>
      </c>
      <c r="C67" t="s">
        <v>181</v>
      </c>
    </row>
    <row r="68" spans="2:3">
      <c r="B68" t="s">
        <v>99</v>
      </c>
      <c r="C68" t="s">
        <v>182</v>
      </c>
    </row>
    <row r="69" spans="2:3">
      <c r="B69" t="s">
        <v>116</v>
      </c>
      <c r="C69" t="s">
        <v>183</v>
      </c>
    </row>
    <row r="70" spans="2:3">
      <c r="B70" t="s">
        <v>85</v>
      </c>
      <c r="C70" t="s">
        <v>184</v>
      </c>
    </row>
    <row r="71" spans="2:3">
      <c r="B71" t="s">
        <v>120</v>
      </c>
      <c r="C71" t="s">
        <v>185</v>
      </c>
    </row>
    <row r="72" spans="2:3">
      <c r="B72" t="s">
        <v>121</v>
      </c>
      <c r="C72" t="s">
        <v>186</v>
      </c>
    </row>
    <row r="75" spans="2:3" s="18" customFormat="1" ht="18" customHeight="1">
      <c r="B75" s="18" t="s">
        <v>126</v>
      </c>
    </row>
    <row r="76" spans="2:3" s="18" customFormat="1" ht="18" customHeight="1">
      <c r="B76" s="18" t="s">
        <v>127</v>
      </c>
      <c r="C76" s="18" t="s">
        <v>133</v>
      </c>
    </row>
    <row r="77" spans="2:3">
      <c r="B77" t="s">
        <v>128</v>
      </c>
      <c r="C77" t="s">
        <v>187</v>
      </c>
    </row>
    <row r="78" spans="2:3">
      <c r="B78" t="s">
        <v>129</v>
      </c>
      <c r="C78" t="s">
        <v>188</v>
      </c>
    </row>
    <row r="79" spans="2:3">
      <c r="B79" t="s">
        <v>130</v>
      </c>
      <c r="C79" t="s">
        <v>189</v>
      </c>
    </row>
    <row r="80" spans="2:3">
      <c r="B80" t="s">
        <v>131</v>
      </c>
      <c r="C80" t="s">
        <v>190</v>
      </c>
    </row>
    <row r="81" spans="2:3">
      <c r="B81" t="s">
        <v>132</v>
      </c>
      <c r="C81" t="s">
        <v>191</v>
      </c>
    </row>
  </sheetData>
  <conditionalFormatting sqref="B2:C6">
    <cfRule type="containsBlanks" dxfId="12" priority="1">
      <formula>LEN(TRIM(B2))=0</formula>
    </cfRule>
    <cfRule type="notContainsBlanks" dxfId="12" priority="2">
      <formula>LEN(TRIM(B2))&gt;0</formula>
    </cfRule>
  </conditionalFormatting>
  <conditionalFormatting sqref="B35:C35">
    <cfRule type="containsBlanks" dxfId="13" priority="6">
      <formula>LEN(TRIM(B35))=0</formula>
    </cfRule>
    <cfRule type="notContainsBlanks" dxfId="13" priority="7">
      <formula>LEN(TRIM(B35))&gt;0</formula>
    </cfRule>
  </conditionalFormatting>
  <conditionalFormatting sqref="B37:C37">
    <cfRule type="notContainsBlanks" dxfId="14" priority="8">
      <formula>LEN(TRIM(B37))&gt;0</formula>
    </cfRule>
  </conditionalFormatting>
  <conditionalFormatting sqref="B55:C55">
    <cfRule type="containsBlanks" dxfId="13" priority="9">
      <formula>LEN(TRIM(B55))=0</formula>
    </cfRule>
    <cfRule type="notContainsBlanks" dxfId="13" priority="10">
      <formula>LEN(TRIM(B55))&gt;0</formula>
    </cfRule>
  </conditionalFormatting>
  <conditionalFormatting sqref="B57:C57">
    <cfRule type="notContainsBlanks" dxfId="14" priority="11">
      <formula>LEN(TRIM(B57))&gt;0</formula>
    </cfRule>
  </conditionalFormatting>
  <conditionalFormatting sqref="B75:C75">
    <cfRule type="containsBlanks" dxfId="13" priority="12">
      <formula>LEN(TRIM(B75))=0</formula>
    </cfRule>
    <cfRule type="notContainsBlanks" dxfId="13" priority="13">
      <formula>LEN(TRIM(B75))&gt;0</formula>
    </cfRule>
  </conditionalFormatting>
  <conditionalFormatting sqref="B76:C76">
    <cfRule type="notContainsBlanks" dxfId="14" priority="14">
      <formula>LEN(TRIM(B76))&gt;0</formula>
    </cfRule>
  </conditionalFormatting>
  <conditionalFormatting sqref="B7:C7">
    <cfRule type="containsBlanks" dxfId="13" priority="3">
      <formula>LEN(TRIM(B7))=0</formula>
    </cfRule>
    <cfRule type="notContainsBlanks" dxfId="13" priority="4">
      <formula>LEN(TRIM(B7))&gt;0</formula>
    </cfRule>
  </conditionalFormatting>
  <conditionalFormatting sqref="B9:C9">
    <cfRule type="notContainsBlanks" dxfId="14"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Delivery Summary</vt:lpstr>
      <vt:lpstr>Performance Details</vt:lpstr>
      <vt:lpstr>VDX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2018-06-14T13:35:35Z</dcterms:created>
  <dcterms:modified xsi:type="dcterms:W3CDTF">2018-06-14T13:35:35Z</dcterms:modified>
</cp:coreProperties>
</file>