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608607)" sheetId="3" r:id="rId3"/>
  </sheets>
  <calcPr calcId="124519" fullCalcOnLoad="1"/>
</workbook>
</file>

<file path=xl/sharedStrings.xml><?xml version="1.0" encoding="utf-8"?>
<sst xmlns="http://schemas.openxmlformats.org/spreadsheetml/2006/main" count="330" uniqueCount="198">
  <si>
    <t>Client Name</t>
  </si>
  <si>
    <t>University  of Melbourne</t>
  </si>
  <si>
    <t>Campaign Name</t>
  </si>
  <si>
    <t>University of Melbourne Management Suite 2018</t>
  </si>
  <si>
    <t>Expo Account Manager</t>
  </si>
  <si>
    <t>Expo Sales Contact</t>
  </si>
  <si>
    <t>Campaign Report date</t>
  </si>
  <si>
    <t>2018-04-16 to 2018-05-31</t>
  </si>
  <si>
    <t>Placement#</t>
  </si>
  <si>
    <t>Start Date</t>
  </si>
  <si>
    <t>End Date</t>
  </si>
  <si>
    <t>Placement Name</t>
  </si>
  <si>
    <t>Cost Type</t>
  </si>
  <si>
    <t>Unit Cost</t>
  </si>
  <si>
    <t>Planned Cost</t>
  </si>
  <si>
    <t>Booked</t>
  </si>
  <si>
    <t>Delivered_Impressions</t>
  </si>
  <si>
    <t>Delivery%</t>
  </si>
  <si>
    <t>Spend</t>
  </si>
  <si>
    <t>2018-04-16</t>
  </si>
  <si>
    <t>2018-05-31</t>
  </si>
  <si>
    <t>Pre-Roll - Desktop</t>
  </si>
  <si>
    <t>CPCV</t>
  </si>
  <si>
    <t>Ended</t>
  </si>
  <si>
    <t>Campaign Status</t>
  </si>
  <si>
    <t>Agency Name</t>
  </si>
  <si>
    <t>Currency</t>
  </si>
  <si>
    <t>Standard Pre Roll</t>
  </si>
  <si>
    <t>Subtotal</t>
  </si>
  <si>
    <t>Placement# Name</t>
  </si>
  <si>
    <t>Impressions</t>
  </si>
  <si>
    <t>Clickthroughs</t>
  </si>
  <si>
    <t>CTR %</t>
  </si>
  <si>
    <t>Video Completions</t>
  </si>
  <si>
    <t>VCR %</t>
  </si>
  <si>
    <t>1.Pre-Roll - Desktop</t>
  </si>
  <si>
    <t>Video Name</t>
  </si>
  <si>
    <t>Views</t>
  </si>
  <si>
    <t>25% View</t>
  </si>
  <si>
    <t>50% View</t>
  </si>
  <si>
    <t>75% View</t>
  </si>
  <si>
    <t>Video Completion Rate</t>
  </si>
  <si>
    <t>video1</t>
  </si>
  <si>
    <t>Mute</t>
  </si>
  <si>
    <t>Unmute</t>
  </si>
  <si>
    <t>Pause</t>
  </si>
  <si>
    <t>Rewind</t>
  </si>
  <si>
    <t>Resume</t>
  </si>
  <si>
    <t>Replay</t>
  </si>
  <si>
    <t>Fullscreen</t>
  </si>
  <si>
    <t>click</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</si>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</sst>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4"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cellXfs>
  <cellStyles count="1">
    <cellStyle name="Normal" xfId="0" builtinId="0"/>
  </cellStyles>
  <dxfs count="10">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554523</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935648" cy="502964"/>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H2" s="3" t="s">
        <v>6</v>
      </c>
      <c r="I2" s="3" t="s">
        <v>7</v>
      </c>
    </row>
    <row r="3" spans="2:13">
      <c r="B3" s="1" t="s">
        <v>2</v>
      </c>
      <c r="C3" s="2" t="s">
        <v>3</v>
      </c>
      <c r="E3" s="2" t="s">
        <v>5</v>
      </c>
      <c r="H3" s="3" t="s">
        <v>24</v>
      </c>
      <c r="I3" s="3" t="s">
        <v>23</v>
      </c>
    </row>
    <row r="4" spans="2:13">
      <c r="B4" s="1" t="s">
        <v>25</v>
      </c>
      <c r="H4" s="3" t="s">
        <v>26</v>
      </c>
    </row>
    <row r="8" spans="2:13">
      <c r="C8" s="4" t="s">
        <v>27</v>
      </c>
    </row>
    <row r="9" spans="2:13" ht="29" customHeight="1">
      <c r="C9" s="2" t="s">
        <v>8</v>
      </c>
      <c r="D9" s="2" t="s">
        <v>9</v>
      </c>
      <c r="E9" s="2" t="s">
        <v>10</v>
      </c>
      <c r="F9" s="1" t="s">
        <v>11</v>
      </c>
      <c r="G9" s="2" t="s">
        <v>12</v>
      </c>
      <c r="H9" s="3" t="s">
        <v>13</v>
      </c>
      <c r="I9" s="3" t="s">
        <v>14</v>
      </c>
      <c r="J9" s="3" t="s">
        <v>15</v>
      </c>
      <c r="K9" s="3" t="s">
        <v>16</v>
      </c>
      <c r="L9" s="3" t="s">
        <v>17</v>
      </c>
      <c r="M9" s="3" t="s">
        <v>18</v>
      </c>
    </row>
    <row r="10" spans="2:13">
      <c r="C10" s="2">
        <v>1</v>
      </c>
      <c r="D10" s="2" t="s">
        <v>19</v>
      </c>
      <c r="E10" s="2" t="s">
        <v>20</v>
      </c>
      <c r="F10" s="1" t="s">
        <v>21</v>
      </c>
      <c r="G10" s="2" t="s">
        <v>22</v>
      </c>
      <c r="H10" s="3">
        <v>0.061539</v>
      </c>
      <c r="I10" s="3">
        <v>13846.154</v>
      </c>
      <c r="J10" s="3">
        <v>249998</v>
      </c>
      <c r="K10" s="3">
        <v>252975</v>
      </c>
      <c r="L10" s="3">
        <v>1.011908095264762</v>
      </c>
      <c r="M10" s="3">
        <v>15.567828525</v>
      </c>
    </row>
    <row r="11" spans="2:13">
      <c r="C11" s="5" t="s">
        <v>28</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73"/>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c r="B2" s="1" t="s">
        <v>0</v>
      </c>
      <c r="C2" s="2" t="s">
        <v>1</v>
      </c>
      <c r="E2" s="3" t="s">
        <v>4</v>
      </c>
      <c r="H2" s="3" t="s">
        <v>6</v>
      </c>
      <c r="I2" s="3" t="s">
        <v>7</v>
      </c>
    </row>
    <row r="3" spans="2:10">
      <c r="B3" s="1" t="s">
        <v>2</v>
      </c>
      <c r="C3" s="2" t="s">
        <v>3</v>
      </c>
      <c r="E3" s="3" t="s">
        <v>5</v>
      </c>
      <c r="H3" s="3" t="s">
        <v>24</v>
      </c>
      <c r="I3" s="3" t="s">
        <v>23</v>
      </c>
    </row>
    <row r="4" spans="2:10">
      <c r="B4" s="1" t="s">
        <v>25</v>
      </c>
      <c r="H4" s="3" t="s">
        <v>26</v>
      </c>
    </row>
    <row r="8" spans="2:10">
      <c r="B8" s="4" t="s">
        <v>95</v>
      </c>
      <c r="C8" s="9" t="s">
        <v>97</v>
      </c>
      <c r="D8" s="9" t="s">
        <v>97</v>
      </c>
      <c r="E8" s="9" t="s">
        <v>97</v>
      </c>
      <c r="F8" s="9" t="s">
        <v>97</v>
      </c>
      <c r="G8" s="9" t="s">
        <v>97</v>
      </c>
      <c r="H8" s="9" t="s">
        <v>97</v>
      </c>
      <c r="I8" s="9" t="s">
        <v>97</v>
      </c>
      <c r="J8" s="9" t="s">
        <v>97</v>
      </c>
    </row>
    <row r="9" spans="2:10">
      <c r="B9" s="1" t="s">
        <v>29</v>
      </c>
      <c r="C9" s="2" t="s">
        <v>12</v>
      </c>
      <c r="D9" s="3" t="s">
        <v>13</v>
      </c>
      <c r="E9" s="3" t="s">
        <v>30</v>
      </c>
      <c r="F9" s="3" t="s">
        <v>31</v>
      </c>
      <c r="G9" s="3" t="s">
        <v>32</v>
      </c>
      <c r="H9" s="3" t="s">
        <v>33</v>
      </c>
      <c r="I9" s="3" t="s">
        <v>34</v>
      </c>
      <c r="J9" s="3" t="s">
        <v>18</v>
      </c>
    </row>
    <row r="10" spans="2:10">
      <c r="B10" s="1" t="s">
        <v>35</v>
      </c>
      <c r="C10" s="2" t="s">
        <v>22</v>
      </c>
      <c r="D10" s="3">
        <v>0.061539</v>
      </c>
      <c r="E10" s="3">
        <v>331543</v>
      </c>
      <c r="F10" s="3">
        <v>4625</v>
      </c>
      <c r="G10" s="3">
        <v>0.01394992504742974</v>
      </c>
      <c r="H10" s="3">
        <v>252975</v>
      </c>
      <c r="I10" s="3">
        <v>0.7630231975942788</v>
      </c>
      <c r="J10" s="3">
        <v>15735.706917</v>
      </c>
    </row>
    <row r="11" spans="2:10">
      <c r="B11" s="10" t="s">
        <v>96</v>
      </c>
      <c r="E11" s="11">
        <f>sum(E10:E10)</f>
        <v>0</v>
      </c>
      <c r="F11" s="11">
        <f>sum(F10:F10)</f>
        <v>0</v>
      </c>
      <c r="G11" s="12">
        <f>IFERROR(F11/E11,0)</f>
        <v>0</v>
      </c>
      <c r="H11" s="11">
        <f>sum(H10:H10)</f>
        <v>0</v>
      </c>
      <c r="I11" s="12">
        <f>IFERROR(H11/E11,0)</f>
        <v>0</v>
      </c>
      <c r="J11" s="13">
        <f>sum(J10:J10)</f>
        <v>0</v>
      </c>
    </row>
    <row r="14" spans="2:10">
      <c r="B14" s="4" t="s">
        <v>98</v>
      </c>
      <c r="C14" s="9" t="s">
        <v>97</v>
      </c>
      <c r="D14" s="9" t="s">
        <v>97</v>
      </c>
      <c r="E14" s="9" t="s">
        <v>97</v>
      </c>
      <c r="F14" s="9" t="s">
        <v>97</v>
      </c>
      <c r="G14" s="9" t="s">
        <v>97</v>
      </c>
      <c r="H14" s="9" t="s">
        <v>97</v>
      </c>
      <c r="I14" s="9" t="s">
        <v>97</v>
      </c>
    </row>
    <row r="15" spans="2:10">
      <c r="B15" s="1" t="s">
        <v>29</v>
      </c>
      <c r="C15" s="2" t="s">
        <v>36</v>
      </c>
      <c r="D15" s="3" t="s">
        <v>37</v>
      </c>
      <c r="E15" s="3" t="s">
        <v>38</v>
      </c>
      <c r="F15" s="3" t="s">
        <v>39</v>
      </c>
      <c r="G15" s="3" t="s">
        <v>40</v>
      </c>
      <c r="H15" s="3" t="s">
        <v>33</v>
      </c>
      <c r="I15" s="3" t="s">
        <v>41</v>
      </c>
    </row>
    <row r="16" spans="2:10">
      <c r="B16" s="1" t="s">
        <v>35</v>
      </c>
      <c r="C16" s="2" t="s">
        <v>42</v>
      </c>
      <c r="D16" s="3">
        <v>331543</v>
      </c>
      <c r="E16" s="3">
        <v>300137</v>
      </c>
      <c r="F16" s="3">
        <v>278918</v>
      </c>
      <c r="G16" s="3">
        <v>269032</v>
      </c>
      <c r="H16" s="3">
        <v>252975</v>
      </c>
      <c r="I16" s="3">
        <v>0.7630231975942788</v>
      </c>
    </row>
    <row r="17" spans="2:11">
      <c r="B17" s="10" t="s">
        <v>96</v>
      </c>
      <c r="D17" s="11">
        <f>sum(D16:D16)</f>
        <v>0</v>
      </c>
      <c r="E17" s="11">
        <f>sum(E16:E16)</f>
        <v>0</v>
      </c>
      <c r="F17" s="11">
        <f>sum(F16:F16)</f>
        <v>0</v>
      </c>
      <c r="G17" s="11">
        <f>sum(G16:G16)</f>
        <v>0</v>
      </c>
      <c r="H17" s="11">
        <f>sum(H16:H16)</f>
        <v>0</v>
      </c>
      <c r="I17" s="12">
        <f>IFERROR(H17/D17,0)</f>
        <v>0</v>
      </c>
    </row>
    <row r="19" spans="2:11">
      <c r="B19" s="4" t="s">
        <v>99</v>
      </c>
    </row>
    <row r="20" spans="2:11">
      <c r="C20" s="14" t="s">
        <v>100</v>
      </c>
      <c r="J20" s="14" t="s">
        <v>31</v>
      </c>
    </row>
    <row r="21" spans="2:11">
      <c r="B21" s="1" t="s">
        <v>29</v>
      </c>
      <c r="C21" s="2" t="s">
        <v>43</v>
      </c>
      <c r="D21" s="3" t="s">
        <v>44</v>
      </c>
      <c r="E21" s="3" t="s">
        <v>45</v>
      </c>
      <c r="F21" s="3" t="s">
        <v>46</v>
      </c>
      <c r="G21" s="3" t="s">
        <v>47</v>
      </c>
      <c r="H21" s="3" t="s">
        <v>48</v>
      </c>
      <c r="I21" s="3" t="s">
        <v>49</v>
      </c>
      <c r="J21" s="3" t="s">
        <v>50</v>
      </c>
      <c r="K21" s="15" t="s">
        <v>101</v>
      </c>
    </row>
    <row r="22" spans="2:11">
      <c r="B22" s="1" t="s">
        <v>35</v>
      </c>
      <c r="C22" s="2">
        <v>90417</v>
      </c>
      <c r="D22" s="3">
        <v>2407</v>
      </c>
      <c r="E22" s="3">
        <v>27705</v>
      </c>
      <c r="F22" s="3">
        <v>1455</v>
      </c>
      <c r="G22" s="3">
        <v>16237</v>
      </c>
      <c r="H22" s="3">
        <v>0</v>
      </c>
      <c r="I22" s="3">
        <v>659</v>
      </c>
      <c r="J22" s="3">
        <v>4625</v>
      </c>
      <c r="K22" s="3">
        <f>sum(C22:J22)</f>
        <v>0</v>
      </c>
    </row>
    <row r="23" spans="2:11">
      <c r="B23" s="10" t="s">
        <v>96</v>
      </c>
      <c r="C23" s="16">
        <f>sum(C22:C22)</f>
        <v>0</v>
      </c>
      <c r="D23" s="11">
        <f>sum(D22:D22)</f>
        <v>0</v>
      </c>
      <c r="E23" s="11">
        <f>sum(E22:E22)</f>
        <v>0</v>
      </c>
      <c r="F23" s="11">
        <f>sum(F22:F22)</f>
        <v>0</v>
      </c>
      <c r="G23" s="11">
        <f>sum(G22:G22)</f>
        <v>0</v>
      </c>
      <c r="H23" s="11">
        <f>sum(H22:H22)</f>
        <v>0</v>
      </c>
      <c r="I23" s="11">
        <f>sum(I22:I22)</f>
        <v>0</v>
      </c>
      <c r="J23" s="11">
        <f>sum(J22:J22)</f>
        <v>0</v>
      </c>
      <c r="K23" s="11">
        <f>sum(K22:K22)</f>
        <v>0</v>
      </c>
    </row>
    <row r="25" spans="2:11">
      <c r="B25" s="4" t="s">
        <v>102</v>
      </c>
    </row>
    <row r="26" spans="2:11">
      <c r="B26" s="4" t="s">
        <v>103</v>
      </c>
      <c r="C26" s="17" t="s">
        <v>104</v>
      </c>
      <c r="D26" s="15" t="s">
        <v>30</v>
      </c>
      <c r="E26" s="15" t="s">
        <v>31</v>
      </c>
      <c r="F26" s="15" t="s">
        <v>32</v>
      </c>
      <c r="G26" s="15" t="s">
        <v>33</v>
      </c>
      <c r="H26" s="15" t="s">
        <v>34</v>
      </c>
      <c r="I26" s="15" t="s">
        <v>18</v>
      </c>
    </row>
    <row r="27" spans="2:11">
      <c r="B27" s="1" t="s">
        <v>35</v>
      </c>
      <c r="C27" s="2" t="s">
        <v>19</v>
      </c>
      <c r="D27" s="3">
        <v>4983</v>
      </c>
      <c r="E27" s="3">
        <v>20</v>
      </c>
      <c r="F27" s="3">
        <v>0.004013646397752358</v>
      </c>
      <c r="G27" s="3">
        <v>4523</v>
      </c>
      <c r="H27" s="3">
        <v>0.9076861328516957</v>
      </c>
      <c r="I27" s="3">
        <v>278.340897</v>
      </c>
    </row>
    <row r="28" spans="2:11">
      <c r="B28" s="1" t="s">
        <v>35</v>
      </c>
      <c r="C28" s="2" t="s">
        <v>51</v>
      </c>
      <c r="D28" s="3">
        <v>6878</v>
      </c>
      <c r="E28" s="3">
        <v>17</v>
      </c>
      <c r="F28" s="3">
        <v>0.002471648735097412</v>
      </c>
      <c r="G28" s="3">
        <v>6307</v>
      </c>
      <c r="H28" s="3">
        <v>0.9169816807211398</v>
      </c>
      <c r="I28" s="3">
        <v>388.126473</v>
      </c>
    </row>
    <row r="29" spans="2:11">
      <c r="B29" s="1" t="s">
        <v>35</v>
      </c>
      <c r="C29" s="2" t="s">
        <v>52</v>
      </c>
      <c r="D29" s="3">
        <v>4539</v>
      </c>
      <c r="E29" s="3">
        <v>9</v>
      </c>
      <c r="F29" s="3">
        <v>0.001982815598149372</v>
      </c>
      <c r="G29" s="3">
        <v>3983</v>
      </c>
      <c r="H29" s="3">
        <v>0.8775060586032166</v>
      </c>
      <c r="I29" s="3">
        <v>245.109837</v>
      </c>
    </row>
    <row r="30" spans="2:11">
      <c r="B30" s="1" t="s">
        <v>35</v>
      </c>
      <c r="C30" s="2" t="s">
        <v>53</v>
      </c>
      <c r="D30" s="3">
        <v>3922</v>
      </c>
      <c r="E30" s="3">
        <v>30</v>
      </c>
      <c r="F30" s="3">
        <v>0.007649158592554819</v>
      </c>
      <c r="G30" s="3">
        <v>3025</v>
      </c>
      <c r="H30" s="3">
        <v>0.7712901580826109</v>
      </c>
      <c r="I30" s="3">
        <v>186.155475</v>
      </c>
    </row>
    <row r="31" spans="2:11">
      <c r="B31" s="1" t="s">
        <v>35</v>
      </c>
      <c r="C31" s="2" t="s">
        <v>54</v>
      </c>
      <c r="D31" s="3">
        <v>5302</v>
      </c>
      <c r="E31" s="3">
        <v>12</v>
      </c>
      <c r="F31" s="3">
        <v>0.002263296869105998</v>
      </c>
      <c r="G31" s="3">
        <v>4761</v>
      </c>
      <c r="H31" s="3">
        <v>0.8979630328178047</v>
      </c>
      <c r="I31" s="3">
        <v>292.987179</v>
      </c>
    </row>
    <row r="32" spans="2:11">
      <c r="B32" s="1" t="s">
        <v>35</v>
      </c>
      <c r="C32" s="2" t="s">
        <v>55</v>
      </c>
      <c r="D32" s="3">
        <v>7626</v>
      </c>
      <c r="E32" s="3">
        <v>10</v>
      </c>
      <c r="F32" s="3">
        <v>0.001311303435615001</v>
      </c>
      <c r="G32" s="3">
        <v>7117</v>
      </c>
      <c r="H32" s="3">
        <v>0.9332546551271964</v>
      </c>
      <c r="I32" s="3">
        <v>437.973063</v>
      </c>
    </row>
    <row r="33" spans="2:9">
      <c r="B33" s="1" t="s">
        <v>35</v>
      </c>
      <c r="C33" s="2" t="s">
        <v>56</v>
      </c>
      <c r="D33" s="3">
        <v>7677</v>
      </c>
      <c r="E33" s="3">
        <v>13</v>
      </c>
      <c r="F33" s="3">
        <v>0.001693369805913768</v>
      </c>
      <c r="G33" s="3">
        <v>7097</v>
      </c>
      <c r="H33" s="3">
        <v>0.9244496548130781</v>
      </c>
      <c r="I33" s="3">
        <v>436.742283</v>
      </c>
    </row>
    <row r="34" spans="2:9">
      <c r="B34" s="1" t="s">
        <v>35</v>
      </c>
      <c r="C34" s="2" t="s">
        <v>57</v>
      </c>
      <c r="D34" s="3">
        <v>7903</v>
      </c>
      <c r="E34" s="3">
        <v>18</v>
      </c>
      <c r="F34" s="3">
        <v>0.002277616095153739</v>
      </c>
      <c r="G34" s="3">
        <v>7222</v>
      </c>
      <c r="H34" s="3">
        <v>0.9138301910666835</v>
      </c>
      <c r="I34" s="3">
        <v>444.434658</v>
      </c>
    </row>
    <row r="35" spans="2:9">
      <c r="B35" s="1" t="s">
        <v>35</v>
      </c>
      <c r="C35" s="2" t="s">
        <v>58</v>
      </c>
      <c r="D35" s="3">
        <v>7296</v>
      </c>
      <c r="E35" s="3">
        <v>9</v>
      </c>
      <c r="F35" s="3">
        <v>0.001233552631578947</v>
      </c>
      <c r="G35" s="3">
        <v>6765</v>
      </c>
      <c r="H35" s="3">
        <v>0.9272203947368421</v>
      </c>
      <c r="I35" s="3">
        <v>416.311335</v>
      </c>
    </row>
    <row r="36" spans="2:9">
      <c r="B36" s="1" t="s">
        <v>35</v>
      </c>
      <c r="C36" s="2" t="s">
        <v>59</v>
      </c>
      <c r="D36" s="3">
        <v>6679</v>
      </c>
      <c r="E36" s="3">
        <v>18</v>
      </c>
      <c r="F36" s="3">
        <v>0.002695014223686181</v>
      </c>
      <c r="G36" s="3">
        <v>6155</v>
      </c>
      <c r="H36" s="3">
        <v>0.9215451414882467</v>
      </c>
      <c r="I36" s="3">
        <v>378.772545</v>
      </c>
    </row>
    <row r="37" spans="2:9">
      <c r="B37" s="1" t="s">
        <v>35</v>
      </c>
      <c r="C37" s="2" t="s">
        <v>60</v>
      </c>
      <c r="D37" s="3">
        <v>6348</v>
      </c>
      <c r="E37" s="3">
        <v>12</v>
      </c>
      <c r="F37" s="3">
        <v>0.001890359168241966</v>
      </c>
      <c r="G37" s="3">
        <v>5880</v>
      </c>
      <c r="H37" s="3">
        <v>0.9262759924385633</v>
      </c>
      <c r="I37" s="3">
        <v>361.84932</v>
      </c>
    </row>
    <row r="38" spans="2:9">
      <c r="B38" s="1" t="s">
        <v>35</v>
      </c>
      <c r="C38" s="2" t="s">
        <v>61</v>
      </c>
      <c r="D38" s="3">
        <v>5886</v>
      </c>
      <c r="E38" s="3">
        <v>40</v>
      </c>
      <c r="F38" s="3">
        <v>0.006795786612300373</v>
      </c>
      <c r="G38" s="3">
        <v>4977</v>
      </c>
      <c r="H38" s="3">
        <v>0.845565749235474</v>
      </c>
      <c r="I38" s="3">
        <v>306.279603</v>
      </c>
    </row>
    <row r="39" spans="2:9">
      <c r="B39" s="1" t="s">
        <v>35</v>
      </c>
      <c r="C39" s="2" t="s">
        <v>62</v>
      </c>
      <c r="D39" s="3">
        <v>5857</v>
      </c>
      <c r="E39" s="3">
        <v>20</v>
      </c>
      <c r="F39" s="3">
        <v>0.003414717432132491</v>
      </c>
      <c r="G39" s="3">
        <v>5154</v>
      </c>
      <c r="H39" s="3">
        <v>0.8799726822605429</v>
      </c>
      <c r="I39" s="3">
        <v>317.172006</v>
      </c>
    </row>
    <row r="40" spans="2:9">
      <c r="B40" s="1" t="s">
        <v>35</v>
      </c>
      <c r="C40" s="2" t="s">
        <v>63</v>
      </c>
      <c r="D40" s="3">
        <v>5328</v>
      </c>
      <c r="E40" s="3">
        <v>29</v>
      </c>
      <c r="F40" s="3">
        <v>0.005442942942942943</v>
      </c>
      <c r="G40" s="3">
        <v>4647</v>
      </c>
      <c r="H40" s="3">
        <v>0.8721846846846847</v>
      </c>
      <c r="I40" s="3">
        <v>285.971733</v>
      </c>
    </row>
    <row r="41" spans="2:9">
      <c r="B41" s="1" t="s">
        <v>35</v>
      </c>
      <c r="C41" s="2" t="s">
        <v>64</v>
      </c>
      <c r="D41" s="3">
        <v>3040</v>
      </c>
      <c r="E41" s="3">
        <v>13</v>
      </c>
      <c r="F41" s="3">
        <v>0.004276315789473684</v>
      </c>
      <c r="G41" s="3">
        <v>2256</v>
      </c>
      <c r="H41" s="3">
        <v>0.7421052631578947</v>
      </c>
      <c r="I41" s="3">
        <v>138.831984</v>
      </c>
    </row>
    <row r="42" spans="2:9">
      <c r="B42" s="1" t="s">
        <v>35</v>
      </c>
      <c r="C42" s="2" t="s">
        <v>65</v>
      </c>
      <c r="D42" s="3">
        <v>2532</v>
      </c>
      <c r="E42" s="3">
        <v>20</v>
      </c>
      <c r="F42" s="3">
        <v>0.007898894154818325</v>
      </c>
      <c r="G42" s="3">
        <v>2060</v>
      </c>
      <c r="H42" s="3">
        <v>0.8135860979462876</v>
      </c>
      <c r="I42" s="3">
        <v>126.77034</v>
      </c>
    </row>
    <row r="43" spans="2:9">
      <c r="B43" s="1" t="s">
        <v>35</v>
      </c>
      <c r="C43" s="2" t="s">
        <v>66</v>
      </c>
      <c r="D43" s="3">
        <v>1386</v>
      </c>
      <c r="E43" s="3">
        <v>25</v>
      </c>
      <c r="F43" s="3">
        <v>0.01803751803751804</v>
      </c>
      <c r="G43" s="3">
        <v>718</v>
      </c>
      <c r="H43" s="3">
        <v>0.5180375180375181</v>
      </c>
      <c r="I43" s="3">
        <v>44.185002</v>
      </c>
    </row>
    <row r="44" spans="2:9">
      <c r="B44" s="1" t="s">
        <v>35</v>
      </c>
      <c r="C44" s="2" t="s">
        <v>67</v>
      </c>
      <c r="D44" s="3">
        <v>8372</v>
      </c>
      <c r="E44" s="3">
        <v>11</v>
      </c>
      <c r="F44" s="3">
        <v>0.001313903487816531</v>
      </c>
      <c r="G44" s="3">
        <v>4539</v>
      </c>
      <c r="H44" s="3">
        <v>0.5421643573817487</v>
      </c>
      <c r="I44" s="3">
        <v>279.325521</v>
      </c>
    </row>
    <row r="45" spans="2:9">
      <c r="B45" s="1" t="s">
        <v>35</v>
      </c>
      <c r="C45" s="2" t="s">
        <v>68</v>
      </c>
      <c r="D45" s="3">
        <v>1379</v>
      </c>
      <c r="E45" s="3">
        <v>19</v>
      </c>
      <c r="F45" s="3">
        <v>0.01377810007251632</v>
      </c>
      <c r="G45" s="3">
        <v>756</v>
      </c>
      <c r="H45" s="3">
        <v>0.5482233502538071</v>
      </c>
      <c r="I45" s="3">
        <v>46.523484</v>
      </c>
    </row>
    <row r="46" spans="2:9">
      <c r="B46" s="1" t="s">
        <v>35</v>
      </c>
      <c r="C46" s="2" t="s">
        <v>69</v>
      </c>
      <c r="D46" s="3">
        <v>1922</v>
      </c>
      <c r="E46" s="3">
        <v>35</v>
      </c>
      <c r="F46" s="3">
        <v>0.018210197710718</v>
      </c>
      <c r="G46" s="3">
        <v>1008</v>
      </c>
      <c r="H46" s="3">
        <v>0.5244536940686785</v>
      </c>
      <c r="I46" s="3">
        <v>62.031312</v>
      </c>
    </row>
    <row r="47" spans="2:9">
      <c r="B47" s="1" t="s">
        <v>35</v>
      </c>
      <c r="C47" s="2" t="s">
        <v>70</v>
      </c>
      <c r="D47" s="3">
        <v>2179</v>
      </c>
      <c r="E47" s="3">
        <v>29</v>
      </c>
      <c r="F47" s="3">
        <v>0.01330885727397889</v>
      </c>
      <c r="G47" s="3">
        <v>1344</v>
      </c>
      <c r="H47" s="3">
        <v>0.6167966957319871</v>
      </c>
      <c r="I47" s="3">
        <v>82.708416</v>
      </c>
    </row>
    <row r="48" spans="2:9">
      <c r="B48" s="1" t="s">
        <v>35</v>
      </c>
      <c r="C48" s="2" t="s">
        <v>71</v>
      </c>
      <c r="D48" s="3">
        <v>1565</v>
      </c>
      <c r="E48" s="3">
        <v>13</v>
      </c>
      <c r="F48" s="3">
        <v>0.008306709265175719</v>
      </c>
      <c r="G48" s="3">
        <v>1174</v>
      </c>
      <c r="H48" s="3">
        <v>0.7501597444089457</v>
      </c>
      <c r="I48" s="3">
        <v>72.246786</v>
      </c>
    </row>
    <row r="49" spans="2:9">
      <c r="B49" s="1" t="s">
        <v>35</v>
      </c>
      <c r="C49" s="2" t="s">
        <v>72</v>
      </c>
      <c r="D49" s="3">
        <v>1619</v>
      </c>
      <c r="E49" s="3">
        <v>21</v>
      </c>
      <c r="F49" s="3">
        <v>0.01297096973440395</v>
      </c>
      <c r="G49" s="3">
        <v>858</v>
      </c>
      <c r="H49" s="3">
        <v>0.5299567634342186</v>
      </c>
      <c r="I49" s="3">
        <v>52.800462</v>
      </c>
    </row>
    <row r="50" spans="2:9">
      <c r="B50" s="1" t="s">
        <v>35</v>
      </c>
      <c r="C50" s="2" t="s">
        <v>73</v>
      </c>
      <c r="D50" s="3">
        <v>4341</v>
      </c>
      <c r="E50" s="3">
        <v>35</v>
      </c>
      <c r="F50" s="3">
        <v>0.008062658373646624</v>
      </c>
      <c r="G50" s="3">
        <v>1804</v>
      </c>
      <c r="H50" s="3">
        <v>0.4155724487445289</v>
      </c>
      <c r="I50" s="3">
        <v>111.016356</v>
      </c>
    </row>
    <row r="51" spans="2:9">
      <c r="B51" s="1" t="s">
        <v>35</v>
      </c>
      <c r="C51" s="2" t="s">
        <v>74</v>
      </c>
      <c r="D51" s="3">
        <v>5995</v>
      </c>
      <c r="E51" s="3">
        <v>78</v>
      </c>
      <c r="F51" s="3">
        <v>0.01301084236864053</v>
      </c>
      <c r="G51" s="3">
        <v>3354</v>
      </c>
      <c r="H51" s="3">
        <v>0.5594662218515429</v>
      </c>
      <c r="I51" s="3">
        <v>206.401806</v>
      </c>
    </row>
    <row r="52" spans="2:9">
      <c r="B52" s="1" t="s">
        <v>35</v>
      </c>
      <c r="C52" s="2" t="s">
        <v>75</v>
      </c>
      <c r="D52" s="3">
        <v>7739</v>
      </c>
      <c r="E52" s="3">
        <v>242</v>
      </c>
      <c r="F52" s="3">
        <v>0.03127018994702158</v>
      </c>
      <c r="G52" s="3">
        <v>5936</v>
      </c>
      <c r="H52" s="3">
        <v>0.7670241633285955</v>
      </c>
      <c r="I52" s="3">
        <v>365.295504</v>
      </c>
    </row>
    <row r="53" spans="2:9">
      <c r="B53" s="1" t="s">
        <v>35</v>
      </c>
      <c r="C53" s="2" t="s">
        <v>76</v>
      </c>
      <c r="D53" s="3">
        <v>7408</v>
      </c>
      <c r="E53" s="3">
        <v>213</v>
      </c>
      <c r="F53" s="3">
        <v>0.02875269978401728</v>
      </c>
      <c r="G53" s="3">
        <v>5820</v>
      </c>
      <c r="H53" s="3">
        <v>0.7856371490280778</v>
      </c>
      <c r="I53" s="3">
        <v>358.15698</v>
      </c>
    </row>
    <row r="54" spans="2:9">
      <c r="B54" s="1" t="s">
        <v>35</v>
      </c>
      <c r="C54" s="2" t="s">
        <v>77</v>
      </c>
      <c r="D54" s="3">
        <v>7872</v>
      </c>
      <c r="E54" s="3">
        <v>195</v>
      </c>
      <c r="F54" s="3">
        <v>0.02477134146341464</v>
      </c>
      <c r="G54" s="3">
        <v>6226</v>
      </c>
      <c r="H54" s="3">
        <v>0.7909044715447154</v>
      </c>
      <c r="I54" s="3">
        <v>383.141814</v>
      </c>
    </row>
    <row r="55" spans="2:9">
      <c r="B55" s="1" t="s">
        <v>35</v>
      </c>
      <c r="C55" s="2" t="s">
        <v>78</v>
      </c>
      <c r="D55" s="3">
        <v>5795</v>
      </c>
      <c r="E55" s="3">
        <v>201</v>
      </c>
      <c r="F55" s="3">
        <v>0.03468507333908542</v>
      </c>
      <c r="G55" s="3">
        <v>4427</v>
      </c>
      <c r="H55" s="3">
        <v>0.7639344262295082</v>
      </c>
      <c r="I55" s="3">
        <v>272.433153</v>
      </c>
    </row>
    <row r="56" spans="2:9">
      <c r="B56" s="1" t="s">
        <v>35</v>
      </c>
      <c r="C56" s="2" t="s">
        <v>79</v>
      </c>
      <c r="D56" s="3">
        <v>5563</v>
      </c>
      <c r="E56" s="3">
        <v>98</v>
      </c>
      <c r="F56" s="3">
        <v>0.01761639403199712</v>
      </c>
      <c r="G56" s="3">
        <v>4213</v>
      </c>
      <c r="H56" s="3">
        <v>0.7573251842531008</v>
      </c>
      <c r="I56" s="3">
        <v>259.263807</v>
      </c>
    </row>
    <row r="57" spans="2:9">
      <c r="B57" s="1" t="s">
        <v>35</v>
      </c>
      <c r="C57" s="2" t="s">
        <v>80</v>
      </c>
      <c r="D57" s="3">
        <v>4781</v>
      </c>
      <c r="E57" s="3">
        <v>167</v>
      </c>
      <c r="F57" s="3">
        <v>0.0349299309767831</v>
      </c>
      <c r="G57" s="3">
        <v>3804</v>
      </c>
      <c r="H57" s="3">
        <v>0.7956494457226522</v>
      </c>
      <c r="I57" s="3">
        <v>234.094356</v>
      </c>
    </row>
    <row r="58" spans="2:9">
      <c r="B58" s="1" t="s">
        <v>35</v>
      </c>
      <c r="C58" s="2" t="s">
        <v>81</v>
      </c>
      <c r="D58" s="3">
        <v>15622</v>
      </c>
      <c r="E58" s="3">
        <v>313</v>
      </c>
      <c r="F58" s="3">
        <v>0.02003584688260146</v>
      </c>
      <c r="G58" s="3">
        <v>13133</v>
      </c>
      <c r="H58" s="3">
        <v>0.8406734092945846</v>
      </c>
      <c r="I58" s="3">
        <v>808.191687</v>
      </c>
    </row>
    <row r="59" spans="2:9">
      <c r="B59" s="1" t="s">
        <v>35</v>
      </c>
      <c r="C59" s="2" t="s">
        <v>82</v>
      </c>
      <c r="D59" s="3">
        <v>12178</v>
      </c>
      <c r="E59" s="3">
        <v>208</v>
      </c>
      <c r="F59" s="3">
        <v>0.01707998029233043</v>
      </c>
      <c r="G59" s="3">
        <v>9829</v>
      </c>
      <c r="H59" s="3">
        <v>0.8071111841024798</v>
      </c>
      <c r="I59" s="3">
        <v>604.8668309999999</v>
      </c>
    </row>
    <row r="60" spans="2:9">
      <c r="B60" s="1" t="s">
        <v>35</v>
      </c>
      <c r="C60" s="2" t="s">
        <v>83</v>
      </c>
      <c r="D60" s="3">
        <v>11351</v>
      </c>
      <c r="E60" s="3">
        <v>241</v>
      </c>
      <c r="F60" s="3">
        <v>0.0212316095498194</v>
      </c>
      <c r="G60" s="3">
        <v>8510</v>
      </c>
      <c r="H60" s="3">
        <v>0.7497136816139547</v>
      </c>
      <c r="I60" s="3">
        <v>523.6968899999999</v>
      </c>
    </row>
    <row r="61" spans="2:9">
      <c r="B61" s="1" t="s">
        <v>35</v>
      </c>
      <c r="C61" s="2" t="s">
        <v>84</v>
      </c>
      <c r="D61" s="3">
        <v>12580</v>
      </c>
      <c r="E61" s="3">
        <v>263</v>
      </c>
      <c r="F61" s="3">
        <v>0.02090620031796502</v>
      </c>
      <c r="G61" s="3">
        <v>9495</v>
      </c>
      <c r="H61" s="3">
        <v>0.7547694753577107</v>
      </c>
      <c r="I61" s="3">
        <v>584.3128049999999</v>
      </c>
    </row>
    <row r="62" spans="2:9">
      <c r="B62" s="1" t="s">
        <v>35</v>
      </c>
      <c r="C62" s="2" t="s">
        <v>85</v>
      </c>
      <c r="D62" s="3">
        <v>15515</v>
      </c>
      <c r="E62" s="3">
        <v>284</v>
      </c>
      <c r="F62" s="3">
        <v>0.01830486625845956</v>
      </c>
      <c r="G62" s="3">
        <v>9932</v>
      </c>
      <c r="H62" s="3">
        <v>0.6401546890106349</v>
      </c>
      <c r="I62" s="3">
        <v>611.205348</v>
      </c>
    </row>
    <row r="63" spans="2:9">
      <c r="B63" s="1" t="s">
        <v>35</v>
      </c>
      <c r="C63" s="2" t="s">
        <v>86</v>
      </c>
      <c r="D63" s="3">
        <v>13120</v>
      </c>
      <c r="E63" s="3">
        <v>198</v>
      </c>
      <c r="F63" s="3">
        <v>0.01509146341463415</v>
      </c>
      <c r="G63" s="3">
        <v>8591</v>
      </c>
      <c r="H63" s="3">
        <v>0.6548018292682927</v>
      </c>
      <c r="I63" s="3">
        <v>528.681549</v>
      </c>
    </row>
    <row r="64" spans="2:9">
      <c r="B64" s="1" t="s">
        <v>35</v>
      </c>
      <c r="C64" s="2" t="s">
        <v>87</v>
      </c>
      <c r="D64" s="3">
        <v>12929</v>
      </c>
      <c r="E64" s="3">
        <v>183</v>
      </c>
      <c r="F64" s="3">
        <v>0.01415422693170392</v>
      </c>
      <c r="G64" s="3">
        <v>8014</v>
      </c>
      <c r="H64" s="3">
        <v>0.6198468559053291</v>
      </c>
      <c r="I64" s="3">
        <v>493.173546</v>
      </c>
    </row>
    <row r="65" spans="2:9">
      <c r="B65" s="1" t="s">
        <v>35</v>
      </c>
      <c r="C65" s="2" t="s">
        <v>88</v>
      </c>
      <c r="D65" s="3">
        <v>12953</v>
      </c>
      <c r="E65" s="3">
        <v>210</v>
      </c>
      <c r="F65" s="3">
        <v>0.01621246043387632</v>
      </c>
      <c r="G65" s="3">
        <v>8630</v>
      </c>
      <c r="H65" s="3">
        <v>0.6662549216397746</v>
      </c>
      <c r="I65" s="3">
        <v>531.0815699999999</v>
      </c>
    </row>
    <row r="66" spans="2:9">
      <c r="B66" s="1" t="s">
        <v>35</v>
      </c>
      <c r="C66" s="2" t="s">
        <v>89</v>
      </c>
      <c r="D66" s="3">
        <v>11262</v>
      </c>
      <c r="E66" s="3">
        <v>189</v>
      </c>
      <c r="F66" s="3">
        <v>0.01678209909429941</v>
      </c>
      <c r="G66" s="3">
        <v>8466</v>
      </c>
      <c r="H66" s="3">
        <v>0.7517314864144912</v>
      </c>
      <c r="I66" s="3">
        <v>520.9891739999999</v>
      </c>
    </row>
    <row r="67" spans="2:9">
      <c r="B67" s="1" t="s">
        <v>35</v>
      </c>
      <c r="C67" s="2" t="s">
        <v>90</v>
      </c>
      <c r="D67" s="3">
        <v>10963</v>
      </c>
      <c r="E67" s="3">
        <v>195</v>
      </c>
      <c r="F67" s="3">
        <v>0.01778710207060111</v>
      </c>
      <c r="G67" s="3">
        <v>7924</v>
      </c>
      <c r="H67" s="3">
        <v>0.7227948554227858</v>
      </c>
      <c r="I67" s="3">
        <v>487.635036</v>
      </c>
    </row>
    <row r="68" spans="2:9">
      <c r="B68" s="1" t="s">
        <v>35</v>
      </c>
      <c r="C68" s="2" t="s">
        <v>91</v>
      </c>
      <c r="D68" s="3">
        <v>14078</v>
      </c>
      <c r="E68" s="3">
        <v>198</v>
      </c>
      <c r="F68" s="3">
        <v>0.01406449779798267</v>
      </c>
      <c r="G68" s="3">
        <v>9479</v>
      </c>
      <c r="H68" s="3">
        <v>0.6733200738741298</v>
      </c>
      <c r="I68" s="3">
        <v>583.328181</v>
      </c>
    </row>
    <row r="69" spans="2:9">
      <c r="B69" s="1" t="s">
        <v>35</v>
      </c>
      <c r="C69" s="2" t="s">
        <v>92</v>
      </c>
      <c r="D69" s="3">
        <v>10918</v>
      </c>
      <c r="E69" s="3">
        <v>232</v>
      </c>
      <c r="F69" s="3">
        <v>0.02124931306100018</v>
      </c>
      <c r="G69" s="3">
        <v>8537</v>
      </c>
      <c r="H69" s="3">
        <v>0.7819197655248213</v>
      </c>
      <c r="I69" s="3">
        <v>525.358443</v>
      </c>
    </row>
    <row r="70" spans="2:9">
      <c r="B70" s="1" t="s">
        <v>35</v>
      </c>
      <c r="C70" s="2" t="s">
        <v>93</v>
      </c>
      <c r="D70" s="3">
        <v>10423</v>
      </c>
      <c r="E70" s="3">
        <v>140</v>
      </c>
      <c r="F70" s="3">
        <v>0.01343183344526528</v>
      </c>
      <c r="G70" s="3">
        <v>8130</v>
      </c>
      <c r="H70" s="3">
        <v>0.780005756500048</v>
      </c>
      <c r="I70" s="3">
        <v>500.3120699999999</v>
      </c>
    </row>
    <row r="71" spans="2:9">
      <c r="B71" s="1" t="s">
        <v>35</v>
      </c>
      <c r="C71" s="2" t="s">
        <v>94</v>
      </c>
      <c r="D71" s="3">
        <v>7939</v>
      </c>
      <c r="E71" s="3">
        <v>99</v>
      </c>
      <c r="F71" s="3">
        <v>0.01247008439350044</v>
      </c>
      <c r="G71" s="3">
        <v>6395</v>
      </c>
      <c r="H71" s="3">
        <v>0.8055170676407608</v>
      </c>
      <c r="I71" s="3">
        <v>393.541905</v>
      </c>
    </row>
    <row r="72" spans="2:9">
      <c r="B72" s="1" t="s">
        <v>28</v>
      </c>
      <c r="D72" s="11">
        <f>sum(D27:D71)</f>
        <v>0</v>
      </c>
      <c r="E72" s="11">
        <f>sum(E27:E71)</f>
        <v>0</v>
      </c>
      <c r="F72" s="12">
        <f>IFERROR((E72/D72),0)</f>
        <v>0</v>
      </c>
      <c r="G72" s="11">
        <f>sum(G27:G71)</f>
        <v>0</v>
      </c>
      <c r="H72" s="12">
        <f>IFERROR((G72/D72),0)</f>
        <v>0</v>
      </c>
      <c r="I72" s="13">
        <f>sum(I27:I71)</f>
        <v>0</v>
      </c>
    </row>
    <row r="73" spans="2:9">
      <c r="B73" s="10" t="s">
        <v>96</v>
      </c>
      <c r="C73" s="10" t="s">
        <v>97</v>
      </c>
      <c r="D73" s="10">
        <f>SUMIF(B27:B72,"Subtotal",D27:D72)</f>
        <v>0</v>
      </c>
      <c r="E73" s="10">
        <f>SUMIF(B27:B72,"Subtotal",E27:E72)</f>
        <v>0</v>
      </c>
      <c r="F73" s="18">
        <f>IFERROR((E73/D73),0)</f>
        <v>0</v>
      </c>
      <c r="G73" s="10">
        <f>SUMIF(B27:B72,"Subtotal",G27:G72)</f>
        <v>0</v>
      </c>
      <c r="H73" s="18">
        <f>IFERROR((G73/D73),0)</f>
        <v>0</v>
      </c>
      <c r="I73" s="19">
        <f>SUMIF(B27:B72,"Subtotal",I27:I72)</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8" priority="85">
      <formula>LEN(TRIM(B19))=0</formula>
    </cfRule>
    <cfRule type="notContainsBlanks" dxfId="8" priority="86">
      <formula>LEN(TRIM(B19))&gt;0</formula>
    </cfRule>
  </conditionalFormatting>
  <conditionalFormatting sqref="B21">
    <cfRule type="notContainsBlanks" dxfId="9"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9" priority="51">
      <formula>LEN(TRIM(C15))&gt;0</formula>
    </cfRule>
    <cfRule type="containsBlanks" dxfId="9"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8" priority="88">
      <formula>LEN(TRIM(C19))=0</formula>
    </cfRule>
    <cfRule type="notContainsBlanks" dxfId="8" priority="89">
      <formula>LEN(TRIM(C19))&gt;0</formula>
    </cfRule>
  </conditionalFormatting>
  <conditionalFormatting sqref="C21">
    <cfRule type="notContainsBlanks" dxfId="9" priority="90">
      <formula>LEN(TRIM(C21))&gt;0</formula>
    </cfRule>
  </conditionalFormatting>
  <conditionalFormatting sqref="C22">
    <cfRule type="notContainsBlanks" dxfId="4" priority="131">
      <formula>LEN(TRIM(C22))&gt;0</formula>
    </cfRule>
  </conditionalFormatting>
  <conditionalFormatting sqref="C25">
    <cfRule type="containsBlanks" dxfId="8" priority="132">
      <formula>LEN(TRIM(C25))=0</formula>
    </cfRule>
    <cfRule type="notContainsBlanks" dxfId="8" priority="133">
      <formula>LEN(TRIM(C25))&gt;0</formula>
    </cfRule>
  </conditionalFormatting>
  <conditionalFormatting sqref="C8:J8">
    <cfRule type="containsBlanks" dxfId="8" priority="8">
      <formula>LEN(TRIM(C8))=0</formula>
    </cfRule>
    <cfRule type="notContainsBlanks" dxfId="8" priority="9">
      <formula>LEN(TRIM(C8))&gt;0</formula>
    </cfRule>
  </conditionalFormatting>
  <conditionalFormatting sqref="C9">
    <cfRule type="notContainsBlanks" dxfId="9" priority="11">
      <formula>LEN(TRIM(C9))&gt;0</formula>
    </cfRule>
    <cfRule type="containsBlanks" dxfId="9"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9" priority="53">
      <formula>LEN(TRIM(D15))&gt;0</formula>
    </cfRule>
    <cfRule type="containsBlanks" dxfId="9"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8" priority="91">
      <formula>LEN(TRIM(D19))=0</formula>
    </cfRule>
    <cfRule type="notContainsBlanks" dxfId="8" priority="92">
      <formula>LEN(TRIM(D19))&gt;0</formula>
    </cfRule>
  </conditionalFormatting>
  <conditionalFormatting sqref="D21">
    <cfRule type="notContainsBlanks" dxfId="9"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8" priority="134">
      <formula>LEN(TRIM(D25))=0</formula>
    </cfRule>
    <cfRule type="notContainsBlanks" dxfId="8" priority="135">
      <formula>LEN(TRIM(D25))&gt;0</formula>
    </cfRule>
  </conditionalFormatting>
  <conditionalFormatting sqref="D27:E74">
    <cfRule type="notContainsBlanks" dxfId="4" priority="1">
      <formula>LEN(TRIM(D27))&gt;0</formula>
    </cfRule>
  </conditionalFormatting>
  <conditionalFormatting sqref="D9">
    <cfRule type="notContainsBlanks" dxfId="9" priority="13">
      <formula>LEN(TRIM(D9))&gt;0</formula>
    </cfRule>
    <cfRule type="containsBlanks" dxfId="9"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9" priority="55">
      <formula>LEN(TRIM(E15))&gt;0</formula>
    </cfRule>
    <cfRule type="containsBlanks" dxfId="9"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8" priority="94">
      <formula>LEN(TRIM(E19))=0</formula>
    </cfRule>
    <cfRule type="notContainsBlanks" dxfId="8" priority="95">
      <formula>LEN(TRIM(E19))&gt;0</formula>
    </cfRule>
  </conditionalFormatting>
  <conditionalFormatting sqref="E21">
    <cfRule type="notContainsBlanks" dxfId="9"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8" priority="136">
      <formula>LEN(TRIM(E25))=0</formula>
    </cfRule>
    <cfRule type="notContainsBlanks" dxfId="8" priority="137">
      <formula>LEN(TRIM(E25))&gt;0</formula>
    </cfRule>
  </conditionalFormatting>
  <conditionalFormatting sqref="E9">
    <cfRule type="notContainsBlanks" dxfId="9" priority="15">
      <formula>LEN(TRIM(E9))&gt;0</formula>
    </cfRule>
    <cfRule type="containsBlanks" dxfId="9"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9" priority="57">
      <formula>LEN(TRIM(F15))&gt;0</formula>
    </cfRule>
    <cfRule type="containsBlanks" dxfId="9"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8" priority="97">
      <formula>LEN(TRIM(F19))=0</formula>
    </cfRule>
    <cfRule type="notContainsBlanks" dxfId="8" priority="98">
      <formula>LEN(TRIM(F19))&gt;0</formula>
    </cfRule>
  </conditionalFormatting>
  <conditionalFormatting sqref="F21">
    <cfRule type="notContainsBlanks" dxfId="9"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8" priority="138">
      <formula>LEN(TRIM(F25))=0</formula>
    </cfRule>
    <cfRule type="notContainsBlanks" dxfId="8" priority="139">
      <formula>LEN(TRIM(F25))&gt;0</formula>
    </cfRule>
  </conditionalFormatting>
  <conditionalFormatting sqref="F27:F74">
    <cfRule type="notContainsBlanks" dxfId="6" priority="2">
      <formula>LEN(TRIM(F27))&gt;0</formula>
    </cfRule>
  </conditionalFormatting>
  <conditionalFormatting sqref="F9">
    <cfRule type="notContainsBlanks" dxfId="9" priority="17">
      <formula>LEN(TRIM(F9))&gt;0</formula>
    </cfRule>
    <cfRule type="containsBlanks" dxfId="9"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9" priority="59">
      <formula>LEN(TRIM(G15))&gt;0</formula>
    </cfRule>
    <cfRule type="containsBlanks" dxfId="9"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8" priority="100">
      <formula>LEN(TRIM(G19))=0</formula>
    </cfRule>
    <cfRule type="notContainsBlanks" dxfId="8" priority="101">
      <formula>LEN(TRIM(G19))&gt;0</formula>
    </cfRule>
  </conditionalFormatting>
  <conditionalFormatting sqref="G21">
    <cfRule type="notContainsBlanks" dxfId="9"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8" priority="140">
      <formula>LEN(TRIM(G25))=0</formula>
    </cfRule>
    <cfRule type="notContainsBlanks" dxfId="8" priority="141">
      <formula>LEN(TRIM(G25))&gt;0</formula>
    </cfRule>
  </conditionalFormatting>
  <conditionalFormatting sqref="G27:G74">
    <cfRule type="notContainsBlanks" dxfId="4" priority="3">
      <formula>LEN(TRIM(G27))&gt;0</formula>
    </cfRule>
  </conditionalFormatting>
  <conditionalFormatting sqref="G9">
    <cfRule type="notContainsBlanks" dxfId="9" priority="19">
      <formula>LEN(TRIM(G9))&gt;0</formula>
    </cfRule>
    <cfRule type="containsBlanks" dxfId="9"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9" priority="61">
      <formula>LEN(TRIM(H15))&gt;0</formula>
    </cfRule>
    <cfRule type="containsBlanks" dxfId="9"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8" priority="103">
      <formula>LEN(TRIM(H19))=0</formula>
    </cfRule>
    <cfRule type="notContainsBlanks" dxfId="8" priority="104">
      <formula>LEN(TRIM(H19))&gt;0</formula>
    </cfRule>
  </conditionalFormatting>
  <conditionalFormatting sqref="H21">
    <cfRule type="notContainsBlanks" dxfId="9"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8" priority="142">
      <formula>LEN(TRIM(H25))=0</formula>
    </cfRule>
    <cfRule type="notContainsBlanks" dxfId="8" priority="143">
      <formula>LEN(TRIM(H25))&gt;0</formula>
    </cfRule>
  </conditionalFormatting>
  <conditionalFormatting sqref="H27:H74">
    <cfRule type="notContainsBlanks" dxfId="6" priority="4">
      <formula>LEN(TRIM(H27))&gt;0</formula>
    </cfRule>
  </conditionalFormatting>
  <conditionalFormatting sqref="H9">
    <cfRule type="notContainsBlanks" dxfId="9" priority="21">
      <formula>LEN(TRIM(H9))&gt;0</formula>
    </cfRule>
    <cfRule type="containsBlanks" dxfId="9"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9" priority="63">
      <formula>LEN(TRIM(I15))&gt;0</formula>
    </cfRule>
    <cfRule type="containsBlanks" dxfId="9"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8" priority="106">
      <formula>LEN(TRIM(I19))=0</formula>
    </cfRule>
    <cfRule type="notContainsBlanks" dxfId="8" priority="107">
      <formula>LEN(TRIM(I19))&gt;0</formula>
    </cfRule>
  </conditionalFormatting>
  <conditionalFormatting sqref="I21">
    <cfRule type="notContainsBlanks" dxfId="9"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8" priority="144">
      <formula>LEN(TRIM(I25))=0</formula>
    </cfRule>
    <cfRule type="notContainsBlanks" dxfId="8" priority="145">
      <formula>LEN(TRIM(I25))&gt;0</formula>
    </cfRule>
  </conditionalFormatting>
  <conditionalFormatting sqref="I27:I74">
    <cfRule type="notContainsBlanks" dxfId="7" priority="5">
      <formula>LEN(TRIM(I27))&gt;0</formula>
    </cfRule>
  </conditionalFormatting>
  <conditionalFormatting sqref="I9">
    <cfRule type="notContainsBlanks" dxfId="9" priority="23">
      <formula>LEN(TRIM(I9))&gt;0</formula>
    </cfRule>
    <cfRule type="containsBlanks" dxfId="9"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8" priority="109">
      <formula>LEN(TRIM(J19))=0</formula>
    </cfRule>
    <cfRule type="notContainsBlanks" dxfId="8" priority="110">
      <formula>LEN(TRIM(J19))&gt;0</formula>
    </cfRule>
  </conditionalFormatting>
  <conditionalFormatting sqref="J21">
    <cfRule type="notContainsBlanks" dxfId="9"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9" priority="25">
      <formula>LEN(TRIM(J9))&gt;0</formula>
    </cfRule>
    <cfRule type="containsBlanks" dxfId="9" priority="26">
      <formula>LEN(TRIM(J9))=0</formula>
    </cfRule>
  </conditionalFormatting>
  <conditionalFormatting sqref="K19:K20">
    <cfRule type="containsBlanks" dxfId="8" priority="112">
      <formula>LEN(TRIM(K19))=0</formula>
    </cfRule>
    <cfRule type="notContainsBlanks" dxfId="8" priority="113">
      <formula>LEN(TRIM(K19))&gt;0</formula>
    </cfRule>
  </conditionalFormatting>
  <conditionalFormatting sqref="K21">
    <cfRule type="notContainsBlanks" dxfId="9"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105</v>
      </c>
    </row>
    <row r="7" spans="2:3">
      <c r="B7" t="s">
        <v>106</v>
      </c>
    </row>
    <row r="8" spans="2:3">
      <c r="B8" t="s">
        <v>107</v>
      </c>
    </row>
    <row r="9" spans="2:3">
      <c r="B9" t="s">
        <v>108</v>
      </c>
      <c r="C9" t="s">
        <v>139</v>
      </c>
    </row>
    <row r="10" spans="2:3">
      <c r="B10" t="s">
        <v>109</v>
      </c>
      <c r="C10" t="s">
        <v>140</v>
      </c>
    </row>
    <row r="11" spans="2:3">
      <c r="B11" t="s">
        <v>110</v>
      </c>
      <c r="C11" t="s">
        <v>141</v>
      </c>
    </row>
    <row r="12" spans="2:3">
      <c r="B12" t="s">
        <v>111</v>
      </c>
      <c r="C12" t="s">
        <v>142</v>
      </c>
    </row>
    <row r="13" spans="2:3">
      <c r="B13" t="s">
        <v>112</v>
      </c>
      <c r="C13" t="s">
        <v>143</v>
      </c>
    </row>
    <row r="14" spans="2:3">
      <c r="B14" t="s">
        <v>113</v>
      </c>
      <c r="C14" t="s">
        <v>144</v>
      </c>
    </row>
    <row r="15" spans="2:3">
      <c r="B15" t="s">
        <v>114</v>
      </c>
      <c r="C15" t="s">
        <v>145</v>
      </c>
    </row>
    <row r="16" spans="2:3">
      <c r="B16" t="s">
        <v>115</v>
      </c>
      <c r="C16" t="s">
        <v>146</v>
      </c>
    </row>
    <row r="17" spans="2:3">
      <c r="B17" t="s">
        <v>116</v>
      </c>
      <c r="C17" t="s">
        <v>147</v>
      </c>
    </row>
    <row r="18" spans="2:3">
      <c r="B18" t="s">
        <v>117</v>
      </c>
      <c r="C18" t="s">
        <v>148</v>
      </c>
    </row>
    <row r="19" spans="2:3">
      <c r="B19" t="s">
        <v>37</v>
      </c>
      <c r="C19" t="s">
        <v>149</v>
      </c>
    </row>
    <row r="20" spans="2:3">
      <c r="B20" t="s">
        <v>38</v>
      </c>
      <c r="C20" t="s">
        <v>150</v>
      </c>
    </row>
    <row r="21" spans="2:3">
      <c r="B21" t="s">
        <v>39</v>
      </c>
      <c r="C21" t="s">
        <v>151</v>
      </c>
    </row>
    <row r="22" spans="2:3">
      <c r="B22" t="s">
        <v>40</v>
      </c>
      <c r="C22" t="s">
        <v>152</v>
      </c>
    </row>
    <row r="23" spans="2:3">
      <c r="B23" t="s">
        <v>33</v>
      </c>
      <c r="C23" t="s">
        <v>153</v>
      </c>
    </row>
    <row r="24" spans="2:3">
      <c r="B24" t="s">
        <v>118</v>
      </c>
      <c r="C24" t="s">
        <v>154</v>
      </c>
    </row>
    <row r="25" spans="2:3">
      <c r="B25" t="s">
        <v>119</v>
      </c>
      <c r="C25" t="s">
        <v>155</v>
      </c>
    </row>
    <row r="26" spans="2:3">
      <c r="B26" t="s">
        <v>43</v>
      </c>
      <c r="C26" t="s">
        <v>156</v>
      </c>
    </row>
    <row r="27" spans="2:3">
      <c r="B27" t="s">
        <v>44</v>
      </c>
      <c r="C27" t="s">
        <v>157</v>
      </c>
    </row>
    <row r="28" spans="2:3">
      <c r="B28" t="s">
        <v>45</v>
      </c>
      <c r="C28" t="s">
        <v>158</v>
      </c>
    </row>
    <row r="29" spans="2:3">
      <c r="B29" t="s">
        <v>47</v>
      </c>
      <c r="C29" t="s">
        <v>159</v>
      </c>
    </row>
    <row r="30" spans="2:3">
      <c r="B30" t="s">
        <v>46</v>
      </c>
      <c r="C30" t="s">
        <v>160</v>
      </c>
    </row>
    <row r="31" spans="2:3">
      <c r="B31" t="s">
        <v>48</v>
      </c>
      <c r="C31" t="s">
        <v>161</v>
      </c>
    </row>
    <row r="32" spans="2:3">
      <c r="B32" t="s">
        <v>49</v>
      </c>
      <c r="C32" t="s">
        <v>162</v>
      </c>
    </row>
    <row r="35" spans="2:3">
      <c r="B35" t="s">
        <v>120</v>
      </c>
    </row>
    <row r="36" spans="2:3">
      <c r="B36" t="s">
        <v>121</v>
      </c>
    </row>
    <row r="37" spans="2:3">
      <c r="B37" t="s">
        <v>108</v>
      </c>
      <c r="C37" t="s">
        <v>139</v>
      </c>
    </row>
    <row r="38" spans="2:3">
      <c r="B38" t="s">
        <v>122</v>
      </c>
      <c r="C38" t="s">
        <v>163</v>
      </c>
    </row>
    <row r="39" spans="2:3">
      <c r="B39" t="s">
        <v>123</v>
      </c>
      <c r="C39" t="s">
        <v>164</v>
      </c>
    </row>
    <row r="40" spans="2:3">
      <c r="B40" t="s">
        <v>116</v>
      </c>
      <c r="C40" t="s">
        <v>165</v>
      </c>
    </row>
    <row r="41" spans="2:3">
      <c r="B41" t="s">
        <v>117</v>
      </c>
      <c r="C41" t="s">
        <v>166</v>
      </c>
    </row>
    <row r="42" spans="2:3">
      <c r="B42" t="s">
        <v>37</v>
      </c>
      <c r="C42" t="s">
        <v>167</v>
      </c>
    </row>
    <row r="43" spans="2:3">
      <c r="B43" t="s">
        <v>38</v>
      </c>
      <c r="C43" t="s">
        <v>168</v>
      </c>
    </row>
    <row r="44" spans="2:3">
      <c r="B44" t="s">
        <v>39</v>
      </c>
      <c r="C44" t="s">
        <v>169</v>
      </c>
    </row>
    <row r="45" spans="2:3">
      <c r="B45" t="s">
        <v>40</v>
      </c>
      <c r="C45" t="s">
        <v>170</v>
      </c>
    </row>
    <row r="46" spans="2:3">
      <c r="B46" t="s">
        <v>33</v>
      </c>
      <c r="C46" t="s">
        <v>171</v>
      </c>
    </row>
    <row r="47" spans="2:3">
      <c r="B47" t="s">
        <v>118</v>
      </c>
      <c r="C47" t="s">
        <v>172</v>
      </c>
    </row>
    <row r="48" spans="2:3">
      <c r="B48" t="s">
        <v>124</v>
      </c>
      <c r="C48" t="s">
        <v>173</v>
      </c>
    </row>
    <row r="49" spans="2:3">
      <c r="B49" t="s">
        <v>119</v>
      </c>
      <c r="C49" t="s">
        <v>174</v>
      </c>
    </row>
    <row r="50" spans="2:3">
      <c r="B50" t="s">
        <v>125</v>
      </c>
      <c r="C50" t="s">
        <v>175</v>
      </c>
    </row>
    <row r="51" spans="2:3">
      <c r="B51" t="s">
        <v>126</v>
      </c>
      <c r="C51" t="s">
        <v>176</v>
      </c>
    </row>
    <row r="52" spans="2:3">
      <c r="B52" t="s">
        <v>127</v>
      </c>
      <c r="C52" t="s">
        <v>177</v>
      </c>
    </row>
    <row r="55" spans="2:3">
      <c r="B55" t="s">
        <v>128</v>
      </c>
    </row>
    <row r="56" spans="2:3">
      <c r="B56" t="s">
        <v>129</v>
      </c>
    </row>
    <row r="57" spans="2:3">
      <c r="B57" t="s">
        <v>108</v>
      </c>
      <c r="C57" t="s">
        <v>139</v>
      </c>
    </row>
    <row r="58" spans="2:3">
      <c r="B58" t="s">
        <v>130</v>
      </c>
      <c r="C58" t="s">
        <v>178</v>
      </c>
    </row>
    <row r="59" spans="2:3">
      <c r="B59" t="s">
        <v>131</v>
      </c>
      <c r="C59" t="s">
        <v>179</v>
      </c>
    </row>
    <row r="60" spans="2:3">
      <c r="B60" t="s">
        <v>116</v>
      </c>
      <c r="C60" t="s">
        <v>180</v>
      </c>
    </row>
    <row r="61" spans="2:3">
      <c r="B61" t="s">
        <v>117</v>
      </c>
      <c r="C61" t="s">
        <v>181</v>
      </c>
    </row>
    <row r="62" spans="2:3">
      <c r="B62" t="s">
        <v>37</v>
      </c>
      <c r="C62" t="s">
        <v>182</v>
      </c>
    </row>
    <row r="63" spans="2:3">
      <c r="B63" t="s">
        <v>38</v>
      </c>
      <c r="C63" t="s">
        <v>183</v>
      </c>
    </row>
    <row r="64" spans="2:3">
      <c r="B64" t="s">
        <v>39</v>
      </c>
      <c r="C64" t="s">
        <v>184</v>
      </c>
    </row>
    <row r="65" spans="2:3">
      <c r="B65" t="s">
        <v>40</v>
      </c>
      <c r="C65" t="s">
        <v>185</v>
      </c>
    </row>
    <row r="66" spans="2:3">
      <c r="B66" t="s">
        <v>33</v>
      </c>
      <c r="C66" t="s">
        <v>186</v>
      </c>
    </row>
    <row r="67" spans="2:3">
      <c r="B67" t="s">
        <v>118</v>
      </c>
      <c r="C67" t="s">
        <v>187</v>
      </c>
    </row>
    <row r="68" spans="2:3">
      <c r="B68" t="s">
        <v>124</v>
      </c>
      <c r="C68" t="s">
        <v>188</v>
      </c>
    </row>
    <row r="69" spans="2:3">
      <c r="B69" t="s">
        <v>119</v>
      </c>
      <c r="C69" t="s">
        <v>189</v>
      </c>
    </row>
    <row r="70" spans="2:3">
      <c r="B70" t="s">
        <v>125</v>
      </c>
      <c r="C70" t="s">
        <v>190</v>
      </c>
    </row>
    <row r="71" spans="2:3">
      <c r="B71" t="s">
        <v>126</v>
      </c>
      <c r="C71" t="s">
        <v>191</v>
      </c>
    </row>
    <row r="72" spans="2:3">
      <c r="B72" t="s">
        <v>127</v>
      </c>
      <c r="C72" t="s">
        <v>192</v>
      </c>
    </row>
    <row r="75" spans="2:3">
      <c r="B75" t="s">
        <v>132</v>
      </c>
    </row>
    <row r="76" spans="2:3">
      <c r="B76" t="s">
        <v>133</v>
      </c>
      <c r="C76" t="s">
        <v>139</v>
      </c>
    </row>
    <row r="77" spans="2:3">
      <c r="B77" t="s">
        <v>134</v>
      </c>
      <c r="C77" t="s">
        <v>193</v>
      </c>
    </row>
    <row r="78" spans="2:3">
      <c r="B78" t="s">
        <v>135</v>
      </c>
      <c r="C78" t="s">
        <v>194</v>
      </c>
    </row>
    <row r="79" spans="2:3">
      <c r="B79" t="s">
        <v>136</v>
      </c>
      <c r="C79" t="s">
        <v>195</v>
      </c>
    </row>
    <row r="80" spans="2:3">
      <c r="B80" t="s">
        <v>137</v>
      </c>
      <c r="C80" t="s">
        <v>196</v>
      </c>
    </row>
    <row r="81" spans="2:3">
      <c r="B81" t="s">
        <v>138</v>
      </c>
      <c r="C81" t="s">
        <v>197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Definition(608607)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2018-06-04T13:09:08Z</dcterms:created>
  <dcterms:modified xsi:type="dcterms:W3CDTF">2018-06-04T13:09:08Z</dcterms:modified>
</cp:coreProperties>
</file>