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Performance Details" sheetId="2" r:id="rId2"/>
    <sheet name="Definition(609367)" sheetId="3" r:id="rId3"/>
  </sheets>
  <calcPr calcId="124519" fullCalcOnLoad="1"/>
</workbook>
</file>

<file path=xl/sharedStrings.xml><?xml version="1.0" encoding="utf-8"?>
<sst xmlns="http://schemas.openxmlformats.org/spreadsheetml/2006/main" count="321" uniqueCount="160">
  <si>
    <t>Client Name</t>
  </si>
  <si>
    <t>Zillow</t>
  </si>
  <si>
    <t>Campaign Name</t>
  </si>
  <si>
    <t>Zillow 2018_National Display</t>
  </si>
  <si>
    <t>Expo Account Manager</t>
  </si>
  <si>
    <t>Keeley Hillman</t>
  </si>
  <si>
    <t>Expo Sales Contact</t>
  </si>
  <si>
    <t>Lynsey Ellis</t>
  </si>
  <si>
    <t>Campaign Report date</t>
  </si>
  <si>
    <t>2018-05-01 to 2018-05-31</t>
  </si>
  <si>
    <t>Placement#</t>
  </si>
  <si>
    <t>Start Date</t>
  </si>
  <si>
    <t>End Date</t>
  </si>
  <si>
    <t>Placement Name</t>
  </si>
  <si>
    <t>Cost Type</t>
  </si>
  <si>
    <t>Unit Cost</t>
  </si>
  <si>
    <t>Planned Cost</t>
  </si>
  <si>
    <t>Booked</t>
  </si>
  <si>
    <t>Delivered_Impressions</t>
  </si>
  <si>
    <t>Delivery%</t>
  </si>
  <si>
    <t>Spend</t>
  </si>
  <si>
    <t>2018-05-01</t>
  </si>
  <si>
    <t>2018-12-31</t>
  </si>
  <si>
    <t>iab units (desktop + mobile) + non-expanding adhesion</t>
  </si>
  <si>
    <t>CPM</t>
  </si>
  <si>
    <t>Live</t>
  </si>
  <si>
    <t>Campaign Status</t>
  </si>
  <si>
    <t>Agency Name</t>
  </si>
  <si>
    <t>Currency</t>
  </si>
  <si>
    <t>Standard Banners (Performance/Brand)</t>
  </si>
  <si>
    <t>Subtotal</t>
  </si>
  <si>
    <t>Placement# Name</t>
  </si>
  <si>
    <t>Booked Impressions</t>
  </si>
  <si>
    <t>Delivered Impressions</t>
  </si>
  <si>
    <t>Clicks</t>
  </si>
  <si>
    <t>CTR</t>
  </si>
  <si>
    <t>Conversion</t>
  </si>
  <si>
    <t>eCPA</t>
  </si>
  <si>
    <t>5.iab units (desktop + mobile) + non-expanding adhesion</t>
  </si>
  <si>
    <t>6.iab units (desktop + mobile) + non-expanding adhesion</t>
  </si>
  <si>
    <t>160x600</t>
  </si>
  <si>
    <t>300x250</t>
  </si>
  <si>
    <t>300x600</t>
  </si>
  <si>
    <t>320x50</t>
  </si>
  <si>
    <t>728x90</t>
  </si>
  <si>
    <t>Performance by Placement</t>
  </si>
  <si>
    <t>Grand Total</t>
  </si>
  <si>
    <t>Performance by Ad Size</t>
  </si>
  <si>
    <t/>
  </si>
  <si>
    <t>Placement # Name</t>
  </si>
  <si>
    <t>Ad Size</t>
  </si>
  <si>
    <t>CTR %</t>
  </si>
  <si>
    <t>Conversions</t>
  </si>
  <si>
    <t>Performance - by Placement and Date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</si>
  <si>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</si>
  <si>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</si>
  <si>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</si>
  <si>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</si>
  <si>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</si>
  <si>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</si>
  <si>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</si>
  <si>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</si>
  <si>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</si>
  <si>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</si>
  <si>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</si>
  <si>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</si>
  <si>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</si>
  <si>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</si>
  <si>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Views</t>
  </si>
  <si>
    <t>25% View</t>
  </si>
  <si>
    <t>50% View</t>
  </si>
  <si>
    <t>75% View</t>
  </si>
  <si>
    <t>Video Completions</t>
  </si>
  <si>
    <t>Video Completion Rate (VCR)</t>
  </si>
  <si>
    <t>Player Interactions</t>
  </si>
  <si>
    <t>Mute</t>
  </si>
  <si>
    <t>Unmute</t>
  </si>
  <si>
    <t>Pause</t>
  </si>
  <si>
    <t>Resume</t>
  </si>
  <si>
    <t>Rewind</t>
  </si>
  <si>
    <t>Replay</t>
  </si>
  <si>
    <t>Fullscreen</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</si>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</sst>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0.00"/>
    <numFmt numFmtId="165" formatCode="#,##0"/>
    <numFmt numFmtId="166" formatCode="0.00%"/>
    <numFmt numFmtId="165" formatCode="#,##0"/>
    <numFmt numFmtId="166" formatCode="0.00%"/>
    <numFmt numFmtId="164" formatCode="$#,###0.00"/>
  </numFmts>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0" fillId="2" borderId="0" xfId="0" applyFill="1"/>
    <xf numFmtId="0" fontId="1" fillId="2" borderId="0" xfId="0" applyFont="1" applyFill="1" applyAlignment="1">
      <alignment horizontal="center"/>
    </xf>
    <xf numFmtId="0" fontId="1" fillId="2" borderId="0" xfId="0" applyFont="1" applyFill="1" applyAlignment="1">
      <alignment horizontal="right"/>
    </xf>
  </cellXfs>
  <cellStyles count="1">
    <cellStyle name="Normal" xfId="0" builtinId="0"/>
  </cellStyles>
  <dxfs count="11">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numFmt numFmtId="166" formatCode="0.00%"/>
    </dxf>
    <dxf>
      <numFmt numFmtId="164" formatCode="$#,###0.00"/>
    </dxf>
    <dxf>
      <numFmt numFmtId="167" formatCode="YYYY-MM-DD"/>
    </dxf>
    <dxf>
      <fill>
        <patternFill>
          <bgColor rgb="FF00B0F0"/>
        </patternFill>
      </fill>
    </dxf>
    <dxf>
      <font>
        <b/>
      </font>
      <fill>
        <patternFill>
          <bgColor rgb="FF00B0F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887898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68675" y="1028700"/>
          <a:ext cx="1935648" cy="502964"/>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1326048</xdr:colOff>
      <xdr:row>2</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0" y="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2"/>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c r="B2" s="1" t="s">
        <v>0</v>
      </c>
      <c r="C2" s="2" t="s">
        <v>1</v>
      </c>
      <c r="E2" s="2" t="s">
        <v>4</v>
      </c>
      <c r="F2" s="1" t="s">
        <v>5</v>
      </c>
      <c r="H2" s="3" t="s">
        <v>8</v>
      </c>
      <c r="I2" s="3" t="s">
        <v>9</v>
      </c>
    </row>
    <row r="3" spans="2:13">
      <c r="B3" s="1" t="s">
        <v>2</v>
      </c>
      <c r="C3" s="2" t="s">
        <v>3</v>
      </c>
      <c r="E3" s="2" t="s">
        <v>6</v>
      </c>
      <c r="F3" s="1" t="s">
        <v>7</v>
      </c>
      <c r="H3" s="3" t="s">
        <v>26</v>
      </c>
      <c r="I3" s="3" t="s">
        <v>25</v>
      </c>
    </row>
    <row r="4" spans="2:13">
      <c r="B4" s="1" t="s">
        <v>27</v>
      </c>
      <c r="H4" s="3" t="s">
        <v>28</v>
      </c>
    </row>
    <row r="8" spans="2:13">
      <c r="C8" s="4" t="s">
        <v>29</v>
      </c>
    </row>
    <row r="9" spans="2:13" ht="29" customHeight="1">
      <c r="C9" s="2" t="s">
        <v>10</v>
      </c>
      <c r="D9" s="2" t="s">
        <v>11</v>
      </c>
      <c r="E9" s="2" t="s">
        <v>12</v>
      </c>
      <c r="F9" s="1" t="s">
        <v>13</v>
      </c>
      <c r="G9" s="2" t="s">
        <v>14</v>
      </c>
      <c r="H9" s="3" t="s">
        <v>15</v>
      </c>
      <c r="I9" s="3" t="s">
        <v>16</v>
      </c>
      <c r="J9" s="3" t="s">
        <v>17</v>
      </c>
      <c r="K9" s="3" t="s">
        <v>18</v>
      </c>
      <c r="L9" s="3" t="s">
        <v>19</v>
      </c>
      <c r="M9" s="3" t="s">
        <v>20</v>
      </c>
    </row>
    <row r="10" spans="2:13">
      <c r="C10" s="2">
        <v>5</v>
      </c>
      <c r="D10" s="2" t="s">
        <v>21</v>
      </c>
      <c r="E10" s="2" t="s">
        <v>22</v>
      </c>
      <c r="F10" s="1" t="s">
        <v>23</v>
      </c>
      <c r="G10" s="2" t="s">
        <v>24</v>
      </c>
      <c r="H10" s="3">
        <v>0</v>
      </c>
      <c r="I10" s="3">
        <v>0</v>
      </c>
      <c r="J10" s="3">
        <v>49639467</v>
      </c>
      <c r="K10" s="3">
        <v>1480187</v>
      </c>
      <c r="L10" s="3">
        <v>0.02981875288870446</v>
      </c>
      <c r="M10" s="3">
        <v>0</v>
      </c>
    </row>
    <row r="11" spans="2:13">
      <c r="C11" s="2">
        <v>6</v>
      </c>
      <c r="D11" s="2" t="s">
        <v>21</v>
      </c>
      <c r="E11" s="2" t="s">
        <v>22</v>
      </c>
      <c r="F11" s="1" t="s">
        <v>23</v>
      </c>
      <c r="G11" s="2" t="s">
        <v>24</v>
      </c>
      <c r="H11" s="3">
        <v>4.25</v>
      </c>
      <c r="I11" s="3">
        <v>1707741.9</v>
      </c>
      <c r="J11" s="3">
        <v>401821607</v>
      </c>
      <c r="K11" s="3">
        <v>97139078</v>
      </c>
      <c r="L11" s="3">
        <v>0.2417467759517472</v>
      </c>
      <c r="M11" s="3">
        <v>412841.0815</v>
      </c>
    </row>
    <row r="12" spans="2:13">
      <c r="C12" s="5" t="s">
        <v>30</v>
      </c>
      <c r="I12" s="6">
        <f>sum(I10:I11)</f>
        <v>0</v>
      </c>
      <c r="J12" s="7">
        <f>sum(J10:J11)</f>
        <v>0</v>
      </c>
      <c r="K12" s="7">
        <f>sum(K10:K11)</f>
        <v>0</v>
      </c>
      <c r="L12" s="8">
        <f>IFERROR(K12/J12,0)</f>
        <v>0</v>
      </c>
      <c r="M12" s="6">
        <f>sum(M10:M11)</f>
        <v>0</v>
      </c>
    </row>
  </sheetData>
  <conditionalFormatting sqref="A1:R5">
    <cfRule type="containsBlanks" dxfId="0" priority="23">
      <formula>LEN(TRIM(A1))=0</formula>
    </cfRule>
    <cfRule type="notContainsBlanks" dxfId="0" priority="24">
      <formula>LEN(TRIM(A1))&gt;0</formula>
    </cfRule>
  </conditionalFormatting>
  <conditionalFormatting sqref="C12">
    <cfRule type="notContainsBlanks" dxfId="2" priority="5">
      <formula>LEN(TRIM(C12))&gt;0</formula>
    </cfRule>
    <cfRule type="containsBlanks" dxfId="2" priority="6">
      <formula>LEN(TRIM(C12))=0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notContainsBlanks" dxfId="1" priority="3">
      <formula>LEN(TRIM(C9))&gt;0</formula>
    </cfRule>
    <cfRule type="containsBlanks" dxfId="1" priority="4">
      <formula>LEN(TRIM(C9))=0</formula>
    </cfRule>
  </conditionalFormatting>
  <conditionalFormatting sqref="D12">
    <cfRule type="notContainsBlanks" dxfId="2" priority="7">
      <formula>LEN(TRIM(D12))&gt;0</formula>
    </cfRule>
    <cfRule type="containsBlanks" dxfId="2" priority="8">
      <formula>LEN(TRIM(D12))=0</formula>
    </cfRule>
  </conditionalFormatting>
  <conditionalFormatting sqref="E12">
    <cfRule type="notContainsBlanks" dxfId="2" priority="9">
      <formula>LEN(TRIM(E12))&gt;0</formula>
    </cfRule>
    <cfRule type="containsBlanks" dxfId="2" priority="10">
      <formula>LEN(TRIM(E12))=0</formula>
    </cfRule>
  </conditionalFormatting>
  <conditionalFormatting sqref="F12">
    <cfRule type="notContainsBlanks" dxfId="2" priority="11">
      <formula>LEN(TRIM(F12))&gt;0</formula>
    </cfRule>
    <cfRule type="containsBlanks" dxfId="2" priority="12">
      <formula>LEN(TRIM(F12))=0</formula>
    </cfRule>
  </conditionalFormatting>
  <conditionalFormatting sqref="G12">
    <cfRule type="notContainsBlanks" dxfId="2" priority="13">
      <formula>LEN(TRIM(G12))&gt;0</formula>
    </cfRule>
    <cfRule type="containsBlanks" dxfId="2" priority="14">
      <formula>LEN(TRIM(G12))=0</formula>
    </cfRule>
  </conditionalFormatting>
  <conditionalFormatting sqref="H10:H11">
    <cfRule type="notContainsBlanks" dxfId="3" priority="15">
      <formula>LEN(TRIM(H10))&gt;0</formula>
    </cfRule>
  </conditionalFormatting>
  <conditionalFormatting sqref="H12">
    <cfRule type="notContainsBlanks" dxfId="2" priority="16">
      <formula>LEN(TRIM(H12))&gt;0</formula>
    </cfRule>
    <cfRule type="containsBlanks" dxfId="2" priority="17">
      <formula>LEN(TRIM(H12))=0</formula>
    </cfRule>
  </conditionalFormatting>
  <conditionalFormatting sqref="I10:I11">
    <cfRule type="notContainsBlanks" dxfId="3" priority="18">
      <formula>LEN(TRIM(I10))&gt;0</formula>
    </cfRule>
  </conditionalFormatting>
  <conditionalFormatting sqref="J10:J11">
    <cfRule type="notContainsBlanks" dxfId="4" priority="19">
      <formula>LEN(TRIM(J10))&gt;0</formula>
    </cfRule>
  </conditionalFormatting>
  <conditionalFormatting sqref="K10:K11">
    <cfRule type="notContainsBlanks" dxfId="4" priority="20">
      <formula>LEN(TRIM(K10))&gt;0</formula>
    </cfRule>
  </conditionalFormatting>
  <conditionalFormatting sqref="L10:L11">
    <cfRule type="notContainsBlanks" dxfId="5" priority="21">
      <formula>LEN(TRIM(L10))&gt;0</formula>
    </cfRule>
  </conditionalFormatting>
  <conditionalFormatting sqref="M10:M11">
    <cfRule type="notContainsBlanks" dxfId="3" priority="22">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107"/>
  <sheetViews>
    <sheetView showGridLines="0" zoomScale="75" zoomScaleNormal="75" workbookViewId="0"/>
  </sheetViews>
  <sheetFormatPr defaultRowHeight="15"/>
  <cols>
    <col min="1" max="1" width="2.7109375" customWidth="1"/>
    <col min="2" max="2" width="45.7109375" customWidth="1"/>
    <col min="3" max="3" width="13.7109375" style="2" customWidth="1"/>
    <col min="4" max="5" width="20.7109375" style="3" customWidth="1"/>
    <col min="6" max="7" width="14.7109375" style="3" customWidth="1"/>
    <col min="8" max="8" width="21.7109375" style="3" customWidth="1"/>
    <col min="9" max="10" width="11.7109375" style="3" customWidth="1"/>
    <col min="11" max="18" width="15.7109375" style="3" customWidth="1"/>
  </cols>
  <sheetData>
    <row r="1" spans="2:10" ht="6" customHeight="1"/>
    <row r="2" spans="2:10">
      <c r="B2" t="s">
        <v>0</v>
      </c>
      <c r="C2" s="2" t="s">
        <v>1</v>
      </c>
      <c r="E2" s="3" t="s">
        <v>4</v>
      </c>
      <c r="F2" s="3" t="s">
        <v>5</v>
      </c>
      <c r="H2" s="3" t="s">
        <v>8</v>
      </c>
      <c r="I2" s="3" t="s">
        <v>9</v>
      </c>
    </row>
    <row r="3" spans="2:10">
      <c r="B3" t="s">
        <v>2</v>
      </c>
      <c r="C3" s="2" t="s">
        <v>3</v>
      </c>
      <c r="E3" s="3" t="s">
        <v>6</v>
      </c>
      <c r="F3" s="3" t="s">
        <v>7</v>
      </c>
      <c r="H3" s="3" t="s">
        <v>26</v>
      </c>
      <c r="I3" s="3" t="s">
        <v>25</v>
      </c>
    </row>
    <row r="4" spans="2:10">
      <c r="B4" t="s">
        <v>27</v>
      </c>
      <c r="H4" s="3" t="s">
        <v>28</v>
      </c>
    </row>
    <row r="8" spans="2:10">
      <c r="B8" s="4" t="s">
        <v>45</v>
      </c>
    </row>
    <row r="9" spans="2:10">
      <c r="B9" t="s">
        <v>31</v>
      </c>
      <c r="C9" s="2" t="s">
        <v>15</v>
      </c>
      <c r="D9" s="3" t="s">
        <v>32</v>
      </c>
      <c r="E9" s="3" t="s">
        <v>33</v>
      </c>
      <c r="F9" s="3" t="s">
        <v>34</v>
      </c>
      <c r="G9" s="3" t="s">
        <v>35</v>
      </c>
      <c r="H9" s="3" t="s">
        <v>36</v>
      </c>
      <c r="I9" s="3" t="s">
        <v>20</v>
      </c>
      <c r="J9" s="3" t="s">
        <v>37</v>
      </c>
    </row>
    <row r="10" spans="2:10">
      <c r="B10" t="s">
        <v>38</v>
      </c>
      <c r="C10" s="2">
        <v>0</v>
      </c>
      <c r="D10" s="3">
        <v>49639467</v>
      </c>
      <c r="E10" s="3">
        <v>1624712</v>
      </c>
      <c r="F10" s="3">
        <v>650</v>
      </c>
      <c r="G10" s="3">
        <v>0.0004000709048742177</v>
      </c>
      <c r="H10" s="3">
        <v>29993</v>
      </c>
      <c r="I10" s="3">
        <v>0</v>
      </c>
      <c r="J10" s="3">
        <v>0</v>
      </c>
    </row>
    <row r="11" spans="2:10">
      <c r="B11" t="s">
        <v>39</v>
      </c>
      <c r="C11" s="2">
        <v>4.25</v>
      </c>
      <c r="D11" s="3">
        <v>401821607</v>
      </c>
      <c r="E11" s="3">
        <v>104903710</v>
      </c>
      <c r="F11" s="3">
        <v>47413</v>
      </c>
      <c r="G11" s="3">
        <v>0.0004519668560816391</v>
      </c>
      <c r="H11" s="3">
        <v>15266257</v>
      </c>
      <c r="I11" s="3">
        <v>445840.7675</v>
      </c>
      <c r="J11" s="3">
        <v>0.02920432739341412</v>
      </c>
    </row>
    <row r="12" spans="2:10">
      <c r="B12" s="9" t="s">
        <v>46</v>
      </c>
      <c r="D12" s="10">
        <f>sum(D10:D11)</f>
        <v>0</v>
      </c>
      <c r="E12" s="10">
        <f>sum(E10:E11)</f>
        <v>0</v>
      </c>
      <c r="F12" s="10">
        <f>sum(F10:F11)</f>
        <v>0</v>
      </c>
      <c r="G12" s="11">
        <f>IFERROR(F12/E12,0)</f>
        <v>0</v>
      </c>
      <c r="H12" s="10">
        <f>sum(H10:H11)</f>
        <v>0</v>
      </c>
      <c r="I12" s="12">
        <f>sum(I10:I11)</f>
        <v>0</v>
      </c>
    </row>
    <row r="15" spans="2:10">
      <c r="B15" s="4" t="s">
        <v>47</v>
      </c>
      <c r="C15" s="13" t="s">
        <v>48</v>
      </c>
      <c r="D15" s="13" t="s">
        <v>48</v>
      </c>
      <c r="E15" s="13" t="s">
        <v>48</v>
      </c>
      <c r="F15" s="13" t="s">
        <v>48</v>
      </c>
      <c r="G15" s="13" t="s">
        <v>48</v>
      </c>
      <c r="H15" s="13" t="s">
        <v>48</v>
      </c>
      <c r="I15" s="13" t="s">
        <v>48</v>
      </c>
    </row>
    <row r="16" spans="2:10">
      <c r="B16" s="4" t="s">
        <v>49</v>
      </c>
      <c r="C16" s="14" t="s">
        <v>50</v>
      </c>
      <c r="D16" s="15" t="s">
        <v>33</v>
      </c>
      <c r="E16" s="15" t="s">
        <v>34</v>
      </c>
      <c r="F16" s="15" t="s">
        <v>51</v>
      </c>
      <c r="G16" s="15" t="s">
        <v>52</v>
      </c>
      <c r="H16" s="15" t="s">
        <v>20</v>
      </c>
      <c r="I16" s="15" t="s">
        <v>37</v>
      </c>
    </row>
    <row r="17" spans="2:9">
      <c r="B17" t="s">
        <v>38</v>
      </c>
      <c r="C17" s="2" t="s">
        <v>40</v>
      </c>
      <c r="D17" s="3">
        <v>101422</v>
      </c>
      <c r="E17" s="3">
        <v>24</v>
      </c>
      <c r="F17" s="3">
        <v>0.0002366350495947625</v>
      </c>
      <c r="G17" s="3">
        <v>2359</v>
      </c>
      <c r="H17" s="3">
        <v>0</v>
      </c>
      <c r="I17" s="3">
        <v>0</v>
      </c>
    </row>
    <row r="18" spans="2:9">
      <c r="B18" t="s">
        <v>38</v>
      </c>
      <c r="C18" s="2" t="s">
        <v>41</v>
      </c>
      <c r="D18" s="3">
        <v>757512</v>
      </c>
      <c r="E18" s="3">
        <v>291</v>
      </c>
      <c r="F18" s="3">
        <v>0.0003841523302601147</v>
      </c>
      <c r="G18" s="3">
        <v>18668</v>
      </c>
      <c r="H18" s="3">
        <v>0</v>
      </c>
      <c r="I18" s="3">
        <v>0</v>
      </c>
    </row>
    <row r="19" spans="2:9">
      <c r="B19" t="s">
        <v>38</v>
      </c>
      <c r="C19" s="2" t="s">
        <v>42</v>
      </c>
      <c r="D19" s="3">
        <v>63375</v>
      </c>
      <c r="E19" s="3">
        <v>19</v>
      </c>
      <c r="F19" s="3">
        <v>0.0002998027613412229</v>
      </c>
      <c r="G19" s="3">
        <v>2538</v>
      </c>
      <c r="H19" s="3">
        <v>0</v>
      </c>
      <c r="I19" s="3">
        <v>0</v>
      </c>
    </row>
    <row r="20" spans="2:9">
      <c r="B20" t="s">
        <v>38</v>
      </c>
      <c r="C20" s="2" t="s">
        <v>43</v>
      </c>
      <c r="D20" s="3">
        <v>213883</v>
      </c>
      <c r="E20" s="3">
        <v>144</v>
      </c>
      <c r="F20" s="3">
        <v>0.0006732652899014882</v>
      </c>
      <c r="G20" s="3">
        <v>6425</v>
      </c>
      <c r="H20" s="3">
        <v>0</v>
      </c>
      <c r="I20" s="3">
        <v>0</v>
      </c>
    </row>
    <row r="21" spans="2:9">
      <c r="B21" t="s">
        <v>38</v>
      </c>
      <c r="C21" s="2" t="s">
        <v>44</v>
      </c>
      <c r="D21" s="3">
        <v>487510</v>
      </c>
      <c r="E21" s="3">
        <v>172</v>
      </c>
      <c r="F21" s="3">
        <v>0.0003528132756251154</v>
      </c>
      <c r="G21" s="3">
        <v>11322</v>
      </c>
      <c r="H21" s="3">
        <v>0</v>
      </c>
      <c r="I21" s="3">
        <v>0</v>
      </c>
    </row>
    <row r="22" spans="2:9">
      <c r="B22" t="s">
        <v>30</v>
      </c>
      <c r="D22" s="10">
        <f>sum(D17:D21)</f>
        <v>0</v>
      </c>
      <c r="E22" s="10">
        <f>sum(E17:E21)</f>
        <v>0</v>
      </c>
      <c r="F22" s="11">
        <f>IFERROR(E22/D22,0)</f>
        <v>0</v>
      </c>
      <c r="G22" s="10">
        <f>sum(G17:G21)</f>
        <v>0</v>
      </c>
      <c r="H22" s="12">
        <f>sum(H17:H21)</f>
        <v>0</v>
      </c>
    </row>
    <row r="24" spans="2:9">
      <c r="B24" t="s">
        <v>39</v>
      </c>
      <c r="C24" s="2" t="s">
        <v>40</v>
      </c>
      <c r="D24" s="3">
        <v>10717775</v>
      </c>
      <c r="E24" s="3">
        <v>4012</v>
      </c>
      <c r="F24" s="3">
        <v>0.000374331426065578</v>
      </c>
      <c r="G24" s="3">
        <v>1135011</v>
      </c>
      <c r="H24" s="3">
        <v>45550.54375</v>
      </c>
      <c r="I24" s="3">
        <v>0.04013224871829436</v>
      </c>
    </row>
    <row r="25" spans="2:9">
      <c r="B25" t="s">
        <v>39</v>
      </c>
      <c r="C25" s="2" t="s">
        <v>41</v>
      </c>
      <c r="D25" s="3">
        <v>52382906</v>
      </c>
      <c r="E25" s="3">
        <v>23506</v>
      </c>
      <c r="F25" s="3">
        <v>0.0004487341729380191</v>
      </c>
      <c r="G25" s="3">
        <v>9330924</v>
      </c>
      <c r="H25" s="3">
        <v>222627.3505</v>
      </c>
      <c r="I25" s="3">
        <v>0.02385908946423741</v>
      </c>
    </row>
    <row r="26" spans="2:9">
      <c r="B26" t="s">
        <v>39</v>
      </c>
      <c r="C26" s="2" t="s">
        <v>42</v>
      </c>
      <c r="D26" s="3">
        <v>5587158</v>
      </c>
      <c r="E26" s="3">
        <v>1126</v>
      </c>
      <c r="F26" s="3">
        <v>0.0002015335882751123</v>
      </c>
      <c r="G26" s="3">
        <v>562311</v>
      </c>
      <c r="H26" s="3">
        <v>23745.4215</v>
      </c>
      <c r="I26" s="3">
        <v>0.04222827136584559</v>
      </c>
    </row>
    <row r="27" spans="2:9">
      <c r="B27" t="s">
        <v>39</v>
      </c>
      <c r="C27" s="2" t="s">
        <v>43</v>
      </c>
      <c r="D27" s="3">
        <v>6754510</v>
      </c>
      <c r="E27" s="3">
        <v>5408</v>
      </c>
      <c r="F27" s="3">
        <v>0.0008006502322152162</v>
      </c>
      <c r="G27" s="3">
        <v>2080101</v>
      </c>
      <c r="H27" s="3">
        <v>28706.6675</v>
      </c>
      <c r="I27" s="3">
        <v>0.01380061232603609</v>
      </c>
    </row>
    <row r="28" spans="2:9">
      <c r="B28" t="s">
        <v>39</v>
      </c>
      <c r="C28" s="2" t="s">
        <v>44</v>
      </c>
      <c r="D28" s="3">
        <v>29421221</v>
      </c>
      <c r="E28" s="3">
        <v>13290</v>
      </c>
      <c r="F28" s="3">
        <v>0.0004517147673782811</v>
      </c>
      <c r="G28" s="3">
        <v>4193290</v>
      </c>
      <c r="H28" s="3">
        <v>125040.18925</v>
      </c>
      <c r="I28" s="3">
        <v>0.02981911321420651</v>
      </c>
    </row>
    <row r="29" spans="2:9">
      <c r="B29" t="s">
        <v>30</v>
      </c>
      <c r="D29" s="10">
        <f>sum(D24:D28)</f>
        <v>0</v>
      </c>
      <c r="E29" s="10">
        <f>sum(E24:E28)</f>
        <v>0</v>
      </c>
      <c r="F29" s="11">
        <f>IFERROR(E29/D29,0)</f>
        <v>0</v>
      </c>
      <c r="G29" s="10">
        <f>sum(G24:G28)</f>
        <v>0</v>
      </c>
      <c r="H29" s="12">
        <f>sum(H24:H28)</f>
        <v>0</v>
      </c>
    </row>
    <row r="30" spans="2:9">
      <c r="B30" s="9" t="s">
        <v>46</v>
      </c>
      <c r="D30" s="10">
        <f>SUMIF(B17:B29,"Subtotal",D17:D29)</f>
        <v>0</v>
      </c>
      <c r="E30" s="3">
        <f>SUMIF(B17:B29,"Subtotal",E17:E29)</f>
        <v>0</v>
      </c>
      <c r="F30" s="11">
        <f>IFERROR(E30/D30,0)</f>
        <v>0</v>
      </c>
      <c r="G30" s="10">
        <f>SUMIF(B17:B29,"Subtotal",G17:G29)</f>
        <v>0</v>
      </c>
      <c r="H30" s="12">
        <f>SUMIF(B17:B29,"Subtotal",H17:H29)</f>
        <v>0</v>
      </c>
    </row>
    <row r="33" spans="2:9">
      <c r="B33" s="4" t="s">
        <v>53</v>
      </c>
      <c r="C33" s="13" t="s">
        <v>48</v>
      </c>
      <c r="D33" s="13" t="s">
        <v>48</v>
      </c>
      <c r="E33" s="13" t="s">
        <v>48</v>
      </c>
      <c r="F33" s="13" t="s">
        <v>48</v>
      </c>
      <c r="G33" s="13" t="s">
        <v>48</v>
      </c>
      <c r="H33" s="13" t="s">
        <v>48</v>
      </c>
      <c r="I33" s="13" t="s">
        <v>48</v>
      </c>
    </row>
    <row r="34" spans="2:9">
      <c r="B34" s="4" t="s">
        <v>49</v>
      </c>
      <c r="C34" s="14" t="s">
        <v>54</v>
      </c>
      <c r="D34" s="15" t="s">
        <v>33</v>
      </c>
      <c r="E34" s="15" t="s">
        <v>34</v>
      </c>
      <c r="F34" s="15" t="s">
        <v>51</v>
      </c>
      <c r="G34" s="15" t="s">
        <v>52</v>
      </c>
      <c r="H34" s="15" t="s">
        <v>20</v>
      </c>
      <c r="I34" s="15" t="s">
        <v>37</v>
      </c>
    </row>
    <row r="35" spans="2:9">
      <c r="B35" t="s">
        <v>38</v>
      </c>
      <c r="C35" s="2">
        <v>43222</v>
      </c>
      <c r="D35" s="3">
        <v>25393</v>
      </c>
      <c r="E35" s="3">
        <v>7</v>
      </c>
      <c r="F35" s="3">
        <v>0.0002756665222699169</v>
      </c>
      <c r="G35" s="3">
        <v>30</v>
      </c>
      <c r="H35" s="3">
        <v>0</v>
      </c>
      <c r="I35" s="3">
        <v>0</v>
      </c>
    </row>
    <row r="36" spans="2:9">
      <c r="B36" t="s">
        <v>38</v>
      </c>
      <c r="C36" s="2">
        <v>43223</v>
      </c>
      <c r="D36" s="3">
        <v>50201</v>
      </c>
      <c r="E36" s="3">
        <v>22</v>
      </c>
      <c r="F36" s="3">
        <v>0.0004382382821059341</v>
      </c>
      <c r="G36" s="3">
        <v>207</v>
      </c>
      <c r="H36" s="3">
        <v>0</v>
      </c>
      <c r="I36" s="3">
        <v>0</v>
      </c>
    </row>
    <row r="37" spans="2:9">
      <c r="B37" t="s">
        <v>38</v>
      </c>
      <c r="C37" s="2">
        <v>43224</v>
      </c>
      <c r="D37" s="3">
        <v>48359</v>
      </c>
      <c r="E37" s="3">
        <v>19</v>
      </c>
      <c r="F37" s="3">
        <v>0.0003928948075849376</v>
      </c>
      <c r="G37" s="3">
        <v>351</v>
      </c>
      <c r="H37" s="3">
        <v>0</v>
      </c>
      <c r="I37" s="3">
        <v>0</v>
      </c>
    </row>
    <row r="38" spans="2:9">
      <c r="B38" t="s">
        <v>38</v>
      </c>
      <c r="C38" s="2">
        <v>43225</v>
      </c>
      <c r="D38" s="3">
        <v>44569</v>
      </c>
      <c r="E38" s="3">
        <v>15</v>
      </c>
      <c r="F38" s="3">
        <v>0.0003365567995692073</v>
      </c>
      <c r="G38" s="3">
        <v>405</v>
      </c>
      <c r="H38" s="3">
        <v>0</v>
      </c>
      <c r="I38" s="3">
        <v>0</v>
      </c>
    </row>
    <row r="39" spans="2:9">
      <c r="B39" t="s">
        <v>38</v>
      </c>
      <c r="C39" s="2">
        <v>43226</v>
      </c>
      <c r="D39" s="3">
        <v>50251</v>
      </c>
      <c r="E39" s="3">
        <v>22</v>
      </c>
      <c r="F39" s="3">
        <v>0.0004378022327913872</v>
      </c>
      <c r="G39" s="3">
        <v>547</v>
      </c>
      <c r="H39" s="3">
        <v>0</v>
      </c>
      <c r="I39" s="3">
        <v>0</v>
      </c>
    </row>
    <row r="40" spans="2:9">
      <c r="B40" t="s">
        <v>38</v>
      </c>
      <c r="C40" s="2">
        <v>43227</v>
      </c>
      <c r="D40" s="3">
        <v>56448</v>
      </c>
      <c r="E40" s="3">
        <v>21</v>
      </c>
      <c r="F40" s="3">
        <v>0.0003720238095238095</v>
      </c>
      <c r="G40" s="3">
        <v>730</v>
      </c>
      <c r="H40" s="3">
        <v>0</v>
      </c>
      <c r="I40" s="3">
        <v>0</v>
      </c>
    </row>
    <row r="41" spans="2:9">
      <c r="B41" t="s">
        <v>38</v>
      </c>
      <c r="C41" s="2">
        <v>43228</v>
      </c>
      <c r="D41" s="3">
        <v>53268</v>
      </c>
      <c r="E41" s="3">
        <v>21</v>
      </c>
      <c r="F41" s="3">
        <v>0.0003942329353457986</v>
      </c>
      <c r="G41" s="3">
        <v>803</v>
      </c>
      <c r="H41" s="3">
        <v>0</v>
      </c>
      <c r="I41" s="3">
        <v>0</v>
      </c>
    </row>
    <row r="42" spans="2:9">
      <c r="B42" t="s">
        <v>38</v>
      </c>
      <c r="C42" s="2">
        <v>43229</v>
      </c>
      <c r="D42" s="3">
        <v>29813</v>
      </c>
      <c r="E42" s="3">
        <v>13</v>
      </c>
      <c r="F42" s="3">
        <v>0.0004360513869788347</v>
      </c>
      <c r="G42" s="3">
        <v>871</v>
      </c>
      <c r="H42" s="3">
        <v>0</v>
      </c>
      <c r="I42" s="3">
        <v>0</v>
      </c>
    </row>
    <row r="43" spans="2:9">
      <c r="B43" t="s">
        <v>38</v>
      </c>
      <c r="C43" s="2">
        <v>43230</v>
      </c>
      <c r="D43" s="3">
        <v>46674</v>
      </c>
      <c r="E43" s="3">
        <v>17</v>
      </c>
      <c r="F43" s="3">
        <v>0.0003642284783819686</v>
      </c>
      <c r="G43" s="3">
        <v>127</v>
      </c>
      <c r="H43" s="3">
        <v>0</v>
      </c>
      <c r="I43" s="3">
        <v>0</v>
      </c>
    </row>
    <row r="44" spans="2:9">
      <c r="B44" t="s">
        <v>38</v>
      </c>
      <c r="C44" s="2">
        <v>43231</v>
      </c>
      <c r="D44" s="3">
        <v>48479</v>
      </c>
      <c r="E44" s="3">
        <v>14</v>
      </c>
      <c r="F44" s="3">
        <v>0.0002887848346706822</v>
      </c>
      <c r="G44" s="3">
        <v>234</v>
      </c>
      <c r="H44" s="3">
        <v>0</v>
      </c>
      <c r="I44" s="3">
        <v>0</v>
      </c>
    </row>
    <row r="45" spans="2:9">
      <c r="B45" t="s">
        <v>38</v>
      </c>
      <c r="C45" s="2">
        <v>43232</v>
      </c>
      <c r="D45" s="3">
        <v>44689</v>
      </c>
      <c r="E45" s="3">
        <v>18</v>
      </c>
      <c r="F45" s="3">
        <v>0.0004027836827854729</v>
      </c>
      <c r="G45" s="3">
        <v>249</v>
      </c>
      <c r="H45" s="3">
        <v>0</v>
      </c>
      <c r="I45" s="3">
        <v>0</v>
      </c>
    </row>
    <row r="46" spans="2:9">
      <c r="B46" t="s">
        <v>38</v>
      </c>
      <c r="C46" s="2">
        <v>43233</v>
      </c>
      <c r="D46" s="3">
        <v>50134</v>
      </c>
      <c r="E46" s="3">
        <v>28</v>
      </c>
      <c r="F46" s="3">
        <v>0.0005585032113934655</v>
      </c>
      <c r="G46" s="3">
        <v>320</v>
      </c>
      <c r="H46" s="3">
        <v>0</v>
      </c>
      <c r="I46" s="3">
        <v>0</v>
      </c>
    </row>
    <row r="47" spans="2:9">
      <c r="B47" t="s">
        <v>38</v>
      </c>
      <c r="C47" s="2">
        <v>43234</v>
      </c>
      <c r="D47" s="3">
        <v>56580</v>
      </c>
      <c r="E47" s="3">
        <v>20</v>
      </c>
      <c r="F47" s="3">
        <v>0.0003534817956875221</v>
      </c>
      <c r="G47" s="3">
        <v>507</v>
      </c>
      <c r="H47" s="3">
        <v>0</v>
      </c>
      <c r="I47" s="3">
        <v>0</v>
      </c>
    </row>
    <row r="48" spans="2:9">
      <c r="B48" t="s">
        <v>38</v>
      </c>
      <c r="C48" s="2">
        <v>43235</v>
      </c>
      <c r="D48" s="3">
        <v>54290</v>
      </c>
      <c r="E48" s="3">
        <v>27</v>
      </c>
      <c r="F48" s="3">
        <v>0.0004973291582243507</v>
      </c>
      <c r="G48" s="3">
        <v>624</v>
      </c>
      <c r="H48" s="3">
        <v>0</v>
      </c>
      <c r="I48" s="3">
        <v>0</v>
      </c>
    </row>
    <row r="49" spans="2:9">
      <c r="B49" t="s">
        <v>38</v>
      </c>
      <c r="C49" s="2">
        <v>43236</v>
      </c>
      <c r="D49" s="3">
        <v>53785</v>
      </c>
      <c r="E49" s="3">
        <v>19</v>
      </c>
      <c r="F49" s="3">
        <v>0.0003532583434042949</v>
      </c>
      <c r="G49" s="3">
        <v>699</v>
      </c>
      <c r="H49" s="3">
        <v>0</v>
      </c>
      <c r="I49" s="3">
        <v>0</v>
      </c>
    </row>
    <row r="50" spans="2:9">
      <c r="B50" t="s">
        <v>38</v>
      </c>
      <c r="C50" s="2">
        <v>43237</v>
      </c>
      <c r="D50" s="3">
        <v>50348</v>
      </c>
      <c r="E50" s="3">
        <v>15</v>
      </c>
      <c r="F50" s="3">
        <v>0.00029792643203305</v>
      </c>
      <c r="G50" s="3">
        <v>729</v>
      </c>
      <c r="H50" s="3">
        <v>0</v>
      </c>
      <c r="I50" s="3">
        <v>0</v>
      </c>
    </row>
    <row r="51" spans="2:9">
      <c r="B51" t="s">
        <v>38</v>
      </c>
      <c r="C51" s="2">
        <v>43238</v>
      </c>
      <c r="D51" s="3">
        <v>48466</v>
      </c>
      <c r="E51" s="3">
        <v>15</v>
      </c>
      <c r="F51" s="3">
        <v>0.0003094953163042133</v>
      </c>
      <c r="G51" s="3">
        <v>767</v>
      </c>
      <c r="H51" s="3">
        <v>0</v>
      </c>
      <c r="I51" s="3">
        <v>0</v>
      </c>
    </row>
    <row r="52" spans="2:9">
      <c r="B52" t="s">
        <v>38</v>
      </c>
      <c r="C52" s="2">
        <v>43239</v>
      </c>
      <c r="D52" s="3">
        <v>44690</v>
      </c>
      <c r="E52" s="3">
        <v>23</v>
      </c>
      <c r="F52" s="3">
        <v>0.0005146565227120161</v>
      </c>
      <c r="G52" s="3">
        <v>660</v>
      </c>
      <c r="H52" s="3">
        <v>0</v>
      </c>
      <c r="I52" s="3">
        <v>0</v>
      </c>
    </row>
    <row r="53" spans="2:9">
      <c r="B53" t="s">
        <v>38</v>
      </c>
      <c r="C53" s="2">
        <v>43240</v>
      </c>
      <c r="D53" s="3">
        <v>50389</v>
      </c>
      <c r="E53" s="3">
        <v>22</v>
      </c>
      <c r="F53" s="3">
        <v>0.0004366032268947588</v>
      </c>
      <c r="G53" s="3">
        <v>868</v>
      </c>
      <c r="H53" s="3">
        <v>0</v>
      </c>
      <c r="I53" s="3">
        <v>0</v>
      </c>
    </row>
    <row r="54" spans="2:9">
      <c r="B54" t="s">
        <v>38</v>
      </c>
      <c r="C54" s="2">
        <v>43241</v>
      </c>
      <c r="D54" s="3">
        <v>56576</v>
      </c>
      <c r="E54" s="3">
        <v>25</v>
      </c>
      <c r="F54" s="3">
        <v>0.0004418834841628959</v>
      </c>
      <c r="G54" s="3">
        <v>1056</v>
      </c>
      <c r="H54" s="3">
        <v>0</v>
      </c>
      <c r="I54" s="3">
        <v>0</v>
      </c>
    </row>
    <row r="55" spans="2:9">
      <c r="B55" t="s">
        <v>38</v>
      </c>
      <c r="C55" s="2">
        <v>43242</v>
      </c>
      <c r="D55" s="3">
        <v>54284</v>
      </c>
      <c r="E55" s="3">
        <v>23</v>
      </c>
      <c r="F55" s="3">
        <v>0.0004236975904502247</v>
      </c>
      <c r="G55" s="3">
        <v>1143</v>
      </c>
      <c r="H55" s="3">
        <v>0</v>
      </c>
      <c r="I55" s="3">
        <v>0</v>
      </c>
    </row>
    <row r="56" spans="2:9">
      <c r="B56" t="s">
        <v>38</v>
      </c>
      <c r="C56" s="2">
        <v>43243</v>
      </c>
      <c r="D56" s="3">
        <v>53778</v>
      </c>
      <c r="E56" s="3">
        <v>29</v>
      </c>
      <c r="F56" s="3">
        <v>0.0005392539700249172</v>
      </c>
      <c r="G56" s="3">
        <v>1202</v>
      </c>
      <c r="H56" s="3">
        <v>0</v>
      </c>
      <c r="I56" s="3">
        <v>0</v>
      </c>
    </row>
    <row r="57" spans="2:9">
      <c r="B57" t="s">
        <v>38</v>
      </c>
      <c r="C57" s="2">
        <v>43244</v>
      </c>
      <c r="D57" s="3">
        <v>50199</v>
      </c>
      <c r="E57" s="3">
        <v>27</v>
      </c>
      <c r="F57" s="3">
        <v>0.000537859319906771</v>
      </c>
      <c r="G57" s="3">
        <v>1258</v>
      </c>
      <c r="H57" s="3">
        <v>0</v>
      </c>
      <c r="I57" s="3">
        <v>0</v>
      </c>
    </row>
    <row r="58" spans="2:9">
      <c r="B58" t="s">
        <v>38</v>
      </c>
      <c r="C58" s="2">
        <v>43245</v>
      </c>
      <c r="D58" s="3">
        <v>48466</v>
      </c>
      <c r="E58" s="3">
        <v>15</v>
      </c>
      <c r="F58" s="3">
        <v>0.0003094953163042133</v>
      </c>
      <c r="G58" s="3">
        <v>1202</v>
      </c>
      <c r="H58" s="3">
        <v>0</v>
      </c>
      <c r="I58" s="3">
        <v>0</v>
      </c>
    </row>
    <row r="59" spans="2:9">
      <c r="B59" t="s">
        <v>38</v>
      </c>
      <c r="C59" s="2">
        <v>43246</v>
      </c>
      <c r="D59" s="3">
        <v>44687</v>
      </c>
      <c r="E59" s="3">
        <v>14</v>
      </c>
      <c r="F59" s="3">
        <v>0.0003132902186318168</v>
      </c>
      <c r="G59" s="3">
        <v>1099</v>
      </c>
      <c r="H59" s="3">
        <v>0</v>
      </c>
      <c r="I59" s="3">
        <v>0</v>
      </c>
    </row>
    <row r="60" spans="2:9">
      <c r="B60" t="s">
        <v>38</v>
      </c>
      <c r="C60" s="2">
        <v>43247</v>
      </c>
      <c r="D60" s="3">
        <v>50384</v>
      </c>
      <c r="E60" s="3">
        <v>20</v>
      </c>
      <c r="F60" s="3">
        <v>0.0003969514131470308</v>
      </c>
      <c r="G60" s="3">
        <v>1198</v>
      </c>
      <c r="H60" s="3">
        <v>0</v>
      </c>
      <c r="I60" s="3">
        <v>0</v>
      </c>
    </row>
    <row r="61" spans="2:9">
      <c r="B61" t="s">
        <v>38</v>
      </c>
      <c r="C61" s="2">
        <v>43248</v>
      </c>
      <c r="D61" s="3">
        <v>56585</v>
      </c>
      <c r="E61" s="3">
        <v>25</v>
      </c>
      <c r="F61" s="3">
        <v>0.0004418132013784572</v>
      </c>
      <c r="G61" s="3">
        <v>1378</v>
      </c>
      <c r="H61" s="3">
        <v>0</v>
      </c>
      <c r="I61" s="3">
        <v>0</v>
      </c>
    </row>
    <row r="62" spans="2:9">
      <c r="B62" t="s">
        <v>38</v>
      </c>
      <c r="C62" s="2">
        <v>43249</v>
      </c>
      <c r="D62" s="3">
        <v>54256</v>
      </c>
      <c r="E62" s="3">
        <v>15</v>
      </c>
      <c r="F62" s="3">
        <v>0.0002764671188439988</v>
      </c>
      <c r="G62" s="3">
        <v>1713</v>
      </c>
      <c r="H62" s="3">
        <v>0</v>
      </c>
      <c r="I62" s="3">
        <v>0</v>
      </c>
    </row>
    <row r="63" spans="2:9">
      <c r="B63" t="s">
        <v>38</v>
      </c>
      <c r="C63" s="2">
        <v>43250</v>
      </c>
      <c r="D63" s="3">
        <v>53798</v>
      </c>
      <c r="E63" s="3">
        <v>16</v>
      </c>
      <c r="F63" s="3">
        <v>0.0002974088256068999</v>
      </c>
      <c r="G63" s="3">
        <v>1853</v>
      </c>
      <c r="H63" s="3">
        <v>0</v>
      </c>
      <c r="I63" s="3">
        <v>0</v>
      </c>
    </row>
    <row r="64" spans="2:9">
      <c r="B64" t="s">
        <v>38</v>
      </c>
      <c r="C64" s="2">
        <v>43251</v>
      </c>
      <c r="D64" s="3">
        <v>50348</v>
      </c>
      <c r="E64" s="3">
        <v>15</v>
      </c>
      <c r="F64" s="3">
        <v>0.00029792643203305</v>
      </c>
      <c r="G64" s="3">
        <v>1874</v>
      </c>
      <c r="H64" s="3">
        <v>0</v>
      </c>
      <c r="I64" s="3">
        <v>0</v>
      </c>
    </row>
    <row r="65" spans="2:9">
      <c r="B65" t="s">
        <v>38</v>
      </c>
      <c r="C65" s="2">
        <v>43252</v>
      </c>
      <c r="D65" s="3">
        <v>48451</v>
      </c>
      <c r="E65" s="3">
        <v>19</v>
      </c>
      <c r="F65" s="3">
        <v>0.0003921487688592599</v>
      </c>
      <c r="G65" s="3">
        <v>1813</v>
      </c>
      <c r="H65" s="3">
        <v>0</v>
      </c>
      <c r="I65" s="3">
        <v>0</v>
      </c>
    </row>
    <row r="66" spans="2:9">
      <c r="B66" t="s">
        <v>38</v>
      </c>
      <c r="C66" s="2">
        <v>43253</v>
      </c>
      <c r="D66" s="3">
        <v>44686</v>
      </c>
      <c r="E66" s="3">
        <v>18</v>
      </c>
      <c r="F66" s="3">
        <v>0.0004028107237166003</v>
      </c>
      <c r="G66" s="3">
        <v>1558</v>
      </c>
      <c r="H66" s="3">
        <v>0</v>
      </c>
      <c r="I66" s="3">
        <v>0</v>
      </c>
    </row>
    <row r="67" spans="2:9">
      <c r="B67" t="s">
        <v>38</v>
      </c>
      <c r="C67" s="2">
        <v>43254</v>
      </c>
      <c r="D67" s="3">
        <v>50378</v>
      </c>
      <c r="E67" s="3">
        <v>31</v>
      </c>
      <c r="F67" s="3">
        <v>0.0006153479693517012</v>
      </c>
      <c r="G67" s="3">
        <v>1880</v>
      </c>
      <c r="H67" s="3">
        <v>0</v>
      </c>
      <c r="I67" s="3">
        <v>0</v>
      </c>
    </row>
    <row r="68" spans="2:9">
      <c r="B68" t="s">
        <v>38</v>
      </c>
      <c r="C68" s="2">
        <v>43255</v>
      </c>
      <c r="D68" s="3">
        <v>1010</v>
      </c>
      <c r="E68" s="3">
        <v>0</v>
      </c>
      <c r="F68" s="3">
        <v>0</v>
      </c>
      <c r="G68" s="3">
        <v>38</v>
      </c>
      <c r="H68" s="3">
        <v>0</v>
      </c>
      <c r="I68" s="3">
        <v>0</v>
      </c>
    </row>
    <row r="69" spans="2:9">
      <c r="B69" t="s">
        <v>30</v>
      </c>
      <c r="D69" s="10">
        <f>sum(D35:D68)</f>
        <v>0</v>
      </c>
      <c r="E69" s="10">
        <f>sum(E35:E68)</f>
        <v>0</v>
      </c>
      <c r="F69" s="11">
        <f>IFERROR(E69/D69,0)</f>
        <v>0</v>
      </c>
      <c r="G69" s="10">
        <f>sum(G35:G68)</f>
        <v>0</v>
      </c>
      <c r="H69" s="12">
        <f>sum(H35:H68)</f>
        <v>0</v>
      </c>
    </row>
    <row r="71" spans="2:9">
      <c r="B71" t="s">
        <v>39</v>
      </c>
      <c r="C71" s="2">
        <v>43221</v>
      </c>
      <c r="D71" s="3">
        <v>53863</v>
      </c>
      <c r="E71" s="3">
        <v>12</v>
      </c>
      <c r="F71" s="3">
        <v>0.0002227874422145072</v>
      </c>
      <c r="G71" s="3">
        <v>0</v>
      </c>
      <c r="H71" s="3">
        <v>228.91775</v>
      </c>
      <c r="I71" s="3">
        <v>0</v>
      </c>
    </row>
    <row r="72" spans="2:9">
      <c r="B72" t="s">
        <v>39</v>
      </c>
      <c r="C72" s="2">
        <v>43222</v>
      </c>
      <c r="D72" s="3">
        <v>808158</v>
      </c>
      <c r="E72" s="3">
        <v>355</v>
      </c>
      <c r="F72" s="3">
        <v>0.0004392705386817924</v>
      </c>
      <c r="G72" s="3">
        <v>16925</v>
      </c>
      <c r="H72" s="3">
        <v>3434.6715</v>
      </c>
      <c r="I72" s="3">
        <v>0.202934800590842</v>
      </c>
    </row>
    <row r="73" spans="2:9">
      <c r="B73" t="s">
        <v>39</v>
      </c>
      <c r="C73" s="2">
        <v>43223</v>
      </c>
      <c r="D73" s="3">
        <v>1663675</v>
      </c>
      <c r="E73" s="3">
        <v>683</v>
      </c>
      <c r="F73" s="3">
        <v>0.0004105369137601995</v>
      </c>
      <c r="G73" s="3">
        <v>140000</v>
      </c>
      <c r="H73" s="3">
        <v>7070.61875</v>
      </c>
      <c r="I73" s="3">
        <v>0.05050441964285714</v>
      </c>
    </row>
    <row r="74" spans="2:9">
      <c r="B74" t="s">
        <v>39</v>
      </c>
      <c r="C74" s="2">
        <v>43224</v>
      </c>
      <c r="D74" s="3">
        <v>1514655</v>
      </c>
      <c r="E74" s="3">
        <v>665</v>
      </c>
      <c r="F74" s="3">
        <v>0.0004390438746777319</v>
      </c>
      <c r="G74" s="3">
        <v>246500</v>
      </c>
      <c r="H74" s="3">
        <v>6437.28375</v>
      </c>
      <c r="I74" s="3">
        <v>0.02611474137931034</v>
      </c>
    </row>
    <row r="75" spans="2:9">
      <c r="B75" t="s">
        <v>39</v>
      </c>
      <c r="C75" s="2">
        <v>43225</v>
      </c>
      <c r="D75" s="3">
        <v>1507012</v>
      </c>
      <c r="E75" s="3">
        <v>872</v>
      </c>
      <c r="F75" s="3">
        <v>0.000578628438260611</v>
      </c>
      <c r="G75" s="3">
        <v>205601</v>
      </c>
      <c r="H75" s="3">
        <v>6404.800999999999</v>
      </c>
      <c r="I75" s="3">
        <v>0.03115160432099065</v>
      </c>
    </row>
    <row r="76" spans="2:9">
      <c r="B76" t="s">
        <v>39</v>
      </c>
      <c r="C76" s="2">
        <v>43226</v>
      </c>
      <c r="D76" s="3">
        <v>3218289</v>
      </c>
      <c r="E76" s="3">
        <v>1829</v>
      </c>
      <c r="F76" s="3">
        <v>0.0005683144055738935</v>
      </c>
      <c r="G76" s="3">
        <v>263155</v>
      </c>
      <c r="H76" s="3">
        <v>13677.72825</v>
      </c>
      <c r="I76" s="3">
        <v>0.05197593908532994</v>
      </c>
    </row>
    <row r="77" spans="2:9">
      <c r="B77" t="s">
        <v>39</v>
      </c>
      <c r="C77" s="2">
        <v>43227</v>
      </c>
      <c r="D77" s="3">
        <v>3970644</v>
      </c>
      <c r="E77" s="3">
        <v>2471</v>
      </c>
      <c r="F77" s="3">
        <v>0.0006223171858267827</v>
      </c>
      <c r="G77" s="3">
        <v>412186</v>
      </c>
      <c r="H77" s="3">
        <v>16875.237</v>
      </c>
      <c r="I77" s="3">
        <v>0.04094083011067818</v>
      </c>
    </row>
    <row r="78" spans="2:9">
      <c r="B78" t="s">
        <v>39</v>
      </c>
      <c r="C78" s="2">
        <v>43228</v>
      </c>
      <c r="D78" s="3">
        <v>3646378</v>
      </c>
      <c r="E78" s="3">
        <v>2297</v>
      </c>
      <c r="F78" s="3">
        <v>0.0006299401762516119</v>
      </c>
      <c r="G78" s="3">
        <v>459014</v>
      </c>
      <c r="H78" s="3">
        <v>15497.1065</v>
      </c>
      <c r="I78" s="3">
        <v>0.03376172948973234</v>
      </c>
    </row>
    <row r="79" spans="2:9">
      <c r="B79" t="s">
        <v>39</v>
      </c>
      <c r="C79" s="2">
        <v>43229</v>
      </c>
      <c r="D79" s="3">
        <v>3578142</v>
      </c>
      <c r="E79" s="3">
        <v>2277</v>
      </c>
      <c r="F79" s="3">
        <v>0.0006363637888043572</v>
      </c>
      <c r="G79" s="3">
        <v>499506</v>
      </c>
      <c r="H79" s="3">
        <v>15207.1035</v>
      </c>
      <c r="I79" s="3">
        <v>0.03044428595452307</v>
      </c>
    </row>
    <row r="80" spans="2:9">
      <c r="B80" t="s">
        <v>39</v>
      </c>
      <c r="C80" s="2">
        <v>43230</v>
      </c>
      <c r="D80" s="3">
        <v>3146836</v>
      </c>
      <c r="E80" s="3">
        <v>1445</v>
      </c>
      <c r="F80" s="3">
        <v>0.000459191390971757</v>
      </c>
      <c r="G80" s="3">
        <v>520185</v>
      </c>
      <c r="H80" s="3">
        <v>13374.053</v>
      </c>
      <c r="I80" s="3">
        <v>0.02571018579928295</v>
      </c>
    </row>
    <row r="81" spans="2:9">
      <c r="B81" t="s">
        <v>39</v>
      </c>
      <c r="C81" s="2">
        <v>43231</v>
      </c>
      <c r="D81" s="3">
        <v>2855017</v>
      </c>
      <c r="E81" s="3">
        <v>1378</v>
      </c>
      <c r="F81" s="3">
        <v>0.0004826591225201111</v>
      </c>
      <c r="G81" s="3">
        <v>498247</v>
      </c>
      <c r="H81" s="3">
        <v>12133.82225</v>
      </c>
      <c r="I81" s="3">
        <v>0.02435302620989188</v>
      </c>
    </row>
    <row r="82" spans="2:9">
      <c r="B82" t="s">
        <v>39</v>
      </c>
      <c r="C82" s="2">
        <v>43232</v>
      </c>
      <c r="D82" s="3">
        <v>2418766</v>
      </c>
      <c r="E82" s="3">
        <v>1369</v>
      </c>
      <c r="F82" s="3">
        <v>0.000565991088017609</v>
      </c>
      <c r="G82" s="3">
        <v>340250</v>
      </c>
      <c r="H82" s="3">
        <v>10279.7555</v>
      </c>
      <c r="I82" s="3">
        <v>0.03021236002939016</v>
      </c>
    </row>
    <row r="83" spans="2:9">
      <c r="B83" t="s">
        <v>39</v>
      </c>
      <c r="C83" s="2">
        <v>43233</v>
      </c>
      <c r="D83" s="3">
        <v>2533820</v>
      </c>
      <c r="E83" s="3">
        <v>1363</v>
      </c>
      <c r="F83" s="3">
        <v>0.0005379229779542351</v>
      </c>
      <c r="G83" s="3">
        <v>334877</v>
      </c>
      <c r="H83" s="3">
        <v>10768.735</v>
      </c>
      <c r="I83" s="3">
        <v>0.03215728461494818</v>
      </c>
    </row>
    <row r="84" spans="2:9">
      <c r="B84" t="s">
        <v>39</v>
      </c>
      <c r="C84" s="2">
        <v>43234</v>
      </c>
      <c r="D84" s="3">
        <v>3321238</v>
      </c>
      <c r="E84" s="3">
        <v>1469</v>
      </c>
      <c r="F84" s="3">
        <v>0.0004423049477333452</v>
      </c>
      <c r="G84" s="3">
        <v>589686</v>
      </c>
      <c r="H84" s="3">
        <v>14115.2615</v>
      </c>
      <c r="I84" s="3">
        <v>0.02393691133925513</v>
      </c>
    </row>
    <row r="85" spans="2:9">
      <c r="B85" t="s">
        <v>39</v>
      </c>
      <c r="C85" s="2">
        <v>43235</v>
      </c>
      <c r="D85" s="3">
        <v>3100503</v>
      </c>
      <c r="E85" s="3">
        <v>1288</v>
      </c>
      <c r="F85" s="3">
        <v>0.0004154164662959526</v>
      </c>
      <c r="G85" s="3">
        <v>599014</v>
      </c>
      <c r="H85" s="3">
        <v>13177.13775</v>
      </c>
      <c r="I85" s="3">
        <v>0.02199804637287275</v>
      </c>
    </row>
    <row r="86" spans="2:9">
      <c r="B86" t="s">
        <v>39</v>
      </c>
      <c r="C86" s="2">
        <v>43236</v>
      </c>
      <c r="D86" s="3">
        <v>3084502</v>
      </c>
      <c r="E86" s="3">
        <v>1138</v>
      </c>
      <c r="F86" s="3">
        <v>0.0003689412423788346</v>
      </c>
      <c r="G86" s="3">
        <v>618231</v>
      </c>
      <c r="H86" s="3">
        <v>13109.1335</v>
      </c>
      <c r="I86" s="3">
        <v>0.02120426426368138</v>
      </c>
    </row>
    <row r="87" spans="2:9">
      <c r="B87" t="s">
        <v>39</v>
      </c>
      <c r="C87" s="2">
        <v>43237</v>
      </c>
      <c r="D87" s="3">
        <v>2980365</v>
      </c>
      <c r="E87" s="3">
        <v>1160</v>
      </c>
      <c r="F87" s="3">
        <v>0.0003892140727729657</v>
      </c>
      <c r="G87" s="3">
        <v>630670</v>
      </c>
      <c r="H87" s="3">
        <v>12666.55125</v>
      </c>
      <c r="I87" s="3">
        <v>0.02008427743510869</v>
      </c>
    </row>
    <row r="88" spans="2:9">
      <c r="B88" t="s">
        <v>39</v>
      </c>
      <c r="C88" s="2">
        <v>43238</v>
      </c>
      <c r="D88" s="3">
        <v>2820593</v>
      </c>
      <c r="E88" s="3">
        <v>1322</v>
      </c>
      <c r="F88" s="3">
        <v>0.0004686957671666915</v>
      </c>
      <c r="G88" s="3">
        <v>612979</v>
      </c>
      <c r="H88" s="3">
        <v>11987.52025</v>
      </c>
      <c r="I88" s="3">
        <v>0.01955616791113562</v>
      </c>
    </row>
    <row r="89" spans="2:9">
      <c r="B89" t="s">
        <v>39</v>
      </c>
      <c r="C89" s="2">
        <v>43239</v>
      </c>
      <c r="D89" s="3">
        <v>2355719</v>
      </c>
      <c r="E89" s="3">
        <v>1106</v>
      </c>
      <c r="F89" s="3">
        <v>0.0004694957250843586</v>
      </c>
      <c r="G89" s="3">
        <v>415478</v>
      </c>
      <c r="H89" s="3">
        <v>10011.80575</v>
      </c>
      <c r="I89" s="3">
        <v>0.02409707794395852</v>
      </c>
    </row>
    <row r="90" spans="2:9">
      <c r="B90" t="s">
        <v>39</v>
      </c>
      <c r="C90" s="2">
        <v>43240</v>
      </c>
      <c r="D90" s="3">
        <v>2632638</v>
      </c>
      <c r="E90" s="3">
        <v>1286</v>
      </c>
      <c r="F90" s="3">
        <v>0.0004884834147345742</v>
      </c>
      <c r="G90" s="3">
        <v>451022</v>
      </c>
      <c r="H90" s="3">
        <v>11188.7115</v>
      </c>
      <c r="I90" s="3">
        <v>0.02480746282886422</v>
      </c>
    </row>
    <row r="91" spans="2:9">
      <c r="B91" t="s">
        <v>39</v>
      </c>
      <c r="C91" s="2">
        <v>43241</v>
      </c>
      <c r="D91" s="3">
        <v>3702095</v>
      </c>
      <c r="E91" s="3">
        <v>1415</v>
      </c>
      <c r="F91" s="3">
        <v>0.0003822160155263439</v>
      </c>
      <c r="G91" s="3">
        <v>676565</v>
      </c>
      <c r="H91" s="3">
        <v>15733.90375</v>
      </c>
      <c r="I91" s="3">
        <v>0.02325556857064731</v>
      </c>
    </row>
    <row r="92" spans="2:9">
      <c r="B92" t="s">
        <v>39</v>
      </c>
      <c r="C92" s="2">
        <v>43242</v>
      </c>
      <c r="D92" s="3">
        <v>3942821</v>
      </c>
      <c r="E92" s="3">
        <v>1506</v>
      </c>
      <c r="F92" s="3">
        <v>0.0003819600230393416</v>
      </c>
      <c r="G92" s="3">
        <v>698254</v>
      </c>
      <c r="H92" s="3">
        <v>16756.98925</v>
      </c>
      <c r="I92" s="3">
        <v>0.02399841497506638</v>
      </c>
    </row>
    <row r="93" spans="2:9">
      <c r="B93" t="s">
        <v>39</v>
      </c>
      <c r="C93" s="2">
        <v>43243</v>
      </c>
      <c r="D93" s="3">
        <v>3750265</v>
      </c>
      <c r="E93" s="3">
        <v>1477</v>
      </c>
      <c r="F93" s="3">
        <v>0.0003938388353889658</v>
      </c>
      <c r="G93" s="3">
        <v>688299</v>
      </c>
      <c r="H93" s="3">
        <v>15938.62625</v>
      </c>
      <c r="I93" s="3">
        <v>0.02315654424893832</v>
      </c>
    </row>
    <row r="94" spans="2:9">
      <c r="B94" t="s">
        <v>39</v>
      </c>
      <c r="C94" s="2">
        <v>43244</v>
      </c>
      <c r="D94" s="3">
        <v>3529307</v>
      </c>
      <c r="E94" s="3">
        <v>1386</v>
      </c>
      <c r="F94" s="3">
        <v>0.0003927116569910184</v>
      </c>
      <c r="G94" s="3">
        <v>695312</v>
      </c>
      <c r="H94" s="3">
        <v>14999.55475</v>
      </c>
      <c r="I94" s="3">
        <v>0.02157240886105806</v>
      </c>
    </row>
    <row r="95" spans="2:9">
      <c r="B95" t="s">
        <v>39</v>
      </c>
      <c r="C95" s="2">
        <v>43245</v>
      </c>
      <c r="D95" s="3">
        <v>3320512</v>
      </c>
      <c r="E95" s="3">
        <v>1470</v>
      </c>
      <c r="F95" s="3">
        <v>0.0004427028120964478</v>
      </c>
      <c r="G95" s="3">
        <v>662719</v>
      </c>
      <c r="H95" s="3">
        <v>14112.176</v>
      </c>
      <c r="I95" s="3">
        <v>0.021294358544119</v>
      </c>
    </row>
    <row r="96" spans="2:9">
      <c r="B96" t="s">
        <v>39</v>
      </c>
      <c r="C96" s="2">
        <v>43246</v>
      </c>
      <c r="D96" s="3">
        <v>2898902</v>
      </c>
      <c r="E96" s="3">
        <v>1421</v>
      </c>
      <c r="F96" s="3">
        <v>0.0004901855944078137</v>
      </c>
      <c r="G96" s="3">
        <v>473967</v>
      </c>
      <c r="H96" s="3">
        <v>12320.3335</v>
      </c>
      <c r="I96" s="3">
        <v>0.02599407448197871</v>
      </c>
    </row>
    <row r="97" spans="2:9">
      <c r="B97" t="s">
        <v>39</v>
      </c>
      <c r="C97" s="2">
        <v>43247</v>
      </c>
      <c r="D97" s="3">
        <v>3224315</v>
      </c>
      <c r="E97" s="3">
        <v>1524</v>
      </c>
      <c r="F97" s="3">
        <v>0.0004726585336730437</v>
      </c>
      <c r="G97" s="3">
        <v>271083</v>
      </c>
      <c r="H97" s="3">
        <v>13703.33875</v>
      </c>
      <c r="I97" s="3">
        <v>0.05055034343724985</v>
      </c>
    </row>
    <row r="98" spans="2:9">
      <c r="B98" t="s">
        <v>39</v>
      </c>
      <c r="C98" s="2">
        <v>43248</v>
      </c>
      <c r="D98" s="3">
        <v>3841987</v>
      </c>
      <c r="E98" s="3">
        <v>1613</v>
      </c>
      <c r="F98" s="3">
        <v>0.0004198348406696847</v>
      </c>
      <c r="G98" s="3">
        <v>292932</v>
      </c>
      <c r="H98" s="3">
        <v>16328.44475</v>
      </c>
      <c r="I98" s="3">
        <v>0.05574141695000888</v>
      </c>
    </row>
    <row r="99" spans="2:9">
      <c r="B99" t="s">
        <v>39</v>
      </c>
      <c r="C99" s="2">
        <v>43249</v>
      </c>
      <c r="D99" s="3">
        <v>5912804</v>
      </c>
      <c r="E99" s="3">
        <v>2169</v>
      </c>
      <c r="F99" s="3">
        <v>0.0003668310331274299</v>
      </c>
      <c r="G99" s="3">
        <v>399270</v>
      </c>
      <c r="H99" s="3">
        <v>25129.417</v>
      </c>
      <c r="I99" s="3">
        <v>0.06293840508928795</v>
      </c>
    </row>
    <row r="100" spans="2:9">
      <c r="B100" t="s">
        <v>39</v>
      </c>
      <c r="C100" s="2">
        <v>43250</v>
      </c>
      <c r="D100" s="3">
        <v>6682336</v>
      </c>
      <c r="E100" s="3">
        <v>2218</v>
      </c>
      <c r="F100" s="3">
        <v>0.0003319198555714648</v>
      </c>
      <c r="G100" s="3">
        <v>505988</v>
      </c>
      <c r="H100" s="3">
        <v>28399.928</v>
      </c>
      <c r="I100" s="3">
        <v>0.05612767101196076</v>
      </c>
    </row>
    <row r="101" spans="2:9">
      <c r="B101" t="s">
        <v>39</v>
      </c>
      <c r="C101" s="2">
        <v>43251</v>
      </c>
      <c r="D101" s="3">
        <v>5122921</v>
      </c>
      <c r="E101" s="3">
        <v>1921</v>
      </c>
      <c r="F101" s="3">
        <v>0.0003749813826916324</v>
      </c>
      <c r="G101" s="3">
        <v>544718</v>
      </c>
      <c r="H101" s="3">
        <v>21772.41425</v>
      </c>
      <c r="I101" s="3">
        <v>0.03997006570372193</v>
      </c>
    </row>
    <row r="102" spans="2:9">
      <c r="B102" t="s">
        <v>39</v>
      </c>
      <c r="C102" s="2">
        <v>43252</v>
      </c>
      <c r="D102" s="3">
        <v>2757063</v>
      </c>
      <c r="E102" s="3">
        <v>1160</v>
      </c>
      <c r="F102" s="3">
        <v>0.0004207375747307914</v>
      </c>
      <c r="G102" s="3">
        <v>559969</v>
      </c>
      <c r="H102" s="3">
        <v>11717.51775</v>
      </c>
      <c r="I102" s="3">
        <v>0.02092529720395236</v>
      </c>
    </row>
    <row r="103" spans="2:9">
      <c r="B103" t="s">
        <v>39</v>
      </c>
      <c r="C103" s="2">
        <v>43253</v>
      </c>
      <c r="D103" s="3">
        <v>2332402</v>
      </c>
      <c r="E103" s="3">
        <v>1119</v>
      </c>
      <c r="F103" s="3">
        <v>0.0004797629225150724</v>
      </c>
      <c r="G103" s="3">
        <v>452970</v>
      </c>
      <c r="H103" s="3">
        <v>9912.708500000001</v>
      </c>
      <c r="I103" s="3">
        <v>0.02188380797845332</v>
      </c>
    </row>
    <row r="104" spans="2:9">
      <c r="B104" t="s">
        <v>39</v>
      </c>
      <c r="C104" s="2">
        <v>43254</v>
      </c>
      <c r="D104" s="3">
        <v>2635027</v>
      </c>
      <c r="E104" s="3">
        <v>1157</v>
      </c>
      <c r="F104" s="3">
        <v>0.0004390846849007619</v>
      </c>
      <c r="G104" s="3">
        <v>487119</v>
      </c>
      <c r="H104" s="3">
        <v>11198.86475</v>
      </c>
      <c r="I104" s="3">
        <v>0.02298999782394035</v>
      </c>
    </row>
    <row r="105" spans="2:9">
      <c r="B105" t="s">
        <v>39</v>
      </c>
      <c r="C105" s="2">
        <v>43255</v>
      </c>
      <c r="D105" s="3">
        <v>40140</v>
      </c>
      <c r="E105" s="3">
        <v>72</v>
      </c>
      <c r="F105" s="3">
        <v>0.00179372197309417</v>
      </c>
      <c r="G105" s="3">
        <v>3566</v>
      </c>
      <c r="H105" s="3">
        <v>170.595</v>
      </c>
      <c r="I105" s="3">
        <v>0.04783931575995513</v>
      </c>
    </row>
    <row r="106" spans="2:9">
      <c r="B106" t="s">
        <v>30</v>
      </c>
      <c r="D106" s="10">
        <f>sum(D71:D105)</f>
        <v>0</v>
      </c>
      <c r="E106" s="10">
        <f>sum(E71:E105)</f>
        <v>0</v>
      </c>
      <c r="F106" s="11">
        <f>IFERROR(E106/D106,0)</f>
        <v>0</v>
      </c>
      <c r="G106" s="10">
        <f>sum(G71:G105)</f>
        <v>0</v>
      </c>
      <c r="H106" s="12">
        <f>sum(H71:H105)</f>
        <v>0</v>
      </c>
    </row>
    <row r="107" spans="2:9">
      <c r="B107" s="9" t="s">
        <v>46</v>
      </c>
      <c r="D107" s="10">
        <f>SUMIF(B35:B106,"Subtotal",D35:D106)</f>
        <v>0</v>
      </c>
      <c r="E107" s="10">
        <f>SUMIF(B35:B106,"Subtotal",E35:E106)</f>
        <v>0</v>
      </c>
      <c r="F107" s="11">
        <f>IFERROR(E107/D107,0)</f>
        <v>0</v>
      </c>
      <c r="G107" s="10">
        <f>SUMIF(B35:B106,"Sub-Total",G35:G106)</f>
        <v>0</v>
      </c>
      <c r="H107" s="12">
        <f>SUMIF(B35:B106,"Subtotal",H35:H106)</f>
        <v>0</v>
      </c>
    </row>
  </sheetData>
  <conditionalFormatting sqref="A1:R5">
    <cfRule type="containsBlanks" dxfId="0" priority="19">
      <formula>LEN(TRIM(A1))=0</formula>
    </cfRule>
    <cfRule type="notContainsBlanks" dxfId="0" priority="20">
      <formula>LEN(TRIM(A1))&gt;0</formula>
    </cfRule>
  </conditionalFormatting>
  <conditionalFormatting sqref="B9">
    <cfRule type="notContainsBlanks" dxfId="0" priority="23">
      <formula>LEN(TRIM(B9))&gt;0</formula>
    </cfRule>
  </conditionalFormatting>
  <conditionalFormatting sqref="C107">
    <cfRule type="containsBlanks" dxfId="2" priority="64">
      <formula>LEN(TRIM(C107))=0</formula>
    </cfRule>
    <cfRule type="notContainsBlanks" dxfId="2" priority="65">
      <formula>LEN(TRIM(C107))&gt;0</formula>
    </cfRule>
  </conditionalFormatting>
  <conditionalFormatting sqref="C10:C11">
    <cfRule type="notContainsBlanks" dxfId="7" priority="44">
      <formula>LEN(TRIM(C10))&gt;0</formula>
    </cfRule>
  </conditionalFormatting>
  <conditionalFormatting sqref="C12">
    <cfRule type="containsBlanks" dxfId="2" priority="45">
      <formula>LEN(TRIM(C12))=0</formula>
    </cfRule>
    <cfRule type="notContainsBlanks" dxfId="2" priority="46">
      <formula>LEN(TRIM(C12))&gt;0</formula>
    </cfRule>
  </conditionalFormatting>
  <conditionalFormatting sqref="C30">
    <cfRule type="containsBlanks" dxfId="2" priority="50">
      <formula>LEN(TRIM(C30))=0</formula>
    </cfRule>
    <cfRule type="notContainsBlanks" dxfId="2" priority="51">
      <formula>LEN(TRIM(C30))&gt;0</formula>
    </cfRule>
  </conditionalFormatting>
  <conditionalFormatting sqref="C35:C69">
    <cfRule type="notContainsBlanks" dxfId="8" priority="9">
      <formula>LEN(TRIM(C35))&gt;0</formula>
    </cfRule>
  </conditionalFormatting>
  <conditionalFormatting sqref="C71:C106">
    <cfRule type="notContainsBlanks" dxfId="8" priority="14">
      <formula>LEN(TRIM(C71))&gt;0</formula>
    </cfRule>
  </conditionalFormatting>
  <conditionalFormatting sqref="C8:J8">
    <cfRule type="containsBlanks" dxfId="9" priority="21">
      <formula>LEN(TRIM(C8))=0</formula>
    </cfRule>
    <cfRule type="notContainsBlanks" dxfId="9" priority="22">
      <formula>LEN(TRIM(C8))&gt;0</formula>
    </cfRule>
  </conditionalFormatting>
  <conditionalFormatting sqref="C9">
    <cfRule type="notContainsBlanks" dxfId="10" priority="24">
      <formula>LEN(TRIM(C9))&gt;0</formula>
    </cfRule>
  </conditionalFormatting>
  <conditionalFormatting sqref="D107">
    <cfRule type="containsBlanks" dxfId="2" priority="66">
      <formula>LEN(TRIM(D107))=0</formula>
    </cfRule>
    <cfRule type="notContainsBlanks" dxfId="2" priority="67">
      <formula>LEN(TRIM(D107))&gt;0</formula>
    </cfRule>
  </conditionalFormatting>
  <conditionalFormatting sqref="D10:D11">
    <cfRule type="notContainsBlanks" dxfId="4" priority="26">
      <formula>LEN(TRIM(D10))&gt;0</formula>
    </cfRule>
  </conditionalFormatting>
  <conditionalFormatting sqref="D12">
    <cfRule type="notContainsBlanks" dxfId="2" priority="27">
      <formula>LEN(TRIM(D12))&gt;0</formula>
    </cfRule>
    <cfRule type="containsBlanks" dxfId="2" priority="28">
      <formula>LEN(TRIM(D12))=0</formula>
    </cfRule>
  </conditionalFormatting>
  <conditionalFormatting sqref="D17:E22">
    <cfRule type="notContainsBlanks" dxfId="4" priority="1">
      <formula>LEN(TRIM(D17))&gt;0</formula>
    </cfRule>
  </conditionalFormatting>
  <conditionalFormatting sqref="D24:E29">
    <cfRule type="notContainsBlanks" dxfId="4" priority="5">
      <formula>LEN(TRIM(D24))&gt;0</formula>
    </cfRule>
  </conditionalFormatting>
  <conditionalFormatting sqref="D30">
    <cfRule type="containsBlanks" dxfId="2" priority="52">
      <formula>LEN(TRIM(D30))=0</formula>
    </cfRule>
    <cfRule type="notContainsBlanks" dxfId="2" priority="53">
      <formula>LEN(TRIM(D30))&gt;0</formula>
    </cfRule>
  </conditionalFormatting>
  <conditionalFormatting sqref="D35:E69">
    <cfRule type="notContainsBlanks" dxfId="4" priority="10">
      <formula>LEN(TRIM(D35))&gt;0</formula>
    </cfRule>
  </conditionalFormatting>
  <conditionalFormatting sqref="D71:E106">
    <cfRule type="notContainsBlanks" dxfId="4" priority="15">
      <formula>LEN(TRIM(D71))&gt;0</formula>
    </cfRule>
  </conditionalFormatting>
  <conditionalFormatting sqref="D9:J9">
    <cfRule type="notContainsBlanks" dxfId="10" priority="25">
      <formula>LEN(TRIM(D9))&gt;0</formula>
    </cfRule>
  </conditionalFormatting>
  <conditionalFormatting sqref="E107">
    <cfRule type="containsBlanks" dxfId="2" priority="68">
      <formula>LEN(TRIM(E107))=0</formula>
    </cfRule>
    <cfRule type="notContainsBlanks" dxfId="2" priority="69">
      <formula>LEN(TRIM(E107))&gt;0</formula>
    </cfRule>
  </conditionalFormatting>
  <conditionalFormatting sqref="E10:E11">
    <cfRule type="notContainsBlanks" dxfId="4" priority="29">
      <formula>LEN(TRIM(E10))&gt;0</formula>
    </cfRule>
  </conditionalFormatting>
  <conditionalFormatting sqref="E12">
    <cfRule type="notContainsBlanks" dxfId="2" priority="30">
      <formula>LEN(TRIM(E12))&gt;0</formula>
    </cfRule>
    <cfRule type="containsBlanks" dxfId="2" priority="31">
      <formula>LEN(TRIM(E12))=0</formula>
    </cfRule>
  </conditionalFormatting>
  <conditionalFormatting sqref="E30">
    <cfRule type="containsBlanks" dxfId="2" priority="54">
      <formula>LEN(TRIM(E30))=0</formula>
    </cfRule>
    <cfRule type="notContainsBlanks" dxfId="2" priority="55">
      <formula>LEN(TRIM(E30))&gt;0</formula>
    </cfRule>
  </conditionalFormatting>
  <conditionalFormatting sqref="F107">
    <cfRule type="containsBlanks" dxfId="2" priority="70">
      <formula>LEN(TRIM(F107))=0</formula>
    </cfRule>
    <cfRule type="notContainsBlanks" dxfId="2" priority="71">
      <formula>LEN(TRIM(F107))&gt;0</formula>
    </cfRule>
  </conditionalFormatting>
  <conditionalFormatting sqref="F10:F11">
    <cfRule type="notContainsBlanks" dxfId="4" priority="32">
      <formula>LEN(TRIM(F10))&gt;0</formula>
    </cfRule>
  </conditionalFormatting>
  <conditionalFormatting sqref="F12">
    <cfRule type="notContainsBlanks" dxfId="2" priority="33">
      <formula>LEN(TRIM(F12))&gt;0</formula>
    </cfRule>
    <cfRule type="containsBlanks" dxfId="2" priority="34">
      <formula>LEN(TRIM(F12))=0</formula>
    </cfRule>
  </conditionalFormatting>
  <conditionalFormatting sqref="F17:F22">
    <cfRule type="notContainsBlanks" dxfId="6" priority="2">
      <formula>LEN(TRIM(F17))&gt;0</formula>
    </cfRule>
  </conditionalFormatting>
  <conditionalFormatting sqref="F24:F29">
    <cfRule type="notContainsBlanks" dxfId="6" priority="6">
      <formula>LEN(TRIM(F24))&gt;0</formula>
    </cfRule>
  </conditionalFormatting>
  <conditionalFormatting sqref="F30">
    <cfRule type="containsBlanks" dxfId="2" priority="56">
      <formula>LEN(TRIM(F30))=0</formula>
    </cfRule>
    <cfRule type="notContainsBlanks" dxfId="2" priority="57">
      <formula>LEN(TRIM(F30))&gt;0</formula>
    </cfRule>
  </conditionalFormatting>
  <conditionalFormatting sqref="F35:F69">
    <cfRule type="notContainsBlanks" dxfId="6" priority="11">
      <formula>LEN(TRIM(F35))&gt;0</formula>
    </cfRule>
  </conditionalFormatting>
  <conditionalFormatting sqref="F71:F106">
    <cfRule type="notContainsBlanks" dxfId="6" priority="16">
      <formula>LEN(TRIM(F71))&gt;0</formula>
    </cfRule>
  </conditionalFormatting>
  <conditionalFormatting sqref="G107">
    <cfRule type="containsBlanks" dxfId="2" priority="72">
      <formula>LEN(TRIM(G107))=0</formula>
    </cfRule>
    <cfRule type="notContainsBlanks" dxfId="2" priority="73">
      <formula>LEN(TRIM(G107))&gt;0</formula>
    </cfRule>
  </conditionalFormatting>
  <conditionalFormatting sqref="G10:G11">
    <cfRule type="notContainsBlanks" dxfId="6" priority="35">
      <formula>LEN(TRIM(G10))&gt;0</formula>
    </cfRule>
  </conditionalFormatting>
  <conditionalFormatting sqref="G12">
    <cfRule type="notContainsBlanks" dxfId="2" priority="36">
      <formula>LEN(TRIM(G12))&gt;0</formula>
    </cfRule>
    <cfRule type="containsBlanks" dxfId="2" priority="37">
      <formula>LEN(TRIM(G12))=0</formula>
    </cfRule>
  </conditionalFormatting>
  <conditionalFormatting sqref="G17:G22">
    <cfRule type="notContainsBlanks" dxfId="4" priority="3">
      <formula>LEN(TRIM(G17))&gt;0</formula>
    </cfRule>
  </conditionalFormatting>
  <conditionalFormatting sqref="G24:G29">
    <cfRule type="notContainsBlanks" dxfId="4" priority="7">
      <formula>LEN(TRIM(G24))&gt;0</formula>
    </cfRule>
  </conditionalFormatting>
  <conditionalFormatting sqref="G30">
    <cfRule type="containsBlanks" dxfId="2" priority="58">
      <formula>LEN(TRIM(G30))=0</formula>
    </cfRule>
    <cfRule type="notContainsBlanks" dxfId="2" priority="59">
      <formula>LEN(TRIM(G30))&gt;0</formula>
    </cfRule>
  </conditionalFormatting>
  <conditionalFormatting sqref="G35:G69">
    <cfRule type="notContainsBlanks" dxfId="4" priority="12">
      <formula>LEN(TRIM(G35))&gt;0</formula>
    </cfRule>
  </conditionalFormatting>
  <conditionalFormatting sqref="G71:G106">
    <cfRule type="notContainsBlanks" dxfId="4" priority="17">
      <formula>LEN(TRIM(G71))&gt;0</formula>
    </cfRule>
  </conditionalFormatting>
  <conditionalFormatting sqref="H107">
    <cfRule type="containsBlanks" dxfId="2" priority="74">
      <formula>LEN(TRIM(H107))=0</formula>
    </cfRule>
    <cfRule type="notContainsBlanks" dxfId="2" priority="75">
      <formula>LEN(TRIM(H107))&gt;0</formula>
    </cfRule>
  </conditionalFormatting>
  <conditionalFormatting sqref="H10:H11">
    <cfRule type="notContainsBlanks" dxfId="4" priority="38">
      <formula>LEN(TRIM(H10))&gt;0</formula>
    </cfRule>
  </conditionalFormatting>
  <conditionalFormatting sqref="H12">
    <cfRule type="notContainsBlanks" dxfId="2" priority="39">
      <formula>LEN(TRIM(H12))&gt;0</formula>
    </cfRule>
    <cfRule type="containsBlanks" dxfId="2" priority="40">
      <formula>LEN(TRIM(H12))=0</formula>
    </cfRule>
  </conditionalFormatting>
  <conditionalFormatting sqref="H17:I22">
    <cfRule type="notContainsBlanks" dxfId="7" priority="4">
      <formula>LEN(TRIM(H17))&gt;0</formula>
    </cfRule>
  </conditionalFormatting>
  <conditionalFormatting sqref="H24:I29">
    <cfRule type="notContainsBlanks" dxfId="7" priority="8">
      <formula>LEN(TRIM(H24))&gt;0</formula>
    </cfRule>
  </conditionalFormatting>
  <conditionalFormatting sqref="H30">
    <cfRule type="containsBlanks" dxfId="2" priority="60">
      <formula>LEN(TRIM(H30))=0</formula>
    </cfRule>
    <cfRule type="notContainsBlanks" dxfId="2" priority="61">
      <formula>LEN(TRIM(H30))&gt;0</formula>
    </cfRule>
  </conditionalFormatting>
  <conditionalFormatting sqref="H35:I69">
    <cfRule type="notContainsBlanks" dxfId="7" priority="13">
      <formula>LEN(TRIM(H35))&gt;0</formula>
    </cfRule>
  </conditionalFormatting>
  <conditionalFormatting sqref="H71:I106">
    <cfRule type="notContainsBlanks" dxfId="7" priority="18">
      <formula>LEN(TRIM(H71))&gt;0</formula>
    </cfRule>
  </conditionalFormatting>
  <conditionalFormatting sqref="I107">
    <cfRule type="containsBlanks" dxfId="2" priority="76">
      <formula>LEN(TRIM(I107))=0</formula>
    </cfRule>
    <cfRule type="notContainsBlanks" dxfId="2" priority="77">
      <formula>LEN(TRIM(I107))&gt;0</formula>
    </cfRule>
  </conditionalFormatting>
  <conditionalFormatting sqref="I10:I11">
    <cfRule type="notContainsBlanks" dxfId="7" priority="41">
      <formula>LEN(TRIM(I10))&gt;0</formula>
    </cfRule>
  </conditionalFormatting>
  <conditionalFormatting sqref="I12">
    <cfRule type="notContainsBlanks" dxfId="2" priority="42">
      <formula>LEN(TRIM(I12))&gt;0</formula>
    </cfRule>
    <cfRule type="containsBlanks" dxfId="2" priority="43">
      <formula>LEN(TRIM(I12))=0</formula>
    </cfRule>
  </conditionalFormatting>
  <conditionalFormatting sqref="I30">
    <cfRule type="containsBlanks" dxfId="2" priority="62">
      <formula>LEN(TRIM(I30))=0</formula>
    </cfRule>
    <cfRule type="notContainsBlanks" dxfId="2" priority="63">
      <formula>LEN(TRIM(I30))&gt;0</formula>
    </cfRule>
  </conditionalFormatting>
  <conditionalFormatting sqref="J10:J11">
    <cfRule type="notContainsBlanks" dxfId="7" priority="47">
      <formula>LEN(TRIM(J10))&gt;0</formula>
    </cfRule>
  </conditionalFormatting>
  <conditionalFormatting sqref="J12">
    <cfRule type="containsBlanks" dxfId="2" priority="48">
      <formula>LEN(TRIM(J12))=0</formula>
    </cfRule>
    <cfRule type="notContainsBlanks" dxfId="2" priority="49">
      <formula>LEN(TRIM(J12))&gt;0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5:C81"/>
  <sheetViews>
    <sheetView showGridLines="0" zoomScale="80" zoomScaleNormal="80" workbookViewId="0"/>
  </sheetViews>
  <sheetFormatPr defaultRowHeight="15"/>
  <cols>
    <col min="2" max="2" width="35.7109375" customWidth="1"/>
    <col min="3" max="3" width="255.7109375" customWidth="1"/>
  </cols>
  <sheetData>
    <row r="5" spans="2:3">
      <c r="B5" t="s">
        <v>55</v>
      </c>
    </row>
    <row r="7" spans="2:3">
      <c r="B7" t="s">
        <v>56</v>
      </c>
    </row>
    <row r="8" spans="2:3">
      <c r="B8" t="s">
        <v>57</v>
      </c>
    </row>
    <row r="9" spans="2:3">
      <c r="B9" t="s">
        <v>58</v>
      </c>
      <c r="C9" t="s">
        <v>101</v>
      </c>
    </row>
    <row r="10" spans="2:3">
      <c r="B10" t="s">
        <v>59</v>
      </c>
      <c r="C10" t="s">
        <v>102</v>
      </c>
    </row>
    <row r="11" spans="2:3">
      <c r="B11" t="s">
        <v>60</v>
      </c>
      <c r="C11" t="s">
        <v>103</v>
      </c>
    </row>
    <row r="12" spans="2:3">
      <c r="B12" t="s">
        <v>61</v>
      </c>
      <c r="C12" t="s">
        <v>104</v>
      </c>
    </row>
    <row r="13" spans="2:3">
      <c r="B13" t="s">
        <v>62</v>
      </c>
      <c r="C13" t="s">
        <v>105</v>
      </c>
    </row>
    <row r="14" spans="2:3">
      <c r="B14" t="s">
        <v>63</v>
      </c>
      <c r="C14" t="s">
        <v>106</v>
      </c>
    </row>
    <row r="15" spans="2:3">
      <c r="B15" t="s">
        <v>64</v>
      </c>
      <c r="C15" t="s">
        <v>107</v>
      </c>
    </row>
    <row r="16" spans="2:3">
      <c r="B16" t="s">
        <v>65</v>
      </c>
      <c r="C16" t="s">
        <v>108</v>
      </c>
    </row>
    <row r="17" spans="2:3">
      <c r="B17" t="s">
        <v>66</v>
      </c>
      <c r="C17" t="s">
        <v>109</v>
      </c>
    </row>
    <row r="18" spans="2:3">
      <c r="B18" t="s">
        <v>67</v>
      </c>
      <c r="C18" t="s">
        <v>110</v>
      </c>
    </row>
    <row r="19" spans="2:3">
      <c r="B19" t="s">
        <v>68</v>
      </c>
      <c r="C19" t="s">
        <v>111</v>
      </c>
    </row>
    <row r="20" spans="2:3">
      <c r="B20" t="s">
        <v>69</v>
      </c>
      <c r="C20" t="s">
        <v>112</v>
      </c>
    </row>
    <row r="21" spans="2:3">
      <c r="B21" t="s">
        <v>70</v>
      </c>
      <c r="C21" t="s">
        <v>113</v>
      </c>
    </row>
    <row r="22" spans="2:3">
      <c r="B22" t="s">
        <v>71</v>
      </c>
      <c r="C22" t="s">
        <v>114</v>
      </c>
    </row>
    <row r="23" spans="2:3">
      <c r="B23" t="s">
        <v>72</v>
      </c>
      <c r="C23" t="s">
        <v>115</v>
      </c>
    </row>
    <row r="24" spans="2:3">
      <c r="B24" t="s">
        <v>73</v>
      </c>
      <c r="C24" t="s">
        <v>116</v>
      </c>
    </row>
    <row r="25" spans="2:3">
      <c r="B25" t="s">
        <v>74</v>
      </c>
      <c r="C25" t="s">
        <v>117</v>
      </c>
    </row>
    <row r="26" spans="2:3">
      <c r="B26" t="s">
        <v>75</v>
      </c>
      <c r="C26" t="s">
        <v>118</v>
      </c>
    </row>
    <row r="27" spans="2:3">
      <c r="B27" t="s">
        <v>76</v>
      </c>
      <c r="C27" t="s">
        <v>119</v>
      </c>
    </row>
    <row r="28" spans="2:3">
      <c r="B28" t="s">
        <v>77</v>
      </c>
      <c r="C28" t="s">
        <v>120</v>
      </c>
    </row>
    <row r="29" spans="2:3">
      <c r="B29" t="s">
        <v>78</v>
      </c>
      <c r="C29" t="s">
        <v>121</v>
      </c>
    </row>
    <row r="30" spans="2:3">
      <c r="B30" t="s">
        <v>79</v>
      </c>
      <c r="C30" t="s">
        <v>122</v>
      </c>
    </row>
    <row r="31" spans="2:3">
      <c r="B31" t="s">
        <v>80</v>
      </c>
      <c r="C31" t="s">
        <v>123</v>
      </c>
    </row>
    <row r="32" spans="2:3">
      <c r="B32" t="s">
        <v>81</v>
      </c>
      <c r="C32" t="s">
        <v>124</v>
      </c>
    </row>
    <row r="35" spans="2:3">
      <c r="B35" t="s">
        <v>82</v>
      </c>
    </row>
    <row r="36" spans="2:3">
      <c r="B36" t="s">
        <v>83</v>
      </c>
    </row>
    <row r="37" spans="2:3">
      <c r="B37" t="s">
        <v>58</v>
      </c>
      <c r="C37" t="s">
        <v>101</v>
      </c>
    </row>
    <row r="38" spans="2:3">
      <c r="B38" t="s">
        <v>84</v>
      </c>
      <c r="C38" t="s">
        <v>125</v>
      </c>
    </row>
    <row r="39" spans="2:3">
      <c r="B39" t="s">
        <v>85</v>
      </c>
      <c r="C39" t="s">
        <v>126</v>
      </c>
    </row>
    <row r="40" spans="2:3">
      <c r="B40" t="s">
        <v>66</v>
      </c>
      <c r="C40" t="s">
        <v>127</v>
      </c>
    </row>
    <row r="41" spans="2:3">
      <c r="B41" t="s">
        <v>67</v>
      </c>
      <c r="C41" t="s">
        <v>128</v>
      </c>
    </row>
    <row r="42" spans="2:3">
      <c r="B42" t="s">
        <v>68</v>
      </c>
      <c r="C42" t="s">
        <v>129</v>
      </c>
    </row>
    <row r="43" spans="2:3">
      <c r="B43" t="s">
        <v>69</v>
      </c>
      <c r="C43" t="s">
        <v>130</v>
      </c>
    </row>
    <row r="44" spans="2:3">
      <c r="B44" t="s">
        <v>70</v>
      </c>
      <c r="C44" t="s">
        <v>131</v>
      </c>
    </row>
    <row r="45" spans="2:3">
      <c r="B45" t="s">
        <v>71</v>
      </c>
      <c r="C45" t="s">
        <v>132</v>
      </c>
    </row>
    <row r="46" spans="2:3">
      <c r="B46" t="s">
        <v>72</v>
      </c>
      <c r="C46" t="s">
        <v>133</v>
      </c>
    </row>
    <row r="47" spans="2:3">
      <c r="B47" t="s">
        <v>73</v>
      </c>
      <c r="C47" t="s">
        <v>134</v>
      </c>
    </row>
    <row r="48" spans="2:3">
      <c r="B48" t="s">
        <v>86</v>
      </c>
      <c r="C48" t="s">
        <v>135</v>
      </c>
    </row>
    <row r="49" spans="2:3">
      <c r="B49" t="s">
        <v>74</v>
      </c>
      <c r="C49" t="s">
        <v>136</v>
      </c>
    </row>
    <row r="50" spans="2:3">
      <c r="B50" t="s">
        <v>87</v>
      </c>
      <c r="C50" t="s">
        <v>137</v>
      </c>
    </row>
    <row r="51" spans="2:3">
      <c r="B51" t="s">
        <v>88</v>
      </c>
      <c r="C51" t="s">
        <v>138</v>
      </c>
    </row>
    <row r="52" spans="2:3">
      <c r="B52" t="s">
        <v>89</v>
      </c>
      <c r="C52" t="s">
        <v>139</v>
      </c>
    </row>
    <row r="55" spans="2:3">
      <c r="B55" t="s">
        <v>90</v>
      </c>
    </row>
    <row r="56" spans="2:3">
      <c r="B56" t="s">
        <v>91</v>
      </c>
    </row>
    <row r="57" spans="2:3">
      <c r="B57" t="s">
        <v>58</v>
      </c>
      <c r="C57" t="s">
        <v>101</v>
      </c>
    </row>
    <row r="58" spans="2:3">
      <c r="B58" t="s">
        <v>92</v>
      </c>
      <c r="C58" t="s">
        <v>140</v>
      </c>
    </row>
    <row r="59" spans="2:3">
      <c r="B59" t="s">
        <v>93</v>
      </c>
      <c r="C59" t="s">
        <v>141</v>
      </c>
    </row>
    <row r="60" spans="2:3">
      <c r="B60" t="s">
        <v>66</v>
      </c>
      <c r="C60" t="s">
        <v>142</v>
      </c>
    </row>
    <row r="61" spans="2:3">
      <c r="B61" t="s">
        <v>67</v>
      </c>
      <c r="C61" t="s">
        <v>143</v>
      </c>
    </row>
    <row r="62" spans="2:3">
      <c r="B62" t="s">
        <v>68</v>
      </c>
      <c r="C62" t="s">
        <v>144</v>
      </c>
    </row>
    <row r="63" spans="2:3">
      <c r="B63" t="s">
        <v>69</v>
      </c>
      <c r="C63" t="s">
        <v>145</v>
      </c>
    </row>
    <row r="64" spans="2:3">
      <c r="B64" t="s">
        <v>70</v>
      </c>
      <c r="C64" t="s">
        <v>146</v>
      </c>
    </row>
    <row r="65" spans="2:3">
      <c r="B65" t="s">
        <v>71</v>
      </c>
      <c r="C65" t="s">
        <v>147</v>
      </c>
    </row>
    <row r="66" spans="2:3">
      <c r="B66" t="s">
        <v>72</v>
      </c>
      <c r="C66" t="s">
        <v>148</v>
      </c>
    </row>
    <row r="67" spans="2:3">
      <c r="B67" t="s">
        <v>73</v>
      </c>
      <c r="C67" t="s">
        <v>149</v>
      </c>
    </row>
    <row r="68" spans="2:3">
      <c r="B68" t="s">
        <v>86</v>
      </c>
      <c r="C68" t="s">
        <v>150</v>
      </c>
    </row>
    <row r="69" spans="2:3">
      <c r="B69" t="s">
        <v>74</v>
      </c>
      <c r="C69" t="s">
        <v>151</v>
      </c>
    </row>
    <row r="70" spans="2:3">
      <c r="B70" t="s">
        <v>87</v>
      </c>
      <c r="C70" t="s">
        <v>152</v>
      </c>
    </row>
    <row r="71" spans="2:3">
      <c r="B71" t="s">
        <v>88</v>
      </c>
      <c r="C71" t="s">
        <v>153</v>
      </c>
    </row>
    <row r="72" spans="2:3">
      <c r="B72" t="s">
        <v>89</v>
      </c>
      <c r="C72" t="s">
        <v>154</v>
      </c>
    </row>
    <row r="75" spans="2:3">
      <c r="B75" t="s">
        <v>94</v>
      </c>
    </row>
    <row r="76" spans="2:3">
      <c r="B76" t="s">
        <v>95</v>
      </c>
      <c r="C76" t="s">
        <v>101</v>
      </c>
    </row>
    <row r="77" spans="2:3">
      <c r="B77" t="s">
        <v>96</v>
      </c>
      <c r="C77" t="s">
        <v>155</v>
      </c>
    </row>
    <row r="78" spans="2:3">
      <c r="B78" t="s">
        <v>97</v>
      </c>
      <c r="C78" t="s">
        <v>156</v>
      </c>
    </row>
    <row r="79" spans="2:3">
      <c r="B79" t="s">
        <v>98</v>
      </c>
      <c r="C79" t="s">
        <v>157</v>
      </c>
    </row>
    <row r="80" spans="2:3">
      <c r="B80" t="s">
        <v>99</v>
      </c>
      <c r="C80" t="s">
        <v>158</v>
      </c>
    </row>
    <row r="81" spans="2:3">
      <c r="B81" t="s">
        <v>100</v>
      </c>
      <c r="C81" t="s">
        <v>159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Performance Details</vt:lpstr>
      <vt:lpstr>Definition(609367)</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2018-06-05T10:18:58Z</dcterms:created>
  <dcterms:modified xsi:type="dcterms:W3CDTF">2018-06-05T10:18:58Z</dcterms:modified>
</cp:coreProperties>
</file>