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<sst xmlns="http://schemas.openxmlformats.org/spreadsheetml/2006/main" count="310" uniqueCount="164">
  <si>
    <t>Client Name</t>
  </si>
  <si>
    <t>Origin Energy</t>
  </si>
  <si>
    <t>Campaign Name</t>
  </si>
  <si>
    <t>Origin Performance BAU May 2018</t>
  </si>
  <si>
    <t>Expo Account Manager</t>
  </si>
  <si>
    <t>Linda Chan</t>
  </si>
  <si>
    <t>Expo Sales Contact</t>
  </si>
  <si>
    <t>Steffen Crouwel</t>
  </si>
  <si>
    <t>Campaign Report date</t>
  </si>
  <si>
    <t>2018-05-02 to 2018-06-29</t>
  </si>
  <si>
    <t>Agency Name</t>
  </si>
  <si>
    <t>Atomic 212</t>
  </si>
  <si>
    <t>Currency</t>
  </si>
  <si>
    <t>AUD</t>
  </si>
  <si>
    <t>Placement#</t>
  </si>
  <si>
    <t>Start Date</t>
  </si>
  <si>
    <t>End Date</t>
  </si>
  <si>
    <t>Placement Name</t>
  </si>
  <si>
    <t>Cost Type</t>
  </si>
  <si>
    <t>Unit Cost</t>
  </si>
  <si>
    <t>Planned Cost</t>
  </si>
  <si>
    <t>Booked</t>
  </si>
  <si>
    <t>Delivered_Impressions</t>
  </si>
  <si>
    <t>Delivery%</t>
  </si>
  <si>
    <t>Spend</t>
  </si>
  <si>
    <t>2018-05-01</t>
  </si>
  <si>
    <t>2018-06-01</t>
  </si>
  <si>
    <t>2018-05-31</t>
  </si>
  <si>
    <t>2018-06-30</t>
  </si>
  <si>
    <t>iab units - desktop + mobile</t>
  </si>
  <si>
    <t>CPM</t>
  </si>
  <si>
    <t>Completed</t>
  </si>
  <si>
    <t>Campaign Status</t>
  </si>
  <si>
    <t>Standard Banners (Performance/Brand)</t>
  </si>
  <si>
    <t>Subtotal</t>
  </si>
  <si>
    <t>Placement# Name</t>
  </si>
  <si>
    <t>Booked Impressions</t>
  </si>
  <si>
    <t>Delivered Impressions</t>
  </si>
  <si>
    <t>Clicks</t>
  </si>
  <si>
    <t>CTR</t>
  </si>
  <si>
    <t>Conversion</t>
  </si>
  <si>
    <t>eCPA</t>
  </si>
  <si>
    <t>1.iab units - desktop + mobile</t>
  </si>
  <si>
    <t>2.iab units - desktop + mobile</t>
  </si>
  <si>
    <t>160x600</t>
  </si>
  <si>
    <t>300x250</t>
  </si>
  <si>
    <t>300x600</t>
  </si>
  <si>
    <t>320x50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</si>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</sst>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32</v>
      </c>
      <c r="I3" s="1" t="s">
        <v>31</v>
      </c>
    </row>
    <row r="4" spans="2:13" s="1" customFormat="1">
      <c r="B4" s="1" t="s">
        <v>10</v>
      </c>
      <c r="C4" s="1" t="s">
        <v>11</v>
      </c>
      <c r="H4" s="1" t="s">
        <v>12</v>
      </c>
      <c r="I4" s="1" t="s">
        <v>13</v>
      </c>
    </row>
    <row r="8" spans="2:13">
      <c r="C8" s="4" t="s">
        <v>33</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27</v>
      </c>
      <c r="F10" s="1" t="s">
        <v>29</v>
      </c>
      <c r="G10" s="2" t="s">
        <v>30</v>
      </c>
      <c r="H10" s="3">
        <v>4.5</v>
      </c>
      <c r="I10" s="3">
        <v>16447.11</v>
      </c>
      <c r="J10" s="3">
        <v>3654914</v>
      </c>
      <c r="K10" s="3">
        <v>4151253</v>
      </c>
      <c r="L10" s="3">
        <v>1.135800459326813</v>
      </c>
      <c r="M10" s="3">
        <v>18680.6385</v>
      </c>
    </row>
    <row r="11" spans="2:13">
      <c r="C11" s="2">
        <v>2</v>
      </c>
      <c r="D11" s="2" t="s">
        <v>26</v>
      </c>
      <c r="E11" s="2" t="s">
        <v>28</v>
      </c>
      <c r="F11" s="1" t="s">
        <v>29</v>
      </c>
      <c r="G11" s="2" t="s">
        <v>30</v>
      </c>
      <c r="H11" s="3">
        <v>4.5</v>
      </c>
      <c r="I11" s="3">
        <v>16044.44</v>
      </c>
      <c r="J11" s="3">
        <v>3565433</v>
      </c>
      <c r="K11" s="3">
        <v>3932379</v>
      </c>
      <c r="L11" s="3">
        <v>1.102917654040898</v>
      </c>
      <c r="M11" s="3">
        <v>17695.7055</v>
      </c>
    </row>
    <row r="12" spans="2:13">
      <c r="C12" s="5" t="s">
        <v>34</v>
      </c>
      <c r="I12" s="6">
        <f>sum(I10:I11)</f>
        <v>0</v>
      </c>
      <c r="J12" s="7">
        <f>sum(J10:J11)</f>
        <v>0</v>
      </c>
      <c r="K12" s="7">
        <f>sum(K10:K11)</f>
        <v>0</v>
      </c>
      <c r="L12" s="8">
        <f>IFERROR(K12/J12,0)</f>
        <v>0</v>
      </c>
      <c r="M12" s="6">
        <f>sum(M10:M11)</f>
        <v>0</v>
      </c>
    </row>
  </sheetData>
  <conditionalFormatting sqref="A1:R5">
    <cfRule type="containsBlanks" dxfId="0" priority="23">
      <formula>LEN(TRIM(A1))=0</formula>
    </cfRule>
    <cfRule type="notContainsBlanks" dxfId="0" priority="24">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5" priority="21">
      <formula>LEN(TRIM(L10))&gt;0</formula>
    </cfRule>
  </conditionalFormatting>
  <conditionalFormatting sqref="M10:M1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92"/>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32</v>
      </c>
      <c r="I3" s="1" t="s">
        <v>31</v>
      </c>
    </row>
    <row r="4" spans="2:10" s="1" customFormat="1">
      <c r="B4" s="1" t="s">
        <v>10</v>
      </c>
      <c r="C4" s="1" t="s">
        <v>11</v>
      </c>
      <c r="H4" s="1" t="s">
        <v>12</v>
      </c>
      <c r="I4" s="1" t="s">
        <v>13</v>
      </c>
    </row>
    <row r="8" spans="2:10">
      <c r="B8" s="4" t="s">
        <v>49</v>
      </c>
    </row>
    <row r="9" spans="2:10">
      <c r="B9" t="s">
        <v>35</v>
      </c>
      <c r="C9" s="2" t="s">
        <v>19</v>
      </c>
      <c r="D9" s="3" t="s">
        <v>36</v>
      </c>
      <c r="E9" s="3" t="s">
        <v>37</v>
      </c>
      <c r="F9" s="3" t="s">
        <v>38</v>
      </c>
      <c r="G9" s="3" t="s">
        <v>39</v>
      </c>
      <c r="H9" s="3" t="s">
        <v>40</v>
      </c>
      <c r="I9" s="3" t="s">
        <v>24</v>
      </c>
      <c r="J9" s="3" t="s">
        <v>41</v>
      </c>
    </row>
    <row r="10" spans="2:10">
      <c r="B10" t="s">
        <v>42</v>
      </c>
      <c r="C10" s="2">
        <v>4.4999994</v>
      </c>
      <c r="D10" s="3">
        <v>3654914</v>
      </c>
      <c r="E10" s="3">
        <v>4151253</v>
      </c>
      <c r="F10" s="3">
        <v>2180</v>
      </c>
      <c r="G10" s="3">
        <v>0.0005251426497011867</v>
      </c>
      <c r="H10" s="3">
        <v>279</v>
      </c>
      <c r="I10" s="3">
        <v>18680.6360092482</v>
      </c>
      <c r="J10" s="3">
        <v>66.95568462096129</v>
      </c>
    </row>
    <row r="11" spans="2:10">
      <c r="B11" t="s">
        <v>43</v>
      </c>
      <c r="C11" s="2">
        <v>4.4999994</v>
      </c>
      <c r="D11" s="3">
        <v>3565433</v>
      </c>
      <c r="E11" s="3">
        <v>3932379</v>
      </c>
      <c r="F11" s="3">
        <v>1931</v>
      </c>
      <c r="G11" s="3">
        <v>0.0004910513457629592</v>
      </c>
      <c r="H11" s="3">
        <v>249</v>
      </c>
      <c r="I11" s="3">
        <v>17695.7031405726</v>
      </c>
      <c r="J11" s="3">
        <v>71.06708088583373</v>
      </c>
    </row>
    <row r="12" spans="2:10">
      <c r="B12" s="9" t="s">
        <v>50</v>
      </c>
      <c r="D12" s="10">
        <f>sum(D10:D11)</f>
        <v>0</v>
      </c>
      <c r="E12" s="10">
        <f>sum(E10:E11)</f>
        <v>0</v>
      </c>
      <c r="F12" s="10">
        <f>sum(F10:F11)</f>
        <v>0</v>
      </c>
      <c r="G12" s="11">
        <f>IFERROR(F12/E12,0)</f>
        <v>0</v>
      </c>
      <c r="H12" s="10">
        <f>sum(H10:H11)</f>
        <v>0</v>
      </c>
      <c r="I12" s="12">
        <f>sum(I10:I11)</f>
        <v>0</v>
      </c>
    </row>
    <row r="15" spans="2:10">
      <c r="B15" s="4" t="s">
        <v>51</v>
      </c>
      <c r="C15" s="13" t="s">
        <v>52</v>
      </c>
      <c r="D15" s="13" t="s">
        <v>52</v>
      </c>
      <c r="E15" s="13" t="s">
        <v>52</v>
      </c>
      <c r="F15" s="13" t="s">
        <v>52</v>
      </c>
      <c r="G15" s="13" t="s">
        <v>52</v>
      </c>
      <c r="H15" s="13" t="s">
        <v>52</v>
      </c>
      <c r="I15" s="13" t="s">
        <v>52</v>
      </c>
    </row>
    <row r="16" spans="2:10">
      <c r="B16" s="4" t="s">
        <v>53</v>
      </c>
      <c r="C16" s="14" t="s">
        <v>54</v>
      </c>
      <c r="D16" s="15" t="s">
        <v>37</v>
      </c>
      <c r="E16" s="15" t="s">
        <v>38</v>
      </c>
      <c r="F16" s="15" t="s">
        <v>55</v>
      </c>
      <c r="G16" s="15" t="s">
        <v>56</v>
      </c>
      <c r="H16" s="15" t="s">
        <v>24</v>
      </c>
      <c r="I16" s="15" t="s">
        <v>41</v>
      </c>
    </row>
    <row r="17" spans="2:9">
      <c r="B17" t="s">
        <v>42</v>
      </c>
      <c r="C17" s="2" t="s">
        <v>44</v>
      </c>
      <c r="D17" s="3">
        <v>285995</v>
      </c>
      <c r="E17" s="3">
        <v>209</v>
      </c>
      <c r="F17" s="3">
        <v>0.0007307820066784384</v>
      </c>
      <c r="G17" s="3">
        <v>13</v>
      </c>
      <c r="H17" s="3">
        <v>1286.977328403</v>
      </c>
      <c r="I17" s="3">
        <v>98.998256031</v>
      </c>
    </row>
    <row r="18" spans="2:9">
      <c r="B18" t="s">
        <v>42</v>
      </c>
      <c r="C18" s="2" t="s">
        <v>45</v>
      </c>
      <c r="D18" s="3">
        <v>1488227</v>
      </c>
      <c r="E18" s="3">
        <v>656</v>
      </c>
      <c r="F18" s="3">
        <v>0.0004407929704272265</v>
      </c>
      <c r="G18" s="3">
        <v>105</v>
      </c>
      <c r="H18" s="3">
        <v>6697.020607063801</v>
      </c>
      <c r="I18" s="3">
        <v>63.78114863870286</v>
      </c>
    </row>
    <row r="19" spans="2:9">
      <c r="B19" t="s">
        <v>42</v>
      </c>
      <c r="C19" s="2" t="s">
        <v>46</v>
      </c>
      <c r="D19" s="3">
        <v>283277</v>
      </c>
      <c r="E19" s="3">
        <v>159</v>
      </c>
      <c r="F19" s="3">
        <v>0.0005612880678629045</v>
      </c>
      <c r="G19" s="3">
        <v>21</v>
      </c>
      <c r="H19" s="3">
        <v>1274.7463300338</v>
      </c>
      <c r="I19" s="3">
        <v>60.70220619208571</v>
      </c>
    </row>
    <row r="20" spans="2:9">
      <c r="B20" t="s">
        <v>42</v>
      </c>
      <c r="C20" s="2" t="s">
        <v>47</v>
      </c>
      <c r="D20" s="3">
        <v>785206</v>
      </c>
      <c r="E20" s="3">
        <v>628</v>
      </c>
      <c r="F20" s="3">
        <v>0.0007997901187713798</v>
      </c>
      <c r="G20" s="3">
        <v>37</v>
      </c>
      <c r="H20" s="3">
        <v>3533.4265288764</v>
      </c>
      <c r="I20" s="3">
        <v>95.49801429395676</v>
      </c>
    </row>
    <row r="21" spans="2:9">
      <c r="B21" t="s">
        <v>42</v>
      </c>
      <c r="C21" s="2" t="s">
        <v>48</v>
      </c>
      <c r="D21" s="3">
        <v>1308548</v>
      </c>
      <c r="E21" s="3">
        <v>528</v>
      </c>
      <c r="F21" s="3">
        <v>0.000403500674029535</v>
      </c>
      <c r="G21" s="3">
        <v>103</v>
      </c>
      <c r="H21" s="3">
        <v>5888.4652148712</v>
      </c>
      <c r="I21" s="3">
        <v>57.16956519292427</v>
      </c>
    </row>
    <row r="22" spans="2:9">
      <c r="B22" t="s">
        <v>34</v>
      </c>
      <c r="D22" s="10">
        <f>sum(D17:D21)</f>
        <v>0</v>
      </c>
      <c r="E22" s="10">
        <f>sum(E17:E21)</f>
        <v>0</v>
      </c>
      <c r="F22" s="11">
        <f>IFERROR(E22/D22,0)</f>
        <v>0</v>
      </c>
      <c r="G22" s="10">
        <f>sum(G17:G21)</f>
        <v>0</v>
      </c>
      <c r="H22" s="12">
        <f>sum(H17:H21)</f>
        <v>0</v>
      </c>
    </row>
    <row r="24" spans="2:9">
      <c r="B24" t="s">
        <v>43</v>
      </c>
      <c r="C24" s="2" t="s">
        <v>44</v>
      </c>
      <c r="D24" s="3">
        <v>384442</v>
      </c>
      <c r="E24" s="3">
        <v>267</v>
      </c>
      <c r="F24" s="3">
        <v>0.0006945130864993939</v>
      </c>
      <c r="G24" s="3">
        <v>14</v>
      </c>
      <c r="H24" s="3">
        <v>1729.9887693348</v>
      </c>
      <c r="I24" s="3">
        <v>123.5706263810572</v>
      </c>
    </row>
    <row r="25" spans="2:9">
      <c r="B25" t="s">
        <v>43</v>
      </c>
      <c r="C25" s="2" t="s">
        <v>45</v>
      </c>
      <c r="D25" s="3">
        <v>1397484</v>
      </c>
      <c r="E25" s="3">
        <v>626</v>
      </c>
      <c r="F25" s="3">
        <v>0.0004479478834820292</v>
      </c>
      <c r="G25" s="3">
        <v>94</v>
      </c>
      <c r="H25" s="3">
        <v>6288.6771615096</v>
      </c>
      <c r="I25" s="3">
        <v>66.9008208671234</v>
      </c>
    </row>
    <row r="26" spans="2:9">
      <c r="B26" t="s">
        <v>43</v>
      </c>
      <c r="C26" s="2" t="s">
        <v>46</v>
      </c>
      <c r="D26" s="3">
        <v>278305</v>
      </c>
      <c r="E26" s="3">
        <v>136</v>
      </c>
      <c r="F26" s="3">
        <v>0.0004886724995957672</v>
      </c>
      <c r="G26" s="3">
        <v>20</v>
      </c>
      <c r="H26" s="3">
        <v>1252.372333017</v>
      </c>
      <c r="I26" s="3">
        <v>62.61861665085</v>
      </c>
    </row>
    <row r="27" spans="2:9">
      <c r="B27" t="s">
        <v>43</v>
      </c>
      <c r="C27" s="2" t="s">
        <v>47</v>
      </c>
      <c r="D27" s="3">
        <v>653625</v>
      </c>
      <c r="E27" s="3">
        <v>463</v>
      </c>
      <c r="F27" s="3">
        <v>0.0007083572384777204</v>
      </c>
      <c r="G27" s="3">
        <v>41</v>
      </c>
      <c r="H27" s="3">
        <v>2941.312107825</v>
      </c>
      <c r="I27" s="3">
        <v>71.73931970304878</v>
      </c>
    </row>
    <row r="28" spans="2:9">
      <c r="B28" t="s">
        <v>43</v>
      </c>
      <c r="C28" s="2" t="s">
        <v>48</v>
      </c>
      <c r="D28" s="3">
        <v>1218523</v>
      </c>
      <c r="E28" s="3">
        <v>439</v>
      </c>
      <c r="F28" s="3">
        <v>0.0003602722312176299</v>
      </c>
      <c r="G28" s="3">
        <v>80</v>
      </c>
      <c r="H28" s="3">
        <v>5483.3527688862</v>
      </c>
      <c r="I28" s="3">
        <v>68.5419096110775</v>
      </c>
    </row>
    <row r="29" spans="2:9">
      <c r="B29" t="s">
        <v>34</v>
      </c>
      <c r="D29" s="10">
        <f>sum(D24:D28)</f>
        <v>0</v>
      </c>
      <c r="E29" s="10">
        <f>sum(E24:E28)</f>
        <v>0</v>
      </c>
      <c r="F29" s="11">
        <f>IFERROR(E29/D29,0)</f>
        <v>0</v>
      </c>
      <c r="G29" s="10">
        <f>sum(G24:G28)</f>
        <v>0</v>
      </c>
      <c r="H29" s="12">
        <f>sum(H24:H28)</f>
        <v>0</v>
      </c>
    </row>
    <row r="30" spans="2:9">
      <c r="B30" s="9" t="s">
        <v>50</v>
      </c>
      <c r="D30" s="10">
        <f>SUMIF(B17:B29,"Subtotal",D17:D29)</f>
        <v>0</v>
      </c>
      <c r="E30" s="10">
        <f>SUMIF(B17:B29,"Subtotal",E17:E29)</f>
        <v>0</v>
      </c>
      <c r="F30" s="11">
        <f>IFERROR(E30/D30,0)</f>
        <v>0</v>
      </c>
      <c r="G30" s="10">
        <f>SUMIF(B17:B29,"Subtotal",G17:G29)</f>
        <v>0</v>
      </c>
      <c r="H30" s="12">
        <f>SUMIF(B17:B29,"Subtotal",H17:H29)</f>
        <v>0</v>
      </c>
    </row>
    <row r="33" spans="2:9">
      <c r="B33" s="4" t="s">
        <v>57</v>
      </c>
      <c r="C33" s="13" t="s">
        <v>52</v>
      </c>
      <c r="D33" s="13" t="s">
        <v>52</v>
      </c>
      <c r="E33" s="13" t="s">
        <v>52</v>
      </c>
      <c r="F33" s="13" t="s">
        <v>52</v>
      </c>
      <c r="G33" s="13" t="s">
        <v>52</v>
      </c>
      <c r="H33" s="13" t="s">
        <v>52</v>
      </c>
      <c r="I33" s="13" t="s">
        <v>52</v>
      </c>
    </row>
    <row r="34" spans="2:9">
      <c r="B34" s="4" t="s">
        <v>53</v>
      </c>
      <c r="C34" s="14" t="s">
        <v>58</v>
      </c>
      <c r="D34" s="15" t="s">
        <v>37</v>
      </c>
      <c r="E34" s="15" t="s">
        <v>38</v>
      </c>
      <c r="F34" s="15" t="s">
        <v>55</v>
      </c>
      <c r="G34" s="15" t="s">
        <v>56</v>
      </c>
      <c r="H34" s="15" t="s">
        <v>24</v>
      </c>
      <c r="I34" s="15" t="s">
        <v>41</v>
      </c>
    </row>
    <row r="35" spans="2:9">
      <c r="B35" t="s">
        <v>42</v>
      </c>
      <c r="C35" s="2">
        <v>43222</v>
      </c>
      <c r="D35" s="3">
        <v>123714</v>
      </c>
      <c r="E35" s="3">
        <v>68</v>
      </c>
      <c r="F35" s="3">
        <v>0.0005496548490874113</v>
      </c>
      <c r="G35" s="3">
        <v>1</v>
      </c>
      <c r="H35" s="3">
        <v>556.7129257716</v>
      </c>
      <c r="I35" s="3">
        <v>556.7129257716</v>
      </c>
    </row>
    <row r="36" spans="2:9">
      <c r="B36" t="s">
        <v>42</v>
      </c>
      <c r="C36" s="2">
        <v>43223</v>
      </c>
      <c r="D36" s="3">
        <v>170703</v>
      </c>
      <c r="E36" s="3">
        <v>98</v>
      </c>
      <c r="F36" s="3">
        <v>0.0005740965302308688</v>
      </c>
      <c r="G36" s="3">
        <v>2</v>
      </c>
      <c r="H36" s="3">
        <v>768.1633975782</v>
      </c>
      <c r="I36" s="3">
        <v>384.0816987891</v>
      </c>
    </row>
    <row r="37" spans="2:9">
      <c r="B37" t="s">
        <v>42</v>
      </c>
      <c r="C37" s="2">
        <v>43224</v>
      </c>
      <c r="D37" s="3">
        <v>163524</v>
      </c>
      <c r="E37" s="3">
        <v>96</v>
      </c>
      <c r="F37" s="3">
        <v>0.0005870697879210391</v>
      </c>
      <c r="G37" s="3">
        <v>1</v>
      </c>
      <c r="H37" s="3">
        <v>735.8579018856</v>
      </c>
      <c r="I37" s="3">
        <v>735.8579018856</v>
      </c>
    </row>
    <row r="38" spans="2:9">
      <c r="B38" t="s">
        <v>42</v>
      </c>
      <c r="C38" s="2">
        <v>43225</v>
      </c>
      <c r="D38" s="3">
        <v>169885</v>
      </c>
      <c r="E38" s="3">
        <v>100</v>
      </c>
      <c r="F38" s="3">
        <v>0.0005886334873590959</v>
      </c>
      <c r="G38" s="3">
        <v>2</v>
      </c>
      <c r="H38" s="3">
        <v>764.4823980689999</v>
      </c>
      <c r="I38" s="3">
        <v>382.2411990345</v>
      </c>
    </row>
    <row r="39" spans="2:9">
      <c r="B39" t="s">
        <v>42</v>
      </c>
      <c r="C39" s="2">
        <v>43226</v>
      </c>
      <c r="D39" s="3">
        <v>185430</v>
      </c>
      <c r="E39" s="3">
        <v>106</v>
      </c>
      <c r="F39" s="3">
        <v>0.0005716442862535728</v>
      </c>
      <c r="G39" s="3">
        <v>4</v>
      </c>
      <c r="H39" s="3">
        <v>834.434888742</v>
      </c>
      <c r="I39" s="3">
        <v>208.6087221855</v>
      </c>
    </row>
    <row r="40" spans="2:9">
      <c r="B40" t="s">
        <v>42</v>
      </c>
      <c r="C40" s="2">
        <v>43227</v>
      </c>
      <c r="D40" s="3">
        <v>169060</v>
      </c>
      <c r="E40" s="3">
        <v>73</v>
      </c>
      <c r="F40" s="3">
        <v>0.0004317993611735478</v>
      </c>
      <c r="G40" s="3">
        <v>6</v>
      </c>
      <c r="H40" s="3">
        <v>760.7698985640001</v>
      </c>
      <c r="I40" s="3">
        <v>126.794983094</v>
      </c>
    </row>
    <row r="41" spans="2:9">
      <c r="B41" t="s">
        <v>42</v>
      </c>
      <c r="C41" s="2">
        <v>43228</v>
      </c>
      <c r="D41" s="3">
        <v>86876</v>
      </c>
      <c r="E41" s="3">
        <v>26</v>
      </c>
      <c r="F41" s="3">
        <v>0.0002992771306229569</v>
      </c>
      <c r="G41" s="3">
        <v>9</v>
      </c>
      <c r="H41" s="3">
        <v>390.9419478744001</v>
      </c>
      <c r="I41" s="3">
        <v>43.43799420826667</v>
      </c>
    </row>
    <row r="42" spans="2:9">
      <c r="B42" t="s">
        <v>42</v>
      </c>
      <c r="C42" s="2">
        <v>43229</v>
      </c>
      <c r="D42" s="3">
        <v>85342</v>
      </c>
      <c r="E42" s="3">
        <v>36</v>
      </c>
      <c r="F42" s="3">
        <v>0.0004218321576714865</v>
      </c>
      <c r="G42" s="3">
        <v>7</v>
      </c>
      <c r="H42" s="3">
        <v>384.0389487948</v>
      </c>
      <c r="I42" s="3">
        <v>54.86270697068571</v>
      </c>
    </row>
    <row r="43" spans="2:9">
      <c r="B43" t="s">
        <v>42</v>
      </c>
      <c r="C43" s="2">
        <v>43230</v>
      </c>
      <c r="D43" s="3">
        <v>83744</v>
      </c>
      <c r="E43" s="3">
        <v>41</v>
      </c>
      <c r="F43" s="3">
        <v>0.0004895873137179977</v>
      </c>
      <c r="G43" s="3">
        <v>8</v>
      </c>
      <c r="H43" s="3">
        <v>376.8479497536</v>
      </c>
      <c r="I43" s="3">
        <v>47.1059937192</v>
      </c>
    </row>
    <row r="44" spans="2:9">
      <c r="B44" t="s">
        <v>42</v>
      </c>
      <c r="C44" s="2">
        <v>43231</v>
      </c>
      <c r="D44" s="3">
        <v>81017</v>
      </c>
      <c r="E44" s="3">
        <v>51</v>
      </c>
      <c r="F44" s="3">
        <v>0.0006294975128676698</v>
      </c>
      <c r="G44" s="3">
        <v>3</v>
      </c>
      <c r="H44" s="3">
        <v>364.5764513898</v>
      </c>
      <c r="I44" s="3">
        <v>121.5254837966</v>
      </c>
    </row>
    <row r="45" spans="2:9">
      <c r="B45" t="s">
        <v>42</v>
      </c>
      <c r="C45" s="2">
        <v>43232</v>
      </c>
      <c r="D45" s="3">
        <v>83655</v>
      </c>
      <c r="E45" s="3">
        <v>48</v>
      </c>
      <c r="F45" s="3">
        <v>0.0005737851891698045</v>
      </c>
      <c r="G45" s="3">
        <v>6</v>
      </c>
      <c r="H45" s="3">
        <v>376.447449807</v>
      </c>
      <c r="I45" s="3">
        <v>62.7412416345</v>
      </c>
    </row>
    <row r="46" spans="2:9">
      <c r="B46" t="s">
        <v>42</v>
      </c>
      <c r="C46" s="2">
        <v>43233</v>
      </c>
      <c r="D46" s="3">
        <v>89868</v>
      </c>
      <c r="E46" s="3">
        <v>45</v>
      </c>
      <c r="F46" s="3">
        <v>0.0005007344104686874</v>
      </c>
      <c r="G46" s="3">
        <v>13</v>
      </c>
      <c r="H46" s="3">
        <v>404.4059460792</v>
      </c>
      <c r="I46" s="3">
        <v>31.1081496984</v>
      </c>
    </row>
    <row r="47" spans="2:9">
      <c r="B47" t="s">
        <v>42</v>
      </c>
      <c r="C47" s="2">
        <v>43234</v>
      </c>
      <c r="D47" s="3">
        <v>94717</v>
      </c>
      <c r="E47" s="3">
        <v>41</v>
      </c>
      <c r="F47" s="3">
        <v>0.0004328684396676415</v>
      </c>
      <c r="G47" s="3">
        <v>8</v>
      </c>
      <c r="H47" s="3">
        <v>426.2264431698</v>
      </c>
      <c r="I47" s="3">
        <v>53.278305396225</v>
      </c>
    </row>
    <row r="48" spans="2:9">
      <c r="B48" t="s">
        <v>42</v>
      </c>
      <c r="C48" s="2">
        <v>43235</v>
      </c>
      <c r="D48" s="3">
        <v>88765</v>
      </c>
      <c r="E48" s="3">
        <v>42</v>
      </c>
      <c r="F48" s="3">
        <v>0.0004731594660057455</v>
      </c>
      <c r="G48" s="3">
        <v>15</v>
      </c>
      <c r="H48" s="3">
        <v>399.442446741</v>
      </c>
      <c r="I48" s="3">
        <v>26.6294964494</v>
      </c>
    </row>
    <row r="49" spans="2:9">
      <c r="B49" t="s">
        <v>42</v>
      </c>
      <c r="C49" s="2">
        <v>43236</v>
      </c>
      <c r="D49" s="3">
        <v>84736</v>
      </c>
      <c r="E49" s="3">
        <v>40</v>
      </c>
      <c r="F49" s="3">
        <v>0.0004720543806646526</v>
      </c>
      <c r="G49" s="3">
        <v>11</v>
      </c>
      <c r="H49" s="3">
        <v>381.3119491584</v>
      </c>
      <c r="I49" s="3">
        <v>34.66472265076364</v>
      </c>
    </row>
    <row r="50" spans="2:9">
      <c r="B50" t="s">
        <v>42</v>
      </c>
      <c r="C50" s="2">
        <v>43237</v>
      </c>
      <c r="D50" s="3">
        <v>83276</v>
      </c>
      <c r="E50" s="3">
        <v>37</v>
      </c>
      <c r="F50" s="3">
        <v>0.0004443056823094289</v>
      </c>
      <c r="G50" s="3">
        <v>6</v>
      </c>
      <c r="H50" s="3">
        <v>374.7419500344</v>
      </c>
      <c r="I50" s="3">
        <v>62.45699167239999</v>
      </c>
    </row>
    <row r="51" spans="2:9">
      <c r="B51" t="s">
        <v>42</v>
      </c>
      <c r="C51" s="2">
        <v>43238</v>
      </c>
      <c r="D51" s="3">
        <v>81381</v>
      </c>
      <c r="E51" s="3">
        <v>42</v>
      </c>
      <c r="F51" s="3">
        <v>0.0005160909794669517</v>
      </c>
      <c r="G51" s="3">
        <v>9</v>
      </c>
      <c r="H51" s="3">
        <v>366.2144511714</v>
      </c>
      <c r="I51" s="3">
        <v>40.6904945746</v>
      </c>
    </row>
    <row r="52" spans="2:9">
      <c r="B52" t="s">
        <v>42</v>
      </c>
      <c r="C52" s="2">
        <v>43239</v>
      </c>
      <c r="D52" s="3">
        <v>83702</v>
      </c>
      <c r="E52" s="3">
        <v>54</v>
      </c>
      <c r="F52" s="3">
        <v>0.000645145874650546</v>
      </c>
      <c r="G52" s="3">
        <v>3</v>
      </c>
      <c r="H52" s="3">
        <v>376.6589497788</v>
      </c>
      <c r="I52" s="3">
        <v>125.5529832596</v>
      </c>
    </row>
    <row r="53" spans="2:9">
      <c r="B53" t="s">
        <v>42</v>
      </c>
      <c r="C53" s="2">
        <v>43240</v>
      </c>
      <c r="D53" s="3">
        <v>90599</v>
      </c>
      <c r="E53" s="3">
        <v>42</v>
      </c>
      <c r="F53" s="3">
        <v>0.0004635812757315202</v>
      </c>
      <c r="G53" s="3">
        <v>7</v>
      </c>
      <c r="H53" s="3">
        <v>407.6954456406</v>
      </c>
      <c r="I53" s="3">
        <v>58.24220652008572</v>
      </c>
    </row>
    <row r="54" spans="2:9">
      <c r="B54" t="s">
        <v>42</v>
      </c>
      <c r="C54" s="2">
        <v>43241</v>
      </c>
      <c r="D54" s="3">
        <v>129196</v>
      </c>
      <c r="E54" s="3">
        <v>65</v>
      </c>
      <c r="F54" s="3">
        <v>0.0005031115514412211</v>
      </c>
      <c r="G54" s="3">
        <v>10</v>
      </c>
      <c r="H54" s="3">
        <v>581.3819224824</v>
      </c>
      <c r="I54" s="3">
        <v>58.13819224824</v>
      </c>
    </row>
    <row r="55" spans="2:9">
      <c r="B55" t="s">
        <v>42</v>
      </c>
      <c r="C55" s="2">
        <v>43242</v>
      </c>
      <c r="D55" s="3">
        <v>215392</v>
      </c>
      <c r="E55" s="3">
        <v>114</v>
      </c>
      <c r="F55" s="3">
        <v>0.0005292675679690982</v>
      </c>
      <c r="G55" s="3">
        <v>17</v>
      </c>
      <c r="H55" s="3">
        <v>969.2638707648</v>
      </c>
      <c r="I55" s="3">
        <v>57.01552180969412</v>
      </c>
    </row>
    <row r="56" spans="2:9">
      <c r="B56" t="s">
        <v>42</v>
      </c>
      <c r="C56" s="2">
        <v>43243</v>
      </c>
      <c r="D56" s="3">
        <v>205250</v>
      </c>
      <c r="E56" s="3">
        <v>118</v>
      </c>
      <c r="F56" s="3">
        <v>0.0005749086479902558</v>
      </c>
      <c r="G56" s="3">
        <v>20</v>
      </c>
      <c r="H56" s="3">
        <v>923.62487685</v>
      </c>
      <c r="I56" s="3">
        <v>46.1812438425</v>
      </c>
    </row>
    <row r="57" spans="2:9">
      <c r="B57" t="s">
        <v>42</v>
      </c>
      <c r="C57" s="2">
        <v>43244</v>
      </c>
      <c r="D57" s="3">
        <v>200460</v>
      </c>
      <c r="E57" s="3">
        <v>107</v>
      </c>
      <c r="F57" s="3">
        <v>0.0005337723236555921</v>
      </c>
      <c r="G57" s="3">
        <v>12</v>
      </c>
      <c r="H57" s="3">
        <v>902.0698797240001</v>
      </c>
      <c r="I57" s="3">
        <v>75.17248997700001</v>
      </c>
    </row>
    <row r="58" spans="2:9">
      <c r="B58" t="s">
        <v>42</v>
      </c>
      <c r="C58" s="2">
        <v>43245</v>
      </c>
      <c r="D58" s="3">
        <v>187784</v>
      </c>
      <c r="E58" s="3">
        <v>109</v>
      </c>
      <c r="F58" s="3">
        <v>0.0005804541387977677</v>
      </c>
      <c r="G58" s="3">
        <v>10</v>
      </c>
      <c r="H58" s="3">
        <v>845.0278873295999</v>
      </c>
      <c r="I58" s="3">
        <v>84.50278873296</v>
      </c>
    </row>
    <row r="59" spans="2:9">
      <c r="B59" t="s">
        <v>42</v>
      </c>
      <c r="C59" s="2">
        <v>43246</v>
      </c>
      <c r="D59" s="3">
        <v>191151</v>
      </c>
      <c r="E59" s="3">
        <v>106</v>
      </c>
      <c r="F59" s="3">
        <v>0.0005545354196420631</v>
      </c>
      <c r="G59" s="3">
        <v>3</v>
      </c>
      <c r="H59" s="3">
        <v>860.1793853094001</v>
      </c>
      <c r="I59" s="3">
        <v>286.7264617698</v>
      </c>
    </row>
    <row r="60" spans="2:9">
      <c r="B60" t="s">
        <v>42</v>
      </c>
      <c r="C60" s="2">
        <v>43247</v>
      </c>
      <c r="D60" s="3">
        <v>224901</v>
      </c>
      <c r="E60" s="3">
        <v>121</v>
      </c>
      <c r="F60" s="3">
        <v>0.000538014504159608</v>
      </c>
      <c r="G60" s="3">
        <v>18</v>
      </c>
      <c r="H60" s="3">
        <v>1012.0543650594</v>
      </c>
      <c r="I60" s="3">
        <v>56.2252425033</v>
      </c>
    </row>
    <row r="61" spans="2:9">
      <c r="B61" t="s">
        <v>42</v>
      </c>
      <c r="C61" s="2">
        <v>43248</v>
      </c>
      <c r="D61" s="3">
        <v>266687</v>
      </c>
      <c r="E61" s="3">
        <v>119</v>
      </c>
      <c r="F61" s="3">
        <v>0.0004462159760318276</v>
      </c>
      <c r="G61" s="3">
        <v>23</v>
      </c>
      <c r="H61" s="3">
        <v>1200.0913399878</v>
      </c>
      <c r="I61" s="3">
        <v>52.17788434729565</v>
      </c>
    </row>
    <row r="62" spans="2:9">
      <c r="B62" t="s">
        <v>42</v>
      </c>
      <c r="C62" s="2">
        <v>43249</v>
      </c>
      <c r="D62" s="3">
        <v>255299</v>
      </c>
      <c r="E62" s="3">
        <v>134</v>
      </c>
      <c r="F62" s="3">
        <v>0.0005248747546993917</v>
      </c>
      <c r="G62" s="3">
        <v>19</v>
      </c>
      <c r="H62" s="3">
        <v>1148.8453468206</v>
      </c>
      <c r="I62" s="3">
        <v>60.46554456950527</v>
      </c>
    </row>
    <row r="63" spans="2:9">
      <c r="B63" t="s">
        <v>42</v>
      </c>
      <c r="C63" s="2">
        <v>43250</v>
      </c>
      <c r="D63" s="3">
        <v>175139</v>
      </c>
      <c r="E63" s="3">
        <v>101</v>
      </c>
      <c r="F63" s="3">
        <v>0.0005766848046408852</v>
      </c>
      <c r="G63" s="3">
        <v>26</v>
      </c>
      <c r="H63" s="3">
        <v>788.1253949166</v>
      </c>
      <c r="I63" s="3">
        <v>30.3125151891</v>
      </c>
    </row>
    <row r="64" spans="2:9">
      <c r="B64" t="s">
        <v>34</v>
      </c>
      <c r="D64" s="10">
        <f>sum(D35:D63)</f>
        <v>0</v>
      </c>
      <c r="E64" s="10">
        <f>sum(E35:E63)</f>
        <v>0</v>
      </c>
      <c r="F64" s="11">
        <f>IFERROR(E64/D64,0)</f>
        <v>0</v>
      </c>
      <c r="G64" s="10">
        <f>sum(G35:G63)</f>
        <v>0</v>
      </c>
      <c r="H64" s="12">
        <f>sum(H35:H63)</f>
        <v>0</v>
      </c>
    </row>
    <row r="66" spans="2:9">
      <c r="B66" t="s">
        <v>43</v>
      </c>
      <c r="C66" s="2">
        <v>43256</v>
      </c>
      <c r="D66" s="3">
        <v>66138</v>
      </c>
      <c r="E66" s="3">
        <v>16</v>
      </c>
      <c r="F66" s="3">
        <v>0.0002419184130152106</v>
      </c>
      <c r="G66" s="3">
        <v>0</v>
      </c>
      <c r="H66" s="3">
        <v>297.6209603172</v>
      </c>
      <c r="I66" s="3">
        <v>0</v>
      </c>
    </row>
    <row r="67" spans="2:9">
      <c r="B67" t="s">
        <v>43</v>
      </c>
      <c r="C67" s="2">
        <v>43257</v>
      </c>
      <c r="D67" s="3">
        <v>184231</v>
      </c>
      <c r="E67" s="3">
        <v>115</v>
      </c>
      <c r="F67" s="3">
        <v>0.0006242163370985339</v>
      </c>
      <c r="G67" s="3">
        <v>0</v>
      </c>
      <c r="H67" s="3">
        <v>829.0393894614</v>
      </c>
      <c r="I67" s="3">
        <v>0</v>
      </c>
    </row>
    <row r="68" spans="2:9">
      <c r="B68" t="s">
        <v>43</v>
      </c>
      <c r="C68" s="2">
        <v>43258</v>
      </c>
      <c r="D68" s="3">
        <v>179711</v>
      </c>
      <c r="E68" s="3">
        <v>98</v>
      </c>
      <c r="F68" s="3">
        <v>0.0005453199859774861</v>
      </c>
      <c r="G68" s="3">
        <v>4</v>
      </c>
      <c r="H68" s="3">
        <v>808.6993921734</v>
      </c>
      <c r="I68" s="3">
        <v>202.17484804335</v>
      </c>
    </row>
    <row r="69" spans="2:9">
      <c r="B69" t="s">
        <v>43</v>
      </c>
      <c r="C69" s="2">
        <v>43259</v>
      </c>
      <c r="D69" s="3">
        <v>170975</v>
      </c>
      <c r="E69" s="3">
        <v>117</v>
      </c>
      <c r="F69" s="3">
        <v>0.0006843105717210118</v>
      </c>
      <c r="G69" s="3">
        <v>0</v>
      </c>
      <c r="H69" s="3">
        <v>769.387397415</v>
      </c>
      <c r="I69" s="3">
        <v>0</v>
      </c>
    </row>
    <row r="70" spans="2:9">
      <c r="B70" t="s">
        <v>43</v>
      </c>
      <c r="C70" s="2">
        <v>43260</v>
      </c>
      <c r="D70" s="3">
        <v>175580</v>
      </c>
      <c r="E70" s="3">
        <v>106</v>
      </c>
      <c r="F70" s="3">
        <v>0.0006037134069939629</v>
      </c>
      <c r="G70" s="3">
        <v>2</v>
      </c>
      <c r="H70" s="3">
        <v>790.1098946520001</v>
      </c>
      <c r="I70" s="3">
        <v>395.054947326</v>
      </c>
    </row>
    <row r="71" spans="2:9">
      <c r="B71" t="s">
        <v>43</v>
      </c>
      <c r="C71" s="2">
        <v>43261</v>
      </c>
      <c r="D71" s="3">
        <v>190236</v>
      </c>
      <c r="E71" s="3">
        <v>118</v>
      </c>
      <c r="F71" s="3">
        <v>0.0006202821758237137</v>
      </c>
      <c r="G71" s="3">
        <v>4</v>
      </c>
      <c r="H71" s="3">
        <v>856.0618858583999</v>
      </c>
      <c r="I71" s="3">
        <v>214.0154714646</v>
      </c>
    </row>
    <row r="72" spans="2:9">
      <c r="B72" t="s">
        <v>43</v>
      </c>
      <c r="C72" s="2">
        <v>43262</v>
      </c>
      <c r="D72" s="3">
        <v>204383</v>
      </c>
      <c r="E72" s="3">
        <v>98</v>
      </c>
      <c r="F72" s="3">
        <v>0.0004794919342606773</v>
      </c>
      <c r="G72" s="3">
        <v>5</v>
      </c>
      <c r="H72" s="3">
        <v>919.7233773702001</v>
      </c>
      <c r="I72" s="3">
        <v>183.94467547404</v>
      </c>
    </row>
    <row r="73" spans="2:9">
      <c r="B73" t="s">
        <v>43</v>
      </c>
      <c r="C73" s="2">
        <v>43263</v>
      </c>
      <c r="D73" s="3">
        <v>214062</v>
      </c>
      <c r="E73" s="3">
        <v>105</v>
      </c>
      <c r="F73" s="3">
        <v>0.0004905120946267904</v>
      </c>
      <c r="G73" s="3">
        <v>13</v>
      </c>
      <c r="H73" s="3">
        <v>963.2788715628001</v>
      </c>
      <c r="I73" s="3">
        <v>74.0983747356</v>
      </c>
    </row>
    <row r="74" spans="2:9">
      <c r="B74" t="s">
        <v>43</v>
      </c>
      <c r="C74" s="2">
        <v>43264</v>
      </c>
      <c r="D74" s="3">
        <v>209809</v>
      </c>
      <c r="E74" s="3">
        <v>91</v>
      </c>
      <c r="F74" s="3">
        <v>0.0004337278191116682</v>
      </c>
      <c r="G74" s="3">
        <v>14</v>
      </c>
      <c r="H74" s="3">
        <v>944.1403741146</v>
      </c>
      <c r="I74" s="3">
        <v>67.43859815104285</v>
      </c>
    </row>
    <row r="75" spans="2:9">
      <c r="B75" t="s">
        <v>43</v>
      </c>
      <c r="C75" s="2">
        <v>43265</v>
      </c>
      <c r="D75" s="3">
        <v>206732</v>
      </c>
      <c r="E75" s="3">
        <v>107</v>
      </c>
      <c r="F75" s="3">
        <v>0.0005175783139523634</v>
      </c>
      <c r="G75" s="3">
        <v>7</v>
      </c>
      <c r="H75" s="3">
        <v>930.2938759608001</v>
      </c>
      <c r="I75" s="3">
        <v>132.8991251372572</v>
      </c>
    </row>
    <row r="76" spans="2:9">
      <c r="B76" t="s">
        <v>43</v>
      </c>
      <c r="C76" s="2">
        <v>43266</v>
      </c>
      <c r="D76" s="3">
        <v>193623</v>
      </c>
      <c r="E76" s="3">
        <v>88</v>
      </c>
      <c r="F76" s="3">
        <v>0.0004544914602087562</v>
      </c>
      <c r="G76" s="3">
        <v>4</v>
      </c>
      <c r="H76" s="3">
        <v>871.3033838261999</v>
      </c>
      <c r="I76" s="3">
        <v>217.82584595655</v>
      </c>
    </row>
    <row r="77" spans="2:9">
      <c r="B77" t="s">
        <v>43</v>
      </c>
      <c r="C77" s="2">
        <v>43267</v>
      </c>
      <c r="D77" s="3">
        <v>200190</v>
      </c>
      <c r="E77" s="3">
        <v>116</v>
      </c>
      <c r="F77" s="3">
        <v>0.0005794495229531944</v>
      </c>
      <c r="G77" s="3">
        <v>8</v>
      </c>
      <c r="H77" s="3">
        <v>900.854879886</v>
      </c>
      <c r="I77" s="3">
        <v>112.60685998575</v>
      </c>
    </row>
    <row r="78" spans="2:9">
      <c r="B78" t="s">
        <v>43</v>
      </c>
      <c r="C78" s="2">
        <v>43268</v>
      </c>
      <c r="D78" s="3">
        <v>232920</v>
      </c>
      <c r="E78" s="3">
        <v>100</v>
      </c>
      <c r="F78" s="3">
        <v>0.000429331959471063</v>
      </c>
      <c r="G78" s="3">
        <v>11</v>
      </c>
      <c r="H78" s="3">
        <v>1048.139860248</v>
      </c>
      <c r="I78" s="3">
        <v>95.28544184072726</v>
      </c>
    </row>
    <row r="79" spans="2:9">
      <c r="B79" t="s">
        <v>43</v>
      </c>
      <c r="C79" s="2">
        <v>43269</v>
      </c>
      <c r="D79" s="3">
        <v>227441</v>
      </c>
      <c r="E79" s="3">
        <v>94</v>
      </c>
      <c r="F79" s="3">
        <v>0.000413293997124529</v>
      </c>
      <c r="G79" s="3">
        <v>11</v>
      </c>
      <c r="H79" s="3">
        <v>1023.4843635354</v>
      </c>
      <c r="I79" s="3">
        <v>93.04403304867273</v>
      </c>
    </row>
    <row r="80" spans="2:9">
      <c r="B80" t="s">
        <v>43</v>
      </c>
      <c r="C80" s="2">
        <v>43270</v>
      </c>
      <c r="D80" s="3">
        <v>215095</v>
      </c>
      <c r="E80" s="3">
        <v>85</v>
      </c>
      <c r="F80" s="3">
        <v>0.0003951742253422906</v>
      </c>
      <c r="G80" s="3">
        <v>10</v>
      </c>
      <c r="H80" s="3">
        <v>967.927370943</v>
      </c>
      <c r="I80" s="3">
        <v>96.79273709430001</v>
      </c>
    </row>
    <row r="81" spans="2:9">
      <c r="B81" t="s">
        <v>43</v>
      </c>
      <c r="C81" s="2">
        <v>43271</v>
      </c>
      <c r="D81" s="3">
        <v>210115</v>
      </c>
      <c r="E81" s="3">
        <v>104</v>
      </c>
      <c r="F81" s="3">
        <v>0.0004949670418580301</v>
      </c>
      <c r="G81" s="3">
        <v>19</v>
      </c>
      <c r="H81" s="3">
        <v>945.5173739310001</v>
      </c>
      <c r="I81" s="3">
        <v>49.7640723121579</v>
      </c>
    </row>
    <row r="82" spans="2:9">
      <c r="B82" t="s">
        <v>43</v>
      </c>
      <c r="C82" s="2">
        <v>43272</v>
      </c>
      <c r="D82" s="3">
        <v>206295</v>
      </c>
      <c r="E82" s="3">
        <v>94</v>
      </c>
      <c r="F82" s="3">
        <v>0.0004556581594318815</v>
      </c>
      <c r="G82" s="3">
        <v>12</v>
      </c>
      <c r="H82" s="3">
        <v>928.327376223</v>
      </c>
      <c r="I82" s="3">
        <v>77.36061468525</v>
      </c>
    </row>
    <row r="83" spans="2:9">
      <c r="B83" t="s">
        <v>43</v>
      </c>
      <c r="C83" s="2">
        <v>43273</v>
      </c>
      <c r="D83" s="3">
        <v>96249</v>
      </c>
      <c r="E83" s="3">
        <v>39</v>
      </c>
      <c r="F83" s="3">
        <v>0.0004051990150547019</v>
      </c>
      <c r="G83" s="3">
        <v>11</v>
      </c>
      <c r="H83" s="3">
        <v>433.1204422506</v>
      </c>
      <c r="I83" s="3">
        <v>39.37458565914545</v>
      </c>
    </row>
    <row r="84" spans="2:9">
      <c r="B84" t="s">
        <v>43</v>
      </c>
      <c r="C84" s="2">
        <v>43274</v>
      </c>
      <c r="D84" s="3">
        <v>80933</v>
      </c>
      <c r="E84" s="3">
        <v>35</v>
      </c>
      <c r="F84" s="3">
        <v>0.0004324564763446307</v>
      </c>
      <c r="G84" s="3">
        <v>7</v>
      </c>
      <c r="H84" s="3">
        <v>364.1984514402</v>
      </c>
      <c r="I84" s="3">
        <v>52.02835020574286</v>
      </c>
    </row>
    <row r="85" spans="2:9">
      <c r="B85" t="s">
        <v>43</v>
      </c>
      <c r="C85" s="2">
        <v>43275</v>
      </c>
      <c r="D85" s="3">
        <v>91172</v>
      </c>
      <c r="E85" s="3">
        <v>41</v>
      </c>
      <c r="F85" s="3">
        <v>0.0004496994691352608</v>
      </c>
      <c r="G85" s="3">
        <v>22</v>
      </c>
      <c r="H85" s="3">
        <v>410.2739452968</v>
      </c>
      <c r="I85" s="3">
        <v>18.64881569530909</v>
      </c>
    </row>
    <row r="86" spans="2:9">
      <c r="B86" t="s">
        <v>43</v>
      </c>
      <c r="C86" s="2">
        <v>43276</v>
      </c>
      <c r="D86" s="3">
        <v>88252</v>
      </c>
      <c r="E86" s="3">
        <v>46</v>
      </c>
      <c r="F86" s="3">
        <v>0.0005212346462403118</v>
      </c>
      <c r="G86" s="3">
        <v>28</v>
      </c>
      <c r="H86" s="3">
        <v>397.1339470488</v>
      </c>
      <c r="I86" s="3">
        <v>14.18335525174286</v>
      </c>
    </row>
    <row r="87" spans="2:9">
      <c r="B87" t="s">
        <v>43</v>
      </c>
      <c r="C87" s="2">
        <v>43277</v>
      </c>
      <c r="D87" s="3">
        <v>74911</v>
      </c>
      <c r="E87" s="3">
        <v>29</v>
      </c>
      <c r="F87" s="3">
        <v>0.0003871260562534207</v>
      </c>
      <c r="G87" s="3">
        <v>11</v>
      </c>
      <c r="H87" s="3">
        <v>337.0994550534</v>
      </c>
      <c r="I87" s="3">
        <v>30.64540500485455</v>
      </c>
    </row>
    <row r="88" spans="2:9">
      <c r="B88" t="s">
        <v>43</v>
      </c>
      <c r="C88" s="2">
        <v>43278</v>
      </c>
      <c r="D88" s="3">
        <v>69692</v>
      </c>
      <c r="E88" s="3">
        <v>30</v>
      </c>
      <c r="F88" s="3">
        <v>0.0004304654766687712</v>
      </c>
      <c r="G88" s="3">
        <v>21</v>
      </c>
      <c r="H88" s="3">
        <v>313.6139581848</v>
      </c>
      <c r="I88" s="3">
        <v>14.9339980088</v>
      </c>
    </row>
    <row r="89" spans="2:9">
      <c r="B89" t="s">
        <v>43</v>
      </c>
      <c r="C89" s="2">
        <v>43279</v>
      </c>
      <c r="D89" s="3">
        <v>68732</v>
      </c>
      <c r="E89" s="3">
        <v>30</v>
      </c>
      <c r="F89" s="3">
        <v>0.0004364779142175406</v>
      </c>
      <c r="G89" s="3">
        <v>17</v>
      </c>
      <c r="H89" s="3">
        <v>309.2939587608</v>
      </c>
      <c r="I89" s="3">
        <v>18.19376228004706</v>
      </c>
    </row>
    <row r="90" spans="2:9">
      <c r="B90" t="s">
        <v>43</v>
      </c>
      <c r="C90" s="2">
        <v>43280</v>
      </c>
      <c r="D90" s="3">
        <v>74902</v>
      </c>
      <c r="E90" s="3">
        <v>29</v>
      </c>
      <c r="F90" s="3">
        <v>0.000387172572160957</v>
      </c>
      <c r="G90" s="3">
        <v>8</v>
      </c>
      <c r="H90" s="3">
        <v>337.0589550588</v>
      </c>
      <c r="I90" s="3">
        <v>42.13236938235</v>
      </c>
    </row>
    <row r="91" spans="2:9">
      <c r="B91" t="s">
        <v>34</v>
      </c>
      <c r="D91" s="10">
        <f>sum(D66:D90)</f>
        <v>0</v>
      </c>
      <c r="E91" s="10">
        <f>sum(E66:E90)</f>
        <v>0</v>
      </c>
      <c r="F91" s="11">
        <f>IFERROR(E91/D91,0)</f>
        <v>0</v>
      </c>
      <c r="G91" s="10">
        <f>sum(G66:G90)</f>
        <v>0</v>
      </c>
      <c r="H91" s="12">
        <f>sum(H66:H90)</f>
        <v>0</v>
      </c>
    </row>
    <row r="92" spans="2:9">
      <c r="B92" s="9" t="s">
        <v>50</v>
      </c>
      <c r="D92" s="10">
        <f>SUMIF(B35:B91,"Subtotal",D35:D91)</f>
        <v>0</v>
      </c>
      <c r="E92" s="10">
        <f>SUMIF(B35:B91,"Subtotal",E35:E91)</f>
        <v>0</v>
      </c>
      <c r="F92" s="11">
        <f>IFERROR(E92/D92,0)</f>
        <v>0</v>
      </c>
      <c r="G92" s="10">
        <f>SUMIF(B35:B91,"Subtotal",G35:G91)</f>
        <v>0</v>
      </c>
      <c r="H92" s="12">
        <f>SUMIF(B35:B91,"Subtotal",H35:H91)</f>
        <v>0</v>
      </c>
    </row>
  </sheetData>
  <conditionalFormatting sqref="A1:R5">
    <cfRule type="containsBlanks" dxfId="0" priority="19">
      <formula>LEN(TRIM(A1))=0</formula>
    </cfRule>
    <cfRule type="notContainsBlanks" dxfId="0" priority="20">
      <formula>LEN(TRIM(A1))&gt;0</formula>
    </cfRule>
  </conditionalFormatting>
  <conditionalFormatting sqref="B9">
    <cfRule type="notContainsBlanks" dxfId="0" priority="23">
      <formula>LEN(TRIM(B9))&gt;0</formula>
    </cfRule>
  </conditionalFormatting>
  <conditionalFormatting sqref="C10:C11">
    <cfRule type="notContainsBlanks" dxfId="7" priority="44">
      <formula>LEN(TRIM(C10))&gt;0</formula>
    </cfRule>
  </conditionalFormatting>
  <conditionalFormatting sqref="C12">
    <cfRule type="containsBlanks" dxfId="2" priority="45">
      <formula>LEN(TRIM(C12))=0</formula>
    </cfRule>
    <cfRule type="notContainsBlanks" dxfId="2" priority="46">
      <formula>LEN(TRIM(C12))&gt;0</formula>
    </cfRule>
  </conditionalFormatting>
  <conditionalFormatting sqref="C30">
    <cfRule type="containsBlanks" dxfId="2" priority="50">
      <formula>LEN(TRIM(C30))=0</formula>
    </cfRule>
    <cfRule type="notContainsBlanks" dxfId="2" priority="51">
      <formula>LEN(TRIM(C30))&gt;0</formula>
    </cfRule>
  </conditionalFormatting>
  <conditionalFormatting sqref="C35:C64">
    <cfRule type="notContainsBlanks" dxfId="8" priority="9">
      <formula>LEN(TRIM(C35))&gt;0</formula>
    </cfRule>
  </conditionalFormatting>
  <conditionalFormatting sqref="C66:C91">
    <cfRule type="notContainsBlanks" dxfId="8" priority="14">
      <formula>LEN(TRIM(C66))&gt;0</formula>
    </cfRule>
  </conditionalFormatting>
  <conditionalFormatting sqref="C8:J8">
    <cfRule type="containsBlanks" dxfId="9" priority="21">
      <formula>LEN(TRIM(C8))=0</formula>
    </cfRule>
    <cfRule type="notContainsBlanks" dxfId="9" priority="22">
      <formula>LEN(TRIM(C8))&gt;0</formula>
    </cfRule>
  </conditionalFormatting>
  <conditionalFormatting sqref="C9">
    <cfRule type="notContainsBlanks" dxfId="10" priority="24">
      <formula>LEN(TRIM(C9))&gt;0</formula>
    </cfRule>
  </conditionalFormatting>
  <conditionalFormatting sqref="C92">
    <cfRule type="containsBlanks" dxfId="2" priority="64">
      <formula>LEN(TRIM(C92))=0</formula>
    </cfRule>
    <cfRule type="notContainsBlanks" dxfId="2" priority="65">
      <formula>LEN(TRIM(C92))&gt;0</formula>
    </cfRule>
  </conditionalFormatting>
  <conditionalFormatting sqref="D10:D11">
    <cfRule type="notContainsBlanks" dxfId="4" priority="26">
      <formula>LEN(TRIM(D10))&gt;0</formula>
    </cfRule>
  </conditionalFormatting>
  <conditionalFormatting sqref="D12">
    <cfRule type="notContainsBlanks" dxfId="2" priority="27">
      <formula>LEN(TRIM(D12))&gt;0</formula>
    </cfRule>
    <cfRule type="containsBlanks" dxfId="2" priority="28">
      <formula>LEN(TRIM(D12))=0</formula>
    </cfRule>
  </conditionalFormatting>
  <conditionalFormatting sqref="D17:E22">
    <cfRule type="notContainsBlanks" dxfId="4" priority="1">
      <formula>LEN(TRIM(D17))&gt;0</formula>
    </cfRule>
  </conditionalFormatting>
  <conditionalFormatting sqref="D24:E29">
    <cfRule type="notContainsBlanks" dxfId="4" priority="5">
      <formula>LEN(TRIM(D24))&gt;0</formula>
    </cfRule>
  </conditionalFormatting>
  <conditionalFormatting sqref="D30">
    <cfRule type="containsBlanks" dxfId="2" priority="52">
      <formula>LEN(TRIM(D30))=0</formula>
    </cfRule>
    <cfRule type="notContainsBlanks" dxfId="2" priority="53">
      <formula>LEN(TRIM(D30))&gt;0</formula>
    </cfRule>
  </conditionalFormatting>
  <conditionalFormatting sqref="D35:E64">
    <cfRule type="notContainsBlanks" dxfId="4" priority="10">
      <formula>LEN(TRIM(D35))&gt;0</formula>
    </cfRule>
  </conditionalFormatting>
  <conditionalFormatting sqref="D66:E91">
    <cfRule type="notContainsBlanks" dxfId="4" priority="15">
      <formula>LEN(TRIM(D66))&gt;0</formula>
    </cfRule>
  </conditionalFormatting>
  <conditionalFormatting sqref="D92">
    <cfRule type="containsBlanks" dxfId="2" priority="66">
      <formula>LEN(TRIM(D92))=0</formula>
    </cfRule>
    <cfRule type="notContainsBlanks" dxfId="2" priority="67">
      <formula>LEN(TRIM(D92))&gt;0</formula>
    </cfRule>
  </conditionalFormatting>
  <conditionalFormatting sqref="D9:J9">
    <cfRule type="notContainsBlanks" dxfId="10" priority="25">
      <formula>LEN(TRIM(D9))&gt;0</formula>
    </cfRule>
  </conditionalFormatting>
  <conditionalFormatting sqref="E10:E11">
    <cfRule type="notContainsBlanks" dxfId="4" priority="29">
      <formula>LEN(TRIM(E10))&gt;0</formula>
    </cfRule>
  </conditionalFormatting>
  <conditionalFormatting sqref="E12">
    <cfRule type="notContainsBlanks" dxfId="2" priority="30">
      <formula>LEN(TRIM(E12))&gt;0</formula>
    </cfRule>
    <cfRule type="containsBlanks" dxfId="2" priority="31">
      <formula>LEN(TRIM(E12))=0</formula>
    </cfRule>
  </conditionalFormatting>
  <conditionalFormatting sqref="E30">
    <cfRule type="containsBlanks" dxfId="2" priority="54">
      <formula>LEN(TRIM(E30))=0</formula>
    </cfRule>
    <cfRule type="notContainsBlanks" dxfId="2" priority="55">
      <formula>LEN(TRIM(E30))&gt;0</formula>
    </cfRule>
  </conditionalFormatting>
  <conditionalFormatting sqref="E92">
    <cfRule type="containsBlanks" dxfId="2" priority="68">
      <formula>LEN(TRIM(E92))=0</formula>
    </cfRule>
    <cfRule type="notContainsBlanks" dxfId="2" priority="69">
      <formula>LEN(TRIM(E92))&gt;0</formula>
    </cfRule>
  </conditionalFormatting>
  <conditionalFormatting sqref="F10:F11">
    <cfRule type="notContainsBlanks" dxfId="4" priority="32">
      <formula>LEN(TRIM(F10))&gt;0</formula>
    </cfRule>
  </conditionalFormatting>
  <conditionalFormatting sqref="F12">
    <cfRule type="notContainsBlanks" dxfId="2" priority="33">
      <formula>LEN(TRIM(F12))&gt;0</formula>
    </cfRule>
    <cfRule type="containsBlanks" dxfId="2" priority="34">
      <formula>LEN(TRIM(F12))=0</formula>
    </cfRule>
  </conditionalFormatting>
  <conditionalFormatting sqref="F17:F22">
    <cfRule type="notContainsBlanks" dxfId="6" priority="2">
      <formula>LEN(TRIM(F17))&gt;0</formula>
    </cfRule>
  </conditionalFormatting>
  <conditionalFormatting sqref="F24:F29">
    <cfRule type="notContainsBlanks" dxfId="6" priority="6">
      <formula>LEN(TRIM(F24))&gt;0</formula>
    </cfRule>
  </conditionalFormatting>
  <conditionalFormatting sqref="F30">
    <cfRule type="containsBlanks" dxfId="2" priority="56">
      <formula>LEN(TRIM(F30))=0</formula>
    </cfRule>
    <cfRule type="notContainsBlanks" dxfId="2" priority="57">
      <formula>LEN(TRIM(F30))&gt;0</formula>
    </cfRule>
  </conditionalFormatting>
  <conditionalFormatting sqref="F35:F64">
    <cfRule type="notContainsBlanks" dxfId="6" priority="11">
      <formula>LEN(TRIM(F35))&gt;0</formula>
    </cfRule>
  </conditionalFormatting>
  <conditionalFormatting sqref="F66:F91">
    <cfRule type="notContainsBlanks" dxfId="6" priority="16">
      <formula>LEN(TRIM(F66))&gt;0</formula>
    </cfRule>
  </conditionalFormatting>
  <conditionalFormatting sqref="F92">
    <cfRule type="containsBlanks" dxfId="2" priority="70">
      <formula>LEN(TRIM(F92))=0</formula>
    </cfRule>
    <cfRule type="notContainsBlanks" dxfId="2" priority="71">
      <formula>LEN(TRIM(F92))&gt;0</formula>
    </cfRule>
  </conditionalFormatting>
  <conditionalFormatting sqref="G10:G11">
    <cfRule type="notContainsBlanks" dxfId="6" priority="35">
      <formula>LEN(TRIM(G10))&gt;0</formula>
    </cfRule>
  </conditionalFormatting>
  <conditionalFormatting sqref="G12">
    <cfRule type="notContainsBlanks" dxfId="2" priority="36">
      <formula>LEN(TRIM(G12))&gt;0</formula>
    </cfRule>
    <cfRule type="containsBlanks" dxfId="2" priority="37">
      <formula>LEN(TRIM(G12))=0</formula>
    </cfRule>
  </conditionalFormatting>
  <conditionalFormatting sqref="G17:G22">
    <cfRule type="notContainsBlanks" dxfId="4" priority="3">
      <formula>LEN(TRIM(G17))&gt;0</formula>
    </cfRule>
  </conditionalFormatting>
  <conditionalFormatting sqref="G24:G29">
    <cfRule type="notContainsBlanks" dxfId="4" priority="7">
      <formula>LEN(TRIM(G24))&gt;0</formula>
    </cfRule>
  </conditionalFormatting>
  <conditionalFormatting sqref="G30">
    <cfRule type="containsBlanks" dxfId="2" priority="58">
      <formula>LEN(TRIM(G30))=0</formula>
    </cfRule>
    <cfRule type="notContainsBlanks" dxfId="2" priority="59">
      <formula>LEN(TRIM(G30))&gt;0</formula>
    </cfRule>
  </conditionalFormatting>
  <conditionalFormatting sqref="G35:G64">
    <cfRule type="notContainsBlanks" dxfId="4" priority="12">
      <formula>LEN(TRIM(G35))&gt;0</formula>
    </cfRule>
  </conditionalFormatting>
  <conditionalFormatting sqref="G66:G91">
    <cfRule type="notContainsBlanks" dxfId="4" priority="17">
      <formula>LEN(TRIM(G66))&gt;0</formula>
    </cfRule>
  </conditionalFormatting>
  <conditionalFormatting sqref="G92">
    <cfRule type="containsBlanks" dxfId="2" priority="72">
      <formula>LEN(TRIM(G92))=0</formula>
    </cfRule>
    <cfRule type="notContainsBlanks" dxfId="2" priority="73">
      <formula>LEN(TRIM(G92))&gt;0</formula>
    </cfRule>
  </conditionalFormatting>
  <conditionalFormatting sqref="H10:H11">
    <cfRule type="notContainsBlanks" dxfId="4" priority="38">
      <formula>LEN(TRIM(H10))&gt;0</formula>
    </cfRule>
  </conditionalFormatting>
  <conditionalFormatting sqref="H12">
    <cfRule type="notContainsBlanks" dxfId="2" priority="39">
      <formula>LEN(TRIM(H12))&gt;0</formula>
    </cfRule>
    <cfRule type="containsBlanks" dxfId="2" priority="40">
      <formula>LEN(TRIM(H12))=0</formula>
    </cfRule>
  </conditionalFormatting>
  <conditionalFormatting sqref="H17:I22">
    <cfRule type="notContainsBlanks" dxfId="7" priority="4">
      <formula>LEN(TRIM(H17))&gt;0</formula>
    </cfRule>
  </conditionalFormatting>
  <conditionalFormatting sqref="H24:I29">
    <cfRule type="notContainsBlanks" dxfId="7" priority="8">
      <formula>LEN(TRIM(H24))&gt;0</formula>
    </cfRule>
  </conditionalFormatting>
  <conditionalFormatting sqref="H30">
    <cfRule type="containsBlanks" dxfId="2" priority="60">
      <formula>LEN(TRIM(H30))=0</formula>
    </cfRule>
    <cfRule type="notContainsBlanks" dxfId="2" priority="61">
      <formula>LEN(TRIM(H30))&gt;0</formula>
    </cfRule>
  </conditionalFormatting>
  <conditionalFormatting sqref="H35:I64">
    <cfRule type="notContainsBlanks" dxfId="7" priority="13">
      <formula>LEN(TRIM(H35))&gt;0</formula>
    </cfRule>
  </conditionalFormatting>
  <conditionalFormatting sqref="H66:I91">
    <cfRule type="notContainsBlanks" dxfId="7" priority="18">
      <formula>LEN(TRIM(H66))&gt;0</formula>
    </cfRule>
  </conditionalFormatting>
  <conditionalFormatting sqref="H92">
    <cfRule type="containsBlanks" dxfId="2" priority="74">
      <formula>LEN(TRIM(H92))=0</formula>
    </cfRule>
    <cfRule type="notContainsBlanks" dxfId="2" priority="75">
      <formula>LEN(TRIM(H92))&gt;0</formula>
    </cfRule>
  </conditionalFormatting>
  <conditionalFormatting sqref="I10:I11">
    <cfRule type="notContainsBlanks" dxfId="7" priority="41">
      <formula>LEN(TRIM(I10))&gt;0</formula>
    </cfRule>
  </conditionalFormatting>
  <conditionalFormatting sqref="I12">
    <cfRule type="notContainsBlanks" dxfId="2" priority="42">
      <formula>LEN(TRIM(I12))&gt;0</formula>
    </cfRule>
    <cfRule type="containsBlanks" dxfId="2" priority="43">
      <formula>LEN(TRIM(I12))=0</formula>
    </cfRule>
  </conditionalFormatting>
  <conditionalFormatting sqref="I30">
    <cfRule type="containsBlanks" dxfId="2" priority="62">
      <formula>LEN(TRIM(I30))=0</formula>
    </cfRule>
    <cfRule type="notContainsBlanks" dxfId="2" priority="63">
      <formula>LEN(TRIM(I30))&gt;0</formula>
    </cfRule>
  </conditionalFormatting>
  <conditionalFormatting sqref="I92">
    <cfRule type="containsBlanks" dxfId="2" priority="76">
      <formula>LEN(TRIM(I92))=0</formula>
    </cfRule>
    <cfRule type="notContainsBlanks" dxfId="2" priority="77">
      <formula>LEN(TRIM(I92))&gt;0</formula>
    </cfRule>
  </conditionalFormatting>
  <conditionalFormatting sqref="J10:J11">
    <cfRule type="notContainsBlanks" dxfId="7" priority="47">
      <formula>LEN(TRIM(J10))&gt;0</formula>
    </cfRule>
  </conditionalFormatting>
  <conditionalFormatting sqref="J12">
    <cfRule type="containsBlanks" dxfId="2" priority="48">
      <formula>LEN(TRIM(J12))=0</formula>
    </cfRule>
    <cfRule type="notContainsBlanks" dxfId="2" priority="49">
      <formula>LEN(TRIM(J12))&gt;0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59</v>
      </c>
    </row>
    <row r="7" spans="2:3" s="17" customFormat="1" ht="18" customHeight="1">
      <c r="B7" s="17" t="s">
        <v>60</v>
      </c>
    </row>
    <row r="8" spans="2:3" s="18" customFormat="1" ht="16" customHeight="1">
      <c r="B8" s="18" t="s">
        <v>61</v>
      </c>
    </row>
    <row r="9" spans="2:3" s="17" customFormat="1" ht="18" customHeight="1">
      <c r="B9" s="17" t="s">
        <v>62</v>
      </c>
      <c r="C9" s="17" t="s">
        <v>105</v>
      </c>
    </row>
    <row r="10" spans="2:3">
      <c r="B10" t="s">
        <v>63</v>
      </c>
      <c r="C10" t="s">
        <v>106</v>
      </c>
    </row>
    <row r="11" spans="2:3">
      <c r="B11" t="s">
        <v>64</v>
      </c>
      <c r="C11" t="s">
        <v>107</v>
      </c>
    </row>
    <row r="12" spans="2:3">
      <c r="B12" t="s">
        <v>65</v>
      </c>
      <c r="C12" t="s">
        <v>108</v>
      </c>
    </row>
    <row r="13" spans="2:3">
      <c r="B13" t="s">
        <v>66</v>
      </c>
      <c r="C13" t="s">
        <v>109</v>
      </c>
    </row>
    <row r="14" spans="2:3">
      <c r="B14" t="s">
        <v>67</v>
      </c>
      <c r="C14" t="s">
        <v>110</v>
      </c>
    </row>
    <row r="15" spans="2:3">
      <c r="B15" t="s">
        <v>68</v>
      </c>
      <c r="C15" t="s">
        <v>111</v>
      </c>
    </row>
    <row r="16" spans="2:3">
      <c r="B16" t="s">
        <v>69</v>
      </c>
      <c r="C16" t="s">
        <v>112</v>
      </c>
    </row>
    <row r="17" spans="2:3">
      <c r="B17" t="s">
        <v>70</v>
      </c>
      <c r="C17" t="s">
        <v>113</v>
      </c>
    </row>
    <row r="18" spans="2:3">
      <c r="B18" t="s">
        <v>71</v>
      </c>
      <c r="C18" t="s">
        <v>114</v>
      </c>
    </row>
    <row r="19" spans="2:3">
      <c r="B19" t="s">
        <v>72</v>
      </c>
      <c r="C19" t="s">
        <v>115</v>
      </c>
    </row>
    <row r="20" spans="2:3">
      <c r="B20" t="s">
        <v>73</v>
      </c>
      <c r="C20" t="s">
        <v>116</v>
      </c>
    </row>
    <row r="21" spans="2:3">
      <c r="B21" t="s">
        <v>74</v>
      </c>
      <c r="C21" t="s">
        <v>117</v>
      </c>
    </row>
    <row r="22" spans="2:3">
      <c r="B22" t="s">
        <v>75</v>
      </c>
      <c r="C22" t="s">
        <v>118</v>
      </c>
    </row>
    <row r="23" spans="2:3">
      <c r="B23" t="s">
        <v>76</v>
      </c>
      <c r="C23" t="s">
        <v>119</v>
      </c>
    </row>
    <row r="24" spans="2:3">
      <c r="B24" t="s">
        <v>77</v>
      </c>
      <c r="C24" t="s">
        <v>120</v>
      </c>
    </row>
    <row r="25" spans="2:3">
      <c r="B25" t="s">
        <v>78</v>
      </c>
      <c r="C25" t="s">
        <v>121</v>
      </c>
    </row>
    <row r="26" spans="2:3">
      <c r="B26" t="s">
        <v>79</v>
      </c>
      <c r="C26" t="s">
        <v>122</v>
      </c>
    </row>
    <row r="27" spans="2:3">
      <c r="B27" t="s">
        <v>80</v>
      </c>
      <c r="C27" t="s">
        <v>123</v>
      </c>
    </row>
    <row r="28" spans="2:3">
      <c r="B28" t="s">
        <v>81</v>
      </c>
      <c r="C28" t="s">
        <v>124</v>
      </c>
    </row>
    <row r="29" spans="2:3">
      <c r="B29" t="s">
        <v>82</v>
      </c>
      <c r="C29" t="s">
        <v>125</v>
      </c>
    </row>
    <row r="30" spans="2:3">
      <c r="B30" t="s">
        <v>83</v>
      </c>
      <c r="C30" t="s">
        <v>126</v>
      </c>
    </row>
    <row r="31" spans="2:3">
      <c r="B31" t="s">
        <v>84</v>
      </c>
      <c r="C31" t="s">
        <v>127</v>
      </c>
    </row>
    <row r="32" spans="2:3">
      <c r="B32" t="s">
        <v>85</v>
      </c>
      <c r="C32" t="s">
        <v>128</v>
      </c>
    </row>
    <row r="35" spans="2:3" s="17" customFormat="1" ht="18" customHeight="1">
      <c r="B35" s="17" t="s">
        <v>86</v>
      </c>
    </row>
    <row r="36" spans="2:3" s="18" customFormat="1" ht="16" customHeight="1">
      <c r="B36" s="18" t="s">
        <v>87</v>
      </c>
    </row>
    <row r="37" spans="2:3" s="17" customFormat="1" ht="18" customHeight="1">
      <c r="B37" s="17" t="s">
        <v>62</v>
      </c>
      <c r="C37" s="17" t="s">
        <v>105</v>
      </c>
    </row>
    <row r="38" spans="2:3">
      <c r="B38" t="s">
        <v>88</v>
      </c>
      <c r="C38" t="s">
        <v>129</v>
      </c>
    </row>
    <row r="39" spans="2:3">
      <c r="B39" t="s">
        <v>89</v>
      </c>
      <c r="C39" t="s">
        <v>130</v>
      </c>
    </row>
    <row r="40" spans="2:3">
      <c r="B40" t="s">
        <v>70</v>
      </c>
      <c r="C40" t="s">
        <v>131</v>
      </c>
    </row>
    <row r="41" spans="2:3">
      <c r="B41" t="s">
        <v>71</v>
      </c>
      <c r="C41" t="s">
        <v>132</v>
      </c>
    </row>
    <row r="42" spans="2:3">
      <c r="B42" t="s">
        <v>72</v>
      </c>
      <c r="C42" t="s">
        <v>133</v>
      </c>
    </row>
    <row r="43" spans="2:3">
      <c r="B43" t="s">
        <v>73</v>
      </c>
      <c r="C43" t="s">
        <v>134</v>
      </c>
    </row>
    <row r="44" spans="2:3">
      <c r="B44" t="s">
        <v>74</v>
      </c>
      <c r="C44" t="s">
        <v>135</v>
      </c>
    </row>
    <row r="45" spans="2:3">
      <c r="B45" t="s">
        <v>75</v>
      </c>
      <c r="C45" t="s">
        <v>136</v>
      </c>
    </row>
    <row r="46" spans="2:3">
      <c r="B46" t="s">
        <v>76</v>
      </c>
      <c r="C46" t="s">
        <v>137</v>
      </c>
    </row>
    <row r="47" spans="2:3">
      <c r="B47" t="s">
        <v>77</v>
      </c>
      <c r="C47" t="s">
        <v>138</v>
      </c>
    </row>
    <row r="48" spans="2:3">
      <c r="B48" t="s">
        <v>90</v>
      </c>
      <c r="C48" t="s">
        <v>139</v>
      </c>
    </row>
    <row r="49" spans="2:3">
      <c r="B49" t="s">
        <v>78</v>
      </c>
      <c r="C49" t="s">
        <v>140</v>
      </c>
    </row>
    <row r="50" spans="2:3">
      <c r="B50" t="s">
        <v>91</v>
      </c>
      <c r="C50" t="s">
        <v>141</v>
      </c>
    </row>
    <row r="51" spans="2:3">
      <c r="B51" t="s">
        <v>92</v>
      </c>
      <c r="C51" t="s">
        <v>142</v>
      </c>
    </row>
    <row r="52" spans="2:3">
      <c r="B52" t="s">
        <v>93</v>
      </c>
      <c r="C52" t="s">
        <v>143</v>
      </c>
    </row>
    <row r="55" spans="2:3" s="17" customFormat="1" ht="18" customHeight="1">
      <c r="B55" s="17" t="s">
        <v>94</v>
      </c>
    </row>
    <row r="56" spans="2:3" s="18" customFormat="1" ht="16" customHeight="1">
      <c r="B56" s="18" t="s">
        <v>95</v>
      </c>
    </row>
    <row r="57" spans="2:3" s="17" customFormat="1" ht="18" customHeight="1">
      <c r="B57" s="17" t="s">
        <v>62</v>
      </c>
      <c r="C57" s="17" t="s">
        <v>105</v>
      </c>
    </row>
    <row r="58" spans="2:3">
      <c r="B58" t="s">
        <v>96</v>
      </c>
      <c r="C58" t="s">
        <v>144</v>
      </c>
    </row>
    <row r="59" spans="2:3">
      <c r="B59" t="s">
        <v>97</v>
      </c>
      <c r="C59" t="s">
        <v>145</v>
      </c>
    </row>
    <row r="60" spans="2:3">
      <c r="B60" t="s">
        <v>70</v>
      </c>
      <c r="C60" t="s">
        <v>146</v>
      </c>
    </row>
    <row r="61" spans="2:3">
      <c r="B61" t="s">
        <v>71</v>
      </c>
      <c r="C61" t="s">
        <v>147</v>
      </c>
    </row>
    <row r="62" spans="2:3">
      <c r="B62" t="s">
        <v>72</v>
      </c>
      <c r="C62" t="s">
        <v>148</v>
      </c>
    </row>
    <row r="63" spans="2:3">
      <c r="B63" t="s">
        <v>73</v>
      </c>
      <c r="C63" t="s">
        <v>149</v>
      </c>
    </row>
    <row r="64" spans="2:3">
      <c r="B64" t="s">
        <v>74</v>
      </c>
      <c r="C64" t="s">
        <v>150</v>
      </c>
    </row>
    <row r="65" spans="2:3">
      <c r="B65" t="s">
        <v>75</v>
      </c>
      <c r="C65" t="s">
        <v>151</v>
      </c>
    </row>
    <row r="66" spans="2:3">
      <c r="B66" t="s">
        <v>76</v>
      </c>
      <c r="C66" t="s">
        <v>152</v>
      </c>
    </row>
    <row r="67" spans="2:3">
      <c r="B67" t="s">
        <v>77</v>
      </c>
      <c r="C67" t="s">
        <v>153</v>
      </c>
    </row>
    <row r="68" spans="2:3">
      <c r="B68" t="s">
        <v>90</v>
      </c>
      <c r="C68" t="s">
        <v>154</v>
      </c>
    </row>
    <row r="69" spans="2:3">
      <c r="B69" t="s">
        <v>78</v>
      </c>
      <c r="C69" t="s">
        <v>155</v>
      </c>
    </row>
    <row r="70" spans="2:3">
      <c r="B70" t="s">
        <v>91</v>
      </c>
      <c r="C70" t="s">
        <v>156</v>
      </c>
    </row>
    <row r="71" spans="2:3">
      <c r="B71" t="s">
        <v>92</v>
      </c>
      <c r="C71" t="s">
        <v>157</v>
      </c>
    </row>
    <row r="72" spans="2:3">
      <c r="B72" t="s">
        <v>93</v>
      </c>
      <c r="C72" t="s">
        <v>158</v>
      </c>
    </row>
    <row r="75" spans="2:3" s="17" customFormat="1" ht="18" customHeight="1">
      <c r="B75" s="17" t="s">
        <v>98</v>
      </c>
    </row>
    <row r="76" spans="2:3" s="17" customFormat="1" ht="18" customHeight="1">
      <c r="B76" s="17" t="s">
        <v>99</v>
      </c>
      <c r="C76" s="17" t="s">
        <v>105</v>
      </c>
    </row>
    <row r="77" spans="2:3">
      <c r="B77" t="s">
        <v>100</v>
      </c>
      <c r="C77" t="s">
        <v>159</v>
      </c>
    </row>
    <row r="78" spans="2:3">
      <c r="B78" t="s">
        <v>101</v>
      </c>
      <c r="C78" t="s">
        <v>160</v>
      </c>
    </row>
    <row r="79" spans="2:3">
      <c r="B79" t="s">
        <v>102</v>
      </c>
      <c r="C79" t="s">
        <v>161</v>
      </c>
    </row>
    <row r="80" spans="2:3">
      <c r="B80" t="s">
        <v>103</v>
      </c>
      <c r="C80" t="s">
        <v>162</v>
      </c>
    </row>
    <row r="81" spans="2:3">
      <c r="B81" t="s">
        <v>104</v>
      </c>
      <c r="C81" t="s">
        <v>163</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2018-07-05T13:33:12Z</dcterms:created>
  <dcterms:modified xsi:type="dcterms:W3CDTF">2018-07-05T13:33:12Z</dcterms:modified>
</cp:coreProperties>
</file>