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Standard Pre Roll Details" sheetId="2" r:id="rId2"/>
    <sheet name="Definition" sheetId="3" r:id="rId3"/>
  </sheets>
  <calcPr calcId="124519" fullCalcOnLoad="1"/>
</workbook>
</file>

<file path=xl/sharedStrings.xml><?xml version="1.0" encoding="utf-8"?>
<sst xmlns="http://schemas.openxmlformats.org/spreadsheetml/2006/main" count="713" uniqueCount="218">
  <si>
    <t>Client Name</t>
  </si>
  <si>
    <t>Instream.Havaianas</t>
  </si>
  <si>
    <t>Campaign Name</t>
  </si>
  <si>
    <t>Instream.CPV.Ontwice.Contversion.Havaianas.May.18</t>
  </si>
  <si>
    <t>Expo Account Manager</t>
  </si>
  <si>
    <t>Monica Prior</t>
  </si>
  <si>
    <t>Expo Sales Contact</t>
  </si>
  <si>
    <t>Marcial Gomez</t>
  </si>
  <si>
    <t>Campaign Report date</t>
  </si>
  <si>
    <t>2018-05-16 to 2018-07-09</t>
  </si>
  <si>
    <t>Agency Name</t>
  </si>
  <si>
    <t>Ontwice Interactive Services S.L.</t>
  </si>
  <si>
    <t>Currency</t>
  </si>
  <si>
    <t>EUR</t>
  </si>
  <si>
    <t>Placement#</t>
  </si>
  <si>
    <t>Start Date</t>
  </si>
  <si>
    <t>End Date</t>
  </si>
  <si>
    <t>Placement Name</t>
  </si>
  <si>
    <t>Cost Type</t>
  </si>
  <si>
    <t>Unit Cost</t>
  </si>
  <si>
    <t>Planned Cost</t>
  </si>
  <si>
    <t>Booked</t>
  </si>
  <si>
    <t>Delivered_Impressions</t>
  </si>
  <si>
    <t>Delivery%</t>
  </si>
  <si>
    <t>Spend</t>
  </si>
  <si>
    <t>2018-05-16</t>
  </si>
  <si>
    <t>2018-06-18</t>
  </si>
  <si>
    <t>2018-06-04</t>
  </si>
  <si>
    <t>2018-07-01</t>
  </si>
  <si>
    <t>2018-05-31</t>
  </si>
  <si>
    <t>2018-06-23</t>
  </si>
  <si>
    <t>2018-06-30</t>
  </si>
  <si>
    <t>2018-07-31</t>
  </si>
  <si>
    <t>Pre-Roll - Desktop + Mobile</t>
  </si>
  <si>
    <t>CPCV</t>
  </si>
  <si>
    <t>Live</t>
  </si>
  <si>
    <t>Campaign Status</t>
  </si>
  <si>
    <t>Standard Pre Roll</t>
  </si>
  <si>
    <t>Subtotal</t>
  </si>
  <si>
    <t>Placement# Name</t>
  </si>
  <si>
    <t>Impressions</t>
  </si>
  <si>
    <t>Clickthroughs</t>
  </si>
  <si>
    <t>CTR %</t>
  </si>
  <si>
    <t>Video Completions</t>
  </si>
  <si>
    <t>VCR %</t>
  </si>
  <si>
    <t>1.Pre-Roll - Desktop + Mobile</t>
  </si>
  <si>
    <t>2.Pre-Roll - Desktop + Mobile</t>
  </si>
  <si>
    <t>3.Pre-Roll - Desktop + Mobile</t>
  </si>
  <si>
    <t>4.Pre-Roll - Desktop + Mobile</t>
  </si>
  <si>
    <t>5.Pre-Roll - Desktop + Mobile</t>
  </si>
  <si>
    <t>6.Pre-Roll - Desktop + Mobile</t>
  </si>
  <si>
    <t>7.Pre-Roll - Desktop + Mobile</t>
  </si>
  <si>
    <t>8.Pre-Roll - Desktop + Mobile</t>
  </si>
  <si>
    <t>9.Pre-Roll - Desktop + Mobile</t>
  </si>
  <si>
    <t>10.Pre-Roll - Desktop + Mobile</t>
  </si>
  <si>
    <t>11.Pre-Roll - Desktop + Mobile</t>
  </si>
  <si>
    <t>12.Pre-Roll - Desktop + Mobile</t>
  </si>
  <si>
    <t>Video Name</t>
  </si>
  <si>
    <t>Views</t>
  </si>
  <si>
    <t>25% View</t>
  </si>
  <si>
    <t>50% View</t>
  </si>
  <si>
    <t>75% View</t>
  </si>
  <si>
    <t>Video Completion Rate</t>
  </si>
  <si>
    <t>video1</t>
  </si>
  <si>
    <t>Mute</t>
  </si>
  <si>
    <t>Unmute</t>
  </si>
  <si>
    <t>Pause</t>
  </si>
  <si>
    <t>Rewind</t>
  </si>
  <si>
    <t>Resume</t>
  </si>
  <si>
    <t>Replay</t>
  </si>
  <si>
    <t>Fullscreen</t>
  </si>
  <si>
    <t>Unknown</t>
  </si>
  <si>
    <t>click</t>
  </si>
  <si>
    <t>2018-05-17</t>
  </si>
  <si>
    <t>2018-05-18</t>
  </si>
  <si>
    <t>2018-05-19</t>
  </si>
  <si>
    <t>2018-05-20</t>
  </si>
  <si>
    <t>2018-05-21</t>
  </si>
  <si>
    <t>2018-05-22</t>
  </si>
  <si>
    <t>2018-05-23</t>
  </si>
  <si>
    <t>2018-05-24</t>
  </si>
  <si>
    <t>2018-05-25</t>
  </si>
  <si>
    <t>2018-05-26</t>
  </si>
  <si>
    <t>2018-05-27</t>
  </si>
  <si>
    <t>2018-05-28</t>
  </si>
  <si>
    <t>2018-05-29</t>
  </si>
  <si>
    <t>2018-05-30</t>
  </si>
  <si>
    <t>2018-06-19</t>
  </si>
  <si>
    <t>2018-06-20</t>
  </si>
  <si>
    <t>2018-06-21</t>
  </si>
  <si>
    <t>2018-06-22</t>
  </si>
  <si>
    <t>2018-06-07</t>
  </si>
  <si>
    <t>2018-06-08</t>
  </si>
  <si>
    <t>2018-06-09</t>
  </si>
  <si>
    <t>2018-06-10</t>
  </si>
  <si>
    <t>2018-06-11</t>
  </si>
  <si>
    <t>2018-06-12</t>
  </si>
  <si>
    <t>2018-06-13</t>
  </si>
  <si>
    <t>2018-06-14</t>
  </si>
  <si>
    <t>2018-06-15</t>
  </si>
  <si>
    <t>2018-06-16</t>
  </si>
  <si>
    <t>2018-06-17</t>
  </si>
  <si>
    <t>2018-06-24</t>
  </si>
  <si>
    <t>2018-06-25</t>
  </si>
  <si>
    <t>2018-06-26</t>
  </si>
  <si>
    <t>2018-06-27</t>
  </si>
  <si>
    <t>2018-06-28</t>
  </si>
  <si>
    <t>2018-06-29</t>
  </si>
  <si>
    <t>2018-07-03</t>
  </si>
  <si>
    <t>2018-07-04</t>
  </si>
  <si>
    <t>2018-07-05</t>
  </si>
  <si>
    <t>2018-07-06</t>
  </si>
  <si>
    <t>2018-07-07</t>
  </si>
  <si>
    <t>2018-07-08</t>
  </si>
  <si>
    <t>2018-07-09</t>
  </si>
  <si>
    <t>Standard Pre Roll Performance - Summary</t>
  </si>
  <si>
    <t>Grand Total</t>
  </si>
  <si>
    <t/>
  </si>
  <si>
    <t>Standard Pre Roll - Video Details</t>
  </si>
  <si>
    <t>Standard Pre Roll - Interaction Details</t>
  </si>
  <si>
    <t>Video Player Interactions</t>
  </si>
  <si>
    <t>Total Interactions</t>
  </si>
  <si>
    <t>Standard Pre Roll - by Date</t>
  </si>
  <si>
    <t>Placement # Name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</si>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</sst>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0" fillId="2" borderId="0" xfId="0"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3">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554523</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935648" cy="502964"/>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2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F2" s="1" t="s">
        <v>5</v>
      </c>
      <c r="H2" s="1" t="s">
        <v>8</v>
      </c>
      <c r="I2" s="1" t="s">
        <v>9</v>
      </c>
    </row>
    <row r="3" spans="2:13" s="1" customFormat="1">
      <c r="B3" s="1" t="s">
        <v>2</v>
      </c>
      <c r="C3" s="1" t="s">
        <v>3</v>
      </c>
      <c r="E3" s="1" t="s">
        <v>6</v>
      </c>
      <c r="F3" s="1" t="s">
        <v>7</v>
      </c>
      <c r="H3" s="1" t="s">
        <v>36</v>
      </c>
      <c r="I3" s="1" t="s">
        <v>35</v>
      </c>
    </row>
    <row r="4" spans="2:13" s="1" customFormat="1">
      <c r="B4" s="1" t="s">
        <v>10</v>
      </c>
      <c r="C4" s="1" t="s">
        <v>11</v>
      </c>
      <c r="H4" s="1" t="s">
        <v>12</v>
      </c>
      <c r="I4" s="1" t="s">
        <v>13</v>
      </c>
    </row>
    <row r="8" spans="2:13">
      <c r="C8" s="4" t="s">
        <v>37</v>
      </c>
    </row>
    <row r="9" spans="2:13" ht="29" customHeight="1">
      <c r="C9" s="2" t="s">
        <v>14</v>
      </c>
      <c r="D9" s="2" t="s">
        <v>15</v>
      </c>
      <c r="E9" s="2" t="s">
        <v>16</v>
      </c>
      <c r="F9" s="1" t="s">
        <v>17</v>
      </c>
      <c r="G9" s="2" t="s">
        <v>18</v>
      </c>
      <c r="H9" s="3" t="s">
        <v>19</v>
      </c>
      <c r="I9" s="3" t="s">
        <v>20</v>
      </c>
      <c r="J9" s="3" t="s">
        <v>21</v>
      </c>
      <c r="K9" s="3" t="s">
        <v>22</v>
      </c>
      <c r="L9" s="3" t="s">
        <v>23</v>
      </c>
      <c r="M9" s="3" t="s">
        <v>24</v>
      </c>
    </row>
    <row r="10" spans="2:13">
      <c r="C10" s="2">
        <v>1</v>
      </c>
      <c r="D10" s="2" t="s">
        <v>25</v>
      </c>
      <c r="E10" s="2" t="s">
        <v>29</v>
      </c>
      <c r="F10" s="1" t="s">
        <v>33</v>
      </c>
      <c r="G10" s="2" t="s">
        <v>34</v>
      </c>
      <c r="H10" s="3">
        <v>0.06</v>
      </c>
      <c r="I10" s="3">
        <v>3250</v>
      </c>
      <c r="J10" s="3">
        <v>65000</v>
      </c>
      <c r="K10" s="3">
        <v>70376</v>
      </c>
      <c r="L10" s="3">
        <v>1.082707692307692</v>
      </c>
      <c r="M10" s="3">
        <v>4222.559999999999</v>
      </c>
    </row>
    <row r="11" spans="2:13">
      <c r="C11" s="2">
        <v>2</v>
      </c>
      <c r="D11" s="2" t="s">
        <v>26</v>
      </c>
      <c r="E11" s="2" t="s">
        <v>30</v>
      </c>
      <c r="F11" s="1" t="s">
        <v>33</v>
      </c>
      <c r="G11" s="2" t="s">
        <v>34</v>
      </c>
      <c r="H11" s="3">
        <v>0.06</v>
      </c>
      <c r="I11" s="3">
        <v>500</v>
      </c>
      <c r="J11" s="3">
        <v>10000</v>
      </c>
      <c r="K11" s="3">
        <v>9350</v>
      </c>
      <c r="L11" s="3">
        <v>0.9350000000000001</v>
      </c>
      <c r="M11" s="3">
        <v>561</v>
      </c>
    </row>
    <row r="12" spans="2:13">
      <c r="C12" s="2">
        <v>3</v>
      </c>
      <c r="D12" s="2" t="s">
        <v>27</v>
      </c>
      <c r="E12" s="2" t="s">
        <v>31</v>
      </c>
      <c r="F12" s="1" t="s">
        <v>33</v>
      </c>
      <c r="G12" s="2" t="s">
        <v>34</v>
      </c>
      <c r="H12" s="3">
        <v>0.06</v>
      </c>
      <c r="I12" s="3">
        <v>1750</v>
      </c>
      <c r="J12" s="3">
        <v>35000</v>
      </c>
      <c r="K12" s="3">
        <v>35287</v>
      </c>
      <c r="L12" s="3">
        <v>1.0082</v>
      </c>
      <c r="M12" s="3">
        <v>2117.22</v>
      </c>
    </row>
    <row r="13" spans="2:13">
      <c r="C13" s="2">
        <v>4</v>
      </c>
      <c r="D13" s="2" t="s">
        <v>28</v>
      </c>
      <c r="E13" s="2" t="s">
        <v>32</v>
      </c>
      <c r="F13" s="1" t="s">
        <v>33</v>
      </c>
      <c r="G13" s="2" t="s">
        <v>34</v>
      </c>
      <c r="H13" s="3">
        <v>0.06</v>
      </c>
      <c r="I13" s="3">
        <v>1750</v>
      </c>
      <c r="J13" s="3">
        <v>35000</v>
      </c>
      <c r="K13" s="3">
        <v>5267</v>
      </c>
      <c r="L13" s="3">
        <v>0.1504857142857143</v>
      </c>
      <c r="M13" s="3">
        <v>316.02</v>
      </c>
    </row>
    <row r="14" spans="2:13">
      <c r="C14" s="2">
        <v>5</v>
      </c>
      <c r="D14" s="2" t="s">
        <v>27</v>
      </c>
      <c r="E14" s="2" t="s">
        <v>31</v>
      </c>
      <c r="F14" s="1" t="s">
        <v>33</v>
      </c>
      <c r="G14" s="2" t="s">
        <v>34</v>
      </c>
      <c r="H14" s="3">
        <v>0.09</v>
      </c>
      <c r="I14" s="3">
        <v>1000</v>
      </c>
      <c r="J14" s="3">
        <v>12500</v>
      </c>
      <c r="K14" s="3">
        <v>13478</v>
      </c>
      <c r="L14" s="3">
        <v>1.07824</v>
      </c>
      <c r="M14" s="3">
        <v>1213.02</v>
      </c>
    </row>
    <row r="15" spans="2:13">
      <c r="C15" s="2">
        <v>6</v>
      </c>
      <c r="D15" s="2" t="s">
        <v>28</v>
      </c>
      <c r="E15" s="2" t="s">
        <v>32</v>
      </c>
      <c r="F15" s="1" t="s">
        <v>33</v>
      </c>
      <c r="G15" s="2" t="s">
        <v>34</v>
      </c>
      <c r="H15" s="3">
        <v>0.09</v>
      </c>
      <c r="I15" s="3">
        <v>1000</v>
      </c>
      <c r="J15" s="3">
        <v>12500</v>
      </c>
      <c r="K15" s="3">
        <v>4718</v>
      </c>
      <c r="L15" s="3">
        <v>0.37744</v>
      </c>
      <c r="M15" s="3">
        <v>424.62</v>
      </c>
    </row>
    <row r="16" spans="2:13">
      <c r="C16" s="2">
        <v>7</v>
      </c>
      <c r="D16" s="2" t="s">
        <v>27</v>
      </c>
      <c r="E16" s="2" t="s">
        <v>31</v>
      </c>
      <c r="F16" s="1" t="s">
        <v>33</v>
      </c>
      <c r="G16" s="2" t="s">
        <v>34</v>
      </c>
      <c r="H16" s="3">
        <v>0.08</v>
      </c>
      <c r="I16" s="3">
        <v>875</v>
      </c>
      <c r="J16" s="3">
        <v>12500</v>
      </c>
      <c r="K16" s="3">
        <v>13149</v>
      </c>
      <c r="L16" s="3">
        <v>1.05192</v>
      </c>
      <c r="M16" s="3">
        <v>1051.92</v>
      </c>
    </row>
    <row r="17" spans="3:13">
      <c r="C17" s="2">
        <v>8</v>
      </c>
      <c r="D17" s="2" t="s">
        <v>28</v>
      </c>
      <c r="E17" s="2" t="s">
        <v>32</v>
      </c>
      <c r="F17" s="1" t="s">
        <v>33</v>
      </c>
      <c r="G17" s="2" t="s">
        <v>34</v>
      </c>
      <c r="H17" s="3">
        <v>0.08</v>
      </c>
      <c r="I17" s="3">
        <v>875</v>
      </c>
      <c r="J17" s="3">
        <v>12500</v>
      </c>
      <c r="K17" s="3">
        <v>4774</v>
      </c>
      <c r="L17" s="3">
        <v>0.38192</v>
      </c>
      <c r="M17" s="3">
        <v>381.92</v>
      </c>
    </row>
    <row r="18" spans="3:13">
      <c r="C18" s="2">
        <v>9</v>
      </c>
      <c r="D18" s="2" t="s">
        <v>27</v>
      </c>
      <c r="E18" s="2" t="s">
        <v>31</v>
      </c>
      <c r="F18" s="1" t="s">
        <v>33</v>
      </c>
      <c r="G18" s="2" t="s">
        <v>34</v>
      </c>
      <c r="H18" s="3">
        <v>0.09</v>
      </c>
      <c r="I18" s="3">
        <v>1333</v>
      </c>
      <c r="J18" s="3">
        <v>16663</v>
      </c>
      <c r="K18" s="3">
        <v>17364</v>
      </c>
      <c r="L18" s="3">
        <v>1.042069255236152</v>
      </c>
      <c r="M18" s="3">
        <v>1562.76</v>
      </c>
    </row>
    <row r="19" spans="3:13">
      <c r="C19" s="2">
        <v>10</v>
      </c>
      <c r="D19" s="2" t="s">
        <v>28</v>
      </c>
      <c r="E19" s="2" t="s">
        <v>32</v>
      </c>
      <c r="F19" s="1" t="s">
        <v>33</v>
      </c>
      <c r="G19" s="2" t="s">
        <v>34</v>
      </c>
      <c r="H19" s="3">
        <v>0.09</v>
      </c>
      <c r="I19" s="3">
        <v>1333</v>
      </c>
      <c r="J19" s="3">
        <v>16663</v>
      </c>
      <c r="K19" s="3">
        <v>5722</v>
      </c>
      <c r="L19" s="3">
        <v>0.3433955470203445</v>
      </c>
      <c r="M19" s="3">
        <v>514.98</v>
      </c>
    </row>
    <row r="20" spans="3:13">
      <c r="C20" s="2">
        <v>11</v>
      </c>
      <c r="D20" s="2" t="s">
        <v>27</v>
      </c>
      <c r="E20" s="2" t="s">
        <v>31</v>
      </c>
      <c r="F20" s="1" t="s">
        <v>33</v>
      </c>
      <c r="G20" s="2" t="s">
        <v>34</v>
      </c>
      <c r="H20" s="3">
        <v>0.08</v>
      </c>
      <c r="I20" s="3">
        <v>1556</v>
      </c>
      <c r="J20" s="3">
        <v>22229</v>
      </c>
      <c r="K20" s="3">
        <v>22856</v>
      </c>
      <c r="L20" s="3">
        <v>1.0282063970489</v>
      </c>
      <c r="M20" s="3">
        <v>1828.48</v>
      </c>
    </row>
    <row r="21" spans="3:13">
      <c r="C21" s="2">
        <v>12</v>
      </c>
      <c r="D21" s="2" t="s">
        <v>28</v>
      </c>
      <c r="E21" s="2" t="s">
        <v>32</v>
      </c>
      <c r="F21" s="1" t="s">
        <v>33</v>
      </c>
      <c r="G21" s="2" t="s">
        <v>34</v>
      </c>
      <c r="H21" s="3">
        <v>0.08</v>
      </c>
      <c r="I21" s="3">
        <v>1556</v>
      </c>
      <c r="J21" s="3">
        <v>22229</v>
      </c>
      <c r="K21" s="3">
        <v>2936</v>
      </c>
      <c r="L21" s="3">
        <v>0.1320797156867156</v>
      </c>
      <c r="M21" s="3">
        <v>234.88</v>
      </c>
    </row>
    <row r="22" spans="3:13">
      <c r="C22" s="5" t="s">
        <v>38</v>
      </c>
      <c r="I22" s="6">
        <f>sum(I10:I21)</f>
        <v>0</v>
      </c>
      <c r="J22" s="7">
        <f>sum(J10:J21)</f>
        <v>0</v>
      </c>
      <c r="K22" s="7">
        <f>sum(K10:K21)</f>
        <v>0</v>
      </c>
      <c r="L22" s="8">
        <f>IFERROR(K22/J22,0)</f>
        <v>0</v>
      </c>
      <c r="M22" s="6">
        <f>sum(M10:M21)</f>
        <v>0</v>
      </c>
    </row>
  </sheetData>
  <conditionalFormatting sqref="A1:R5">
    <cfRule type="containsBlanks" dxfId="0" priority="23">
      <formula>LEN(TRIM(A1))=0</formula>
    </cfRule>
    <cfRule type="notContainsBlanks" dxfId="0" priority="24">
      <formula>LEN(TRIM(A1))&gt;0</formula>
    </cfRule>
  </conditionalFormatting>
  <conditionalFormatting sqref="C22">
    <cfRule type="notContainsBlanks" dxfId="2" priority="5">
      <formula>LEN(TRIM(C22))&gt;0</formula>
    </cfRule>
    <cfRule type="containsBlanks" dxfId="2" priority="6">
      <formula>LEN(TRIM(C22))=0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containsBlanks" dxfId="1" priority="3">
      <formula>LEN(TRIM(C9))=0</formula>
    </cfRule>
    <cfRule type="notContainsBlanks" dxfId="1" priority="4">
      <formula>LEN(TRIM(C9))&gt;0</formula>
    </cfRule>
  </conditionalFormatting>
  <conditionalFormatting sqref="D22">
    <cfRule type="notContainsBlanks" dxfId="2" priority="7">
      <formula>LEN(TRIM(D22))&gt;0</formula>
    </cfRule>
    <cfRule type="containsBlanks" dxfId="2" priority="8">
      <formula>LEN(TRIM(D22))=0</formula>
    </cfRule>
  </conditionalFormatting>
  <conditionalFormatting sqref="E22">
    <cfRule type="notContainsBlanks" dxfId="2" priority="9">
      <formula>LEN(TRIM(E22))&gt;0</formula>
    </cfRule>
    <cfRule type="containsBlanks" dxfId="2" priority="10">
      <formula>LEN(TRIM(E22))=0</formula>
    </cfRule>
  </conditionalFormatting>
  <conditionalFormatting sqref="F22">
    <cfRule type="notContainsBlanks" dxfId="2" priority="11">
      <formula>LEN(TRIM(F22))&gt;0</formula>
    </cfRule>
    <cfRule type="containsBlanks" dxfId="2" priority="12">
      <formula>LEN(TRIM(F22))=0</formula>
    </cfRule>
  </conditionalFormatting>
  <conditionalFormatting sqref="G22">
    <cfRule type="notContainsBlanks" dxfId="2" priority="13">
      <formula>LEN(TRIM(G22))&gt;0</formula>
    </cfRule>
    <cfRule type="containsBlanks" dxfId="2" priority="14">
      <formula>LEN(TRIM(G22))=0</formula>
    </cfRule>
  </conditionalFormatting>
  <conditionalFormatting sqref="H10:H21">
    <cfRule type="notContainsBlanks" dxfId="3" priority="15">
      <formula>LEN(TRIM(H10))&gt;0</formula>
    </cfRule>
  </conditionalFormatting>
  <conditionalFormatting sqref="H22">
    <cfRule type="notContainsBlanks" dxfId="2" priority="16">
      <formula>LEN(TRIM(H22))&gt;0</formula>
    </cfRule>
    <cfRule type="containsBlanks" dxfId="2" priority="17">
      <formula>LEN(TRIM(H22))=0</formula>
    </cfRule>
  </conditionalFormatting>
  <conditionalFormatting sqref="I10:I21">
    <cfRule type="notContainsBlanks" dxfId="3" priority="18">
      <formula>LEN(TRIM(I10))&gt;0</formula>
    </cfRule>
  </conditionalFormatting>
  <conditionalFormatting sqref="J10:J21">
    <cfRule type="notContainsBlanks" dxfId="4" priority="19">
      <formula>LEN(TRIM(J10))&gt;0</formula>
    </cfRule>
  </conditionalFormatting>
  <conditionalFormatting sqref="K10:K21">
    <cfRule type="notContainsBlanks" dxfId="4" priority="20">
      <formula>LEN(TRIM(K10))&gt;0</formula>
    </cfRule>
  </conditionalFormatting>
  <conditionalFormatting sqref="L10:L21">
    <cfRule type="notContainsBlanks" dxfId="5" priority="21">
      <formula>LEN(TRIM(L10))&gt;0</formula>
    </cfRule>
  </conditionalFormatting>
  <conditionalFormatting sqref="M10:M21">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U260"/>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1" width="20.7109375" style="3" customWidth="1"/>
  </cols>
  <sheetData>
    <row r="1" spans="2:10" ht="6" customHeight="1"/>
    <row r="2" spans="2:10" s="1" customFormat="1">
      <c r="B2" s="1" t="s">
        <v>0</v>
      </c>
      <c r="C2" s="1" t="s">
        <v>1</v>
      </c>
      <c r="E2" s="1" t="s">
        <v>4</v>
      </c>
      <c r="F2" s="1" t="s">
        <v>5</v>
      </c>
      <c r="H2" s="1" t="s">
        <v>8</v>
      </c>
      <c r="I2" s="1" t="s">
        <v>9</v>
      </c>
    </row>
    <row r="3" spans="2:10" s="1" customFormat="1">
      <c r="B3" s="1" t="s">
        <v>2</v>
      </c>
      <c r="C3" s="1" t="s">
        <v>3</v>
      </c>
      <c r="E3" s="1" t="s">
        <v>6</v>
      </c>
      <c r="F3" s="1" t="s">
        <v>7</v>
      </c>
      <c r="H3" s="1" t="s">
        <v>36</v>
      </c>
      <c r="I3" s="1" t="s">
        <v>35</v>
      </c>
    </row>
    <row r="4" spans="2:10" s="1" customFormat="1">
      <c r="B4" s="1" t="s">
        <v>10</v>
      </c>
      <c r="C4" s="1" t="s">
        <v>11</v>
      </c>
      <c r="H4" s="1" t="s">
        <v>12</v>
      </c>
      <c r="I4" s="1" t="s">
        <v>13</v>
      </c>
    </row>
    <row r="8" spans="2:10">
      <c r="B8" s="4" t="s">
        <v>115</v>
      </c>
      <c r="C8" s="9" t="s">
        <v>117</v>
      </c>
      <c r="D8" s="9" t="s">
        <v>117</v>
      </c>
      <c r="E8" s="9" t="s">
        <v>117</v>
      </c>
      <c r="F8" s="9" t="s">
        <v>117</v>
      </c>
      <c r="G8" s="9" t="s">
        <v>117</v>
      </c>
      <c r="H8" s="9" t="s">
        <v>117</v>
      </c>
      <c r="I8" s="9" t="s">
        <v>117</v>
      </c>
      <c r="J8" s="9" t="s">
        <v>117</v>
      </c>
    </row>
    <row r="9" spans="2:10">
      <c r="B9" s="1" t="s">
        <v>39</v>
      </c>
      <c r="C9" s="2" t="s">
        <v>18</v>
      </c>
      <c r="D9" s="3" t="s">
        <v>19</v>
      </c>
      <c r="E9" s="3" t="s">
        <v>40</v>
      </c>
      <c r="F9" s="3" t="s">
        <v>41</v>
      </c>
      <c r="G9" s="3" t="s">
        <v>42</v>
      </c>
      <c r="H9" s="3" t="s">
        <v>43</v>
      </c>
      <c r="I9" s="3" t="s">
        <v>44</v>
      </c>
      <c r="J9" s="3" t="s">
        <v>24</v>
      </c>
    </row>
    <row r="10" spans="2:10">
      <c r="B10" s="1" t="s">
        <v>45</v>
      </c>
      <c r="C10" s="2" t="s">
        <v>34</v>
      </c>
      <c r="D10" s="3">
        <v>0.06</v>
      </c>
      <c r="E10" s="3">
        <v>91077</v>
      </c>
      <c r="F10" s="3">
        <v>1408</v>
      </c>
      <c r="G10" s="3">
        <v>0.01545944640249459</v>
      </c>
      <c r="H10" s="3">
        <v>70376</v>
      </c>
      <c r="I10" s="3">
        <v>0.772708806833778</v>
      </c>
      <c r="J10" s="3">
        <v>4222.559999999999</v>
      </c>
    </row>
    <row r="11" spans="2:10">
      <c r="B11" s="1" t="s">
        <v>46</v>
      </c>
      <c r="C11" s="2" t="s">
        <v>34</v>
      </c>
      <c r="D11" s="3">
        <v>0.06</v>
      </c>
      <c r="E11" s="3">
        <v>16519</v>
      </c>
      <c r="F11" s="3">
        <v>189</v>
      </c>
      <c r="G11" s="3">
        <v>0.01144137054301108</v>
      </c>
      <c r="H11" s="3">
        <v>9350</v>
      </c>
      <c r="I11" s="3">
        <v>0.5660148919426116</v>
      </c>
      <c r="J11" s="3">
        <v>561</v>
      </c>
    </row>
    <row r="12" spans="2:10">
      <c r="B12" s="1" t="s">
        <v>47</v>
      </c>
      <c r="C12" s="2" t="s">
        <v>34</v>
      </c>
      <c r="D12" s="3">
        <v>0.06</v>
      </c>
      <c r="E12" s="3">
        <v>49713</v>
      </c>
      <c r="F12" s="3">
        <v>2579</v>
      </c>
      <c r="G12" s="3">
        <v>0.0518777784482932</v>
      </c>
      <c r="H12" s="3">
        <v>35287</v>
      </c>
      <c r="I12" s="3">
        <v>0.7098143342787601</v>
      </c>
      <c r="J12" s="3">
        <v>2117.22</v>
      </c>
    </row>
    <row r="13" spans="2:10">
      <c r="B13" s="1" t="s">
        <v>48</v>
      </c>
      <c r="C13" s="2" t="s">
        <v>34</v>
      </c>
      <c r="D13" s="3">
        <v>0.06</v>
      </c>
      <c r="E13" s="3">
        <v>8673</v>
      </c>
      <c r="F13" s="3">
        <v>293</v>
      </c>
      <c r="G13" s="3">
        <v>0.03378300472731465</v>
      </c>
      <c r="H13" s="3">
        <v>5267</v>
      </c>
      <c r="I13" s="3">
        <v>0.607286982589646</v>
      </c>
      <c r="J13" s="3">
        <v>316.02</v>
      </c>
    </row>
    <row r="14" spans="2:10">
      <c r="B14" s="1" t="s">
        <v>49</v>
      </c>
      <c r="C14" s="2" t="s">
        <v>34</v>
      </c>
      <c r="D14" s="3">
        <v>0.09</v>
      </c>
      <c r="E14" s="3">
        <v>20866</v>
      </c>
      <c r="F14" s="3">
        <v>1601</v>
      </c>
      <c r="G14" s="3">
        <v>0.07672769098054251</v>
      </c>
      <c r="H14" s="3">
        <v>13478</v>
      </c>
      <c r="I14" s="3">
        <v>0.6459311799099012</v>
      </c>
      <c r="J14" s="3">
        <v>1213.02</v>
      </c>
    </row>
    <row r="15" spans="2:10">
      <c r="B15" s="1" t="s">
        <v>50</v>
      </c>
      <c r="C15" s="2" t="s">
        <v>34</v>
      </c>
      <c r="D15" s="3">
        <v>0.09</v>
      </c>
      <c r="E15" s="3">
        <v>8805</v>
      </c>
      <c r="F15" s="3">
        <v>522</v>
      </c>
      <c r="G15" s="3">
        <v>0.05928449744463373</v>
      </c>
      <c r="H15" s="3">
        <v>4718</v>
      </c>
      <c r="I15" s="3">
        <v>0.5358319136854061</v>
      </c>
      <c r="J15" s="3">
        <v>424.62</v>
      </c>
    </row>
    <row r="16" spans="2:10">
      <c r="B16" s="1" t="s">
        <v>51</v>
      </c>
      <c r="C16" s="2" t="s">
        <v>34</v>
      </c>
      <c r="D16" s="3">
        <v>0.08</v>
      </c>
      <c r="E16" s="3">
        <v>18309</v>
      </c>
      <c r="F16" s="3">
        <v>1540</v>
      </c>
      <c r="G16" s="3">
        <v>0.0841116390846032</v>
      </c>
      <c r="H16" s="3">
        <v>13149</v>
      </c>
      <c r="I16" s="3">
        <v>0.7181713911191218</v>
      </c>
      <c r="J16" s="3">
        <v>1051.92</v>
      </c>
    </row>
    <row r="17" spans="2:10">
      <c r="B17" s="1" t="s">
        <v>52</v>
      </c>
      <c r="C17" s="2" t="s">
        <v>34</v>
      </c>
      <c r="D17" s="3">
        <v>0.08</v>
      </c>
      <c r="E17" s="3">
        <v>8242</v>
      </c>
      <c r="F17" s="3">
        <v>402</v>
      </c>
      <c r="G17" s="3">
        <v>0.04877456927930114</v>
      </c>
      <c r="H17" s="3">
        <v>4774</v>
      </c>
      <c r="I17" s="3">
        <v>0.5792283426352827</v>
      </c>
      <c r="J17" s="3">
        <v>381.92</v>
      </c>
    </row>
    <row r="18" spans="2:10">
      <c r="B18" s="1" t="s">
        <v>53</v>
      </c>
      <c r="C18" s="2" t="s">
        <v>34</v>
      </c>
      <c r="D18" s="3">
        <v>0.09</v>
      </c>
      <c r="E18" s="3">
        <v>25067</v>
      </c>
      <c r="F18" s="3">
        <v>720</v>
      </c>
      <c r="G18" s="3">
        <v>0.02872302230023537</v>
      </c>
      <c r="H18" s="3">
        <v>17364</v>
      </c>
      <c r="I18" s="3">
        <v>0.6927035544740097</v>
      </c>
      <c r="J18" s="3">
        <v>1562.76</v>
      </c>
    </row>
    <row r="19" spans="2:10">
      <c r="B19" s="1" t="s">
        <v>54</v>
      </c>
      <c r="C19" s="2" t="s">
        <v>34</v>
      </c>
      <c r="D19" s="3">
        <v>0.09</v>
      </c>
      <c r="E19" s="3">
        <v>10618</v>
      </c>
      <c r="F19" s="3">
        <v>222</v>
      </c>
      <c r="G19" s="3">
        <v>0.02090789225842908</v>
      </c>
      <c r="H19" s="3">
        <v>5722</v>
      </c>
      <c r="I19" s="3">
        <v>0.5388962139762667</v>
      </c>
      <c r="J19" s="3">
        <v>514.98</v>
      </c>
    </row>
    <row r="20" spans="2:10">
      <c r="B20" s="1" t="s">
        <v>55</v>
      </c>
      <c r="C20" s="2" t="s">
        <v>34</v>
      </c>
      <c r="D20" s="3">
        <v>0.08</v>
      </c>
      <c r="E20" s="3">
        <v>36650</v>
      </c>
      <c r="F20" s="3">
        <v>600</v>
      </c>
      <c r="G20" s="3">
        <v>0.01637107776261937</v>
      </c>
      <c r="H20" s="3">
        <v>22856</v>
      </c>
      <c r="I20" s="3">
        <v>0.6236289222373806</v>
      </c>
      <c r="J20" s="3">
        <v>1828.48</v>
      </c>
    </row>
    <row r="21" spans="2:10">
      <c r="B21" s="1" t="s">
        <v>56</v>
      </c>
      <c r="C21" s="2" t="s">
        <v>34</v>
      </c>
      <c r="D21" s="3">
        <v>0.08</v>
      </c>
      <c r="E21" s="3">
        <v>4840</v>
      </c>
      <c r="F21" s="3">
        <v>145</v>
      </c>
      <c r="G21" s="3">
        <v>0.02995867768595041</v>
      </c>
      <c r="H21" s="3">
        <v>2936</v>
      </c>
      <c r="I21" s="3">
        <v>0.6066115702479339</v>
      </c>
      <c r="J21" s="3">
        <v>234.88</v>
      </c>
    </row>
    <row r="22" spans="2:10">
      <c r="B22" s="10" t="s">
        <v>116</v>
      </c>
      <c r="E22" s="11">
        <f>sum(E10:E21)</f>
        <v>0</v>
      </c>
      <c r="F22" s="11">
        <f>sum(F10:F21)</f>
        <v>0</v>
      </c>
      <c r="G22" s="12">
        <f>IFERROR(F22/E22,0)</f>
        <v>0</v>
      </c>
      <c r="H22" s="11">
        <f>sum(H10:H21)</f>
        <v>0</v>
      </c>
      <c r="I22" s="12">
        <f>IFERROR(H22/E22,0)</f>
        <v>0</v>
      </c>
      <c r="J22" s="13">
        <f>sum(J10:J21)</f>
        <v>0</v>
      </c>
    </row>
    <row r="25" spans="2:10">
      <c r="B25" s="4" t="s">
        <v>118</v>
      </c>
      <c r="C25" s="9" t="s">
        <v>117</v>
      </c>
      <c r="D25" s="9" t="s">
        <v>117</v>
      </c>
      <c r="E25" s="9" t="s">
        <v>117</v>
      </c>
      <c r="F25" s="9" t="s">
        <v>117</v>
      </c>
      <c r="G25" s="9" t="s">
        <v>117</v>
      </c>
      <c r="H25" s="9" t="s">
        <v>117</v>
      </c>
      <c r="I25" s="9" t="s">
        <v>117</v>
      </c>
    </row>
    <row r="26" spans="2:10">
      <c r="B26" s="1" t="s">
        <v>39</v>
      </c>
      <c r="C26" s="2" t="s">
        <v>57</v>
      </c>
      <c r="D26" s="3" t="s">
        <v>58</v>
      </c>
      <c r="E26" s="3" t="s">
        <v>59</v>
      </c>
      <c r="F26" s="3" t="s">
        <v>60</v>
      </c>
      <c r="G26" s="3" t="s">
        <v>61</v>
      </c>
      <c r="H26" s="3" t="s">
        <v>43</v>
      </c>
      <c r="I26" s="3" t="s">
        <v>62</v>
      </c>
    </row>
    <row r="27" spans="2:10">
      <c r="B27" s="1" t="s">
        <v>45</v>
      </c>
      <c r="C27" s="2" t="s">
        <v>63</v>
      </c>
      <c r="D27" s="3">
        <v>91077</v>
      </c>
      <c r="E27" s="3">
        <v>79132</v>
      </c>
      <c r="F27" s="3">
        <v>76518</v>
      </c>
      <c r="G27" s="3">
        <v>73660</v>
      </c>
      <c r="H27" s="3">
        <v>70376</v>
      </c>
      <c r="I27" s="3">
        <v>0.772708806833778</v>
      </c>
    </row>
    <row r="28" spans="2:10">
      <c r="B28" s="1" t="s">
        <v>46</v>
      </c>
      <c r="C28" s="2" t="s">
        <v>63</v>
      </c>
      <c r="D28" s="3">
        <v>16519</v>
      </c>
      <c r="E28" s="3">
        <v>12069</v>
      </c>
      <c r="F28" s="3">
        <v>11078</v>
      </c>
      <c r="G28" s="3">
        <v>10228</v>
      </c>
      <c r="H28" s="3">
        <v>9350</v>
      </c>
      <c r="I28" s="3">
        <v>0.5660148919426116</v>
      </c>
    </row>
    <row r="29" spans="2:10">
      <c r="B29" s="1" t="s">
        <v>47</v>
      </c>
      <c r="C29" s="2" t="s">
        <v>63</v>
      </c>
      <c r="D29" s="3">
        <v>49713</v>
      </c>
      <c r="E29" s="3">
        <v>42835</v>
      </c>
      <c r="F29" s="3">
        <v>40661</v>
      </c>
      <c r="G29" s="3">
        <v>39111</v>
      </c>
      <c r="H29" s="3">
        <v>35287</v>
      </c>
      <c r="I29" s="3">
        <v>0.7098143342787601</v>
      </c>
    </row>
    <row r="30" spans="2:10">
      <c r="B30" s="1" t="s">
        <v>48</v>
      </c>
      <c r="C30" s="2" t="s">
        <v>63</v>
      </c>
      <c r="D30" s="3">
        <v>8673</v>
      </c>
      <c r="E30" s="3">
        <v>7029</v>
      </c>
      <c r="F30" s="3">
        <v>6276</v>
      </c>
      <c r="G30" s="3">
        <v>5760</v>
      </c>
      <c r="H30" s="3">
        <v>5267</v>
      </c>
      <c r="I30" s="3">
        <v>0.607286982589646</v>
      </c>
    </row>
    <row r="31" spans="2:10">
      <c r="B31" s="1" t="s">
        <v>49</v>
      </c>
      <c r="C31" s="2" t="s">
        <v>63</v>
      </c>
      <c r="D31" s="3">
        <v>20866</v>
      </c>
      <c r="E31" s="3">
        <v>17239</v>
      </c>
      <c r="F31" s="3">
        <v>16176</v>
      </c>
      <c r="G31" s="3">
        <v>15446</v>
      </c>
      <c r="H31" s="3">
        <v>13478</v>
      </c>
      <c r="I31" s="3">
        <v>0.6459311799099012</v>
      </c>
    </row>
    <row r="32" spans="2:10">
      <c r="B32" s="1" t="s">
        <v>50</v>
      </c>
      <c r="C32" s="2" t="s">
        <v>63</v>
      </c>
      <c r="D32" s="3">
        <v>8805</v>
      </c>
      <c r="E32" s="3">
        <v>6725</v>
      </c>
      <c r="F32" s="3">
        <v>5971</v>
      </c>
      <c r="G32" s="3">
        <v>5488</v>
      </c>
      <c r="H32" s="3">
        <v>4718</v>
      </c>
      <c r="I32" s="3">
        <v>0.5358319136854061</v>
      </c>
    </row>
    <row r="33" spans="2:12">
      <c r="B33" s="1" t="s">
        <v>51</v>
      </c>
      <c r="C33" s="2" t="s">
        <v>63</v>
      </c>
      <c r="D33" s="3">
        <v>18309</v>
      </c>
      <c r="E33" s="3">
        <v>15786</v>
      </c>
      <c r="F33" s="3">
        <v>14800</v>
      </c>
      <c r="G33" s="3">
        <v>13981</v>
      </c>
      <c r="H33" s="3">
        <v>13149</v>
      </c>
      <c r="I33" s="3">
        <v>0.7181713911191218</v>
      </c>
    </row>
    <row r="34" spans="2:12">
      <c r="B34" s="1" t="s">
        <v>52</v>
      </c>
      <c r="C34" s="2" t="s">
        <v>63</v>
      </c>
      <c r="D34" s="3">
        <v>8242</v>
      </c>
      <c r="E34" s="3">
        <v>6642</v>
      </c>
      <c r="F34" s="3">
        <v>6005</v>
      </c>
      <c r="G34" s="3">
        <v>5505</v>
      </c>
      <c r="H34" s="3">
        <v>4774</v>
      </c>
      <c r="I34" s="3">
        <v>0.5792283426352827</v>
      </c>
    </row>
    <row r="35" spans="2:12">
      <c r="B35" s="1" t="s">
        <v>53</v>
      </c>
      <c r="C35" s="2" t="s">
        <v>63</v>
      </c>
      <c r="D35" s="3">
        <v>25067</v>
      </c>
      <c r="E35" s="3">
        <v>20834</v>
      </c>
      <c r="F35" s="3">
        <v>19522</v>
      </c>
      <c r="G35" s="3">
        <v>18379</v>
      </c>
      <c r="H35" s="3">
        <v>17364</v>
      </c>
      <c r="I35" s="3">
        <v>0.6927035544740097</v>
      </c>
    </row>
    <row r="36" spans="2:12">
      <c r="B36" s="1" t="s">
        <v>54</v>
      </c>
      <c r="C36" s="2" t="s">
        <v>63</v>
      </c>
      <c r="D36" s="3">
        <v>10618</v>
      </c>
      <c r="E36" s="3">
        <v>8152</v>
      </c>
      <c r="F36" s="3">
        <v>7279</v>
      </c>
      <c r="G36" s="3">
        <v>6628</v>
      </c>
      <c r="H36" s="3">
        <v>5722</v>
      </c>
      <c r="I36" s="3">
        <v>0.5388962139762667</v>
      </c>
    </row>
    <row r="37" spans="2:12">
      <c r="B37" s="1" t="s">
        <v>55</v>
      </c>
      <c r="C37" s="2" t="s">
        <v>63</v>
      </c>
      <c r="D37" s="3">
        <v>36650</v>
      </c>
      <c r="E37" s="3">
        <v>30567</v>
      </c>
      <c r="F37" s="3">
        <v>27771</v>
      </c>
      <c r="G37" s="3">
        <v>25933</v>
      </c>
      <c r="H37" s="3">
        <v>22856</v>
      </c>
      <c r="I37" s="3">
        <v>0.6236289222373806</v>
      </c>
    </row>
    <row r="38" spans="2:12">
      <c r="B38" s="1" t="s">
        <v>56</v>
      </c>
      <c r="C38" s="2" t="s">
        <v>63</v>
      </c>
      <c r="D38" s="3">
        <v>4840</v>
      </c>
      <c r="E38" s="3">
        <v>3894</v>
      </c>
      <c r="F38" s="3">
        <v>3540</v>
      </c>
      <c r="G38" s="3">
        <v>3290</v>
      </c>
      <c r="H38" s="3">
        <v>2936</v>
      </c>
      <c r="I38" s="3">
        <v>0.6066115702479339</v>
      </c>
    </row>
    <row r="39" spans="2:12">
      <c r="B39" s="10" t="s">
        <v>116</v>
      </c>
      <c r="D39" s="11">
        <f>sum(D27:D38)</f>
        <v>0</v>
      </c>
      <c r="E39" s="11">
        <f>sum(E27:E38)</f>
        <v>0</v>
      </c>
      <c r="F39" s="11">
        <f>sum(F27:F38)</f>
        <v>0</v>
      </c>
      <c r="G39" s="11">
        <f>sum(G27:G38)</f>
        <v>0</v>
      </c>
      <c r="H39" s="11">
        <f>sum(H27:H38)</f>
        <v>0</v>
      </c>
      <c r="I39" s="12">
        <f>IFERROR(H39/D39,0)</f>
        <v>0</v>
      </c>
    </row>
    <row r="41" spans="2:12">
      <c r="B41" s="4" t="s">
        <v>119</v>
      </c>
    </row>
    <row r="42" spans="2:12">
      <c r="C42" s="14" t="s">
        <v>120</v>
      </c>
      <c r="J42" s="14" t="s">
        <v>41</v>
      </c>
    </row>
    <row r="43" spans="2:12">
      <c r="B43" s="1" t="s">
        <v>39</v>
      </c>
      <c r="C43" s="2" t="s">
        <v>64</v>
      </c>
      <c r="D43" s="3" t="s">
        <v>65</v>
      </c>
      <c r="E43" s="3" t="s">
        <v>66</v>
      </c>
      <c r="F43" s="3" t="s">
        <v>67</v>
      </c>
      <c r="G43" s="3" t="s">
        <v>68</v>
      </c>
      <c r="H43" s="3" t="s">
        <v>69</v>
      </c>
      <c r="I43" s="3" t="s">
        <v>70</v>
      </c>
      <c r="J43" s="3" t="s">
        <v>71</v>
      </c>
      <c r="K43" s="3" t="s">
        <v>72</v>
      </c>
      <c r="L43" s="15" t="s">
        <v>121</v>
      </c>
    </row>
    <row r="44" spans="2:12">
      <c r="B44" s="1" t="s">
        <v>45</v>
      </c>
      <c r="C44" s="2">
        <v>452</v>
      </c>
      <c r="D44" s="3">
        <v>25</v>
      </c>
      <c r="E44" s="3">
        <v>476</v>
      </c>
      <c r="F44" s="3">
        <v>0</v>
      </c>
      <c r="G44" s="3">
        <v>1764</v>
      </c>
      <c r="H44" s="3">
        <v>0</v>
      </c>
      <c r="I44" s="3">
        <v>77</v>
      </c>
      <c r="J44" s="3">
        <v>1096</v>
      </c>
      <c r="K44" s="3">
        <v>312</v>
      </c>
      <c r="L44" s="3">
        <f>sum(C44:K44)</f>
        <v>0</v>
      </c>
    </row>
    <row r="45" spans="2:12">
      <c r="B45" s="1" t="s">
        <v>46</v>
      </c>
      <c r="C45" s="2">
        <v>2</v>
      </c>
      <c r="D45" s="3">
        <v>2</v>
      </c>
      <c r="E45" s="3">
        <v>97</v>
      </c>
      <c r="F45" s="3">
        <v>2</v>
      </c>
      <c r="G45" s="3">
        <v>142</v>
      </c>
      <c r="H45" s="3">
        <v>0</v>
      </c>
      <c r="I45" s="3">
        <v>2</v>
      </c>
      <c r="J45" s="3">
        <v>0</v>
      </c>
      <c r="K45" s="3">
        <v>222</v>
      </c>
      <c r="L45" s="3">
        <f>sum(C45:K45)</f>
        <v>0</v>
      </c>
    </row>
    <row r="46" spans="2:12">
      <c r="B46" s="1" t="s">
        <v>47</v>
      </c>
      <c r="C46" s="2">
        <v>6551</v>
      </c>
      <c r="D46" s="3">
        <v>507</v>
      </c>
      <c r="E46" s="3">
        <v>3527</v>
      </c>
      <c r="F46" s="3">
        <v>35</v>
      </c>
      <c r="G46" s="3">
        <v>1650</v>
      </c>
      <c r="H46" s="3">
        <v>0</v>
      </c>
      <c r="I46" s="3">
        <v>230</v>
      </c>
      <c r="J46" s="3">
        <v>0</v>
      </c>
      <c r="K46" s="3">
        <v>600</v>
      </c>
      <c r="L46" s="3">
        <f>sum(C46:K46)</f>
        <v>0</v>
      </c>
    </row>
    <row r="47" spans="2:12">
      <c r="B47" s="1" t="s">
        <v>48</v>
      </c>
      <c r="C47" s="2">
        <v>3346</v>
      </c>
      <c r="D47" s="3">
        <v>344</v>
      </c>
      <c r="E47" s="3">
        <v>1628</v>
      </c>
      <c r="F47" s="3">
        <v>51</v>
      </c>
      <c r="G47" s="3">
        <v>325</v>
      </c>
      <c r="H47" s="3">
        <v>0</v>
      </c>
      <c r="I47" s="3">
        <v>116</v>
      </c>
      <c r="J47" s="3">
        <v>0</v>
      </c>
      <c r="K47" s="3">
        <v>145</v>
      </c>
      <c r="L47" s="3">
        <f>sum(C47:K47)</f>
        <v>0</v>
      </c>
    </row>
    <row r="48" spans="2:12">
      <c r="B48" s="1" t="s">
        <v>49</v>
      </c>
      <c r="C48" s="2">
        <v>2949</v>
      </c>
      <c r="D48" s="3">
        <v>262</v>
      </c>
      <c r="E48" s="3">
        <v>2217</v>
      </c>
      <c r="F48" s="3">
        <v>37</v>
      </c>
      <c r="G48" s="3">
        <v>1253</v>
      </c>
      <c r="H48" s="3">
        <v>0</v>
      </c>
      <c r="I48" s="3">
        <v>120</v>
      </c>
      <c r="J48" s="3">
        <v>107</v>
      </c>
      <c r="K48" s="3">
        <v>82</v>
      </c>
      <c r="L48" s="3">
        <f>sum(C48:K48)</f>
        <v>0</v>
      </c>
    </row>
    <row r="49" spans="2:12">
      <c r="B49" s="1" t="s">
        <v>50</v>
      </c>
      <c r="C49" s="2">
        <v>2694</v>
      </c>
      <c r="D49" s="3">
        <v>187</v>
      </c>
      <c r="E49" s="3">
        <v>1768</v>
      </c>
      <c r="F49" s="3">
        <v>26</v>
      </c>
      <c r="G49" s="3">
        <v>565</v>
      </c>
      <c r="H49" s="3">
        <v>0</v>
      </c>
      <c r="I49" s="3">
        <v>122</v>
      </c>
      <c r="J49" s="3">
        <v>0</v>
      </c>
      <c r="K49" s="3">
        <v>2579</v>
      </c>
      <c r="L49" s="3">
        <f>sum(C49:K49)</f>
        <v>0</v>
      </c>
    </row>
    <row r="50" spans="2:12">
      <c r="B50" s="1" t="s">
        <v>51</v>
      </c>
      <c r="C50" s="2">
        <v>745</v>
      </c>
      <c r="D50" s="3">
        <v>100</v>
      </c>
      <c r="E50" s="3">
        <v>1549</v>
      </c>
      <c r="F50" s="3">
        <v>111</v>
      </c>
      <c r="G50" s="3">
        <v>965</v>
      </c>
      <c r="H50" s="3">
        <v>0</v>
      </c>
      <c r="I50" s="3">
        <v>34</v>
      </c>
      <c r="J50" s="3">
        <v>0</v>
      </c>
      <c r="K50" s="3">
        <v>293</v>
      </c>
      <c r="L50" s="3">
        <f>sum(C50:K50)</f>
        <v>0</v>
      </c>
    </row>
    <row r="51" spans="2:12">
      <c r="B51" s="1" t="s">
        <v>52</v>
      </c>
      <c r="C51" s="2">
        <v>2618</v>
      </c>
      <c r="D51" s="3">
        <v>125</v>
      </c>
      <c r="E51" s="3">
        <v>891</v>
      </c>
      <c r="F51" s="3">
        <v>34</v>
      </c>
      <c r="G51" s="3">
        <v>344</v>
      </c>
      <c r="H51" s="3">
        <v>0</v>
      </c>
      <c r="I51" s="3">
        <v>86</v>
      </c>
      <c r="J51" s="3">
        <v>0</v>
      </c>
      <c r="K51" s="3">
        <v>1601</v>
      </c>
      <c r="L51" s="3">
        <f>sum(C51:K51)</f>
        <v>0</v>
      </c>
    </row>
    <row r="52" spans="2:12">
      <c r="B52" s="1" t="s">
        <v>53</v>
      </c>
      <c r="C52" s="2">
        <v>5944</v>
      </c>
      <c r="D52" s="3">
        <v>120</v>
      </c>
      <c r="E52" s="3">
        <v>3620</v>
      </c>
      <c r="F52" s="3">
        <v>161</v>
      </c>
      <c r="G52" s="3">
        <v>942</v>
      </c>
      <c r="H52" s="3">
        <v>0</v>
      </c>
      <c r="I52" s="3">
        <v>69</v>
      </c>
      <c r="J52" s="3">
        <v>0</v>
      </c>
      <c r="K52" s="3">
        <v>522</v>
      </c>
      <c r="L52" s="3">
        <f>sum(C52:K52)</f>
        <v>0</v>
      </c>
    </row>
    <row r="53" spans="2:12">
      <c r="B53" s="1" t="s">
        <v>54</v>
      </c>
      <c r="C53" s="2">
        <v>3759</v>
      </c>
      <c r="D53" s="3">
        <v>74</v>
      </c>
      <c r="E53" s="3">
        <v>2411</v>
      </c>
      <c r="F53" s="3">
        <v>61</v>
      </c>
      <c r="G53" s="3">
        <v>653</v>
      </c>
      <c r="H53" s="3">
        <v>0</v>
      </c>
      <c r="I53" s="3">
        <v>62</v>
      </c>
      <c r="J53" s="3">
        <v>0</v>
      </c>
      <c r="K53" s="3">
        <v>1540</v>
      </c>
      <c r="L53" s="3">
        <f>sum(C53:K53)</f>
        <v>0</v>
      </c>
    </row>
    <row r="54" spans="2:12">
      <c r="B54" s="1" t="s">
        <v>55</v>
      </c>
      <c r="C54" s="2">
        <v>8147</v>
      </c>
      <c r="D54" s="3">
        <v>1102</v>
      </c>
      <c r="E54" s="3">
        <v>8375</v>
      </c>
      <c r="F54" s="3">
        <v>128</v>
      </c>
      <c r="G54" s="3">
        <v>1750</v>
      </c>
      <c r="H54" s="3">
        <v>0</v>
      </c>
      <c r="I54" s="3">
        <v>293</v>
      </c>
      <c r="J54" s="3">
        <v>0</v>
      </c>
      <c r="K54" s="3">
        <v>402</v>
      </c>
      <c r="L54" s="3">
        <f>sum(C54:K54)</f>
        <v>0</v>
      </c>
    </row>
    <row r="55" spans="2:12">
      <c r="B55" s="1" t="s">
        <v>56</v>
      </c>
      <c r="C55" s="2">
        <v>1808</v>
      </c>
      <c r="D55" s="3">
        <v>233</v>
      </c>
      <c r="E55" s="3">
        <v>1347</v>
      </c>
      <c r="F55" s="3">
        <v>36</v>
      </c>
      <c r="G55" s="3">
        <v>295</v>
      </c>
      <c r="H55" s="3">
        <v>0</v>
      </c>
      <c r="I55" s="3">
        <v>74</v>
      </c>
      <c r="J55" s="3">
        <v>0</v>
      </c>
      <c r="K55" s="3">
        <v>720</v>
      </c>
      <c r="L55" s="3">
        <f>sum(C55:K55)</f>
        <v>0</v>
      </c>
    </row>
    <row r="56" spans="2:12">
      <c r="B56" s="10" t="s">
        <v>116</v>
      </c>
      <c r="C56" s="16">
        <f>sum(C44:C55)</f>
        <v>0</v>
      </c>
      <c r="D56" s="11">
        <f>sum(D44:D55)</f>
        <v>0</v>
      </c>
      <c r="E56" s="11">
        <f>sum(E44:E55)</f>
        <v>0</v>
      </c>
      <c r="F56" s="11">
        <f>sum(F44:F55)</f>
        <v>0</v>
      </c>
      <c r="G56" s="11">
        <f>sum(G44:G55)</f>
        <v>0</v>
      </c>
      <c r="H56" s="11">
        <f>sum(H44:H55)</f>
        <v>0</v>
      </c>
      <c r="I56" s="11">
        <f>sum(I44:I55)</f>
        <v>0</v>
      </c>
      <c r="J56" s="11">
        <f>sum(J44:J55)</f>
        <v>0</v>
      </c>
      <c r="K56" s="11">
        <f>sum(K44:K55)</f>
        <v>0</v>
      </c>
      <c r="L56" s="11">
        <f>sum(L44:L55)</f>
        <v>0</v>
      </c>
    </row>
    <row r="58" spans="2:12">
      <c r="B58" s="4" t="s">
        <v>122</v>
      </c>
    </row>
    <row r="59" spans="2:12">
      <c r="B59" s="4" t="s">
        <v>123</v>
      </c>
      <c r="C59" s="17" t="s">
        <v>124</v>
      </c>
      <c r="D59" s="15" t="s">
        <v>40</v>
      </c>
      <c r="E59" s="15" t="s">
        <v>41</v>
      </c>
      <c r="F59" s="15" t="s">
        <v>42</v>
      </c>
      <c r="G59" s="15" t="s">
        <v>43</v>
      </c>
      <c r="H59" s="15" t="s">
        <v>44</v>
      </c>
      <c r="I59" s="15" t="s">
        <v>24</v>
      </c>
    </row>
    <row r="60" spans="2:12">
      <c r="B60" s="1" t="s">
        <v>45</v>
      </c>
      <c r="C60" s="2" t="s">
        <v>25</v>
      </c>
      <c r="D60" s="3">
        <v>63</v>
      </c>
      <c r="E60" s="3">
        <v>1</v>
      </c>
      <c r="F60" s="3">
        <v>0.01587301587301587</v>
      </c>
      <c r="G60" s="3">
        <v>39</v>
      </c>
      <c r="H60" s="3">
        <v>0.6190476190476191</v>
      </c>
      <c r="I60" s="3">
        <v>2.34</v>
      </c>
    </row>
    <row r="61" spans="2:12">
      <c r="B61" s="1" t="s">
        <v>45</v>
      </c>
      <c r="C61" s="2" t="s">
        <v>73</v>
      </c>
      <c r="D61" s="3">
        <v>4197</v>
      </c>
      <c r="E61" s="3">
        <v>61</v>
      </c>
      <c r="F61" s="3">
        <v>0.014534191088873</v>
      </c>
      <c r="G61" s="3">
        <v>2979</v>
      </c>
      <c r="H61" s="3">
        <v>0.7097927090779128</v>
      </c>
      <c r="I61" s="3">
        <v>178.74</v>
      </c>
    </row>
    <row r="62" spans="2:12">
      <c r="B62" s="1" t="s">
        <v>45</v>
      </c>
      <c r="C62" s="2" t="s">
        <v>74</v>
      </c>
      <c r="D62" s="3">
        <v>3115</v>
      </c>
      <c r="E62" s="3">
        <v>39</v>
      </c>
      <c r="F62" s="3">
        <v>0.01252006420545746</v>
      </c>
      <c r="G62" s="3">
        <v>1678</v>
      </c>
      <c r="H62" s="3">
        <v>0.5386837881219904</v>
      </c>
      <c r="I62" s="3">
        <v>100.68</v>
      </c>
    </row>
    <row r="63" spans="2:12">
      <c r="B63" s="1" t="s">
        <v>45</v>
      </c>
      <c r="C63" s="2" t="s">
        <v>75</v>
      </c>
      <c r="D63" s="3">
        <v>2606</v>
      </c>
      <c r="E63" s="3">
        <v>29</v>
      </c>
      <c r="F63" s="3">
        <v>0.01112816577129701</v>
      </c>
      <c r="G63" s="3">
        <v>2210</v>
      </c>
      <c r="H63" s="3">
        <v>0.8480429777436684</v>
      </c>
      <c r="I63" s="3">
        <v>132.6</v>
      </c>
    </row>
    <row r="64" spans="2:12">
      <c r="B64" s="1" t="s">
        <v>45</v>
      </c>
      <c r="C64" s="2" t="s">
        <v>76</v>
      </c>
      <c r="D64" s="3">
        <v>2428</v>
      </c>
      <c r="E64" s="3">
        <v>62</v>
      </c>
      <c r="F64" s="3">
        <v>0.02553542009884679</v>
      </c>
      <c r="G64" s="3">
        <v>1975</v>
      </c>
      <c r="H64" s="3">
        <v>0.8134266886326195</v>
      </c>
      <c r="I64" s="3">
        <v>118.5</v>
      </c>
    </row>
    <row r="65" spans="2:9">
      <c r="B65" s="1" t="s">
        <v>45</v>
      </c>
      <c r="C65" s="2" t="s">
        <v>77</v>
      </c>
      <c r="D65" s="3">
        <v>2300</v>
      </c>
      <c r="E65" s="3">
        <v>39</v>
      </c>
      <c r="F65" s="3">
        <v>0.01695652173913044</v>
      </c>
      <c r="G65" s="3">
        <v>1993</v>
      </c>
      <c r="H65" s="3">
        <v>0.8665217391304347</v>
      </c>
      <c r="I65" s="3">
        <v>119.58</v>
      </c>
    </row>
    <row r="66" spans="2:9">
      <c r="B66" s="1" t="s">
        <v>45</v>
      </c>
      <c r="C66" s="2" t="s">
        <v>78</v>
      </c>
      <c r="D66" s="3">
        <v>13659</v>
      </c>
      <c r="E66" s="3">
        <v>166</v>
      </c>
      <c r="F66" s="3">
        <v>0.01215315908924519</v>
      </c>
      <c r="G66" s="3">
        <v>10752</v>
      </c>
      <c r="H66" s="3">
        <v>0.7871732923347243</v>
      </c>
      <c r="I66" s="3">
        <v>645.12</v>
      </c>
    </row>
    <row r="67" spans="2:9">
      <c r="B67" s="1" t="s">
        <v>45</v>
      </c>
      <c r="C67" s="2" t="s">
        <v>79</v>
      </c>
      <c r="D67" s="3">
        <v>11471</v>
      </c>
      <c r="E67" s="3">
        <v>117</v>
      </c>
      <c r="F67" s="3">
        <v>0.01019963385929736</v>
      </c>
      <c r="G67" s="3">
        <v>8287</v>
      </c>
      <c r="H67" s="3">
        <v>0.722430476854677</v>
      </c>
      <c r="I67" s="3">
        <v>497.22</v>
      </c>
    </row>
    <row r="68" spans="2:9">
      <c r="B68" s="1" t="s">
        <v>45</v>
      </c>
      <c r="C68" s="2" t="s">
        <v>80</v>
      </c>
      <c r="D68" s="3">
        <v>11145</v>
      </c>
      <c r="E68" s="3">
        <v>133</v>
      </c>
      <c r="F68" s="3">
        <v>0.01193360251233737</v>
      </c>
      <c r="G68" s="3">
        <v>7560</v>
      </c>
      <c r="H68" s="3">
        <v>0.6783310901749664</v>
      </c>
      <c r="I68" s="3">
        <v>453.6</v>
      </c>
    </row>
    <row r="69" spans="2:9">
      <c r="B69" s="1" t="s">
        <v>45</v>
      </c>
      <c r="C69" s="2" t="s">
        <v>81</v>
      </c>
      <c r="D69" s="3">
        <v>11387</v>
      </c>
      <c r="E69" s="3">
        <v>237</v>
      </c>
      <c r="F69" s="3">
        <v>0.020813208044261</v>
      </c>
      <c r="G69" s="3">
        <v>9471</v>
      </c>
      <c r="H69" s="3">
        <v>0.8317379467814174</v>
      </c>
      <c r="I69" s="3">
        <v>568.26</v>
      </c>
    </row>
    <row r="70" spans="2:9">
      <c r="B70" s="1" t="s">
        <v>45</v>
      </c>
      <c r="C70" s="2" t="s">
        <v>82</v>
      </c>
      <c r="D70" s="3">
        <v>11326</v>
      </c>
      <c r="E70" s="3">
        <v>155</v>
      </c>
      <c r="F70" s="3">
        <v>0.01368532579904644</v>
      </c>
      <c r="G70" s="3">
        <v>9366</v>
      </c>
      <c r="H70" s="3">
        <v>0.826946847960445</v>
      </c>
      <c r="I70" s="3">
        <v>561.9599999999999</v>
      </c>
    </row>
    <row r="71" spans="2:9">
      <c r="B71" s="1" t="s">
        <v>45</v>
      </c>
      <c r="C71" s="2" t="s">
        <v>83</v>
      </c>
      <c r="D71" s="3">
        <v>12931</v>
      </c>
      <c r="E71" s="3">
        <v>300</v>
      </c>
      <c r="F71" s="3">
        <v>0.02320006186683165</v>
      </c>
      <c r="G71" s="3">
        <v>10508</v>
      </c>
      <c r="H71" s="3">
        <v>0.8126208336555564</v>
      </c>
      <c r="I71" s="3">
        <v>630.48</v>
      </c>
    </row>
    <row r="72" spans="2:9">
      <c r="B72" s="1" t="s">
        <v>45</v>
      </c>
      <c r="C72" s="2" t="s">
        <v>84</v>
      </c>
      <c r="D72" s="3">
        <v>3532</v>
      </c>
      <c r="E72" s="3">
        <v>54</v>
      </c>
      <c r="F72" s="3">
        <v>0.01528878822197055</v>
      </c>
      <c r="G72" s="3">
        <v>2914</v>
      </c>
      <c r="H72" s="3">
        <v>0.8250283125707815</v>
      </c>
      <c r="I72" s="3">
        <v>174.84</v>
      </c>
    </row>
    <row r="73" spans="2:9">
      <c r="B73" s="1" t="s">
        <v>45</v>
      </c>
      <c r="C73" s="2" t="s">
        <v>85</v>
      </c>
      <c r="D73" s="3">
        <v>421</v>
      </c>
      <c r="E73" s="3">
        <v>7</v>
      </c>
      <c r="F73" s="3">
        <v>0.0166270783847981</v>
      </c>
      <c r="G73" s="3">
        <v>346</v>
      </c>
      <c r="H73" s="3">
        <v>0.8218527315914489</v>
      </c>
      <c r="I73" s="3">
        <v>20.76</v>
      </c>
    </row>
    <row r="74" spans="2:9">
      <c r="B74" s="1" t="s">
        <v>45</v>
      </c>
      <c r="C74" s="2" t="s">
        <v>86</v>
      </c>
      <c r="D74" s="3">
        <v>220</v>
      </c>
      <c r="E74" s="3">
        <v>3</v>
      </c>
      <c r="F74" s="3">
        <v>0.01363636363636364</v>
      </c>
      <c r="G74" s="3">
        <v>136</v>
      </c>
      <c r="H74" s="3">
        <v>0.6181818181818182</v>
      </c>
      <c r="I74" s="3">
        <v>8.16</v>
      </c>
    </row>
    <row r="75" spans="2:9">
      <c r="B75" s="1" t="s">
        <v>45</v>
      </c>
      <c r="C75" s="2" t="s">
        <v>29</v>
      </c>
      <c r="D75" s="3">
        <v>276</v>
      </c>
      <c r="E75" s="3">
        <v>5</v>
      </c>
      <c r="F75" s="3">
        <v>0.01811594202898551</v>
      </c>
      <c r="G75" s="3">
        <v>162</v>
      </c>
      <c r="H75" s="3">
        <v>0.5869565217391305</v>
      </c>
      <c r="I75" s="3">
        <v>9.719999999999999</v>
      </c>
    </row>
    <row r="76" spans="2:9">
      <c r="B76" s="1" t="s">
        <v>38</v>
      </c>
      <c r="D76" s="11">
        <f>sum(D60:D75)</f>
        <v>0</v>
      </c>
      <c r="E76" s="11">
        <f>sum(E60:E75)</f>
        <v>0</v>
      </c>
      <c r="F76" s="12">
        <f>IFERROR((E76/D76),0)</f>
        <v>0</v>
      </c>
      <c r="G76" s="11">
        <f>sum(G60:G75)</f>
        <v>0</v>
      </c>
      <c r="H76" s="12">
        <f>IFERROR((G76/D76),0)</f>
        <v>0</v>
      </c>
      <c r="I76" s="13">
        <f>sum(I60:I75)</f>
        <v>0</v>
      </c>
    </row>
    <row r="78" spans="2:9">
      <c r="B78" s="1" t="s">
        <v>46</v>
      </c>
      <c r="C78" s="2" t="s">
        <v>26</v>
      </c>
      <c r="D78" s="3">
        <v>78</v>
      </c>
      <c r="E78" s="3">
        <v>3</v>
      </c>
      <c r="F78" s="3">
        <v>0.03846153846153846</v>
      </c>
      <c r="G78" s="3">
        <v>41</v>
      </c>
      <c r="H78" s="3">
        <v>0.5256410256410257</v>
      </c>
      <c r="I78" s="3">
        <v>2.46</v>
      </c>
    </row>
    <row r="79" spans="2:9">
      <c r="B79" s="1" t="s">
        <v>46</v>
      </c>
      <c r="C79" s="2" t="s">
        <v>87</v>
      </c>
      <c r="D79" s="3">
        <v>1596</v>
      </c>
      <c r="E79" s="3">
        <v>32</v>
      </c>
      <c r="F79" s="3">
        <v>0.02005012531328321</v>
      </c>
      <c r="G79" s="3">
        <v>955</v>
      </c>
      <c r="H79" s="3">
        <v>0.5983709273182958</v>
      </c>
      <c r="I79" s="3">
        <v>57.3</v>
      </c>
    </row>
    <row r="80" spans="2:9">
      <c r="B80" s="1" t="s">
        <v>46</v>
      </c>
      <c r="C80" s="2" t="s">
        <v>88</v>
      </c>
      <c r="D80" s="3">
        <v>5302</v>
      </c>
      <c r="E80" s="3">
        <v>65</v>
      </c>
      <c r="F80" s="3">
        <v>0.01225952470765749</v>
      </c>
      <c r="G80" s="3">
        <v>3377</v>
      </c>
      <c r="H80" s="3">
        <v>0.6369294605809128</v>
      </c>
      <c r="I80" s="3">
        <v>202.62</v>
      </c>
    </row>
    <row r="81" spans="2:9">
      <c r="B81" s="1" t="s">
        <v>46</v>
      </c>
      <c r="C81" s="2" t="s">
        <v>89</v>
      </c>
      <c r="D81" s="3">
        <v>3765</v>
      </c>
      <c r="E81" s="3">
        <v>46</v>
      </c>
      <c r="F81" s="3">
        <v>0.01221779548472776</v>
      </c>
      <c r="G81" s="3">
        <v>2567</v>
      </c>
      <c r="H81" s="3">
        <v>0.6818061088977424</v>
      </c>
      <c r="I81" s="3">
        <v>154.02</v>
      </c>
    </row>
    <row r="82" spans="2:9">
      <c r="B82" s="1" t="s">
        <v>46</v>
      </c>
      <c r="C82" s="2" t="s">
        <v>90</v>
      </c>
      <c r="D82" s="3">
        <v>4234</v>
      </c>
      <c r="E82" s="3">
        <v>23</v>
      </c>
      <c r="F82" s="3">
        <v>0.00543221539914974</v>
      </c>
      <c r="G82" s="3">
        <v>1445</v>
      </c>
      <c r="H82" s="3">
        <v>0.341284837033538</v>
      </c>
      <c r="I82" s="3">
        <v>86.7</v>
      </c>
    </row>
    <row r="83" spans="2:9">
      <c r="B83" s="1" t="s">
        <v>46</v>
      </c>
      <c r="C83" s="2" t="s">
        <v>30</v>
      </c>
      <c r="D83" s="3">
        <v>1544</v>
      </c>
      <c r="E83" s="3">
        <v>20</v>
      </c>
      <c r="F83" s="3">
        <v>0.01295336787564767</v>
      </c>
      <c r="G83" s="3">
        <v>965</v>
      </c>
      <c r="H83" s="3">
        <v>0.625</v>
      </c>
      <c r="I83" s="3">
        <v>57.9</v>
      </c>
    </row>
    <row r="84" spans="2:9">
      <c r="B84" s="1" t="s">
        <v>38</v>
      </c>
      <c r="D84" s="11">
        <f>sum(D78:D83)</f>
        <v>0</v>
      </c>
      <c r="E84" s="11">
        <f>sum(E78:E83)</f>
        <v>0</v>
      </c>
      <c r="F84" s="12">
        <f>IFERROR((E84/D84),0)</f>
        <v>0</v>
      </c>
      <c r="G84" s="11">
        <f>sum(G78:G83)</f>
        <v>0</v>
      </c>
      <c r="H84" s="12">
        <f>IFERROR((G84/D84),0)</f>
        <v>0</v>
      </c>
      <c r="I84" s="13">
        <f>sum(I78:I83)</f>
        <v>0</v>
      </c>
    </row>
    <row r="86" spans="2:9">
      <c r="B86" s="1" t="s">
        <v>47</v>
      </c>
      <c r="C86" s="2" t="s">
        <v>91</v>
      </c>
      <c r="D86" s="3">
        <v>1794</v>
      </c>
      <c r="E86" s="3">
        <v>208</v>
      </c>
      <c r="F86" s="3">
        <v>0.1159420289855072</v>
      </c>
      <c r="G86" s="3">
        <v>1239</v>
      </c>
      <c r="H86" s="3">
        <v>0.6906354515050167</v>
      </c>
      <c r="I86" s="3">
        <v>74.34</v>
      </c>
    </row>
    <row r="87" spans="2:9">
      <c r="B87" s="1" t="s">
        <v>47</v>
      </c>
      <c r="C87" s="2" t="s">
        <v>92</v>
      </c>
      <c r="D87" s="3">
        <v>2623</v>
      </c>
      <c r="E87" s="3">
        <v>217</v>
      </c>
      <c r="F87" s="3">
        <v>0.08272969881814717</v>
      </c>
      <c r="G87" s="3">
        <v>1950</v>
      </c>
      <c r="H87" s="3">
        <v>0.7434235608082348</v>
      </c>
      <c r="I87" s="3">
        <v>117</v>
      </c>
    </row>
    <row r="88" spans="2:9">
      <c r="B88" s="1" t="s">
        <v>47</v>
      </c>
      <c r="C88" s="2" t="s">
        <v>93</v>
      </c>
      <c r="D88" s="3">
        <v>2215</v>
      </c>
      <c r="E88" s="3">
        <v>168</v>
      </c>
      <c r="F88" s="3">
        <v>0.07584650112866817</v>
      </c>
      <c r="G88" s="3">
        <v>1694</v>
      </c>
      <c r="H88" s="3">
        <v>0.764785553047404</v>
      </c>
      <c r="I88" s="3">
        <v>101.64</v>
      </c>
    </row>
    <row r="89" spans="2:9">
      <c r="B89" s="1" t="s">
        <v>47</v>
      </c>
      <c r="C89" s="2" t="s">
        <v>94</v>
      </c>
      <c r="D89" s="3">
        <v>2528</v>
      </c>
      <c r="E89" s="3">
        <v>186</v>
      </c>
      <c r="F89" s="3">
        <v>0.07357594936708861</v>
      </c>
      <c r="G89" s="3">
        <v>1941</v>
      </c>
      <c r="H89" s="3">
        <v>0.7678006329113924</v>
      </c>
      <c r="I89" s="3">
        <v>116.46</v>
      </c>
    </row>
    <row r="90" spans="2:9">
      <c r="B90" s="1" t="s">
        <v>47</v>
      </c>
      <c r="C90" s="2" t="s">
        <v>95</v>
      </c>
      <c r="D90" s="3">
        <v>2513</v>
      </c>
      <c r="E90" s="3">
        <v>153</v>
      </c>
      <c r="F90" s="3">
        <v>0.06088340628730601</v>
      </c>
      <c r="G90" s="3">
        <v>1933</v>
      </c>
      <c r="H90" s="3">
        <v>0.769200159172304</v>
      </c>
      <c r="I90" s="3">
        <v>115.98</v>
      </c>
    </row>
    <row r="91" spans="2:9">
      <c r="B91" s="1" t="s">
        <v>47</v>
      </c>
      <c r="C91" s="2" t="s">
        <v>96</v>
      </c>
      <c r="D91" s="3">
        <v>2364</v>
      </c>
      <c r="E91" s="3">
        <v>156</v>
      </c>
      <c r="F91" s="3">
        <v>0.06598984771573604</v>
      </c>
      <c r="G91" s="3">
        <v>1838</v>
      </c>
      <c r="H91" s="3">
        <v>0.7774957698815567</v>
      </c>
      <c r="I91" s="3">
        <v>110.28</v>
      </c>
    </row>
    <row r="92" spans="2:9">
      <c r="B92" s="1" t="s">
        <v>47</v>
      </c>
      <c r="C92" s="2" t="s">
        <v>97</v>
      </c>
      <c r="D92" s="3">
        <v>2842</v>
      </c>
      <c r="E92" s="3">
        <v>138</v>
      </c>
      <c r="F92" s="3">
        <v>0.04855735397607319</v>
      </c>
      <c r="G92" s="3">
        <v>2069</v>
      </c>
      <c r="H92" s="3">
        <v>0.7280084447572133</v>
      </c>
      <c r="I92" s="3">
        <v>124.14</v>
      </c>
    </row>
    <row r="93" spans="2:9">
      <c r="B93" s="1" t="s">
        <v>47</v>
      </c>
      <c r="C93" s="2" t="s">
        <v>98</v>
      </c>
      <c r="D93" s="3">
        <v>2867</v>
      </c>
      <c r="E93" s="3">
        <v>108</v>
      </c>
      <c r="F93" s="3">
        <v>0.03767003836763167</v>
      </c>
      <c r="G93" s="3">
        <v>2086</v>
      </c>
      <c r="H93" s="3">
        <v>0.7275898151377747</v>
      </c>
      <c r="I93" s="3">
        <v>125.16</v>
      </c>
    </row>
    <row r="94" spans="2:9">
      <c r="B94" s="1" t="s">
        <v>47</v>
      </c>
      <c r="C94" s="2" t="s">
        <v>99</v>
      </c>
      <c r="D94" s="3">
        <v>2721</v>
      </c>
      <c r="E94" s="3">
        <v>117</v>
      </c>
      <c r="F94" s="3">
        <v>0.04299889746416759</v>
      </c>
      <c r="G94" s="3">
        <v>2030</v>
      </c>
      <c r="H94" s="3">
        <v>0.7460492466005145</v>
      </c>
      <c r="I94" s="3">
        <v>121.8</v>
      </c>
    </row>
    <row r="95" spans="2:9">
      <c r="B95" s="1" t="s">
        <v>47</v>
      </c>
      <c r="C95" s="2" t="s">
        <v>100</v>
      </c>
      <c r="D95" s="3">
        <v>2026</v>
      </c>
      <c r="E95" s="3">
        <v>115</v>
      </c>
      <c r="F95" s="3">
        <v>0.05676209279368213</v>
      </c>
      <c r="G95" s="3">
        <v>1595</v>
      </c>
      <c r="H95" s="3">
        <v>0.7872655478775913</v>
      </c>
      <c r="I95" s="3">
        <v>95.7</v>
      </c>
    </row>
    <row r="96" spans="2:9">
      <c r="B96" s="1" t="s">
        <v>47</v>
      </c>
      <c r="C96" s="2" t="s">
        <v>101</v>
      </c>
      <c r="D96" s="3">
        <v>2078</v>
      </c>
      <c r="E96" s="3">
        <v>111</v>
      </c>
      <c r="F96" s="3">
        <v>0.0534167468719923</v>
      </c>
      <c r="G96" s="3">
        <v>1641</v>
      </c>
      <c r="H96" s="3">
        <v>0.789701636188643</v>
      </c>
      <c r="I96" s="3">
        <v>98.45999999999999</v>
      </c>
    </row>
    <row r="97" spans="2:9">
      <c r="B97" s="1" t="s">
        <v>47</v>
      </c>
      <c r="C97" s="2" t="s">
        <v>26</v>
      </c>
      <c r="D97" s="3">
        <v>1962</v>
      </c>
      <c r="E97" s="3">
        <v>88</v>
      </c>
      <c r="F97" s="3">
        <v>0.04485219164118247</v>
      </c>
      <c r="G97" s="3">
        <v>1497</v>
      </c>
      <c r="H97" s="3">
        <v>0.7629969418960245</v>
      </c>
      <c r="I97" s="3">
        <v>89.81999999999999</v>
      </c>
    </row>
    <row r="98" spans="2:9">
      <c r="B98" s="1" t="s">
        <v>47</v>
      </c>
      <c r="C98" s="2" t="s">
        <v>87</v>
      </c>
      <c r="D98" s="3">
        <v>1570</v>
      </c>
      <c r="E98" s="3">
        <v>82</v>
      </c>
      <c r="F98" s="3">
        <v>0.05222929936305733</v>
      </c>
      <c r="G98" s="3">
        <v>1195</v>
      </c>
      <c r="H98" s="3">
        <v>0.7611464968152867</v>
      </c>
      <c r="I98" s="3">
        <v>71.7</v>
      </c>
    </row>
    <row r="99" spans="2:9">
      <c r="B99" s="1" t="s">
        <v>47</v>
      </c>
      <c r="C99" s="2" t="s">
        <v>88</v>
      </c>
      <c r="D99" s="3">
        <v>560</v>
      </c>
      <c r="E99" s="3">
        <v>47</v>
      </c>
      <c r="F99" s="3">
        <v>0.08392857142857142</v>
      </c>
      <c r="G99" s="3">
        <v>391</v>
      </c>
      <c r="H99" s="3">
        <v>0.6982142857142857</v>
      </c>
      <c r="I99" s="3">
        <v>23.46</v>
      </c>
    </row>
    <row r="100" spans="2:9">
      <c r="B100" s="1" t="s">
        <v>47</v>
      </c>
      <c r="C100" s="2" t="s">
        <v>89</v>
      </c>
      <c r="D100" s="3">
        <v>796</v>
      </c>
      <c r="E100" s="3">
        <v>42</v>
      </c>
      <c r="F100" s="3">
        <v>0.05276381909547739</v>
      </c>
      <c r="G100" s="3">
        <v>601</v>
      </c>
      <c r="H100" s="3">
        <v>0.7550251256281407</v>
      </c>
      <c r="I100" s="3">
        <v>36.06</v>
      </c>
    </row>
    <row r="101" spans="2:9">
      <c r="B101" s="1" t="s">
        <v>47</v>
      </c>
      <c r="C101" s="2" t="s">
        <v>90</v>
      </c>
      <c r="D101" s="3">
        <v>841</v>
      </c>
      <c r="E101" s="3">
        <v>49</v>
      </c>
      <c r="F101" s="3">
        <v>0.05826397146254459</v>
      </c>
      <c r="G101" s="3">
        <v>608</v>
      </c>
      <c r="H101" s="3">
        <v>0.72294887039239</v>
      </c>
      <c r="I101" s="3">
        <v>36.48</v>
      </c>
    </row>
    <row r="102" spans="2:9">
      <c r="B102" s="1" t="s">
        <v>47</v>
      </c>
      <c r="C102" s="2" t="s">
        <v>30</v>
      </c>
      <c r="D102" s="3">
        <v>791</v>
      </c>
      <c r="E102" s="3">
        <v>31</v>
      </c>
      <c r="F102" s="3">
        <v>0.03919089759797725</v>
      </c>
      <c r="G102" s="3">
        <v>548</v>
      </c>
      <c r="H102" s="3">
        <v>0.6927939317319848</v>
      </c>
      <c r="I102" s="3">
        <v>32.88</v>
      </c>
    </row>
    <row r="103" spans="2:9">
      <c r="B103" s="1" t="s">
        <v>47</v>
      </c>
      <c r="C103" s="2" t="s">
        <v>102</v>
      </c>
      <c r="D103" s="3">
        <v>1022</v>
      </c>
      <c r="E103" s="3">
        <v>61</v>
      </c>
      <c r="F103" s="3">
        <v>0.05968688845401174</v>
      </c>
      <c r="G103" s="3">
        <v>762</v>
      </c>
      <c r="H103" s="3">
        <v>0.7455968688845401</v>
      </c>
      <c r="I103" s="3">
        <v>45.72</v>
      </c>
    </row>
    <row r="104" spans="2:9">
      <c r="B104" s="1" t="s">
        <v>47</v>
      </c>
      <c r="C104" s="2" t="s">
        <v>103</v>
      </c>
      <c r="D104" s="3">
        <v>506</v>
      </c>
      <c r="E104" s="3">
        <v>28</v>
      </c>
      <c r="F104" s="3">
        <v>0.05533596837944664</v>
      </c>
      <c r="G104" s="3">
        <v>385</v>
      </c>
      <c r="H104" s="3">
        <v>0.7608695652173914</v>
      </c>
      <c r="I104" s="3">
        <v>23.1</v>
      </c>
    </row>
    <row r="105" spans="2:9">
      <c r="B105" s="1" t="s">
        <v>47</v>
      </c>
      <c r="C105" s="2" t="s">
        <v>104</v>
      </c>
      <c r="D105" s="3">
        <v>1401</v>
      </c>
      <c r="E105" s="3">
        <v>56</v>
      </c>
      <c r="F105" s="3">
        <v>0.03997144896502498</v>
      </c>
      <c r="G105" s="3">
        <v>1113</v>
      </c>
      <c r="H105" s="3">
        <v>0.7944325481798715</v>
      </c>
      <c r="I105" s="3">
        <v>66.78</v>
      </c>
    </row>
    <row r="106" spans="2:9">
      <c r="B106" s="1" t="s">
        <v>47</v>
      </c>
      <c r="C106" s="2" t="s">
        <v>105</v>
      </c>
      <c r="D106" s="3">
        <v>1899</v>
      </c>
      <c r="E106" s="3">
        <v>84</v>
      </c>
      <c r="F106" s="3">
        <v>0.04423380726698262</v>
      </c>
      <c r="G106" s="3">
        <v>1419</v>
      </c>
      <c r="H106" s="3">
        <v>0.7472353870458136</v>
      </c>
      <c r="I106" s="3">
        <v>85.14</v>
      </c>
    </row>
    <row r="107" spans="2:9">
      <c r="B107" s="1" t="s">
        <v>47</v>
      </c>
      <c r="C107" s="2" t="s">
        <v>106</v>
      </c>
      <c r="D107" s="3">
        <v>2073</v>
      </c>
      <c r="E107" s="3">
        <v>97</v>
      </c>
      <c r="F107" s="3">
        <v>0.04679208876025084</v>
      </c>
      <c r="G107" s="3">
        <v>1508</v>
      </c>
      <c r="H107" s="3">
        <v>0.7274481427882297</v>
      </c>
      <c r="I107" s="3">
        <v>90.47999999999999</v>
      </c>
    </row>
    <row r="108" spans="2:9">
      <c r="B108" s="1" t="s">
        <v>47</v>
      </c>
      <c r="C108" s="2" t="s">
        <v>107</v>
      </c>
      <c r="D108" s="3">
        <v>2112</v>
      </c>
      <c r="E108" s="3">
        <v>94</v>
      </c>
      <c r="F108" s="3">
        <v>0.04450757575757576</v>
      </c>
      <c r="G108" s="3">
        <v>1510</v>
      </c>
      <c r="H108" s="3">
        <v>0.7149621212121212</v>
      </c>
      <c r="I108" s="3">
        <v>90.59999999999999</v>
      </c>
    </row>
    <row r="109" spans="2:9">
      <c r="B109" s="1" t="s">
        <v>47</v>
      </c>
      <c r="C109" s="2" t="s">
        <v>31</v>
      </c>
      <c r="D109" s="3">
        <v>7609</v>
      </c>
      <c r="E109" s="3">
        <v>143</v>
      </c>
      <c r="F109" s="3">
        <v>0.0187935339729268</v>
      </c>
      <c r="G109" s="3">
        <v>3734</v>
      </c>
      <c r="H109" s="3">
        <v>0.4907346563280326</v>
      </c>
      <c r="I109" s="3">
        <v>224.04</v>
      </c>
    </row>
    <row r="110" spans="2:9">
      <c r="B110" s="1" t="s">
        <v>38</v>
      </c>
      <c r="D110" s="11">
        <f>sum(D86:D109)</f>
        <v>0</v>
      </c>
      <c r="E110" s="11">
        <f>sum(E86:E109)</f>
        <v>0</v>
      </c>
      <c r="F110" s="12">
        <f>IFERROR((E110/D110),0)</f>
        <v>0</v>
      </c>
      <c r="G110" s="11">
        <f>sum(G86:G109)</f>
        <v>0</v>
      </c>
      <c r="H110" s="12">
        <f>IFERROR((G110/D110),0)</f>
        <v>0</v>
      </c>
      <c r="I110" s="13">
        <f>sum(I86:I109)</f>
        <v>0</v>
      </c>
    </row>
    <row r="112" spans="2:9">
      <c r="B112" s="1" t="s">
        <v>48</v>
      </c>
      <c r="C112" s="2" t="s">
        <v>108</v>
      </c>
      <c r="D112" s="3">
        <v>755</v>
      </c>
      <c r="E112" s="3">
        <v>39</v>
      </c>
      <c r="F112" s="3">
        <v>0.05165562913907285</v>
      </c>
      <c r="G112" s="3">
        <v>454</v>
      </c>
      <c r="H112" s="3">
        <v>0.6013245033112583</v>
      </c>
      <c r="I112" s="3">
        <v>27.24</v>
      </c>
    </row>
    <row r="113" spans="2:9">
      <c r="B113" s="1" t="s">
        <v>48</v>
      </c>
      <c r="C113" s="2" t="s">
        <v>109</v>
      </c>
      <c r="D113" s="3">
        <v>1298</v>
      </c>
      <c r="E113" s="3">
        <v>51</v>
      </c>
      <c r="F113" s="3">
        <v>0.03929121725731895</v>
      </c>
      <c r="G113" s="3">
        <v>832</v>
      </c>
      <c r="H113" s="3">
        <v>0.6409861325115562</v>
      </c>
      <c r="I113" s="3">
        <v>49.92</v>
      </c>
    </row>
    <row r="114" spans="2:9">
      <c r="B114" s="1" t="s">
        <v>48</v>
      </c>
      <c r="C114" s="2" t="s">
        <v>110</v>
      </c>
      <c r="D114" s="3">
        <v>1115</v>
      </c>
      <c r="E114" s="3">
        <v>36</v>
      </c>
      <c r="F114" s="3">
        <v>0.03228699551569507</v>
      </c>
      <c r="G114" s="3">
        <v>685</v>
      </c>
      <c r="H114" s="3">
        <v>0.6143497757847534</v>
      </c>
      <c r="I114" s="3">
        <v>41.1</v>
      </c>
    </row>
    <row r="115" spans="2:9">
      <c r="B115" s="1" t="s">
        <v>48</v>
      </c>
      <c r="C115" s="2" t="s">
        <v>111</v>
      </c>
      <c r="D115" s="3">
        <v>1131</v>
      </c>
      <c r="E115" s="3">
        <v>37</v>
      </c>
      <c r="F115" s="3">
        <v>0.03271441202475685</v>
      </c>
      <c r="G115" s="3">
        <v>688</v>
      </c>
      <c r="H115" s="3">
        <v>0.6083112290008842</v>
      </c>
      <c r="I115" s="3">
        <v>41.28</v>
      </c>
    </row>
    <row r="116" spans="2:9">
      <c r="B116" s="1" t="s">
        <v>48</v>
      </c>
      <c r="C116" s="2" t="s">
        <v>112</v>
      </c>
      <c r="D116" s="3">
        <v>1164</v>
      </c>
      <c r="E116" s="3">
        <v>29</v>
      </c>
      <c r="F116" s="3">
        <v>0.02491408934707904</v>
      </c>
      <c r="G116" s="3">
        <v>678</v>
      </c>
      <c r="H116" s="3">
        <v>0.5824742268041238</v>
      </c>
      <c r="I116" s="3">
        <v>40.68</v>
      </c>
    </row>
    <row r="117" spans="2:9">
      <c r="B117" s="1" t="s">
        <v>48</v>
      </c>
      <c r="C117" s="2" t="s">
        <v>113</v>
      </c>
      <c r="D117" s="3">
        <v>1160</v>
      </c>
      <c r="E117" s="3">
        <v>44</v>
      </c>
      <c r="F117" s="3">
        <v>0.03793103448275862</v>
      </c>
      <c r="G117" s="3">
        <v>666</v>
      </c>
      <c r="H117" s="3">
        <v>0.5741379310344827</v>
      </c>
      <c r="I117" s="3">
        <v>39.96</v>
      </c>
    </row>
    <row r="118" spans="2:9">
      <c r="B118" s="1" t="s">
        <v>48</v>
      </c>
      <c r="C118" s="2" t="s">
        <v>114</v>
      </c>
      <c r="D118" s="3">
        <v>2050</v>
      </c>
      <c r="E118" s="3">
        <v>57</v>
      </c>
      <c r="F118" s="3">
        <v>0.02780487804878049</v>
      </c>
      <c r="G118" s="3">
        <v>1264</v>
      </c>
      <c r="H118" s="3">
        <v>0.6165853658536585</v>
      </c>
      <c r="I118" s="3">
        <v>75.84</v>
      </c>
    </row>
    <row r="119" spans="2:9">
      <c r="B119" s="1" t="s">
        <v>38</v>
      </c>
      <c r="D119" s="11">
        <f>sum(D112:D118)</f>
        <v>0</v>
      </c>
      <c r="E119" s="11">
        <f>sum(E112:E118)</f>
        <v>0</v>
      </c>
      <c r="F119" s="12">
        <f>IFERROR((E119/D119),0)</f>
        <v>0</v>
      </c>
      <c r="G119" s="11">
        <f>sum(G112:G118)</f>
        <v>0</v>
      </c>
      <c r="H119" s="12">
        <f>IFERROR((G119/D119),0)</f>
        <v>0</v>
      </c>
      <c r="I119" s="13">
        <f>sum(I112:I118)</f>
        <v>0</v>
      </c>
    </row>
    <row r="121" spans="2:9">
      <c r="B121" s="1" t="s">
        <v>49</v>
      </c>
      <c r="C121" s="2" t="s">
        <v>91</v>
      </c>
      <c r="D121" s="3">
        <v>962</v>
      </c>
      <c r="E121" s="3">
        <v>92</v>
      </c>
      <c r="F121" s="3">
        <v>0.09563409563409564</v>
      </c>
      <c r="G121" s="3">
        <v>601</v>
      </c>
      <c r="H121" s="3">
        <v>0.6247401247401247</v>
      </c>
      <c r="I121" s="3">
        <v>54.09</v>
      </c>
    </row>
    <row r="122" spans="2:9">
      <c r="B122" s="1" t="s">
        <v>49</v>
      </c>
      <c r="C122" s="2" t="s">
        <v>92</v>
      </c>
      <c r="D122" s="3">
        <v>814</v>
      </c>
      <c r="E122" s="3">
        <v>41</v>
      </c>
      <c r="F122" s="3">
        <v>0.05036855036855037</v>
      </c>
      <c r="G122" s="3">
        <v>560</v>
      </c>
      <c r="H122" s="3">
        <v>0.687960687960688</v>
      </c>
      <c r="I122" s="3">
        <v>50.4</v>
      </c>
    </row>
    <row r="123" spans="2:9">
      <c r="B123" s="1" t="s">
        <v>49</v>
      </c>
      <c r="C123" s="2" t="s">
        <v>93</v>
      </c>
      <c r="D123" s="3">
        <v>643</v>
      </c>
      <c r="E123" s="3">
        <v>37</v>
      </c>
      <c r="F123" s="3">
        <v>0.05754276827371695</v>
      </c>
      <c r="G123" s="3">
        <v>440</v>
      </c>
      <c r="H123" s="3">
        <v>0.6842923794712286</v>
      </c>
      <c r="I123" s="3">
        <v>39.6</v>
      </c>
    </row>
    <row r="124" spans="2:9">
      <c r="B124" s="1" t="s">
        <v>49</v>
      </c>
      <c r="C124" s="2" t="s">
        <v>94</v>
      </c>
      <c r="D124" s="3">
        <v>748</v>
      </c>
      <c r="E124" s="3">
        <v>46</v>
      </c>
      <c r="F124" s="3">
        <v>0.06149732620320856</v>
      </c>
      <c r="G124" s="3">
        <v>482</v>
      </c>
      <c r="H124" s="3">
        <v>0.6443850267379679</v>
      </c>
      <c r="I124" s="3">
        <v>43.38</v>
      </c>
    </row>
    <row r="125" spans="2:9">
      <c r="B125" s="1" t="s">
        <v>49</v>
      </c>
      <c r="C125" s="2" t="s">
        <v>95</v>
      </c>
      <c r="D125" s="3">
        <v>910</v>
      </c>
      <c r="E125" s="3">
        <v>60</v>
      </c>
      <c r="F125" s="3">
        <v>0.06593406593406594</v>
      </c>
      <c r="G125" s="3">
        <v>609</v>
      </c>
      <c r="H125" s="3">
        <v>0.6692307692307692</v>
      </c>
      <c r="I125" s="3">
        <v>54.81</v>
      </c>
    </row>
    <row r="126" spans="2:9">
      <c r="B126" s="1" t="s">
        <v>49</v>
      </c>
      <c r="C126" s="2" t="s">
        <v>96</v>
      </c>
      <c r="D126" s="3">
        <v>661</v>
      </c>
      <c r="E126" s="3">
        <v>72</v>
      </c>
      <c r="F126" s="3">
        <v>0.1089258698940998</v>
      </c>
      <c r="G126" s="3">
        <v>461</v>
      </c>
      <c r="H126" s="3">
        <v>0.697428139183056</v>
      </c>
      <c r="I126" s="3">
        <v>41.49</v>
      </c>
    </row>
    <row r="127" spans="2:9">
      <c r="B127" s="1" t="s">
        <v>49</v>
      </c>
      <c r="C127" s="2" t="s">
        <v>97</v>
      </c>
      <c r="D127" s="3">
        <v>801</v>
      </c>
      <c r="E127" s="3">
        <v>58</v>
      </c>
      <c r="F127" s="3">
        <v>0.07240948813982521</v>
      </c>
      <c r="G127" s="3">
        <v>513</v>
      </c>
      <c r="H127" s="3">
        <v>0.6404494382022472</v>
      </c>
      <c r="I127" s="3">
        <v>46.17</v>
      </c>
    </row>
    <row r="128" spans="2:9">
      <c r="B128" s="1" t="s">
        <v>49</v>
      </c>
      <c r="C128" s="2" t="s">
        <v>98</v>
      </c>
      <c r="D128" s="3">
        <v>1051</v>
      </c>
      <c r="E128" s="3">
        <v>45</v>
      </c>
      <c r="F128" s="3">
        <v>0.04281636536631779</v>
      </c>
      <c r="G128" s="3">
        <v>584</v>
      </c>
      <c r="H128" s="3">
        <v>0.5556612749762131</v>
      </c>
      <c r="I128" s="3">
        <v>52.56</v>
      </c>
    </row>
    <row r="129" spans="2:9">
      <c r="B129" s="1" t="s">
        <v>49</v>
      </c>
      <c r="C129" s="2" t="s">
        <v>99</v>
      </c>
      <c r="D129" s="3">
        <v>1118</v>
      </c>
      <c r="E129" s="3">
        <v>69</v>
      </c>
      <c r="F129" s="3">
        <v>0.06171735241502684</v>
      </c>
      <c r="G129" s="3">
        <v>650</v>
      </c>
      <c r="H129" s="3">
        <v>0.5813953488372093</v>
      </c>
      <c r="I129" s="3">
        <v>58.5</v>
      </c>
    </row>
    <row r="130" spans="2:9">
      <c r="B130" s="1" t="s">
        <v>49</v>
      </c>
      <c r="C130" s="2" t="s">
        <v>100</v>
      </c>
      <c r="D130" s="3">
        <v>1056</v>
      </c>
      <c r="E130" s="3">
        <v>99</v>
      </c>
      <c r="F130" s="3">
        <v>0.09375</v>
      </c>
      <c r="G130" s="3">
        <v>679</v>
      </c>
      <c r="H130" s="3">
        <v>0.6429924242424242</v>
      </c>
      <c r="I130" s="3">
        <v>61.11</v>
      </c>
    </row>
    <row r="131" spans="2:9">
      <c r="B131" s="1" t="s">
        <v>49</v>
      </c>
      <c r="C131" s="2" t="s">
        <v>101</v>
      </c>
      <c r="D131" s="3">
        <v>656</v>
      </c>
      <c r="E131" s="3">
        <v>68</v>
      </c>
      <c r="F131" s="3">
        <v>0.1036585365853658</v>
      </c>
      <c r="G131" s="3">
        <v>416</v>
      </c>
      <c r="H131" s="3">
        <v>0.6341463414634146</v>
      </c>
      <c r="I131" s="3">
        <v>37.44</v>
      </c>
    </row>
    <row r="132" spans="2:9">
      <c r="B132" s="1" t="s">
        <v>49</v>
      </c>
      <c r="C132" s="2" t="s">
        <v>26</v>
      </c>
      <c r="D132" s="3">
        <v>649</v>
      </c>
      <c r="E132" s="3">
        <v>72</v>
      </c>
      <c r="F132" s="3">
        <v>0.110939907550077</v>
      </c>
      <c r="G132" s="3">
        <v>456</v>
      </c>
      <c r="H132" s="3">
        <v>0.7026194144838213</v>
      </c>
      <c r="I132" s="3">
        <v>41.04</v>
      </c>
    </row>
    <row r="133" spans="2:9">
      <c r="B133" s="1" t="s">
        <v>49</v>
      </c>
      <c r="C133" s="2" t="s">
        <v>87</v>
      </c>
      <c r="D133" s="3">
        <v>868</v>
      </c>
      <c r="E133" s="3">
        <v>74</v>
      </c>
      <c r="F133" s="3">
        <v>0.08525345622119816</v>
      </c>
      <c r="G133" s="3">
        <v>569</v>
      </c>
      <c r="H133" s="3">
        <v>0.6555299539170507</v>
      </c>
      <c r="I133" s="3">
        <v>51.21</v>
      </c>
    </row>
    <row r="134" spans="2:9">
      <c r="B134" s="1" t="s">
        <v>49</v>
      </c>
      <c r="C134" s="2" t="s">
        <v>88</v>
      </c>
      <c r="D134" s="3">
        <v>558</v>
      </c>
      <c r="E134" s="3">
        <v>47</v>
      </c>
      <c r="F134" s="3">
        <v>0.08422939068100359</v>
      </c>
      <c r="G134" s="3">
        <v>415</v>
      </c>
      <c r="H134" s="3">
        <v>0.7437275985663082</v>
      </c>
      <c r="I134" s="3">
        <v>37.35</v>
      </c>
    </row>
    <row r="135" spans="2:9">
      <c r="B135" s="1" t="s">
        <v>49</v>
      </c>
      <c r="C135" s="2" t="s">
        <v>89</v>
      </c>
      <c r="D135" s="3">
        <v>543</v>
      </c>
      <c r="E135" s="3">
        <v>48</v>
      </c>
      <c r="F135" s="3">
        <v>0.08839779005524862</v>
      </c>
      <c r="G135" s="3">
        <v>413</v>
      </c>
      <c r="H135" s="3">
        <v>0.7605893186003683</v>
      </c>
      <c r="I135" s="3">
        <v>37.17</v>
      </c>
    </row>
    <row r="136" spans="2:9">
      <c r="B136" s="1" t="s">
        <v>49</v>
      </c>
      <c r="C136" s="2" t="s">
        <v>90</v>
      </c>
      <c r="D136" s="3">
        <v>1219</v>
      </c>
      <c r="E136" s="3">
        <v>91</v>
      </c>
      <c r="F136" s="3">
        <v>0.07465135356849877</v>
      </c>
      <c r="G136" s="3">
        <v>729</v>
      </c>
      <c r="H136" s="3">
        <v>0.5980311730926989</v>
      </c>
      <c r="I136" s="3">
        <v>65.61</v>
      </c>
    </row>
    <row r="137" spans="2:9">
      <c r="B137" s="1" t="s">
        <v>49</v>
      </c>
      <c r="C137" s="2" t="s">
        <v>30</v>
      </c>
      <c r="D137" s="3">
        <v>1821</v>
      </c>
      <c r="E137" s="3">
        <v>137</v>
      </c>
      <c r="F137" s="3">
        <v>0.07523338824821527</v>
      </c>
      <c r="G137" s="3">
        <v>1031</v>
      </c>
      <c r="H137" s="3">
        <v>0.5661724327292696</v>
      </c>
      <c r="I137" s="3">
        <v>92.78999999999999</v>
      </c>
    </row>
    <row r="138" spans="2:9">
      <c r="B138" s="1" t="s">
        <v>49</v>
      </c>
      <c r="C138" s="2" t="s">
        <v>102</v>
      </c>
      <c r="D138" s="3">
        <v>1432</v>
      </c>
      <c r="E138" s="3">
        <v>89</v>
      </c>
      <c r="F138" s="3">
        <v>0.06215083798882681</v>
      </c>
      <c r="G138" s="3">
        <v>669</v>
      </c>
      <c r="H138" s="3">
        <v>0.4671787709497207</v>
      </c>
      <c r="I138" s="3">
        <v>60.21</v>
      </c>
    </row>
    <row r="139" spans="2:9">
      <c r="B139" s="1" t="s">
        <v>49</v>
      </c>
      <c r="C139" s="2" t="s">
        <v>103</v>
      </c>
      <c r="D139" s="3">
        <v>411</v>
      </c>
      <c r="E139" s="3">
        <v>32</v>
      </c>
      <c r="F139" s="3">
        <v>0.07785888077858881</v>
      </c>
      <c r="G139" s="3">
        <v>249</v>
      </c>
      <c r="H139" s="3">
        <v>0.6058394160583942</v>
      </c>
      <c r="I139" s="3">
        <v>22.41</v>
      </c>
    </row>
    <row r="140" spans="2:9">
      <c r="B140" s="1" t="s">
        <v>49</v>
      </c>
      <c r="C140" s="2" t="s">
        <v>104</v>
      </c>
      <c r="D140" s="3">
        <v>443</v>
      </c>
      <c r="E140" s="3">
        <v>32</v>
      </c>
      <c r="F140" s="3">
        <v>0.07223476297968397</v>
      </c>
      <c r="G140" s="3">
        <v>323</v>
      </c>
      <c r="H140" s="3">
        <v>0.7291196388261851</v>
      </c>
      <c r="I140" s="3">
        <v>29.07</v>
      </c>
    </row>
    <row r="141" spans="2:9">
      <c r="B141" s="1" t="s">
        <v>49</v>
      </c>
      <c r="C141" s="2" t="s">
        <v>105</v>
      </c>
      <c r="D141" s="3">
        <v>666</v>
      </c>
      <c r="E141" s="3">
        <v>64</v>
      </c>
      <c r="F141" s="3">
        <v>0.0960960960960961</v>
      </c>
      <c r="G141" s="3">
        <v>506</v>
      </c>
      <c r="H141" s="3">
        <v>0.7597597597597597</v>
      </c>
      <c r="I141" s="3">
        <v>45.54</v>
      </c>
    </row>
    <row r="142" spans="2:9">
      <c r="B142" s="1" t="s">
        <v>49</v>
      </c>
      <c r="C142" s="2" t="s">
        <v>106</v>
      </c>
      <c r="D142" s="3">
        <v>764</v>
      </c>
      <c r="E142" s="3">
        <v>47</v>
      </c>
      <c r="F142" s="3">
        <v>0.06151832460732985</v>
      </c>
      <c r="G142" s="3">
        <v>573</v>
      </c>
      <c r="H142" s="3">
        <v>0.75</v>
      </c>
      <c r="I142" s="3">
        <v>51.57</v>
      </c>
    </row>
    <row r="143" spans="2:9">
      <c r="B143" s="1" t="s">
        <v>49</v>
      </c>
      <c r="C143" s="2" t="s">
        <v>107</v>
      </c>
      <c r="D143" s="3">
        <v>839</v>
      </c>
      <c r="E143" s="3">
        <v>61</v>
      </c>
      <c r="F143" s="3">
        <v>0.07270560190703218</v>
      </c>
      <c r="G143" s="3">
        <v>640</v>
      </c>
      <c r="H143" s="3">
        <v>0.7628128724672228</v>
      </c>
      <c r="I143" s="3">
        <v>57.59999999999999</v>
      </c>
    </row>
    <row r="144" spans="2:9">
      <c r="B144" s="1" t="s">
        <v>49</v>
      </c>
      <c r="C144" s="2" t="s">
        <v>31</v>
      </c>
      <c r="D144" s="3">
        <v>1233</v>
      </c>
      <c r="E144" s="3">
        <v>120</v>
      </c>
      <c r="F144" s="3">
        <v>0.09732360097323602</v>
      </c>
      <c r="G144" s="3">
        <v>910</v>
      </c>
      <c r="H144" s="3">
        <v>0.7380373073803731</v>
      </c>
      <c r="I144" s="3">
        <v>81.89999999999999</v>
      </c>
    </row>
    <row r="145" spans="2:9">
      <c r="B145" s="1" t="s">
        <v>38</v>
      </c>
      <c r="D145" s="11">
        <f>sum(D121:D144)</f>
        <v>0</v>
      </c>
      <c r="E145" s="11">
        <f>sum(E121:E144)</f>
        <v>0</v>
      </c>
      <c r="F145" s="12">
        <f>IFERROR((E145/D145),0)</f>
        <v>0</v>
      </c>
      <c r="G145" s="11">
        <f>sum(G121:G144)</f>
        <v>0</v>
      </c>
      <c r="H145" s="12">
        <f>IFERROR((G145/D145),0)</f>
        <v>0</v>
      </c>
      <c r="I145" s="13">
        <f>sum(I121:I144)</f>
        <v>0</v>
      </c>
    </row>
    <row r="147" spans="2:9">
      <c r="B147" s="1" t="s">
        <v>50</v>
      </c>
      <c r="C147" s="2" t="s">
        <v>108</v>
      </c>
      <c r="D147" s="3">
        <v>1342</v>
      </c>
      <c r="E147" s="3">
        <v>58</v>
      </c>
      <c r="F147" s="3">
        <v>0.04321907600596125</v>
      </c>
      <c r="G147" s="3">
        <v>539</v>
      </c>
      <c r="H147" s="3">
        <v>0.4016393442622951</v>
      </c>
      <c r="I147" s="3">
        <v>48.51</v>
      </c>
    </row>
    <row r="148" spans="2:9">
      <c r="B148" s="1" t="s">
        <v>50</v>
      </c>
      <c r="C148" s="2" t="s">
        <v>109</v>
      </c>
      <c r="D148" s="3">
        <v>688</v>
      </c>
      <c r="E148" s="3">
        <v>41</v>
      </c>
      <c r="F148" s="3">
        <v>0.05959302325581396</v>
      </c>
      <c r="G148" s="3">
        <v>371</v>
      </c>
      <c r="H148" s="3">
        <v>0.5392441860465116</v>
      </c>
      <c r="I148" s="3">
        <v>33.39</v>
      </c>
    </row>
    <row r="149" spans="2:9">
      <c r="B149" s="1" t="s">
        <v>50</v>
      </c>
      <c r="C149" s="2" t="s">
        <v>110</v>
      </c>
      <c r="D149" s="3">
        <v>1104</v>
      </c>
      <c r="E149" s="3">
        <v>17</v>
      </c>
      <c r="F149" s="3">
        <v>0.01539855072463768</v>
      </c>
      <c r="G149" s="3">
        <v>655</v>
      </c>
      <c r="H149" s="3">
        <v>0.5932971014492754</v>
      </c>
      <c r="I149" s="3">
        <v>58.95</v>
      </c>
    </row>
    <row r="150" spans="2:9">
      <c r="B150" s="1" t="s">
        <v>50</v>
      </c>
      <c r="C150" s="2" t="s">
        <v>111</v>
      </c>
      <c r="D150" s="3">
        <v>1174</v>
      </c>
      <c r="E150" s="3">
        <v>69</v>
      </c>
      <c r="F150" s="3">
        <v>0.05877342419080068</v>
      </c>
      <c r="G150" s="3">
        <v>671</v>
      </c>
      <c r="H150" s="3">
        <v>0.5715502555366269</v>
      </c>
      <c r="I150" s="3">
        <v>60.39</v>
      </c>
    </row>
    <row r="151" spans="2:9">
      <c r="B151" s="1" t="s">
        <v>50</v>
      </c>
      <c r="C151" s="2" t="s">
        <v>112</v>
      </c>
      <c r="D151" s="3">
        <v>1519</v>
      </c>
      <c r="E151" s="3">
        <v>135</v>
      </c>
      <c r="F151" s="3">
        <v>0.08887425938117183</v>
      </c>
      <c r="G151" s="3">
        <v>922</v>
      </c>
      <c r="H151" s="3">
        <v>0.6069782751810402</v>
      </c>
      <c r="I151" s="3">
        <v>82.98</v>
      </c>
    </row>
    <row r="152" spans="2:9">
      <c r="B152" s="1" t="s">
        <v>50</v>
      </c>
      <c r="C152" s="2" t="s">
        <v>113</v>
      </c>
      <c r="D152" s="3">
        <v>997</v>
      </c>
      <c r="E152" s="3">
        <v>58</v>
      </c>
      <c r="F152" s="3">
        <v>0.05817452357071214</v>
      </c>
      <c r="G152" s="3">
        <v>574</v>
      </c>
      <c r="H152" s="3">
        <v>0.5757271815446339</v>
      </c>
      <c r="I152" s="3">
        <v>51.66</v>
      </c>
    </row>
    <row r="153" spans="2:9">
      <c r="B153" s="1" t="s">
        <v>50</v>
      </c>
      <c r="C153" s="2" t="s">
        <v>114</v>
      </c>
      <c r="D153" s="3">
        <v>1981</v>
      </c>
      <c r="E153" s="3">
        <v>144</v>
      </c>
      <c r="F153" s="3">
        <v>0.07269056032306916</v>
      </c>
      <c r="G153" s="3">
        <v>986</v>
      </c>
      <c r="H153" s="3">
        <v>0.4977284199899041</v>
      </c>
      <c r="I153" s="3">
        <v>88.73999999999999</v>
      </c>
    </row>
    <row r="154" spans="2:9">
      <c r="B154" s="1" t="s">
        <v>38</v>
      </c>
      <c r="D154" s="11">
        <f>sum(D147:D153)</f>
        <v>0</v>
      </c>
      <c r="E154" s="11">
        <f>sum(E147:E153)</f>
        <v>0</v>
      </c>
      <c r="F154" s="12">
        <f>IFERROR((E154/D154),0)</f>
        <v>0</v>
      </c>
      <c r="G154" s="11">
        <f>sum(G147:G153)</f>
        <v>0</v>
      </c>
      <c r="H154" s="12">
        <f>IFERROR((G154/D154),0)</f>
        <v>0</v>
      </c>
      <c r="I154" s="13">
        <f>sum(I147:I153)</f>
        <v>0</v>
      </c>
    </row>
    <row r="156" spans="2:9">
      <c r="B156" s="1" t="s">
        <v>51</v>
      </c>
      <c r="C156" s="2" t="s">
        <v>91</v>
      </c>
      <c r="D156" s="3">
        <v>729</v>
      </c>
      <c r="E156" s="3">
        <v>67</v>
      </c>
      <c r="F156" s="3">
        <v>0.09190672153635117</v>
      </c>
      <c r="G156" s="3">
        <v>564</v>
      </c>
      <c r="H156" s="3">
        <v>0.7736625514403292</v>
      </c>
      <c r="I156" s="3">
        <v>45.12</v>
      </c>
    </row>
    <row r="157" spans="2:9">
      <c r="B157" s="1" t="s">
        <v>51</v>
      </c>
      <c r="C157" s="2" t="s">
        <v>92</v>
      </c>
      <c r="D157" s="3">
        <v>868</v>
      </c>
      <c r="E157" s="3">
        <v>78</v>
      </c>
      <c r="F157" s="3">
        <v>0.08986175115207373</v>
      </c>
      <c r="G157" s="3">
        <v>687</v>
      </c>
      <c r="H157" s="3">
        <v>0.7914746543778802</v>
      </c>
      <c r="I157" s="3">
        <v>54.96</v>
      </c>
    </row>
    <row r="158" spans="2:9">
      <c r="B158" s="1" t="s">
        <v>51</v>
      </c>
      <c r="C158" s="2" t="s">
        <v>93</v>
      </c>
      <c r="D158" s="3">
        <v>797</v>
      </c>
      <c r="E158" s="3">
        <v>65</v>
      </c>
      <c r="F158" s="3">
        <v>0.08155583437892096</v>
      </c>
      <c r="G158" s="3">
        <v>643</v>
      </c>
      <c r="H158" s="3">
        <v>0.8067754077791719</v>
      </c>
      <c r="I158" s="3">
        <v>51.44</v>
      </c>
    </row>
    <row r="159" spans="2:9">
      <c r="B159" s="1" t="s">
        <v>51</v>
      </c>
      <c r="C159" s="2" t="s">
        <v>94</v>
      </c>
      <c r="D159" s="3">
        <v>951</v>
      </c>
      <c r="E159" s="3">
        <v>104</v>
      </c>
      <c r="F159" s="3">
        <v>0.1093585699263933</v>
      </c>
      <c r="G159" s="3">
        <v>770</v>
      </c>
      <c r="H159" s="3">
        <v>0.8096740273396424</v>
      </c>
      <c r="I159" s="3">
        <v>61.6</v>
      </c>
    </row>
    <row r="160" spans="2:9">
      <c r="B160" s="1" t="s">
        <v>51</v>
      </c>
      <c r="C160" s="2" t="s">
        <v>95</v>
      </c>
      <c r="D160" s="3">
        <v>973</v>
      </c>
      <c r="E160" s="3">
        <v>107</v>
      </c>
      <c r="F160" s="3">
        <v>0.1099691675231244</v>
      </c>
      <c r="G160" s="3">
        <v>748</v>
      </c>
      <c r="H160" s="3">
        <v>0.7687564234326825</v>
      </c>
      <c r="I160" s="3">
        <v>59.84</v>
      </c>
    </row>
    <row r="161" spans="2:9">
      <c r="B161" s="1" t="s">
        <v>51</v>
      </c>
      <c r="C161" s="2" t="s">
        <v>96</v>
      </c>
      <c r="D161" s="3">
        <v>828</v>
      </c>
      <c r="E161" s="3">
        <v>79</v>
      </c>
      <c r="F161" s="3">
        <v>0.09541062801932366</v>
      </c>
      <c r="G161" s="3">
        <v>625</v>
      </c>
      <c r="H161" s="3">
        <v>0.7548309178743962</v>
      </c>
      <c r="I161" s="3">
        <v>50</v>
      </c>
    </row>
    <row r="162" spans="2:9">
      <c r="B162" s="1" t="s">
        <v>51</v>
      </c>
      <c r="C162" s="2" t="s">
        <v>97</v>
      </c>
      <c r="D162" s="3">
        <v>986</v>
      </c>
      <c r="E162" s="3">
        <v>59</v>
      </c>
      <c r="F162" s="3">
        <v>0.05983772819472617</v>
      </c>
      <c r="G162" s="3">
        <v>691</v>
      </c>
      <c r="H162" s="3">
        <v>0.7008113590263692</v>
      </c>
      <c r="I162" s="3">
        <v>55.28</v>
      </c>
    </row>
    <row r="163" spans="2:9">
      <c r="B163" s="1" t="s">
        <v>51</v>
      </c>
      <c r="C163" s="2" t="s">
        <v>98</v>
      </c>
      <c r="D163" s="3">
        <v>1115</v>
      </c>
      <c r="E163" s="3">
        <v>70</v>
      </c>
      <c r="F163" s="3">
        <v>0.06278026905829596</v>
      </c>
      <c r="G163" s="3">
        <v>738</v>
      </c>
      <c r="H163" s="3">
        <v>0.6618834080717488</v>
      </c>
      <c r="I163" s="3">
        <v>59.04</v>
      </c>
    </row>
    <row r="164" spans="2:9">
      <c r="B164" s="1" t="s">
        <v>51</v>
      </c>
      <c r="C164" s="2" t="s">
        <v>99</v>
      </c>
      <c r="D164" s="3">
        <v>1084</v>
      </c>
      <c r="E164" s="3">
        <v>64</v>
      </c>
      <c r="F164" s="3">
        <v>0.05904059040590406</v>
      </c>
      <c r="G164" s="3">
        <v>721</v>
      </c>
      <c r="H164" s="3">
        <v>0.665129151291513</v>
      </c>
      <c r="I164" s="3">
        <v>57.68</v>
      </c>
    </row>
    <row r="165" spans="2:9">
      <c r="B165" s="1" t="s">
        <v>51</v>
      </c>
      <c r="C165" s="2" t="s">
        <v>100</v>
      </c>
      <c r="D165" s="3">
        <v>1009</v>
      </c>
      <c r="E165" s="3">
        <v>93</v>
      </c>
      <c r="F165" s="3">
        <v>0.09217046580773043</v>
      </c>
      <c r="G165" s="3">
        <v>767</v>
      </c>
      <c r="H165" s="3">
        <v>0.7601585728444004</v>
      </c>
      <c r="I165" s="3">
        <v>61.36</v>
      </c>
    </row>
    <row r="166" spans="2:9">
      <c r="B166" s="1" t="s">
        <v>51</v>
      </c>
      <c r="C166" s="2" t="s">
        <v>101</v>
      </c>
      <c r="D166" s="3">
        <v>1086</v>
      </c>
      <c r="E166" s="3">
        <v>95</v>
      </c>
      <c r="F166" s="3">
        <v>0.08747697974217311</v>
      </c>
      <c r="G166" s="3">
        <v>809</v>
      </c>
      <c r="H166" s="3">
        <v>0.7449355432780848</v>
      </c>
      <c r="I166" s="3">
        <v>64.72</v>
      </c>
    </row>
    <row r="167" spans="2:9">
      <c r="B167" s="1" t="s">
        <v>51</v>
      </c>
      <c r="C167" s="2" t="s">
        <v>26</v>
      </c>
      <c r="D167" s="3">
        <v>944</v>
      </c>
      <c r="E167" s="3">
        <v>92</v>
      </c>
      <c r="F167" s="3">
        <v>0.09745762711864407</v>
      </c>
      <c r="G167" s="3">
        <v>685</v>
      </c>
      <c r="H167" s="3">
        <v>0.725635593220339</v>
      </c>
      <c r="I167" s="3">
        <v>54.8</v>
      </c>
    </row>
    <row r="168" spans="2:9">
      <c r="B168" s="1" t="s">
        <v>51</v>
      </c>
      <c r="C168" s="2" t="s">
        <v>87</v>
      </c>
      <c r="D168" s="3">
        <v>1006</v>
      </c>
      <c r="E168" s="3">
        <v>70</v>
      </c>
      <c r="F168" s="3">
        <v>0.06958250497017893</v>
      </c>
      <c r="G168" s="3">
        <v>712</v>
      </c>
      <c r="H168" s="3">
        <v>0.7077534791252486</v>
      </c>
      <c r="I168" s="3">
        <v>56.96</v>
      </c>
    </row>
    <row r="169" spans="2:9">
      <c r="B169" s="1" t="s">
        <v>51</v>
      </c>
      <c r="C169" s="2" t="s">
        <v>88</v>
      </c>
      <c r="D169" s="3">
        <v>573</v>
      </c>
      <c r="E169" s="3">
        <v>37</v>
      </c>
      <c r="F169" s="3">
        <v>0.06457242582897033</v>
      </c>
      <c r="G169" s="3">
        <v>435</v>
      </c>
      <c r="H169" s="3">
        <v>0.7591623036649214</v>
      </c>
      <c r="I169" s="3">
        <v>34.8</v>
      </c>
    </row>
    <row r="170" spans="2:9">
      <c r="B170" s="1" t="s">
        <v>51</v>
      </c>
      <c r="C170" s="2" t="s">
        <v>89</v>
      </c>
      <c r="D170" s="3">
        <v>564</v>
      </c>
      <c r="E170" s="3">
        <v>24</v>
      </c>
      <c r="F170" s="3">
        <v>0.0425531914893617</v>
      </c>
      <c r="G170" s="3">
        <v>342</v>
      </c>
      <c r="H170" s="3">
        <v>0.6063829787234043</v>
      </c>
      <c r="I170" s="3">
        <v>27.36</v>
      </c>
    </row>
    <row r="171" spans="2:9">
      <c r="B171" s="1" t="s">
        <v>51</v>
      </c>
      <c r="C171" s="2" t="s">
        <v>90</v>
      </c>
      <c r="D171" s="3">
        <v>748</v>
      </c>
      <c r="E171" s="3">
        <v>68</v>
      </c>
      <c r="F171" s="3">
        <v>0.09090909090909091</v>
      </c>
      <c r="G171" s="3">
        <v>482</v>
      </c>
      <c r="H171" s="3">
        <v>0.6443850267379679</v>
      </c>
      <c r="I171" s="3">
        <v>38.56</v>
      </c>
    </row>
    <row r="172" spans="2:9">
      <c r="B172" s="1" t="s">
        <v>51</v>
      </c>
      <c r="C172" s="2" t="s">
        <v>30</v>
      </c>
      <c r="D172" s="3">
        <v>689</v>
      </c>
      <c r="E172" s="3">
        <v>74</v>
      </c>
      <c r="F172" s="3">
        <v>0.1074020319303338</v>
      </c>
      <c r="G172" s="3">
        <v>456</v>
      </c>
      <c r="H172" s="3">
        <v>0.6618287373004355</v>
      </c>
      <c r="I172" s="3">
        <v>36.48</v>
      </c>
    </row>
    <row r="173" spans="2:9">
      <c r="B173" s="1" t="s">
        <v>51</v>
      </c>
      <c r="C173" s="2" t="s">
        <v>102</v>
      </c>
      <c r="D173" s="3">
        <v>638</v>
      </c>
      <c r="E173" s="3">
        <v>68</v>
      </c>
      <c r="F173" s="3">
        <v>0.1065830721003135</v>
      </c>
      <c r="G173" s="3">
        <v>435</v>
      </c>
      <c r="H173" s="3">
        <v>0.6818181818181818</v>
      </c>
      <c r="I173" s="3">
        <v>34.8</v>
      </c>
    </row>
    <row r="174" spans="2:9">
      <c r="B174" s="1" t="s">
        <v>51</v>
      </c>
      <c r="C174" s="2" t="s">
        <v>103</v>
      </c>
      <c r="D174" s="3">
        <v>318</v>
      </c>
      <c r="E174" s="3">
        <v>18</v>
      </c>
      <c r="F174" s="3">
        <v>0.05660377358490566</v>
      </c>
      <c r="G174" s="3">
        <v>196</v>
      </c>
      <c r="H174" s="3">
        <v>0.6163522012578616</v>
      </c>
      <c r="I174" s="3">
        <v>15.68</v>
      </c>
    </row>
    <row r="175" spans="2:9">
      <c r="B175" s="1" t="s">
        <v>51</v>
      </c>
      <c r="C175" s="2" t="s">
        <v>104</v>
      </c>
      <c r="D175" s="3">
        <v>432</v>
      </c>
      <c r="E175" s="3">
        <v>47</v>
      </c>
      <c r="F175" s="3">
        <v>0.1087962962962963</v>
      </c>
      <c r="G175" s="3">
        <v>318</v>
      </c>
      <c r="H175" s="3">
        <v>0.7361111111111112</v>
      </c>
      <c r="I175" s="3">
        <v>25.44</v>
      </c>
    </row>
    <row r="176" spans="2:9">
      <c r="B176" s="1" t="s">
        <v>51</v>
      </c>
      <c r="C176" s="2" t="s">
        <v>105</v>
      </c>
      <c r="D176" s="3">
        <v>603</v>
      </c>
      <c r="E176" s="3">
        <v>36</v>
      </c>
      <c r="F176" s="3">
        <v>0.05970149253731343</v>
      </c>
      <c r="G176" s="3">
        <v>395</v>
      </c>
      <c r="H176" s="3">
        <v>0.6550580431177446</v>
      </c>
      <c r="I176" s="3">
        <v>31.6</v>
      </c>
    </row>
    <row r="177" spans="2:9">
      <c r="B177" s="1" t="s">
        <v>51</v>
      </c>
      <c r="C177" s="2" t="s">
        <v>106</v>
      </c>
      <c r="D177" s="3">
        <v>664</v>
      </c>
      <c r="E177" s="3">
        <v>63</v>
      </c>
      <c r="F177" s="3">
        <v>0.09487951807228916</v>
      </c>
      <c r="G177" s="3">
        <v>460</v>
      </c>
      <c r="H177" s="3">
        <v>0.6927710843373494</v>
      </c>
      <c r="I177" s="3">
        <v>36.8</v>
      </c>
    </row>
    <row r="178" spans="2:9">
      <c r="B178" s="1" t="s">
        <v>51</v>
      </c>
      <c r="C178" s="2" t="s">
        <v>107</v>
      </c>
      <c r="D178" s="3">
        <v>562</v>
      </c>
      <c r="E178" s="3">
        <v>43</v>
      </c>
      <c r="F178" s="3">
        <v>0.07651245551601424</v>
      </c>
      <c r="G178" s="3">
        <v>367</v>
      </c>
      <c r="H178" s="3">
        <v>0.6530249110320284</v>
      </c>
      <c r="I178" s="3">
        <v>29.36</v>
      </c>
    </row>
    <row r="179" spans="2:9">
      <c r="B179" s="1" t="s">
        <v>51</v>
      </c>
      <c r="C179" s="2" t="s">
        <v>31</v>
      </c>
      <c r="D179" s="3">
        <v>142</v>
      </c>
      <c r="E179" s="3">
        <v>19</v>
      </c>
      <c r="F179" s="3">
        <v>0.1338028169014084</v>
      </c>
      <c r="G179" s="3">
        <v>103</v>
      </c>
      <c r="H179" s="3">
        <v>0.7253521126760564</v>
      </c>
      <c r="I179" s="3">
        <v>8.24</v>
      </c>
    </row>
    <row r="180" spans="2:9">
      <c r="B180" s="1" t="s">
        <v>38</v>
      </c>
      <c r="D180" s="11">
        <f>sum(D156:D179)</f>
        <v>0</v>
      </c>
      <c r="E180" s="11">
        <f>sum(E156:E179)</f>
        <v>0</v>
      </c>
      <c r="F180" s="12">
        <f>IFERROR((E180/D180),0)</f>
        <v>0</v>
      </c>
      <c r="G180" s="11">
        <f>sum(G156:G179)</f>
        <v>0</v>
      </c>
      <c r="H180" s="12">
        <f>IFERROR((G180/D180),0)</f>
        <v>0</v>
      </c>
      <c r="I180" s="13">
        <f>sum(I156:I179)</f>
        <v>0</v>
      </c>
    </row>
    <row r="182" spans="2:9">
      <c r="B182" s="1" t="s">
        <v>52</v>
      </c>
      <c r="C182" s="2" t="s">
        <v>108</v>
      </c>
      <c r="D182" s="3">
        <v>1383</v>
      </c>
      <c r="E182" s="3">
        <v>63</v>
      </c>
      <c r="F182" s="3">
        <v>0.0455531453362256</v>
      </c>
      <c r="G182" s="3">
        <v>709</v>
      </c>
      <c r="H182" s="3">
        <v>0.5126536514822849</v>
      </c>
      <c r="I182" s="3">
        <v>56.72</v>
      </c>
    </row>
    <row r="183" spans="2:9">
      <c r="B183" s="1" t="s">
        <v>52</v>
      </c>
      <c r="C183" s="2" t="s">
        <v>109</v>
      </c>
      <c r="D183" s="3">
        <v>1259</v>
      </c>
      <c r="E183" s="3">
        <v>75</v>
      </c>
      <c r="F183" s="3">
        <v>0.05957108816521049</v>
      </c>
      <c r="G183" s="3">
        <v>779</v>
      </c>
      <c r="H183" s="3">
        <v>0.6187450357426529</v>
      </c>
      <c r="I183" s="3">
        <v>62.32</v>
      </c>
    </row>
    <row r="184" spans="2:9">
      <c r="B184" s="1" t="s">
        <v>52</v>
      </c>
      <c r="C184" s="2" t="s">
        <v>110</v>
      </c>
      <c r="D184" s="3">
        <v>1064</v>
      </c>
      <c r="E184" s="3">
        <v>52</v>
      </c>
      <c r="F184" s="3">
        <v>0.04887218045112782</v>
      </c>
      <c r="G184" s="3">
        <v>613</v>
      </c>
      <c r="H184" s="3">
        <v>0.5761278195488722</v>
      </c>
      <c r="I184" s="3">
        <v>49.04</v>
      </c>
    </row>
    <row r="185" spans="2:9">
      <c r="B185" s="1" t="s">
        <v>52</v>
      </c>
      <c r="C185" s="2" t="s">
        <v>111</v>
      </c>
      <c r="D185" s="3">
        <v>1044</v>
      </c>
      <c r="E185" s="3">
        <v>36</v>
      </c>
      <c r="F185" s="3">
        <v>0.03448275862068965</v>
      </c>
      <c r="G185" s="3">
        <v>628</v>
      </c>
      <c r="H185" s="3">
        <v>0.6015325670498084</v>
      </c>
      <c r="I185" s="3">
        <v>50.24</v>
      </c>
    </row>
    <row r="186" spans="2:9">
      <c r="B186" s="1" t="s">
        <v>52</v>
      </c>
      <c r="C186" s="2" t="s">
        <v>112</v>
      </c>
      <c r="D186" s="3">
        <v>1068</v>
      </c>
      <c r="E186" s="3">
        <v>40</v>
      </c>
      <c r="F186" s="3">
        <v>0.03745318352059925</v>
      </c>
      <c r="G186" s="3">
        <v>637</v>
      </c>
      <c r="H186" s="3">
        <v>0.596441947565543</v>
      </c>
      <c r="I186" s="3">
        <v>50.96</v>
      </c>
    </row>
    <row r="187" spans="2:9">
      <c r="B187" s="1" t="s">
        <v>52</v>
      </c>
      <c r="C187" s="2" t="s">
        <v>113</v>
      </c>
      <c r="D187" s="3">
        <v>1060</v>
      </c>
      <c r="E187" s="3">
        <v>84</v>
      </c>
      <c r="F187" s="3">
        <v>0.07924528301886792</v>
      </c>
      <c r="G187" s="3">
        <v>609</v>
      </c>
      <c r="H187" s="3">
        <v>0.5745283018867925</v>
      </c>
      <c r="I187" s="3">
        <v>48.72</v>
      </c>
    </row>
    <row r="188" spans="2:9">
      <c r="B188" s="1" t="s">
        <v>52</v>
      </c>
      <c r="C188" s="2" t="s">
        <v>114</v>
      </c>
      <c r="D188" s="3">
        <v>1364</v>
      </c>
      <c r="E188" s="3">
        <v>52</v>
      </c>
      <c r="F188" s="3">
        <v>0.03812316715542522</v>
      </c>
      <c r="G188" s="3">
        <v>799</v>
      </c>
      <c r="H188" s="3">
        <v>0.5857771260997068</v>
      </c>
      <c r="I188" s="3">
        <v>63.92</v>
      </c>
    </row>
    <row r="189" spans="2:9">
      <c r="B189" s="1" t="s">
        <v>38</v>
      </c>
      <c r="D189" s="11">
        <f>sum(D182:D188)</f>
        <v>0</v>
      </c>
      <c r="E189" s="11">
        <f>sum(E182:E188)</f>
        <v>0</v>
      </c>
      <c r="F189" s="12">
        <f>IFERROR((E189/D189),0)</f>
        <v>0</v>
      </c>
      <c r="G189" s="11">
        <f>sum(G182:G188)</f>
        <v>0</v>
      </c>
      <c r="H189" s="12">
        <f>IFERROR((G189/D189),0)</f>
        <v>0</v>
      </c>
      <c r="I189" s="13">
        <f>sum(I182:I188)</f>
        <v>0</v>
      </c>
    </row>
    <row r="191" spans="2:9">
      <c r="B191" s="1" t="s">
        <v>53</v>
      </c>
      <c r="C191" s="2" t="s">
        <v>91</v>
      </c>
      <c r="D191" s="3">
        <v>994</v>
      </c>
      <c r="E191" s="3">
        <v>60</v>
      </c>
      <c r="F191" s="3">
        <v>0.06036217303822938</v>
      </c>
      <c r="G191" s="3">
        <v>694</v>
      </c>
      <c r="H191" s="3">
        <v>0.6981891348088531</v>
      </c>
      <c r="I191" s="3">
        <v>62.46</v>
      </c>
    </row>
    <row r="192" spans="2:9">
      <c r="B192" s="1" t="s">
        <v>53</v>
      </c>
      <c r="C192" s="2" t="s">
        <v>92</v>
      </c>
      <c r="D192" s="3">
        <v>1097</v>
      </c>
      <c r="E192" s="3">
        <v>43</v>
      </c>
      <c r="F192" s="3">
        <v>0.03919781221513218</v>
      </c>
      <c r="G192" s="3">
        <v>792</v>
      </c>
      <c r="H192" s="3">
        <v>0.7219690063810392</v>
      </c>
      <c r="I192" s="3">
        <v>71.28</v>
      </c>
    </row>
    <row r="193" spans="2:9">
      <c r="B193" s="1" t="s">
        <v>53</v>
      </c>
      <c r="C193" s="2" t="s">
        <v>93</v>
      </c>
      <c r="D193" s="3">
        <v>1123</v>
      </c>
      <c r="E193" s="3">
        <v>12</v>
      </c>
      <c r="F193" s="3">
        <v>0.01068566340160285</v>
      </c>
      <c r="G193" s="3">
        <v>860</v>
      </c>
      <c r="H193" s="3">
        <v>0.7658058771148709</v>
      </c>
      <c r="I193" s="3">
        <v>77.39999999999999</v>
      </c>
    </row>
    <row r="194" spans="2:9">
      <c r="B194" s="1" t="s">
        <v>53</v>
      </c>
      <c r="C194" s="2" t="s">
        <v>94</v>
      </c>
      <c r="D194" s="3">
        <v>1284</v>
      </c>
      <c r="E194" s="3">
        <v>70</v>
      </c>
      <c r="F194" s="3">
        <v>0.05451713395638629</v>
      </c>
      <c r="G194" s="3">
        <v>939</v>
      </c>
      <c r="H194" s="3">
        <v>0.7313084112149533</v>
      </c>
      <c r="I194" s="3">
        <v>84.50999999999999</v>
      </c>
    </row>
    <row r="195" spans="2:9">
      <c r="B195" s="1" t="s">
        <v>53</v>
      </c>
      <c r="C195" s="2" t="s">
        <v>95</v>
      </c>
      <c r="D195" s="3">
        <v>1292</v>
      </c>
      <c r="E195" s="3">
        <v>32</v>
      </c>
      <c r="F195" s="3">
        <v>0.02476780185758514</v>
      </c>
      <c r="G195" s="3">
        <v>988</v>
      </c>
      <c r="H195" s="3">
        <v>0.7647058823529411</v>
      </c>
      <c r="I195" s="3">
        <v>88.92</v>
      </c>
    </row>
    <row r="196" spans="2:9">
      <c r="B196" s="1" t="s">
        <v>53</v>
      </c>
      <c r="C196" s="2" t="s">
        <v>96</v>
      </c>
      <c r="D196" s="3">
        <v>1122</v>
      </c>
      <c r="E196" s="3">
        <v>29</v>
      </c>
      <c r="F196" s="3">
        <v>0.02584670231729055</v>
      </c>
      <c r="G196" s="3">
        <v>816</v>
      </c>
      <c r="H196" s="3">
        <v>0.7272727272727273</v>
      </c>
      <c r="I196" s="3">
        <v>73.44</v>
      </c>
    </row>
    <row r="197" spans="2:9">
      <c r="B197" s="1" t="s">
        <v>53</v>
      </c>
      <c r="C197" s="2" t="s">
        <v>97</v>
      </c>
      <c r="D197" s="3">
        <v>1441</v>
      </c>
      <c r="E197" s="3">
        <v>26</v>
      </c>
      <c r="F197" s="3">
        <v>0.01804302567661346</v>
      </c>
      <c r="G197" s="3">
        <v>1017</v>
      </c>
      <c r="H197" s="3">
        <v>0.7057598889659958</v>
      </c>
      <c r="I197" s="3">
        <v>91.53</v>
      </c>
    </row>
    <row r="198" spans="2:9">
      <c r="B198" s="1" t="s">
        <v>53</v>
      </c>
      <c r="C198" s="2" t="s">
        <v>98</v>
      </c>
      <c r="D198" s="3">
        <v>1622</v>
      </c>
      <c r="E198" s="3">
        <v>33</v>
      </c>
      <c r="F198" s="3">
        <v>0.02034525277435265</v>
      </c>
      <c r="G198" s="3">
        <v>1016</v>
      </c>
      <c r="H198" s="3">
        <v>0.6263871763255241</v>
      </c>
      <c r="I198" s="3">
        <v>91.44</v>
      </c>
    </row>
    <row r="199" spans="2:9">
      <c r="B199" s="1" t="s">
        <v>53</v>
      </c>
      <c r="C199" s="2" t="s">
        <v>99</v>
      </c>
      <c r="D199" s="3">
        <v>1531</v>
      </c>
      <c r="E199" s="3">
        <v>24</v>
      </c>
      <c r="F199" s="3">
        <v>0.01567602873938602</v>
      </c>
      <c r="G199" s="3">
        <v>1130</v>
      </c>
      <c r="H199" s="3">
        <v>0.7380796864794252</v>
      </c>
      <c r="I199" s="3">
        <v>101.7</v>
      </c>
    </row>
    <row r="200" spans="2:9">
      <c r="B200" s="1" t="s">
        <v>53</v>
      </c>
      <c r="C200" s="2" t="s">
        <v>100</v>
      </c>
      <c r="D200" s="3">
        <v>1288</v>
      </c>
      <c r="E200" s="3">
        <v>21</v>
      </c>
      <c r="F200" s="3">
        <v>0.01630434782608696</v>
      </c>
      <c r="G200" s="3">
        <v>959</v>
      </c>
      <c r="H200" s="3">
        <v>0.7445652173913043</v>
      </c>
      <c r="I200" s="3">
        <v>86.31</v>
      </c>
    </row>
    <row r="201" spans="2:9">
      <c r="B201" s="1" t="s">
        <v>53</v>
      </c>
      <c r="C201" s="2" t="s">
        <v>101</v>
      </c>
      <c r="D201" s="3">
        <v>1447</v>
      </c>
      <c r="E201" s="3">
        <v>25</v>
      </c>
      <c r="F201" s="3">
        <v>0.01727712508638563</v>
      </c>
      <c r="G201" s="3">
        <v>1055</v>
      </c>
      <c r="H201" s="3">
        <v>0.7290946786454734</v>
      </c>
      <c r="I201" s="3">
        <v>94.95</v>
      </c>
    </row>
    <row r="202" spans="2:9">
      <c r="B202" s="1" t="s">
        <v>53</v>
      </c>
      <c r="C202" s="2" t="s">
        <v>26</v>
      </c>
      <c r="D202" s="3">
        <v>1894</v>
      </c>
      <c r="E202" s="3">
        <v>19</v>
      </c>
      <c r="F202" s="3">
        <v>0.01003167898627244</v>
      </c>
      <c r="G202" s="3">
        <v>1243</v>
      </c>
      <c r="H202" s="3">
        <v>0.6562829989440337</v>
      </c>
      <c r="I202" s="3">
        <v>111.87</v>
      </c>
    </row>
    <row r="203" spans="2:9">
      <c r="B203" s="1" t="s">
        <v>53</v>
      </c>
      <c r="C203" s="2" t="s">
        <v>87</v>
      </c>
      <c r="D203" s="3">
        <v>834</v>
      </c>
      <c r="E203" s="3">
        <v>13</v>
      </c>
      <c r="F203" s="3">
        <v>0.01558752997601918</v>
      </c>
      <c r="G203" s="3">
        <v>586</v>
      </c>
      <c r="H203" s="3">
        <v>0.7026378896882494</v>
      </c>
      <c r="I203" s="3">
        <v>52.73999999999999</v>
      </c>
    </row>
    <row r="204" spans="2:9">
      <c r="B204" s="1" t="s">
        <v>53</v>
      </c>
      <c r="C204" s="2" t="s">
        <v>88</v>
      </c>
      <c r="D204" s="3">
        <v>623</v>
      </c>
      <c r="E204" s="3">
        <v>10</v>
      </c>
      <c r="F204" s="3">
        <v>0.01605136436597111</v>
      </c>
      <c r="G204" s="3">
        <v>440</v>
      </c>
      <c r="H204" s="3">
        <v>0.7062600321027287</v>
      </c>
      <c r="I204" s="3">
        <v>39.6</v>
      </c>
    </row>
    <row r="205" spans="2:9">
      <c r="B205" s="1" t="s">
        <v>53</v>
      </c>
      <c r="C205" s="2" t="s">
        <v>89</v>
      </c>
      <c r="D205" s="3">
        <v>435</v>
      </c>
      <c r="E205" s="3">
        <v>7</v>
      </c>
      <c r="F205" s="3">
        <v>0.01609195402298851</v>
      </c>
      <c r="G205" s="3">
        <v>303</v>
      </c>
      <c r="H205" s="3">
        <v>0.696551724137931</v>
      </c>
      <c r="I205" s="3">
        <v>27.27</v>
      </c>
    </row>
    <row r="206" spans="2:9">
      <c r="B206" s="1" t="s">
        <v>53</v>
      </c>
      <c r="C206" s="2" t="s">
        <v>90</v>
      </c>
      <c r="D206" s="3">
        <v>410</v>
      </c>
      <c r="E206" s="3">
        <v>9</v>
      </c>
      <c r="F206" s="3">
        <v>0.02195121951219512</v>
      </c>
      <c r="G206" s="3">
        <v>253</v>
      </c>
      <c r="H206" s="3">
        <v>0.6170731707317073</v>
      </c>
      <c r="I206" s="3">
        <v>22.77</v>
      </c>
    </row>
    <row r="207" spans="2:9">
      <c r="B207" s="1" t="s">
        <v>53</v>
      </c>
      <c r="C207" s="2" t="s">
        <v>30</v>
      </c>
      <c r="D207" s="3">
        <v>403</v>
      </c>
      <c r="E207" s="3">
        <v>22</v>
      </c>
      <c r="F207" s="3">
        <v>0.05459057071960298</v>
      </c>
      <c r="G207" s="3">
        <v>243</v>
      </c>
      <c r="H207" s="3">
        <v>0.6029776674937966</v>
      </c>
      <c r="I207" s="3">
        <v>21.87</v>
      </c>
    </row>
    <row r="208" spans="2:9">
      <c r="B208" s="1" t="s">
        <v>53</v>
      </c>
      <c r="C208" s="2" t="s">
        <v>102</v>
      </c>
      <c r="D208" s="3">
        <v>453</v>
      </c>
      <c r="E208" s="3">
        <v>10</v>
      </c>
      <c r="F208" s="3">
        <v>0.02207505518763797</v>
      </c>
      <c r="G208" s="3">
        <v>270</v>
      </c>
      <c r="H208" s="3">
        <v>0.5960264900662252</v>
      </c>
      <c r="I208" s="3">
        <v>24.3</v>
      </c>
    </row>
    <row r="209" spans="2:9">
      <c r="B209" s="1" t="s">
        <v>53</v>
      </c>
      <c r="C209" s="2" t="s">
        <v>103</v>
      </c>
      <c r="D209" s="3">
        <v>240</v>
      </c>
      <c r="E209" s="3">
        <v>3</v>
      </c>
      <c r="F209" s="3">
        <v>0.0125</v>
      </c>
      <c r="G209" s="3">
        <v>153</v>
      </c>
      <c r="H209" s="3">
        <v>0.6375</v>
      </c>
      <c r="I209" s="3">
        <v>13.77</v>
      </c>
    </row>
    <row r="210" spans="2:9">
      <c r="B210" s="1" t="s">
        <v>53</v>
      </c>
      <c r="C210" s="2" t="s">
        <v>104</v>
      </c>
      <c r="D210" s="3">
        <v>562</v>
      </c>
      <c r="E210" s="3">
        <v>24</v>
      </c>
      <c r="F210" s="3">
        <v>0.04270462633451957</v>
      </c>
      <c r="G210" s="3">
        <v>391</v>
      </c>
      <c r="H210" s="3">
        <v>0.6957295373665481</v>
      </c>
      <c r="I210" s="3">
        <v>35.19</v>
      </c>
    </row>
    <row r="211" spans="2:9">
      <c r="B211" s="1" t="s">
        <v>53</v>
      </c>
      <c r="C211" s="2" t="s">
        <v>105</v>
      </c>
      <c r="D211" s="3">
        <v>879</v>
      </c>
      <c r="E211" s="3">
        <v>48</v>
      </c>
      <c r="F211" s="3">
        <v>0.05460750853242321</v>
      </c>
      <c r="G211" s="3">
        <v>558</v>
      </c>
      <c r="H211" s="3">
        <v>0.6348122866894198</v>
      </c>
      <c r="I211" s="3">
        <v>50.22</v>
      </c>
    </row>
    <row r="212" spans="2:9">
      <c r="B212" s="1" t="s">
        <v>53</v>
      </c>
      <c r="C212" s="2" t="s">
        <v>106</v>
      </c>
      <c r="D212" s="3">
        <v>1104</v>
      </c>
      <c r="E212" s="3">
        <v>31</v>
      </c>
      <c r="F212" s="3">
        <v>0.02807971014492754</v>
      </c>
      <c r="G212" s="3">
        <v>701</v>
      </c>
      <c r="H212" s="3">
        <v>0.634963768115942</v>
      </c>
      <c r="I212" s="3">
        <v>63.09</v>
      </c>
    </row>
    <row r="213" spans="2:9">
      <c r="B213" s="1" t="s">
        <v>53</v>
      </c>
      <c r="C213" s="2" t="s">
        <v>107</v>
      </c>
      <c r="D213" s="3">
        <v>1060</v>
      </c>
      <c r="E213" s="3">
        <v>24</v>
      </c>
      <c r="F213" s="3">
        <v>0.02264150943396226</v>
      </c>
      <c r="G213" s="3">
        <v>689</v>
      </c>
      <c r="H213" s="3">
        <v>0.65</v>
      </c>
      <c r="I213" s="3">
        <v>62.01</v>
      </c>
    </row>
    <row r="214" spans="2:9">
      <c r="B214" s="1" t="s">
        <v>53</v>
      </c>
      <c r="C214" s="2" t="s">
        <v>31</v>
      </c>
      <c r="D214" s="3">
        <v>1929</v>
      </c>
      <c r="E214" s="3">
        <v>125</v>
      </c>
      <c r="F214" s="3">
        <v>0.06480041472265423</v>
      </c>
      <c r="G214" s="3">
        <v>1268</v>
      </c>
      <c r="H214" s="3">
        <v>0.6573354069466044</v>
      </c>
      <c r="I214" s="3">
        <v>114.12</v>
      </c>
    </row>
    <row r="215" spans="2:9">
      <c r="B215" s="1" t="s">
        <v>38</v>
      </c>
      <c r="D215" s="11">
        <f>sum(D191:D214)</f>
        <v>0</v>
      </c>
      <c r="E215" s="11">
        <f>sum(E191:E214)</f>
        <v>0</v>
      </c>
      <c r="F215" s="12">
        <f>IFERROR((E215/D215),0)</f>
        <v>0</v>
      </c>
      <c r="G215" s="11">
        <f>sum(G191:G214)</f>
        <v>0</v>
      </c>
      <c r="H215" s="12">
        <f>IFERROR((G215/D215),0)</f>
        <v>0</v>
      </c>
      <c r="I215" s="13">
        <f>sum(I191:I214)</f>
        <v>0</v>
      </c>
    </row>
    <row r="217" spans="2:9">
      <c r="B217" s="1" t="s">
        <v>54</v>
      </c>
      <c r="C217" s="2" t="s">
        <v>108</v>
      </c>
      <c r="D217" s="3">
        <v>1239</v>
      </c>
      <c r="E217" s="3">
        <v>36</v>
      </c>
      <c r="F217" s="3">
        <v>0.02905569007263923</v>
      </c>
      <c r="G217" s="3">
        <v>752</v>
      </c>
      <c r="H217" s="3">
        <v>0.6069410815173527</v>
      </c>
      <c r="I217" s="3">
        <v>67.67999999999999</v>
      </c>
    </row>
    <row r="218" spans="2:9">
      <c r="B218" s="1" t="s">
        <v>54</v>
      </c>
      <c r="C218" s="2" t="s">
        <v>109</v>
      </c>
      <c r="D218" s="3">
        <v>1445</v>
      </c>
      <c r="E218" s="3">
        <v>32</v>
      </c>
      <c r="F218" s="3">
        <v>0.02214532871972318</v>
      </c>
      <c r="G218" s="3">
        <v>822</v>
      </c>
      <c r="H218" s="3">
        <v>0.5688581314878892</v>
      </c>
      <c r="I218" s="3">
        <v>73.98</v>
      </c>
    </row>
    <row r="219" spans="2:9">
      <c r="B219" s="1" t="s">
        <v>54</v>
      </c>
      <c r="C219" s="2" t="s">
        <v>110</v>
      </c>
      <c r="D219" s="3">
        <v>1464</v>
      </c>
      <c r="E219" s="3">
        <v>21</v>
      </c>
      <c r="F219" s="3">
        <v>0.01434426229508197</v>
      </c>
      <c r="G219" s="3">
        <v>833</v>
      </c>
      <c r="H219" s="3">
        <v>0.5689890710382514</v>
      </c>
      <c r="I219" s="3">
        <v>74.97</v>
      </c>
    </row>
    <row r="220" spans="2:9">
      <c r="B220" s="1" t="s">
        <v>54</v>
      </c>
      <c r="C220" s="2" t="s">
        <v>111</v>
      </c>
      <c r="D220" s="3">
        <v>1455</v>
      </c>
      <c r="E220" s="3">
        <v>29</v>
      </c>
      <c r="F220" s="3">
        <v>0.01993127147766323</v>
      </c>
      <c r="G220" s="3">
        <v>826</v>
      </c>
      <c r="H220" s="3">
        <v>0.5676975945017182</v>
      </c>
      <c r="I220" s="3">
        <v>74.34</v>
      </c>
    </row>
    <row r="221" spans="2:9">
      <c r="B221" s="1" t="s">
        <v>54</v>
      </c>
      <c r="C221" s="2" t="s">
        <v>112</v>
      </c>
      <c r="D221" s="3">
        <v>1497</v>
      </c>
      <c r="E221" s="3">
        <v>23</v>
      </c>
      <c r="F221" s="3">
        <v>0.01536406145624582</v>
      </c>
      <c r="G221" s="3">
        <v>772</v>
      </c>
      <c r="H221" s="3">
        <v>0.5156980627922512</v>
      </c>
      <c r="I221" s="3">
        <v>69.48</v>
      </c>
    </row>
    <row r="222" spans="2:9">
      <c r="B222" s="1" t="s">
        <v>54</v>
      </c>
      <c r="C222" s="2" t="s">
        <v>113</v>
      </c>
      <c r="D222" s="3">
        <v>1538</v>
      </c>
      <c r="E222" s="3">
        <v>48</v>
      </c>
      <c r="F222" s="3">
        <v>0.03120936280884265</v>
      </c>
      <c r="G222" s="3">
        <v>771</v>
      </c>
      <c r="H222" s="3">
        <v>0.5013003901170351</v>
      </c>
      <c r="I222" s="3">
        <v>69.39</v>
      </c>
    </row>
    <row r="223" spans="2:9">
      <c r="B223" s="1" t="s">
        <v>54</v>
      </c>
      <c r="C223" s="2" t="s">
        <v>114</v>
      </c>
      <c r="D223" s="3">
        <v>1980</v>
      </c>
      <c r="E223" s="3">
        <v>33</v>
      </c>
      <c r="F223" s="3">
        <v>0.01666666666666667</v>
      </c>
      <c r="G223" s="3">
        <v>946</v>
      </c>
      <c r="H223" s="3">
        <v>0.4777777777777778</v>
      </c>
      <c r="I223" s="3">
        <v>85.14</v>
      </c>
    </row>
    <row r="224" spans="2:9">
      <c r="B224" s="1" t="s">
        <v>38</v>
      </c>
      <c r="D224" s="11">
        <f>sum(D217:D223)</f>
        <v>0</v>
      </c>
      <c r="E224" s="11">
        <f>sum(E217:E223)</f>
        <v>0</v>
      </c>
      <c r="F224" s="12">
        <f>IFERROR((E224/D224),0)</f>
        <v>0</v>
      </c>
      <c r="G224" s="11">
        <f>sum(G217:G223)</f>
        <v>0</v>
      </c>
      <c r="H224" s="12">
        <f>IFERROR((G224/D224),0)</f>
        <v>0</v>
      </c>
      <c r="I224" s="13">
        <f>sum(I217:I223)</f>
        <v>0</v>
      </c>
    </row>
    <row r="226" spans="2:9">
      <c r="B226" s="1" t="s">
        <v>55</v>
      </c>
      <c r="C226" s="2" t="s">
        <v>91</v>
      </c>
      <c r="D226" s="3">
        <v>188</v>
      </c>
      <c r="E226" s="3">
        <v>7</v>
      </c>
      <c r="F226" s="3">
        <v>0.03723404255319149</v>
      </c>
      <c r="G226" s="3">
        <v>66</v>
      </c>
      <c r="H226" s="3">
        <v>0.351063829787234</v>
      </c>
      <c r="I226" s="3">
        <v>5.28</v>
      </c>
    </row>
    <row r="227" spans="2:9">
      <c r="B227" s="1" t="s">
        <v>55</v>
      </c>
      <c r="C227" s="2" t="s">
        <v>92</v>
      </c>
      <c r="D227" s="3">
        <v>314</v>
      </c>
      <c r="E227" s="3">
        <v>6</v>
      </c>
      <c r="F227" s="3">
        <v>0.01910828025477707</v>
      </c>
      <c r="G227" s="3">
        <v>94</v>
      </c>
      <c r="H227" s="3">
        <v>0.2993630573248408</v>
      </c>
      <c r="I227" s="3">
        <v>7.52</v>
      </c>
    </row>
    <row r="228" spans="2:9">
      <c r="B228" s="1" t="s">
        <v>55</v>
      </c>
      <c r="C228" s="2" t="s">
        <v>93</v>
      </c>
      <c r="D228" s="3">
        <v>273</v>
      </c>
      <c r="E228" s="3">
        <v>5</v>
      </c>
      <c r="F228" s="3">
        <v>0.01831501831501832</v>
      </c>
      <c r="G228" s="3">
        <v>97</v>
      </c>
      <c r="H228" s="3">
        <v>0.3553113553113553</v>
      </c>
      <c r="I228" s="3">
        <v>7.76</v>
      </c>
    </row>
    <row r="229" spans="2:9">
      <c r="B229" s="1" t="s">
        <v>55</v>
      </c>
      <c r="C229" s="2" t="s">
        <v>94</v>
      </c>
      <c r="D229" s="3">
        <v>225</v>
      </c>
      <c r="E229" s="3">
        <v>3</v>
      </c>
      <c r="F229" s="3">
        <v>0.01333333333333333</v>
      </c>
      <c r="G229" s="3">
        <v>62</v>
      </c>
      <c r="H229" s="3">
        <v>0.2755555555555556</v>
      </c>
      <c r="I229" s="3">
        <v>4.96</v>
      </c>
    </row>
    <row r="230" spans="2:9">
      <c r="B230" s="1" t="s">
        <v>55</v>
      </c>
      <c r="C230" s="2" t="s">
        <v>95</v>
      </c>
      <c r="D230" s="3">
        <v>1031</v>
      </c>
      <c r="E230" s="3">
        <v>12</v>
      </c>
      <c r="F230" s="3">
        <v>0.01163918525703201</v>
      </c>
      <c r="G230" s="3">
        <v>208</v>
      </c>
      <c r="H230" s="3">
        <v>0.2017458777885548</v>
      </c>
      <c r="I230" s="3">
        <v>16.64</v>
      </c>
    </row>
    <row r="231" spans="2:9">
      <c r="B231" s="1" t="s">
        <v>55</v>
      </c>
      <c r="C231" s="2" t="s">
        <v>96</v>
      </c>
      <c r="D231" s="3">
        <v>753</v>
      </c>
      <c r="E231" s="3">
        <v>8</v>
      </c>
      <c r="F231" s="3">
        <v>0.01062416998671979</v>
      </c>
      <c r="G231" s="3">
        <v>182</v>
      </c>
      <c r="H231" s="3">
        <v>0.2416998671978752</v>
      </c>
      <c r="I231" s="3">
        <v>14.56</v>
      </c>
    </row>
    <row r="232" spans="2:9">
      <c r="B232" s="1" t="s">
        <v>55</v>
      </c>
      <c r="C232" s="2" t="s">
        <v>97</v>
      </c>
      <c r="D232" s="3">
        <v>1050</v>
      </c>
      <c r="E232" s="3">
        <v>18</v>
      </c>
      <c r="F232" s="3">
        <v>0.01714285714285714</v>
      </c>
      <c r="G232" s="3">
        <v>326</v>
      </c>
      <c r="H232" s="3">
        <v>0.3104761904761905</v>
      </c>
      <c r="I232" s="3">
        <v>26.08</v>
      </c>
    </row>
    <row r="233" spans="2:9">
      <c r="B233" s="1" t="s">
        <v>55</v>
      </c>
      <c r="C233" s="2" t="s">
        <v>98</v>
      </c>
      <c r="D233" s="3">
        <v>1082</v>
      </c>
      <c r="E233" s="3">
        <v>29</v>
      </c>
      <c r="F233" s="3">
        <v>0.02680221811460259</v>
      </c>
      <c r="G233" s="3">
        <v>522</v>
      </c>
      <c r="H233" s="3">
        <v>0.4824399260628466</v>
      </c>
      <c r="I233" s="3">
        <v>41.76</v>
      </c>
    </row>
    <row r="234" spans="2:9">
      <c r="B234" s="1" t="s">
        <v>55</v>
      </c>
      <c r="C234" s="2" t="s">
        <v>99</v>
      </c>
      <c r="D234" s="3">
        <v>2823</v>
      </c>
      <c r="E234" s="3">
        <v>36</v>
      </c>
      <c r="F234" s="3">
        <v>0.01275239107332625</v>
      </c>
      <c r="G234" s="3">
        <v>2008</v>
      </c>
      <c r="H234" s="3">
        <v>0.7113000354233086</v>
      </c>
      <c r="I234" s="3">
        <v>160.64</v>
      </c>
    </row>
    <row r="235" spans="2:9">
      <c r="B235" s="1" t="s">
        <v>55</v>
      </c>
      <c r="C235" s="2" t="s">
        <v>100</v>
      </c>
      <c r="D235" s="3">
        <v>3309</v>
      </c>
      <c r="E235" s="3">
        <v>32</v>
      </c>
      <c r="F235" s="3">
        <v>0.00967059534602599</v>
      </c>
      <c r="G235" s="3">
        <v>1943</v>
      </c>
      <c r="H235" s="3">
        <v>0.5871864611665155</v>
      </c>
      <c r="I235" s="3">
        <v>155.44</v>
      </c>
    </row>
    <row r="236" spans="2:9">
      <c r="B236" s="1" t="s">
        <v>55</v>
      </c>
      <c r="C236" s="2" t="s">
        <v>101</v>
      </c>
      <c r="D236" s="3">
        <v>3358</v>
      </c>
      <c r="E236" s="3">
        <v>21</v>
      </c>
      <c r="F236" s="3">
        <v>0.006253722453841573</v>
      </c>
      <c r="G236" s="3">
        <v>2138</v>
      </c>
      <c r="H236" s="3">
        <v>0.6366885050625373</v>
      </c>
      <c r="I236" s="3">
        <v>171.04</v>
      </c>
    </row>
    <row r="237" spans="2:9">
      <c r="B237" s="1" t="s">
        <v>55</v>
      </c>
      <c r="C237" s="2" t="s">
        <v>26</v>
      </c>
      <c r="D237" s="3">
        <v>3514</v>
      </c>
      <c r="E237" s="3">
        <v>29</v>
      </c>
      <c r="F237" s="3">
        <v>0.008252703471826979</v>
      </c>
      <c r="G237" s="3">
        <v>2341</v>
      </c>
      <c r="H237" s="3">
        <v>0.6661923733636881</v>
      </c>
      <c r="I237" s="3">
        <v>187.28</v>
      </c>
    </row>
    <row r="238" spans="2:9">
      <c r="B238" s="1" t="s">
        <v>55</v>
      </c>
      <c r="C238" s="2" t="s">
        <v>87</v>
      </c>
      <c r="D238" s="3">
        <v>3795</v>
      </c>
      <c r="E238" s="3">
        <v>57</v>
      </c>
      <c r="F238" s="3">
        <v>0.0150197628458498</v>
      </c>
      <c r="G238" s="3">
        <v>2375</v>
      </c>
      <c r="H238" s="3">
        <v>0.6258234519104084</v>
      </c>
      <c r="I238" s="3">
        <v>190</v>
      </c>
    </row>
    <row r="239" spans="2:9">
      <c r="B239" s="1" t="s">
        <v>55</v>
      </c>
      <c r="C239" s="2" t="s">
        <v>88</v>
      </c>
      <c r="D239" s="3">
        <v>2847</v>
      </c>
      <c r="E239" s="3">
        <v>32</v>
      </c>
      <c r="F239" s="3">
        <v>0.01123990165086055</v>
      </c>
      <c r="G239" s="3">
        <v>1707</v>
      </c>
      <c r="H239" s="3">
        <v>0.5995785036880927</v>
      </c>
      <c r="I239" s="3">
        <v>136.56</v>
      </c>
    </row>
    <row r="240" spans="2:9">
      <c r="B240" s="1" t="s">
        <v>55</v>
      </c>
      <c r="C240" s="2" t="s">
        <v>89</v>
      </c>
      <c r="D240" s="3">
        <v>1733</v>
      </c>
      <c r="E240" s="3">
        <v>28</v>
      </c>
      <c r="F240" s="3">
        <v>0.01615695326024235</v>
      </c>
      <c r="G240" s="3">
        <v>1107</v>
      </c>
      <c r="H240" s="3">
        <v>0.6387766878245816</v>
      </c>
      <c r="I240" s="3">
        <v>88.56</v>
      </c>
    </row>
    <row r="241" spans="2:9">
      <c r="B241" s="1" t="s">
        <v>55</v>
      </c>
      <c r="C241" s="2" t="s">
        <v>90</v>
      </c>
      <c r="D241" s="3">
        <v>1159</v>
      </c>
      <c r="E241" s="3">
        <v>30</v>
      </c>
      <c r="F241" s="3">
        <v>0.02588438308886971</v>
      </c>
      <c r="G241" s="3">
        <v>754</v>
      </c>
      <c r="H241" s="3">
        <v>0.6505608283002589</v>
      </c>
      <c r="I241" s="3">
        <v>60.32</v>
      </c>
    </row>
    <row r="242" spans="2:9">
      <c r="B242" s="1" t="s">
        <v>55</v>
      </c>
      <c r="C242" s="2" t="s">
        <v>30</v>
      </c>
      <c r="D242" s="3">
        <v>1112</v>
      </c>
      <c r="E242" s="3">
        <v>29</v>
      </c>
      <c r="F242" s="3">
        <v>0.02607913669064748</v>
      </c>
      <c r="G242" s="3">
        <v>673</v>
      </c>
      <c r="H242" s="3">
        <v>0.6052158273381295</v>
      </c>
      <c r="I242" s="3">
        <v>53.84</v>
      </c>
    </row>
    <row r="243" spans="2:9">
      <c r="B243" s="1" t="s">
        <v>55</v>
      </c>
      <c r="C243" s="2" t="s">
        <v>102</v>
      </c>
      <c r="D243" s="3">
        <v>1067</v>
      </c>
      <c r="E243" s="3">
        <v>32</v>
      </c>
      <c r="F243" s="3">
        <v>0.02999062792877226</v>
      </c>
      <c r="G243" s="3">
        <v>681</v>
      </c>
      <c r="H243" s="3">
        <v>0.6382380506091846</v>
      </c>
      <c r="I243" s="3">
        <v>54.48</v>
      </c>
    </row>
    <row r="244" spans="2:9">
      <c r="B244" s="1" t="s">
        <v>55</v>
      </c>
      <c r="C244" s="2" t="s">
        <v>103</v>
      </c>
      <c r="D244" s="3">
        <v>1009</v>
      </c>
      <c r="E244" s="3">
        <v>25</v>
      </c>
      <c r="F244" s="3">
        <v>0.02477700693756194</v>
      </c>
      <c r="G244" s="3">
        <v>648</v>
      </c>
      <c r="H244" s="3">
        <v>0.6422200198216056</v>
      </c>
      <c r="I244" s="3">
        <v>51.84</v>
      </c>
    </row>
    <row r="245" spans="2:9">
      <c r="B245" s="1" t="s">
        <v>55</v>
      </c>
      <c r="C245" s="2" t="s">
        <v>104</v>
      </c>
      <c r="D245" s="3">
        <v>1696</v>
      </c>
      <c r="E245" s="3">
        <v>44</v>
      </c>
      <c r="F245" s="3">
        <v>0.0259433962264151</v>
      </c>
      <c r="G245" s="3">
        <v>1333</v>
      </c>
      <c r="H245" s="3">
        <v>0.7859669811320755</v>
      </c>
      <c r="I245" s="3">
        <v>106.64</v>
      </c>
    </row>
    <row r="246" spans="2:9">
      <c r="B246" s="1" t="s">
        <v>55</v>
      </c>
      <c r="C246" s="2" t="s">
        <v>105</v>
      </c>
      <c r="D246" s="3">
        <v>1647</v>
      </c>
      <c r="E246" s="3">
        <v>51</v>
      </c>
      <c r="F246" s="3">
        <v>0.03096539162112933</v>
      </c>
      <c r="G246" s="3">
        <v>1184</v>
      </c>
      <c r="H246" s="3">
        <v>0.718882817243473</v>
      </c>
      <c r="I246" s="3">
        <v>94.72</v>
      </c>
    </row>
    <row r="247" spans="2:9">
      <c r="B247" s="1" t="s">
        <v>55</v>
      </c>
      <c r="C247" s="2" t="s">
        <v>106</v>
      </c>
      <c r="D247" s="3">
        <v>1028</v>
      </c>
      <c r="E247" s="3">
        <v>21</v>
      </c>
      <c r="F247" s="3">
        <v>0.02042801556420233</v>
      </c>
      <c r="G247" s="3">
        <v>903</v>
      </c>
      <c r="H247" s="3">
        <v>0.8784046692607004</v>
      </c>
      <c r="I247" s="3">
        <v>72.23999999999999</v>
      </c>
    </row>
    <row r="248" spans="2:9">
      <c r="B248" s="1" t="s">
        <v>55</v>
      </c>
      <c r="C248" s="2" t="s">
        <v>107</v>
      </c>
      <c r="D248" s="3">
        <v>873</v>
      </c>
      <c r="E248" s="3">
        <v>25</v>
      </c>
      <c r="F248" s="3">
        <v>0.0286368843069874</v>
      </c>
      <c r="G248" s="3">
        <v>797</v>
      </c>
      <c r="H248" s="3">
        <v>0.9129438717067583</v>
      </c>
      <c r="I248" s="3">
        <v>63.76</v>
      </c>
    </row>
    <row r="249" spans="2:9">
      <c r="B249" s="1" t="s">
        <v>55</v>
      </c>
      <c r="C249" s="2" t="s">
        <v>31</v>
      </c>
      <c r="D249" s="3">
        <v>764</v>
      </c>
      <c r="E249" s="3">
        <v>20</v>
      </c>
      <c r="F249" s="3">
        <v>0.02617801047120419</v>
      </c>
      <c r="G249" s="3">
        <v>707</v>
      </c>
      <c r="H249" s="3">
        <v>0.9253926701570681</v>
      </c>
      <c r="I249" s="3">
        <v>56.56</v>
      </c>
    </row>
    <row r="250" spans="2:9">
      <c r="B250" s="1" t="s">
        <v>38</v>
      </c>
      <c r="D250" s="11">
        <f>sum(D226:D249)</f>
        <v>0</v>
      </c>
      <c r="E250" s="11">
        <f>sum(E226:E249)</f>
        <v>0</v>
      </c>
      <c r="F250" s="12">
        <f>IFERROR((E250/D250),0)</f>
        <v>0</v>
      </c>
      <c r="G250" s="11">
        <f>sum(G226:G249)</f>
        <v>0</v>
      </c>
      <c r="H250" s="12">
        <f>IFERROR((G250/D250),0)</f>
        <v>0</v>
      </c>
      <c r="I250" s="13">
        <f>sum(I226:I249)</f>
        <v>0</v>
      </c>
    </row>
    <row r="252" spans="2:9">
      <c r="B252" s="1" t="s">
        <v>56</v>
      </c>
      <c r="C252" s="2" t="s">
        <v>108</v>
      </c>
      <c r="D252" s="3">
        <v>443</v>
      </c>
      <c r="E252" s="3">
        <v>12</v>
      </c>
      <c r="F252" s="3">
        <v>0.02708803611738149</v>
      </c>
      <c r="G252" s="3">
        <v>334</v>
      </c>
      <c r="H252" s="3">
        <v>0.7539503386004515</v>
      </c>
      <c r="I252" s="3">
        <v>26.72</v>
      </c>
    </row>
    <row r="253" spans="2:9">
      <c r="B253" s="1" t="s">
        <v>56</v>
      </c>
      <c r="C253" s="2" t="s">
        <v>109</v>
      </c>
      <c r="D253" s="3">
        <v>801</v>
      </c>
      <c r="E253" s="3">
        <v>13</v>
      </c>
      <c r="F253" s="3">
        <v>0.01622971285892634</v>
      </c>
      <c r="G253" s="3">
        <v>443</v>
      </c>
      <c r="H253" s="3">
        <v>0.5530586766541823</v>
      </c>
      <c r="I253" s="3">
        <v>35.44</v>
      </c>
    </row>
    <row r="254" spans="2:9">
      <c r="B254" s="1" t="s">
        <v>56</v>
      </c>
      <c r="C254" s="2" t="s">
        <v>110</v>
      </c>
      <c r="D254" s="3">
        <v>494</v>
      </c>
      <c r="E254" s="3">
        <v>15</v>
      </c>
      <c r="F254" s="3">
        <v>0.03036437246963563</v>
      </c>
      <c r="G254" s="3">
        <v>328</v>
      </c>
      <c r="H254" s="3">
        <v>0.6639676113360324</v>
      </c>
      <c r="I254" s="3">
        <v>26.24</v>
      </c>
    </row>
    <row r="255" spans="2:9">
      <c r="B255" s="1" t="s">
        <v>56</v>
      </c>
      <c r="C255" s="2" t="s">
        <v>111</v>
      </c>
      <c r="D255" s="3">
        <v>562</v>
      </c>
      <c r="E255" s="3">
        <v>12</v>
      </c>
      <c r="F255" s="3">
        <v>0.02135231316725979</v>
      </c>
      <c r="G255" s="3">
        <v>386</v>
      </c>
      <c r="H255" s="3">
        <v>0.6868327402135231</v>
      </c>
      <c r="I255" s="3">
        <v>30.88</v>
      </c>
    </row>
    <row r="256" spans="2:9">
      <c r="B256" s="1" t="s">
        <v>56</v>
      </c>
      <c r="C256" s="2" t="s">
        <v>112</v>
      </c>
      <c r="D256" s="3">
        <v>577</v>
      </c>
      <c r="E256" s="3">
        <v>16</v>
      </c>
      <c r="F256" s="3">
        <v>0.02772963604852686</v>
      </c>
      <c r="G256" s="3">
        <v>351</v>
      </c>
      <c r="H256" s="3">
        <v>0.608318890814558</v>
      </c>
      <c r="I256" s="3">
        <v>28.08</v>
      </c>
    </row>
    <row r="257" spans="2:9">
      <c r="B257" s="1" t="s">
        <v>56</v>
      </c>
      <c r="C257" s="2" t="s">
        <v>113</v>
      </c>
      <c r="D257" s="3">
        <v>584</v>
      </c>
      <c r="E257" s="3">
        <v>16</v>
      </c>
      <c r="F257" s="3">
        <v>0.0273972602739726</v>
      </c>
      <c r="G257" s="3">
        <v>339</v>
      </c>
      <c r="H257" s="3">
        <v>0.5804794520547946</v>
      </c>
      <c r="I257" s="3">
        <v>27.12</v>
      </c>
    </row>
    <row r="258" spans="2:9">
      <c r="B258" s="1" t="s">
        <v>56</v>
      </c>
      <c r="C258" s="2" t="s">
        <v>114</v>
      </c>
      <c r="D258" s="3">
        <v>1379</v>
      </c>
      <c r="E258" s="3">
        <v>61</v>
      </c>
      <c r="F258" s="3">
        <v>0.04423495286439449</v>
      </c>
      <c r="G258" s="3">
        <v>755</v>
      </c>
      <c r="H258" s="3">
        <v>0.5474981870920957</v>
      </c>
      <c r="I258" s="3">
        <v>60.4</v>
      </c>
    </row>
    <row r="259" spans="2:9">
      <c r="B259" s="1" t="s">
        <v>38</v>
      </c>
      <c r="D259" s="11">
        <f>sum(D252:D258)</f>
        <v>0</v>
      </c>
      <c r="E259" s="11">
        <f>sum(E252:E258)</f>
        <v>0</v>
      </c>
      <c r="F259" s="12">
        <f>IFERROR((E259/D259),0)</f>
        <v>0</v>
      </c>
      <c r="G259" s="11">
        <f>sum(G252:G258)</f>
        <v>0</v>
      </c>
      <c r="H259" s="12">
        <f>IFERROR((G259/D259),0)</f>
        <v>0</v>
      </c>
      <c r="I259" s="13">
        <f>sum(I252:I258)</f>
        <v>0</v>
      </c>
    </row>
    <row r="260" spans="2:9">
      <c r="B260" s="10" t="s">
        <v>116</v>
      </c>
      <c r="C260" s="10" t="s">
        <v>117</v>
      </c>
      <c r="D260" s="10">
        <f>SUMIF(B60:B259,"Subtotal",D60:D259)</f>
        <v>0</v>
      </c>
      <c r="E260" s="10">
        <f>SUMIF(B60:B259,"Subtotal",E60:E259)</f>
        <v>0</v>
      </c>
      <c r="F260" s="18">
        <f>IFERROR((E260/D260),0)</f>
        <v>0</v>
      </c>
      <c r="G260" s="10">
        <f>SUMIF(B60:B259,"Subtotal",G60:G259)</f>
        <v>0</v>
      </c>
      <c r="H260" s="18">
        <f>IFERROR((G260/D260),0)</f>
        <v>0</v>
      </c>
      <c r="I260" s="19">
        <f>SUMIF(B60:B259,"Subtotal",I60:I259)</f>
        <v>0</v>
      </c>
    </row>
  </sheetData>
  <conditionalFormatting sqref="A1:R5">
    <cfRule type="containsBlanks" dxfId="0" priority="61">
      <formula>LEN(TRIM(A1))=0</formula>
    </cfRule>
    <cfRule type="notContainsBlanks" dxfId="0" priority="62">
      <formula>LEN(TRIM(A1))&gt;0</formula>
    </cfRule>
  </conditionalFormatting>
  <conditionalFormatting sqref="B26">
    <cfRule type="notContainsBlanks" dxfId="0" priority="105">
      <formula>LEN(TRIM(B26))&gt;0</formula>
    </cfRule>
  </conditionalFormatting>
  <conditionalFormatting sqref="B41:B42">
    <cfRule type="containsBlanks" dxfId="8" priority="140">
      <formula>LEN(TRIM(B41))=0</formula>
    </cfRule>
    <cfRule type="notContainsBlanks" dxfId="8" priority="141">
      <formula>LEN(TRIM(B41))&gt;0</formula>
    </cfRule>
  </conditionalFormatting>
  <conditionalFormatting sqref="B43">
    <cfRule type="notContainsBlanks" dxfId="9" priority="142">
      <formula>LEN(TRIM(B43))&gt;0</formula>
    </cfRule>
  </conditionalFormatting>
  <conditionalFormatting sqref="B9">
    <cfRule type="notContainsBlanks" dxfId="0" priority="65">
      <formula>LEN(TRIM(B9))&gt;0</formula>
    </cfRule>
  </conditionalFormatting>
  <conditionalFormatting sqref="C22">
    <cfRule type="containsBlanks" dxfId="2" priority="103">
      <formula>LEN(TRIM(C22))=0</formula>
    </cfRule>
    <cfRule type="notContainsBlanks" dxfId="2" priority="104">
      <formula>LEN(TRIM(C22))&gt;0</formula>
    </cfRule>
  </conditionalFormatting>
  <conditionalFormatting sqref="C26">
    <cfRule type="notContainsBlanks" dxfId="9" priority="106">
      <formula>LEN(TRIM(C26))&gt;0</formula>
    </cfRule>
    <cfRule type="containsBlanks" dxfId="9" priority="107">
      <formula>LEN(TRIM(C26))=0</formula>
    </cfRule>
  </conditionalFormatting>
  <conditionalFormatting sqref="C39">
    <cfRule type="containsBlanks" dxfId="2" priority="120">
      <formula>LEN(TRIM(C39))=0</formula>
    </cfRule>
    <cfRule type="notContainsBlanks" dxfId="2" priority="121">
      <formula>LEN(TRIM(C39))&gt;0</formula>
    </cfRule>
  </conditionalFormatting>
  <conditionalFormatting sqref="C41:C42">
    <cfRule type="containsBlanks" dxfId="8" priority="143">
      <formula>LEN(TRIM(C41))=0</formula>
    </cfRule>
    <cfRule type="notContainsBlanks" dxfId="8" priority="144">
      <formula>LEN(TRIM(C41))&gt;0</formula>
    </cfRule>
  </conditionalFormatting>
  <conditionalFormatting sqref="C43">
    <cfRule type="notContainsBlanks" dxfId="9" priority="145">
      <formula>LEN(TRIM(C43))&gt;0</formula>
    </cfRule>
  </conditionalFormatting>
  <conditionalFormatting sqref="C44:C55">
    <cfRule type="notContainsBlanks" dxfId="4" priority="191">
      <formula>LEN(TRIM(C44))&gt;0</formula>
    </cfRule>
  </conditionalFormatting>
  <conditionalFormatting sqref="C58">
    <cfRule type="containsBlanks" dxfId="8" priority="192">
      <formula>LEN(TRIM(C58))=0</formula>
    </cfRule>
    <cfRule type="notContainsBlanks" dxfId="8" priority="193">
      <formula>LEN(TRIM(C58))&gt;0</formula>
    </cfRule>
  </conditionalFormatting>
  <conditionalFormatting sqref="C8:J8">
    <cfRule type="containsBlanks" dxfId="8" priority="63">
      <formula>LEN(TRIM(C8))=0</formula>
    </cfRule>
    <cfRule type="notContainsBlanks" dxfId="8" priority="64">
      <formula>LEN(TRIM(C8))&gt;0</formula>
    </cfRule>
  </conditionalFormatting>
  <conditionalFormatting sqref="C9">
    <cfRule type="notContainsBlanks" dxfId="9" priority="66">
      <formula>LEN(TRIM(C9))&gt;0</formula>
    </cfRule>
    <cfRule type="containsBlanks" dxfId="9" priority="67">
      <formula>LEN(TRIM(C9))=0</formula>
    </cfRule>
  </conditionalFormatting>
  <conditionalFormatting sqref="D10:D21">
    <cfRule type="notContainsBlanks" dxfId="7" priority="100">
      <formula>LEN(TRIM(D10))&gt;0</formula>
    </cfRule>
  </conditionalFormatting>
  <conditionalFormatting sqref="D112:E121">
    <cfRule type="notContainsBlanks" dxfId="4" priority="16">
      <formula>LEN(TRIM(D112))&gt;0</formula>
    </cfRule>
  </conditionalFormatting>
  <conditionalFormatting sqref="D121:E147">
    <cfRule type="notContainsBlanks" dxfId="4" priority="21">
      <formula>LEN(TRIM(D121))&gt;0</formula>
    </cfRule>
  </conditionalFormatting>
  <conditionalFormatting sqref="D147:E156">
    <cfRule type="notContainsBlanks" dxfId="4" priority="26">
      <formula>LEN(TRIM(D147))&gt;0</formula>
    </cfRule>
  </conditionalFormatting>
  <conditionalFormatting sqref="D156:E182">
    <cfRule type="notContainsBlanks" dxfId="4" priority="31">
      <formula>LEN(TRIM(D156))&gt;0</formula>
    </cfRule>
  </conditionalFormatting>
  <conditionalFormatting sqref="D182:E191">
    <cfRule type="notContainsBlanks" dxfId="4" priority="36">
      <formula>LEN(TRIM(D182))&gt;0</formula>
    </cfRule>
  </conditionalFormatting>
  <conditionalFormatting sqref="D191:E217">
    <cfRule type="notContainsBlanks" dxfId="4" priority="41">
      <formula>LEN(TRIM(D191))&gt;0</formula>
    </cfRule>
  </conditionalFormatting>
  <conditionalFormatting sqref="D217:E226">
    <cfRule type="notContainsBlanks" dxfId="4" priority="46">
      <formula>LEN(TRIM(D217))&gt;0</formula>
    </cfRule>
  </conditionalFormatting>
  <conditionalFormatting sqref="D22">
    <cfRule type="containsBlanks" dxfId="2" priority="101">
      <formula>LEN(TRIM(D22))=0</formula>
    </cfRule>
    <cfRule type="notContainsBlanks" dxfId="2" priority="102">
      <formula>LEN(TRIM(D22))&gt;0</formula>
    </cfRule>
  </conditionalFormatting>
  <conditionalFormatting sqref="D226:E252">
    <cfRule type="notContainsBlanks" dxfId="4" priority="51">
      <formula>LEN(TRIM(D226))&gt;0</formula>
    </cfRule>
  </conditionalFormatting>
  <conditionalFormatting sqref="D252:E261">
    <cfRule type="notContainsBlanks" dxfId="4" priority="56">
      <formula>LEN(TRIM(D252))&gt;0</formula>
    </cfRule>
  </conditionalFormatting>
  <conditionalFormatting sqref="D26">
    <cfRule type="notContainsBlanks" dxfId="9" priority="108">
      <formula>LEN(TRIM(D26))&gt;0</formula>
    </cfRule>
    <cfRule type="containsBlanks" dxfId="9" priority="109">
      <formula>LEN(TRIM(D26))=0</formula>
    </cfRule>
  </conditionalFormatting>
  <conditionalFormatting sqref="D27:D38">
    <cfRule type="notContainsBlanks" dxfId="4" priority="122">
      <formula>LEN(TRIM(D27))&gt;0</formula>
    </cfRule>
  </conditionalFormatting>
  <conditionalFormatting sqref="D39">
    <cfRule type="notContainsBlanks" dxfId="2" priority="123">
      <formula>LEN(TRIM(D39))&gt;0</formula>
    </cfRule>
    <cfRule type="containsBlanks" dxfId="2" priority="124">
      <formula>LEN(TRIM(D39))=0</formula>
    </cfRule>
  </conditionalFormatting>
  <conditionalFormatting sqref="D41:D42">
    <cfRule type="containsBlanks" dxfId="8" priority="146">
      <formula>LEN(TRIM(D41))=0</formula>
    </cfRule>
    <cfRule type="notContainsBlanks" dxfId="8" priority="147">
      <formula>LEN(TRIM(D41))&gt;0</formula>
    </cfRule>
  </conditionalFormatting>
  <conditionalFormatting sqref="D43">
    <cfRule type="notContainsBlanks" dxfId="9" priority="148">
      <formula>LEN(TRIM(D43))&gt;0</formula>
    </cfRule>
  </conditionalFormatting>
  <conditionalFormatting sqref="D44:D55">
    <cfRule type="notContainsBlanks" dxfId="4" priority="173">
      <formula>LEN(TRIM(D44))&gt;0</formula>
    </cfRule>
  </conditionalFormatting>
  <conditionalFormatting sqref="D56">
    <cfRule type="notContainsBlanks" dxfId="2" priority="174">
      <formula>LEN(TRIM(D56))&gt;0</formula>
    </cfRule>
  </conditionalFormatting>
  <conditionalFormatting sqref="D58">
    <cfRule type="containsBlanks" dxfId="8" priority="194">
      <formula>LEN(TRIM(D58))=0</formula>
    </cfRule>
    <cfRule type="notContainsBlanks" dxfId="8" priority="195">
      <formula>LEN(TRIM(D58))&gt;0</formula>
    </cfRule>
  </conditionalFormatting>
  <conditionalFormatting sqref="D60:E78">
    <cfRule type="notContainsBlanks" dxfId="4" priority="1">
      <formula>LEN(TRIM(D60))&gt;0</formula>
    </cfRule>
  </conditionalFormatting>
  <conditionalFormatting sqref="D78:E86">
    <cfRule type="notContainsBlanks" dxfId="4" priority="6">
      <formula>LEN(TRIM(D78))&gt;0</formula>
    </cfRule>
  </conditionalFormatting>
  <conditionalFormatting sqref="D86:E112">
    <cfRule type="notContainsBlanks" dxfId="4" priority="11">
      <formula>LEN(TRIM(D86))&gt;0</formula>
    </cfRule>
  </conditionalFormatting>
  <conditionalFormatting sqref="D9">
    <cfRule type="notContainsBlanks" dxfId="9" priority="68">
      <formula>LEN(TRIM(D9))&gt;0</formula>
    </cfRule>
    <cfRule type="containsBlanks" dxfId="9" priority="69">
      <formula>LEN(TRIM(D9))=0</formula>
    </cfRule>
  </conditionalFormatting>
  <conditionalFormatting sqref="E10:E21">
    <cfRule type="notContainsBlanks" dxfId="4" priority="82">
      <formula>LEN(TRIM(E10))&gt;0</formula>
    </cfRule>
  </conditionalFormatting>
  <conditionalFormatting sqref="E22">
    <cfRule type="notContainsBlanks" dxfId="2" priority="83">
      <formula>LEN(TRIM(E22))&gt;0</formula>
    </cfRule>
    <cfRule type="containsBlanks" dxfId="2" priority="84">
      <formula>LEN(TRIM(E22))=0</formula>
    </cfRule>
  </conditionalFormatting>
  <conditionalFormatting sqref="E26">
    <cfRule type="notContainsBlanks" dxfId="9" priority="110">
      <formula>LEN(TRIM(E26))&gt;0</formula>
    </cfRule>
    <cfRule type="containsBlanks" dxfId="9" priority="111">
      <formula>LEN(TRIM(E26))=0</formula>
    </cfRule>
  </conditionalFormatting>
  <conditionalFormatting sqref="E27:E38">
    <cfRule type="notContainsBlanks" dxfId="4" priority="125">
      <formula>LEN(TRIM(E27))&gt;0</formula>
    </cfRule>
  </conditionalFormatting>
  <conditionalFormatting sqref="E39">
    <cfRule type="notContainsBlanks" dxfId="2" priority="126">
      <formula>LEN(TRIM(E39))&gt;0</formula>
    </cfRule>
    <cfRule type="containsBlanks" dxfId="2" priority="127">
      <formula>LEN(TRIM(E39))=0</formula>
    </cfRule>
  </conditionalFormatting>
  <conditionalFormatting sqref="E41:E42">
    <cfRule type="containsBlanks" dxfId="8" priority="149">
      <formula>LEN(TRIM(E41))=0</formula>
    </cfRule>
    <cfRule type="notContainsBlanks" dxfId="8" priority="150">
      <formula>LEN(TRIM(E41))&gt;0</formula>
    </cfRule>
  </conditionalFormatting>
  <conditionalFormatting sqref="E43">
    <cfRule type="notContainsBlanks" dxfId="9" priority="151">
      <formula>LEN(TRIM(E43))&gt;0</formula>
    </cfRule>
  </conditionalFormatting>
  <conditionalFormatting sqref="E44:E55">
    <cfRule type="notContainsBlanks" dxfId="4" priority="175">
      <formula>LEN(TRIM(E44))&gt;0</formula>
    </cfRule>
  </conditionalFormatting>
  <conditionalFormatting sqref="E56">
    <cfRule type="notContainsBlanks" dxfId="2" priority="176">
      <formula>LEN(TRIM(E56))&gt;0</formula>
    </cfRule>
  </conditionalFormatting>
  <conditionalFormatting sqref="E58">
    <cfRule type="containsBlanks" dxfId="8" priority="196">
      <formula>LEN(TRIM(E58))=0</formula>
    </cfRule>
    <cfRule type="notContainsBlanks" dxfId="8" priority="197">
      <formula>LEN(TRIM(E58))&gt;0</formula>
    </cfRule>
  </conditionalFormatting>
  <conditionalFormatting sqref="E9">
    <cfRule type="notContainsBlanks" dxfId="9" priority="70">
      <formula>LEN(TRIM(E9))&gt;0</formula>
    </cfRule>
    <cfRule type="containsBlanks" dxfId="9" priority="71">
      <formula>LEN(TRIM(E9))=0</formula>
    </cfRule>
  </conditionalFormatting>
  <conditionalFormatting sqref="F10:F21">
    <cfRule type="notContainsBlanks" dxfId="4" priority="85">
      <formula>LEN(TRIM(F10))&gt;0</formula>
    </cfRule>
  </conditionalFormatting>
  <conditionalFormatting sqref="F112:F121">
    <cfRule type="notContainsBlanks" dxfId="6" priority="17">
      <formula>LEN(TRIM(F112))&gt;0</formula>
    </cfRule>
  </conditionalFormatting>
  <conditionalFormatting sqref="F121:F147">
    <cfRule type="notContainsBlanks" dxfId="6" priority="22">
      <formula>LEN(TRIM(F121))&gt;0</formula>
    </cfRule>
  </conditionalFormatting>
  <conditionalFormatting sqref="F147:F156">
    <cfRule type="notContainsBlanks" dxfId="6" priority="27">
      <formula>LEN(TRIM(F147))&gt;0</formula>
    </cfRule>
  </conditionalFormatting>
  <conditionalFormatting sqref="F156:F182">
    <cfRule type="notContainsBlanks" dxfId="6" priority="32">
      <formula>LEN(TRIM(F156))&gt;0</formula>
    </cfRule>
  </conditionalFormatting>
  <conditionalFormatting sqref="F182:F191">
    <cfRule type="notContainsBlanks" dxfId="6" priority="37">
      <formula>LEN(TRIM(F182))&gt;0</formula>
    </cfRule>
  </conditionalFormatting>
  <conditionalFormatting sqref="F191:F217">
    <cfRule type="notContainsBlanks" dxfId="6" priority="42">
      <formula>LEN(TRIM(F191))&gt;0</formula>
    </cfRule>
  </conditionalFormatting>
  <conditionalFormatting sqref="F217:F226">
    <cfRule type="notContainsBlanks" dxfId="6" priority="47">
      <formula>LEN(TRIM(F217))&gt;0</formula>
    </cfRule>
  </conditionalFormatting>
  <conditionalFormatting sqref="F22">
    <cfRule type="notContainsBlanks" dxfId="2" priority="86">
      <formula>LEN(TRIM(F22))&gt;0</formula>
    </cfRule>
    <cfRule type="containsBlanks" dxfId="2" priority="87">
      <formula>LEN(TRIM(F22))=0</formula>
    </cfRule>
  </conditionalFormatting>
  <conditionalFormatting sqref="F226:F252">
    <cfRule type="notContainsBlanks" dxfId="6" priority="52">
      <formula>LEN(TRIM(F226))&gt;0</formula>
    </cfRule>
  </conditionalFormatting>
  <conditionalFormatting sqref="F252:F261">
    <cfRule type="notContainsBlanks" dxfId="6" priority="57">
      <formula>LEN(TRIM(F252))&gt;0</formula>
    </cfRule>
  </conditionalFormatting>
  <conditionalFormatting sqref="F26">
    <cfRule type="notContainsBlanks" dxfId="9" priority="112">
      <formula>LEN(TRIM(F26))&gt;0</formula>
    </cfRule>
    <cfRule type="containsBlanks" dxfId="9" priority="113">
      <formula>LEN(TRIM(F26))=0</formula>
    </cfRule>
  </conditionalFormatting>
  <conditionalFormatting sqref="F27:F38">
    <cfRule type="notContainsBlanks" dxfId="4" priority="128">
      <formula>LEN(TRIM(F27))&gt;0</formula>
    </cfRule>
  </conditionalFormatting>
  <conditionalFormatting sqref="F39">
    <cfRule type="notContainsBlanks" dxfId="2" priority="129">
      <formula>LEN(TRIM(F39))&gt;0</formula>
    </cfRule>
    <cfRule type="containsBlanks" dxfId="2" priority="130">
      <formula>LEN(TRIM(F39))=0</formula>
    </cfRule>
  </conditionalFormatting>
  <conditionalFormatting sqref="F41:F42">
    <cfRule type="containsBlanks" dxfId="8" priority="152">
      <formula>LEN(TRIM(F41))=0</formula>
    </cfRule>
    <cfRule type="notContainsBlanks" dxfId="8" priority="153">
      <formula>LEN(TRIM(F41))&gt;0</formula>
    </cfRule>
  </conditionalFormatting>
  <conditionalFormatting sqref="F43">
    <cfRule type="notContainsBlanks" dxfId="9" priority="154">
      <formula>LEN(TRIM(F43))&gt;0</formula>
    </cfRule>
  </conditionalFormatting>
  <conditionalFormatting sqref="F44:F55">
    <cfRule type="notContainsBlanks" dxfId="4" priority="177">
      <formula>LEN(TRIM(F44))&gt;0</formula>
    </cfRule>
  </conditionalFormatting>
  <conditionalFormatting sqref="F56">
    <cfRule type="notContainsBlanks" dxfId="2" priority="178">
      <formula>LEN(TRIM(F56))&gt;0</formula>
    </cfRule>
  </conditionalFormatting>
  <conditionalFormatting sqref="F58">
    <cfRule type="containsBlanks" dxfId="8" priority="198">
      <formula>LEN(TRIM(F58))=0</formula>
    </cfRule>
    <cfRule type="notContainsBlanks" dxfId="8" priority="199">
      <formula>LEN(TRIM(F58))&gt;0</formula>
    </cfRule>
  </conditionalFormatting>
  <conditionalFormatting sqref="F60:F78">
    <cfRule type="notContainsBlanks" dxfId="6" priority="2">
      <formula>LEN(TRIM(F60))&gt;0</formula>
    </cfRule>
  </conditionalFormatting>
  <conditionalFormatting sqref="F78:F86">
    <cfRule type="notContainsBlanks" dxfId="6" priority="7">
      <formula>LEN(TRIM(F78))&gt;0</formula>
    </cfRule>
  </conditionalFormatting>
  <conditionalFormatting sqref="F86:F112">
    <cfRule type="notContainsBlanks" dxfId="6" priority="12">
      <formula>LEN(TRIM(F86))&gt;0</formula>
    </cfRule>
  </conditionalFormatting>
  <conditionalFormatting sqref="F9">
    <cfRule type="notContainsBlanks" dxfId="9" priority="72">
      <formula>LEN(TRIM(F9))&gt;0</formula>
    </cfRule>
    <cfRule type="containsBlanks" dxfId="9" priority="73">
      <formula>LEN(TRIM(F9))=0</formula>
    </cfRule>
  </conditionalFormatting>
  <conditionalFormatting sqref="G10:G21">
    <cfRule type="notContainsBlanks" dxfId="6" priority="88">
      <formula>LEN(TRIM(G10))&gt;0</formula>
    </cfRule>
  </conditionalFormatting>
  <conditionalFormatting sqref="G112:G121">
    <cfRule type="notContainsBlanks" dxfId="4" priority="18">
      <formula>LEN(TRIM(G112))&gt;0</formula>
    </cfRule>
  </conditionalFormatting>
  <conditionalFormatting sqref="G121:G147">
    <cfRule type="notContainsBlanks" dxfId="4" priority="23">
      <formula>LEN(TRIM(G121))&gt;0</formula>
    </cfRule>
  </conditionalFormatting>
  <conditionalFormatting sqref="G147:G156">
    <cfRule type="notContainsBlanks" dxfId="4" priority="28">
      <formula>LEN(TRIM(G147))&gt;0</formula>
    </cfRule>
  </conditionalFormatting>
  <conditionalFormatting sqref="G156:G182">
    <cfRule type="notContainsBlanks" dxfId="4" priority="33">
      <formula>LEN(TRIM(G156))&gt;0</formula>
    </cfRule>
  </conditionalFormatting>
  <conditionalFormatting sqref="G182:G191">
    <cfRule type="notContainsBlanks" dxfId="4" priority="38">
      <formula>LEN(TRIM(G182))&gt;0</formula>
    </cfRule>
  </conditionalFormatting>
  <conditionalFormatting sqref="G191:G217">
    <cfRule type="notContainsBlanks" dxfId="4" priority="43">
      <formula>LEN(TRIM(G191))&gt;0</formula>
    </cfRule>
  </conditionalFormatting>
  <conditionalFormatting sqref="G217:G226">
    <cfRule type="notContainsBlanks" dxfId="4" priority="48">
      <formula>LEN(TRIM(G217))&gt;0</formula>
    </cfRule>
  </conditionalFormatting>
  <conditionalFormatting sqref="G22">
    <cfRule type="notContainsBlanks" dxfId="2" priority="89">
      <formula>LEN(TRIM(G22))&gt;0</formula>
    </cfRule>
    <cfRule type="containsBlanks" dxfId="2" priority="90">
      <formula>LEN(TRIM(G22))=0</formula>
    </cfRule>
  </conditionalFormatting>
  <conditionalFormatting sqref="G226:G252">
    <cfRule type="notContainsBlanks" dxfId="4" priority="53">
      <formula>LEN(TRIM(G226))&gt;0</formula>
    </cfRule>
  </conditionalFormatting>
  <conditionalFormatting sqref="G252:G261">
    <cfRule type="notContainsBlanks" dxfId="4" priority="58">
      <formula>LEN(TRIM(G252))&gt;0</formula>
    </cfRule>
  </conditionalFormatting>
  <conditionalFormatting sqref="G26">
    <cfRule type="notContainsBlanks" dxfId="9" priority="114">
      <formula>LEN(TRIM(G26))&gt;0</formula>
    </cfRule>
    <cfRule type="containsBlanks" dxfId="9" priority="115">
      <formula>LEN(TRIM(G26))=0</formula>
    </cfRule>
  </conditionalFormatting>
  <conditionalFormatting sqref="G27:G38">
    <cfRule type="notContainsBlanks" dxfId="4" priority="131">
      <formula>LEN(TRIM(G27))&gt;0</formula>
    </cfRule>
  </conditionalFormatting>
  <conditionalFormatting sqref="G39">
    <cfRule type="notContainsBlanks" dxfId="2" priority="132">
      <formula>LEN(TRIM(G39))&gt;0</formula>
    </cfRule>
    <cfRule type="containsBlanks" dxfId="2" priority="133">
      <formula>LEN(TRIM(G39))=0</formula>
    </cfRule>
  </conditionalFormatting>
  <conditionalFormatting sqref="G41:G42">
    <cfRule type="containsBlanks" dxfId="8" priority="155">
      <formula>LEN(TRIM(G41))=0</formula>
    </cfRule>
    <cfRule type="notContainsBlanks" dxfId="8" priority="156">
      <formula>LEN(TRIM(G41))&gt;0</formula>
    </cfRule>
  </conditionalFormatting>
  <conditionalFormatting sqref="G43">
    <cfRule type="notContainsBlanks" dxfId="9" priority="157">
      <formula>LEN(TRIM(G43))&gt;0</formula>
    </cfRule>
  </conditionalFormatting>
  <conditionalFormatting sqref="G44:G55">
    <cfRule type="notContainsBlanks" dxfId="4" priority="179">
      <formula>LEN(TRIM(G44))&gt;0</formula>
    </cfRule>
  </conditionalFormatting>
  <conditionalFormatting sqref="G56">
    <cfRule type="notContainsBlanks" dxfId="2" priority="180">
      <formula>LEN(TRIM(G56))&gt;0</formula>
    </cfRule>
  </conditionalFormatting>
  <conditionalFormatting sqref="G58">
    <cfRule type="containsBlanks" dxfId="8" priority="200">
      <formula>LEN(TRIM(G58))=0</formula>
    </cfRule>
    <cfRule type="notContainsBlanks" dxfId="8" priority="201">
      <formula>LEN(TRIM(G58))&gt;0</formula>
    </cfRule>
  </conditionalFormatting>
  <conditionalFormatting sqref="G60:G78">
    <cfRule type="notContainsBlanks" dxfId="4" priority="3">
      <formula>LEN(TRIM(G60))&gt;0</formula>
    </cfRule>
  </conditionalFormatting>
  <conditionalFormatting sqref="G78:G86">
    <cfRule type="notContainsBlanks" dxfId="4" priority="8">
      <formula>LEN(TRIM(G78))&gt;0</formula>
    </cfRule>
  </conditionalFormatting>
  <conditionalFormatting sqref="G86:G112">
    <cfRule type="notContainsBlanks" dxfId="4" priority="13">
      <formula>LEN(TRIM(G86))&gt;0</formula>
    </cfRule>
  </conditionalFormatting>
  <conditionalFormatting sqref="G9">
    <cfRule type="notContainsBlanks" dxfId="9" priority="74">
      <formula>LEN(TRIM(G9))&gt;0</formula>
    </cfRule>
    <cfRule type="containsBlanks" dxfId="9" priority="75">
      <formula>LEN(TRIM(G9))=0</formula>
    </cfRule>
  </conditionalFormatting>
  <conditionalFormatting sqref="H10:H21">
    <cfRule type="notContainsBlanks" dxfId="4" priority="91">
      <formula>LEN(TRIM(H10))&gt;0</formula>
    </cfRule>
  </conditionalFormatting>
  <conditionalFormatting sqref="H112:H121">
    <cfRule type="notContainsBlanks" dxfId="6" priority="19">
      <formula>LEN(TRIM(H112))&gt;0</formula>
    </cfRule>
  </conditionalFormatting>
  <conditionalFormatting sqref="H121:H147">
    <cfRule type="notContainsBlanks" dxfId="6" priority="24">
      <formula>LEN(TRIM(H121))&gt;0</formula>
    </cfRule>
  </conditionalFormatting>
  <conditionalFormatting sqref="H147:H156">
    <cfRule type="notContainsBlanks" dxfId="6" priority="29">
      <formula>LEN(TRIM(H147))&gt;0</formula>
    </cfRule>
  </conditionalFormatting>
  <conditionalFormatting sqref="H156:H182">
    <cfRule type="notContainsBlanks" dxfId="6" priority="34">
      <formula>LEN(TRIM(H156))&gt;0</formula>
    </cfRule>
  </conditionalFormatting>
  <conditionalFormatting sqref="H182:H191">
    <cfRule type="notContainsBlanks" dxfId="6" priority="39">
      <formula>LEN(TRIM(H182))&gt;0</formula>
    </cfRule>
  </conditionalFormatting>
  <conditionalFormatting sqref="H191:H217">
    <cfRule type="notContainsBlanks" dxfId="6" priority="44">
      <formula>LEN(TRIM(H191))&gt;0</formula>
    </cfRule>
  </conditionalFormatting>
  <conditionalFormatting sqref="H217:H226">
    <cfRule type="notContainsBlanks" dxfId="6" priority="49">
      <formula>LEN(TRIM(H217))&gt;0</formula>
    </cfRule>
  </conditionalFormatting>
  <conditionalFormatting sqref="H22">
    <cfRule type="notContainsBlanks" dxfId="2" priority="92">
      <formula>LEN(TRIM(H22))&gt;0</formula>
    </cfRule>
    <cfRule type="containsBlanks" dxfId="2" priority="93">
      <formula>LEN(TRIM(H22))=0</formula>
    </cfRule>
  </conditionalFormatting>
  <conditionalFormatting sqref="H226:H252">
    <cfRule type="notContainsBlanks" dxfId="6" priority="54">
      <formula>LEN(TRIM(H226))&gt;0</formula>
    </cfRule>
  </conditionalFormatting>
  <conditionalFormatting sqref="H252:H261">
    <cfRule type="notContainsBlanks" dxfId="6" priority="59">
      <formula>LEN(TRIM(H252))&gt;0</formula>
    </cfRule>
  </conditionalFormatting>
  <conditionalFormatting sqref="H26">
    <cfRule type="notContainsBlanks" dxfId="9" priority="116">
      <formula>LEN(TRIM(H26))&gt;0</formula>
    </cfRule>
    <cfRule type="containsBlanks" dxfId="9" priority="117">
      <formula>LEN(TRIM(H26))=0</formula>
    </cfRule>
  </conditionalFormatting>
  <conditionalFormatting sqref="H27:H38">
    <cfRule type="notContainsBlanks" dxfId="4" priority="134">
      <formula>LEN(TRIM(H27))&gt;0</formula>
    </cfRule>
  </conditionalFormatting>
  <conditionalFormatting sqref="H39">
    <cfRule type="notContainsBlanks" dxfId="2" priority="135">
      <formula>LEN(TRIM(H39))&gt;0</formula>
    </cfRule>
    <cfRule type="containsBlanks" dxfId="2" priority="136">
      <formula>LEN(TRIM(H39))=0</formula>
    </cfRule>
  </conditionalFormatting>
  <conditionalFormatting sqref="H41:H42">
    <cfRule type="containsBlanks" dxfId="8" priority="158">
      <formula>LEN(TRIM(H41))=0</formula>
    </cfRule>
    <cfRule type="notContainsBlanks" dxfId="8" priority="159">
      <formula>LEN(TRIM(H41))&gt;0</formula>
    </cfRule>
  </conditionalFormatting>
  <conditionalFormatting sqref="H43">
    <cfRule type="notContainsBlanks" dxfId="9" priority="160">
      <formula>LEN(TRIM(H43))&gt;0</formula>
    </cfRule>
  </conditionalFormatting>
  <conditionalFormatting sqref="H44:H55">
    <cfRule type="notContainsBlanks" dxfId="4" priority="181">
      <formula>LEN(TRIM(H44))&gt;0</formula>
    </cfRule>
  </conditionalFormatting>
  <conditionalFormatting sqref="H56">
    <cfRule type="notContainsBlanks" dxfId="2" priority="182">
      <formula>LEN(TRIM(H56))&gt;0</formula>
    </cfRule>
  </conditionalFormatting>
  <conditionalFormatting sqref="H58">
    <cfRule type="containsBlanks" dxfId="8" priority="202">
      <formula>LEN(TRIM(H58))=0</formula>
    </cfRule>
    <cfRule type="notContainsBlanks" dxfId="8" priority="203">
      <formula>LEN(TRIM(H58))&gt;0</formula>
    </cfRule>
  </conditionalFormatting>
  <conditionalFormatting sqref="H60:H78">
    <cfRule type="notContainsBlanks" dxfId="6" priority="4">
      <formula>LEN(TRIM(H60))&gt;0</formula>
    </cfRule>
  </conditionalFormatting>
  <conditionalFormatting sqref="H78:H86">
    <cfRule type="notContainsBlanks" dxfId="6" priority="9">
      <formula>LEN(TRIM(H78))&gt;0</formula>
    </cfRule>
  </conditionalFormatting>
  <conditionalFormatting sqref="H86:H112">
    <cfRule type="notContainsBlanks" dxfId="6" priority="14">
      <formula>LEN(TRIM(H86))&gt;0</formula>
    </cfRule>
  </conditionalFormatting>
  <conditionalFormatting sqref="H9">
    <cfRule type="notContainsBlanks" dxfId="9" priority="76">
      <formula>LEN(TRIM(H9))&gt;0</formula>
    </cfRule>
    <cfRule type="containsBlanks" dxfId="9" priority="77">
      <formula>LEN(TRIM(H9))=0</formula>
    </cfRule>
  </conditionalFormatting>
  <conditionalFormatting sqref="I10:I21">
    <cfRule type="notContainsBlanks" dxfId="6" priority="94">
      <formula>LEN(TRIM(I10))&gt;0</formula>
    </cfRule>
  </conditionalFormatting>
  <conditionalFormatting sqref="I112:I121">
    <cfRule type="notContainsBlanks" dxfId="7" priority="20">
      <formula>LEN(TRIM(I112))&gt;0</formula>
    </cfRule>
  </conditionalFormatting>
  <conditionalFormatting sqref="I121:I147">
    <cfRule type="notContainsBlanks" dxfId="7" priority="25">
      <formula>LEN(TRIM(I121))&gt;0</formula>
    </cfRule>
  </conditionalFormatting>
  <conditionalFormatting sqref="I147:I156">
    <cfRule type="notContainsBlanks" dxfId="7" priority="30">
      <formula>LEN(TRIM(I147))&gt;0</formula>
    </cfRule>
  </conditionalFormatting>
  <conditionalFormatting sqref="I156:I182">
    <cfRule type="notContainsBlanks" dxfId="7" priority="35">
      <formula>LEN(TRIM(I156))&gt;0</formula>
    </cfRule>
  </conditionalFormatting>
  <conditionalFormatting sqref="I182:I191">
    <cfRule type="notContainsBlanks" dxfId="7" priority="40">
      <formula>LEN(TRIM(I182))&gt;0</formula>
    </cfRule>
  </conditionalFormatting>
  <conditionalFormatting sqref="I191:I217">
    <cfRule type="notContainsBlanks" dxfId="7" priority="45">
      <formula>LEN(TRIM(I191))&gt;0</formula>
    </cfRule>
  </conditionalFormatting>
  <conditionalFormatting sqref="I217:I226">
    <cfRule type="notContainsBlanks" dxfId="7" priority="50">
      <formula>LEN(TRIM(I217))&gt;0</formula>
    </cfRule>
  </conditionalFormatting>
  <conditionalFormatting sqref="I22">
    <cfRule type="notContainsBlanks" dxfId="2" priority="95">
      <formula>LEN(TRIM(I22))&gt;0</formula>
    </cfRule>
    <cfRule type="containsBlanks" dxfId="2" priority="96">
      <formula>LEN(TRIM(I22))=0</formula>
    </cfRule>
  </conditionalFormatting>
  <conditionalFormatting sqref="I226:I252">
    <cfRule type="notContainsBlanks" dxfId="7" priority="55">
      <formula>LEN(TRIM(I226))&gt;0</formula>
    </cfRule>
  </conditionalFormatting>
  <conditionalFormatting sqref="I252:I261">
    <cfRule type="notContainsBlanks" dxfId="7" priority="60">
      <formula>LEN(TRIM(I252))&gt;0</formula>
    </cfRule>
  </conditionalFormatting>
  <conditionalFormatting sqref="I26">
    <cfRule type="notContainsBlanks" dxfId="9" priority="118">
      <formula>LEN(TRIM(I26))&gt;0</formula>
    </cfRule>
    <cfRule type="containsBlanks" dxfId="9" priority="119">
      <formula>LEN(TRIM(I26))=0</formula>
    </cfRule>
  </conditionalFormatting>
  <conditionalFormatting sqref="I27:I38">
    <cfRule type="notContainsBlanks" dxfId="6" priority="137">
      <formula>LEN(TRIM(I27))&gt;0</formula>
    </cfRule>
  </conditionalFormatting>
  <conditionalFormatting sqref="I39">
    <cfRule type="notContainsBlanks" dxfId="2" priority="138">
      <formula>LEN(TRIM(I39))&gt;0</formula>
    </cfRule>
    <cfRule type="containsBlanks" dxfId="2" priority="139">
      <formula>LEN(TRIM(I39))=0</formula>
    </cfRule>
  </conditionalFormatting>
  <conditionalFormatting sqref="I41:I42">
    <cfRule type="containsBlanks" dxfId="8" priority="161">
      <formula>LEN(TRIM(I41))=0</formula>
    </cfRule>
    <cfRule type="notContainsBlanks" dxfId="8" priority="162">
      <formula>LEN(TRIM(I41))&gt;0</formula>
    </cfRule>
  </conditionalFormatting>
  <conditionalFormatting sqref="I43">
    <cfRule type="notContainsBlanks" dxfId="9" priority="163">
      <formula>LEN(TRIM(I43))&gt;0</formula>
    </cfRule>
  </conditionalFormatting>
  <conditionalFormatting sqref="I44:I55">
    <cfRule type="notContainsBlanks" dxfId="4" priority="183">
      <formula>LEN(TRIM(I44))&gt;0</formula>
    </cfRule>
  </conditionalFormatting>
  <conditionalFormatting sqref="I56">
    <cfRule type="notContainsBlanks" dxfId="2" priority="184">
      <formula>LEN(TRIM(I56))&gt;0</formula>
    </cfRule>
  </conditionalFormatting>
  <conditionalFormatting sqref="I58">
    <cfRule type="containsBlanks" dxfId="8" priority="204">
      <formula>LEN(TRIM(I58))=0</formula>
    </cfRule>
    <cfRule type="notContainsBlanks" dxfId="8" priority="205">
      <formula>LEN(TRIM(I58))&gt;0</formula>
    </cfRule>
  </conditionalFormatting>
  <conditionalFormatting sqref="I60:I78">
    <cfRule type="notContainsBlanks" dxfId="7" priority="5">
      <formula>LEN(TRIM(I60))&gt;0</formula>
    </cfRule>
  </conditionalFormatting>
  <conditionalFormatting sqref="I78:I86">
    <cfRule type="notContainsBlanks" dxfId="7" priority="10">
      <formula>LEN(TRIM(I78))&gt;0</formula>
    </cfRule>
  </conditionalFormatting>
  <conditionalFormatting sqref="I86:I112">
    <cfRule type="notContainsBlanks" dxfId="7" priority="15">
      <formula>LEN(TRIM(I86))&gt;0</formula>
    </cfRule>
  </conditionalFormatting>
  <conditionalFormatting sqref="I9">
    <cfRule type="notContainsBlanks" dxfId="9" priority="78">
      <formula>LEN(TRIM(I9))&gt;0</formula>
    </cfRule>
    <cfRule type="containsBlanks" dxfId="9" priority="79">
      <formula>LEN(TRIM(I9))=0</formula>
    </cfRule>
  </conditionalFormatting>
  <conditionalFormatting sqref="J10:J21">
    <cfRule type="notContainsBlanks" dxfId="7" priority="97">
      <formula>LEN(TRIM(J10))&gt;0</formula>
    </cfRule>
  </conditionalFormatting>
  <conditionalFormatting sqref="J22">
    <cfRule type="notContainsBlanks" dxfId="2" priority="98">
      <formula>LEN(TRIM(J22))&gt;0</formula>
    </cfRule>
    <cfRule type="containsBlanks" dxfId="2" priority="99">
      <formula>LEN(TRIM(J22))=0</formula>
    </cfRule>
  </conditionalFormatting>
  <conditionalFormatting sqref="J41:J42">
    <cfRule type="containsBlanks" dxfId="8" priority="164">
      <formula>LEN(TRIM(J41))=0</formula>
    </cfRule>
    <cfRule type="notContainsBlanks" dxfId="8" priority="165">
      <formula>LEN(TRIM(J41))&gt;0</formula>
    </cfRule>
  </conditionalFormatting>
  <conditionalFormatting sqref="J43">
    <cfRule type="notContainsBlanks" dxfId="9" priority="166">
      <formula>LEN(TRIM(J43))&gt;0</formula>
    </cfRule>
  </conditionalFormatting>
  <conditionalFormatting sqref="J44:J55">
    <cfRule type="notContainsBlanks" dxfId="4" priority="185">
      <formula>LEN(TRIM(J44))&gt;0</formula>
    </cfRule>
  </conditionalFormatting>
  <conditionalFormatting sqref="J56">
    <cfRule type="notContainsBlanks" dxfId="2" priority="186">
      <formula>LEN(TRIM(J56))&gt;0</formula>
    </cfRule>
  </conditionalFormatting>
  <conditionalFormatting sqref="J9">
    <cfRule type="notContainsBlanks" dxfId="9" priority="80">
      <formula>LEN(TRIM(J9))&gt;0</formula>
    </cfRule>
    <cfRule type="containsBlanks" dxfId="9" priority="81">
      <formula>LEN(TRIM(J9))=0</formula>
    </cfRule>
  </conditionalFormatting>
  <conditionalFormatting sqref="K41:K42">
    <cfRule type="containsBlanks" dxfId="8" priority="167">
      <formula>LEN(TRIM(K41))=0</formula>
    </cfRule>
    <cfRule type="notContainsBlanks" dxfId="8" priority="168">
      <formula>LEN(TRIM(K41))&gt;0</formula>
    </cfRule>
  </conditionalFormatting>
  <conditionalFormatting sqref="K43">
    <cfRule type="notContainsBlanks" dxfId="9" priority="169">
      <formula>LEN(TRIM(K43))&gt;0</formula>
    </cfRule>
  </conditionalFormatting>
  <conditionalFormatting sqref="K44:K55">
    <cfRule type="notContainsBlanks" dxfId="4" priority="187">
      <formula>LEN(TRIM(K44))&gt;0</formula>
    </cfRule>
  </conditionalFormatting>
  <conditionalFormatting sqref="K56">
    <cfRule type="notContainsBlanks" dxfId="2" priority="188">
      <formula>LEN(TRIM(K56))&gt;0</formula>
    </cfRule>
  </conditionalFormatting>
  <conditionalFormatting sqref="L41:L42">
    <cfRule type="containsBlanks" dxfId="8" priority="170">
      <formula>LEN(TRIM(L41))=0</formula>
    </cfRule>
    <cfRule type="notContainsBlanks" dxfId="8" priority="171">
      <formula>LEN(TRIM(L41))&gt;0</formula>
    </cfRule>
  </conditionalFormatting>
  <conditionalFormatting sqref="L43">
    <cfRule type="notContainsBlanks" dxfId="9" priority="172">
      <formula>LEN(TRIM(L43))&gt;0</formula>
    </cfRule>
  </conditionalFormatting>
  <conditionalFormatting sqref="L44:L55">
    <cfRule type="notContainsBlanks" dxfId="4" priority="189">
      <formula>LEN(TRIM(L44))&gt;0</formula>
    </cfRule>
  </conditionalFormatting>
  <conditionalFormatting sqref="L56">
    <cfRule type="notContainsBlanks" dxfId="2" priority="190">
      <formula>LEN(TRIM(L56))&gt;0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0" customFormat="1" ht="21" customHeight="1">
      <c r="B5" s="20" t="s">
        <v>125</v>
      </c>
    </row>
    <row r="7" spans="2:3" s="21" customFormat="1" ht="18" customHeight="1">
      <c r="B7" s="21" t="s">
        <v>126</v>
      </c>
    </row>
    <row r="8" spans="2:3" s="22" customFormat="1" ht="16" customHeight="1">
      <c r="B8" s="22" t="s">
        <v>127</v>
      </c>
    </row>
    <row r="9" spans="2:3" s="21" customFormat="1" ht="18" customHeight="1">
      <c r="B9" s="21" t="s">
        <v>128</v>
      </c>
      <c r="C9" s="21" t="s">
        <v>159</v>
      </c>
    </row>
    <row r="10" spans="2:3">
      <c r="B10" t="s">
        <v>129</v>
      </c>
      <c r="C10" t="s">
        <v>160</v>
      </c>
    </row>
    <row r="11" spans="2:3">
      <c r="B11" t="s">
        <v>130</v>
      </c>
      <c r="C11" t="s">
        <v>161</v>
      </c>
    </row>
    <row r="12" spans="2:3">
      <c r="B12" t="s">
        <v>131</v>
      </c>
      <c r="C12" t="s">
        <v>162</v>
      </c>
    </row>
    <row r="13" spans="2:3">
      <c r="B13" t="s">
        <v>132</v>
      </c>
      <c r="C13" t="s">
        <v>163</v>
      </c>
    </row>
    <row r="14" spans="2:3">
      <c r="B14" t="s">
        <v>133</v>
      </c>
      <c r="C14" t="s">
        <v>164</v>
      </c>
    </row>
    <row r="15" spans="2:3">
      <c r="B15" t="s">
        <v>134</v>
      </c>
      <c r="C15" t="s">
        <v>165</v>
      </c>
    </row>
    <row r="16" spans="2:3">
      <c r="B16" t="s">
        <v>135</v>
      </c>
      <c r="C16" t="s">
        <v>166</v>
      </c>
    </row>
    <row r="17" spans="2:3">
      <c r="B17" t="s">
        <v>136</v>
      </c>
      <c r="C17" t="s">
        <v>167</v>
      </c>
    </row>
    <row r="18" spans="2:3">
      <c r="B18" t="s">
        <v>137</v>
      </c>
      <c r="C18" t="s">
        <v>168</v>
      </c>
    </row>
    <row r="19" spans="2:3">
      <c r="B19" t="s">
        <v>58</v>
      </c>
      <c r="C19" t="s">
        <v>169</v>
      </c>
    </row>
    <row r="20" spans="2:3">
      <c r="B20" t="s">
        <v>59</v>
      </c>
      <c r="C20" t="s">
        <v>170</v>
      </c>
    </row>
    <row r="21" spans="2:3">
      <c r="B21" t="s">
        <v>60</v>
      </c>
      <c r="C21" t="s">
        <v>171</v>
      </c>
    </row>
    <row r="22" spans="2:3">
      <c r="B22" t="s">
        <v>61</v>
      </c>
      <c r="C22" t="s">
        <v>172</v>
      </c>
    </row>
    <row r="23" spans="2:3">
      <c r="B23" t="s">
        <v>43</v>
      </c>
      <c r="C23" t="s">
        <v>173</v>
      </c>
    </row>
    <row r="24" spans="2:3">
      <c r="B24" t="s">
        <v>138</v>
      </c>
      <c r="C24" t="s">
        <v>174</v>
      </c>
    </row>
    <row r="25" spans="2:3">
      <c r="B25" t="s">
        <v>139</v>
      </c>
      <c r="C25" t="s">
        <v>175</v>
      </c>
    </row>
    <row r="26" spans="2:3">
      <c r="B26" t="s">
        <v>64</v>
      </c>
      <c r="C26" t="s">
        <v>176</v>
      </c>
    </row>
    <row r="27" spans="2:3">
      <c r="B27" t="s">
        <v>65</v>
      </c>
      <c r="C27" t="s">
        <v>177</v>
      </c>
    </row>
    <row r="28" spans="2:3">
      <c r="B28" t="s">
        <v>66</v>
      </c>
      <c r="C28" t="s">
        <v>178</v>
      </c>
    </row>
    <row r="29" spans="2:3">
      <c r="B29" t="s">
        <v>68</v>
      </c>
      <c r="C29" t="s">
        <v>179</v>
      </c>
    </row>
    <row r="30" spans="2:3">
      <c r="B30" t="s">
        <v>67</v>
      </c>
      <c r="C30" t="s">
        <v>180</v>
      </c>
    </row>
    <row r="31" spans="2:3">
      <c r="B31" t="s">
        <v>69</v>
      </c>
      <c r="C31" t="s">
        <v>181</v>
      </c>
    </row>
    <row r="32" spans="2:3">
      <c r="B32" t="s">
        <v>70</v>
      </c>
      <c r="C32" t="s">
        <v>182</v>
      </c>
    </row>
    <row r="35" spans="2:3" s="21" customFormat="1" ht="18" customHeight="1">
      <c r="B35" s="21" t="s">
        <v>140</v>
      </c>
    </row>
    <row r="36" spans="2:3" s="22" customFormat="1" ht="16" customHeight="1">
      <c r="B36" s="22" t="s">
        <v>141</v>
      </c>
    </row>
    <row r="37" spans="2:3" s="21" customFormat="1" ht="18" customHeight="1">
      <c r="B37" s="21" t="s">
        <v>128</v>
      </c>
      <c r="C37" s="21" t="s">
        <v>159</v>
      </c>
    </row>
    <row r="38" spans="2:3">
      <c r="B38" t="s">
        <v>142</v>
      </c>
      <c r="C38" t="s">
        <v>183</v>
      </c>
    </row>
    <row r="39" spans="2:3">
      <c r="B39" t="s">
        <v>143</v>
      </c>
      <c r="C39" t="s">
        <v>184</v>
      </c>
    </row>
    <row r="40" spans="2:3">
      <c r="B40" t="s">
        <v>136</v>
      </c>
      <c r="C40" t="s">
        <v>185</v>
      </c>
    </row>
    <row r="41" spans="2:3">
      <c r="B41" t="s">
        <v>137</v>
      </c>
      <c r="C41" t="s">
        <v>186</v>
      </c>
    </row>
    <row r="42" spans="2:3">
      <c r="B42" t="s">
        <v>58</v>
      </c>
      <c r="C42" t="s">
        <v>187</v>
      </c>
    </row>
    <row r="43" spans="2:3">
      <c r="B43" t="s">
        <v>59</v>
      </c>
      <c r="C43" t="s">
        <v>188</v>
      </c>
    </row>
    <row r="44" spans="2:3">
      <c r="B44" t="s">
        <v>60</v>
      </c>
      <c r="C44" t="s">
        <v>189</v>
      </c>
    </row>
    <row r="45" spans="2:3">
      <c r="B45" t="s">
        <v>61</v>
      </c>
      <c r="C45" t="s">
        <v>190</v>
      </c>
    </row>
    <row r="46" spans="2:3">
      <c r="B46" t="s">
        <v>43</v>
      </c>
      <c r="C46" t="s">
        <v>191</v>
      </c>
    </row>
    <row r="47" spans="2:3">
      <c r="B47" t="s">
        <v>138</v>
      </c>
      <c r="C47" t="s">
        <v>192</v>
      </c>
    </row>
    <row r="48" spans="2:3">
      <c r="B48" t="s">
        <v>144</v>
      </c>
      <c r="C48" t="s">
        <v>193</v>
      </c>
    </row>
    <row r="49" spans="2:3">
      <c r="B49" t="s">
        <v>139</v>
      </c>
      <c r="C49" t="s">
        <v>194</v>
      </c>
    </row>
    <row r="50" spans="2:3">
      <c r="B50" t="s">
        <v>145</v>
      </c>
      <c r="C50" t="s">
        <v>195</v>
      </c>
    </row>
    <row r="51" spans="2:3">
      <c r="B51" t="s">
        <v>146</v>
      </c>
      <c r="C51" t="s">
        <v>196</v>
      </c>
    </row>
    <row r="52" spans="2:3">
      <c r="B52" t="s">
        <v>147</v>
      </c>
      <c r="C52" t="s">
        <v>197</v>
      </c>
    </row>
    <row r="55" spans="2:3" s="21" customFormat="1" ht="18" customHeight="1">
      <c r="B55" s="21" t="s">
        <v>148</v>
      </c>
    </row>
    <row r="56" spans="2:3" s="22" customFormat="1" ht="16" customHeight="1">
      <c r="B56" s="22" t="s">
        <v>149</v>
      </c>
    </row>
    <row r="57" spans="2:3" s="21" customFormat="1" ht="18" customHeight="1">
      <c r="B57" s="21" t="s">
        <v>128</v>
      </c>
      <c r="C57" s="21" t="s">
        <v>159</v>
      </c>
    </row>
    <row r="58" spans="2:3">
      <c r="B58" t="s">
        <v>150</v>
      </c>
      <c r="C58" t="s">
        <v>198</v>
      </c>
    </row>
    <row r="59" spans="2:3">
      <c r="B59" t="s">
        <v>151</v>
      </c>
      <c r="C59" t="s">
        <v>199</v>
      </c>
    </row>
    <row r="60" spans="2:3">
      <c r="B60" t="s">
        <v>136</v>
      </c>
      <c r="C60" t="s">
        <v>200</v>
      </c>
    </row>
    <row r="61" spans="2:3">
      <c r="B61" t="s">
        <v>137</v>
      </c>
      <c r="C61" t="s">
        <v>201</v>
      </c>
    </row>
    <row r="62" spans="2:3">
      <c r="B62" t="s">
        <v>58</v>
      </c>
      <c r="C62" t="s">
        <v>202</v>
      </c>
    </row>
    <row r="63" spans="2:3">
      <c r="B63" t="s">
        <v>59</v>
      </c>
      <c r="C63" t="s">
        <v>203</v>
      </c>
    </row>
    <row r="64" spans="2:3">
      <c r="B64" t="s">
        <v>60</v>
      </c>
      <c r="C64" t="s">
        <v>204</v>
      </c>
    </row>
    <row r="65" spans="2:3">
      <c r="B65" t="s">
        <v>61</v>
      </c>
      <c r="C65" t="s">
        <v>205</v>
      </c>
    </row>
    <row r="66" spans="2:3">
      <c r="B66" t="s">
        <v>43</v>
      </c>
      <c r="C66" t="s">
        <v>206</v>
      </c>
    </row>
    <row r="67" spans="2:3">
      <c r="B67" t="s">
        <v>138</v>
      </c>
      <c r="C67" t="s">
        <v>207</v>
      </c>
    </row>
    <row r="68" spans="2:3">
      <c r="B68" t="s">
        <v>144</v>
      </c>
      <c r="C68" t="s">
        <v>208</v>
      </c>
    </row>
    <row r="69" spans="2:3">
      <c r="B69" t="s">
        <v>139</v>
      </c>
      <c r="C69" t="s">
        <v>209</v>
      </c>
    </row>
    <row r="70" spans="2:3">
      <c r="B70" t="s">
        <v>145</v>
      </c>
      <c r="C70" t="s">
        <v>210</v>
      </c>
    </row>
    <row r="71" spans="2:3">
      <c r="B71" t="s">
        <v>146</v>
      </c>
      <c r="C71" t="s">
        <v>211</v>
      </c>
    </row>
    <row r="72" spans="2:3">
      <c r="B72" t="s">
        <v>147</v>
      </c>
      <c r="C72" t="s">
        <v>212</v>
      </c>
    </row>
    <row r="75" spans="2:3" s="21" customFormat="1" ht="18" customHeight="1">
      <c r="B75" s="21" t="s">
        <v>152</v>
      </c>
    </row>
    <row r="76" spans="2:3" s="21" customFormat="1" ht="18" customHeight="1">
      <c r="B76" s="21" t="s">
        <v>153</v>
      </c>
      <c r="C76" s="21" t="s">
        <v>159</v>
      </c>
    </row>
    <row r="77" spans="2:3">
      <c r="B77" t="s">
        <v>154</v>
      </c>
      <c r="C77" t="s">
        <v>213</v>
      </c>
    </row>
    <row r="78" spans="2:3">
      <c r="B78" t="s">
        <v>155</v>
      </c>
      <c r="C78" t="s">
        <v>214</v>
      </c>
    </row>
    <row r="79" spans="2:3">
      <c r="B79" t="s">
        <v>156</v>
      </c>
      <c r="C79" t="s">
        <v>215</v>
      </c>
    </row>
    <row r="80" spans="2:3">
      <c r="B80" t="s">
        <v>157</v>
      </c>
      <c r="C80" t="s">
        <v>216</v>
      </c>
    </row>
    <row r="81" spans="2:3">
      <c r="B81" t="s">
        <v>158</v>
      </c>
      <c r="C81" t="s">
        <v>217</v>
      </c>
    </row>
  </sheetData>
  <conditionalFormatting sqref="B2:C6">
    <cfRule type="containsBlanks" dxfId="10" priority="1">
      <formula>LEN(TRIM(B2))=0</formula>
    </cfRule>
    <cfRule type="notContainsBlanks" dxfId="10" priority="2">
      <formula>LEN(TRIM(B2))&gt;0</formula>
    </cfRule>
  </conditionalFormatting>
  <conditionalFormatting sqref="B35:C35">
    <cfRule type="containsBlanks" dxfId="11" priority="6">
      <formula>LEN(TRIM(B35))=0</formula>
    </cfRule>
    <cfRule type="notContainsBlanks" dxfId="11" priority="7">
      <formula>LEN(TRIM(B35))&gt;0</formula>
    </cfRule>
  </conditionalFormatting>
  <conditionalFormatting sqref="B37:C37">
    <cfRule type="notContainsBlanks" dxfId="12" priority="8">
      <formula>LEN(TRIM(B37))&gt;0</formula>
    </cfRule>
  </conditionalFormatting>
  <conditionalFormatting sqref="B55:C55">
    <cfRule type="containsBlanks" dxfId="11" priority="9">
      <formula>LEN(TRIM(B55))=0</formula>
    </cfRule>
    <cfRule type="notContainsBlanks" dxfId="11" priority="10">
      <formula>LEN(TRIM(B55))&gt;0</formula>
    </cfRule>
  </conditionalFormatting>
  <conditionalFormatting sqref="B57:C57">
    <cfRule type="notContainsBlanks" dxfId="12" priority="11">
      <formula>LEN(TRIM(B57))&gt;0</formula>
    </cfRule>
  </conditionalFormatting>
  <conditionalFormatting sqref="B75:C75">
    <cfRule type="containsBlanks" dxfId="11" priority="12">
      <formula>LEN(TRIM(B75))=0</formula>
    </cfRule>
    <cfRule type="notContainsBlanks" dxfId="11" priority="13">
      <formula>LEN(TRIM(B75))&gt;0</formula>
    </cfRule>
  </conditionalFormatting>
  <conditionalFormatting sqref="B76:C76">
    <cfRule type="notContainsBlanks" dxfId="12" priority="14">
      <formula>LEN(TRIM(B76))&gt;0</formula>
    </cfRule>
  </conditionalFormatting>
  <conditionalFormatting sqref="B7:C7">
    <cfRule type="containsBlanks" dxfId="11" priority="3">
      <formula>LEN(TRIM(B7))=0</formula>
    </cfRule>
    <cfRule type="notContainsBlanks" dxfId="11" priority="4">
      <formula>LEN(TRIM(B7))&gt;0</formula>
    </cfRule>
  </conditionalFormatting>
  <conditionalFormatting sqref="B9:C9">
    <cfRule type="notContainsBlanks" dxfId="12"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2018-07-10T11:20:38Z</dcterms:created>
  <dcterms:modified xsi:type="dcterms:W3CDTF">2018-07-10T11:20:38Z</dcterms:modified>
</cp:coreProperties>
</file>