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Standard Pre Roll Details" sheetId="2" r:id="rId2"/>
    <sheet name="Definition" sheetId="3" r:id="rId3"/>
  </sheets>
  <calcPr calcId="124519" fullCalcOnLoad="1"/>
</workbook>
</file>

<file path=xl/sharedStrings.xml><?xml version="1.0" encoding="utf-8"?>
<sst xmlns="http://schemas.openxmlformats.org/spreadsheetml/2006/main" count="393" uniqueCount="199">
  <si>
    <t>Client Name</t>
  </si>
  <si>
    <t>BMW.Edge</t>
  </si>
  <si>
    <t>Campaign Name</t>
  </si>
  <si>
    <t>MINI_F5X_LCI_InStream_Video_2018</t>
  </si>
  <si>
    <t>Expo Account Manager</t>
  </si>
  <si>
    <t>Arun Yadav</t>
  </si>
  <si>
    <t>Expo Sales Contact</t>
  </si>
  <si>
    <t>Janette Hardman</t>
  </si>
  <si>
    <t>Campaign Report date</t>
  </si>
  <si>
    <t>2018-05-22 to 2018-06-30</t>
  </si>
  <si>
    <t>Agency Name</t>
  </si>
  <si>
    <t>Amnet</t>
  </si>
  <si>
    <t>Currency</t>
  </si>
  <si>
    <t>ZAR</t>
  </si>
  <si>
    <t>Placement#</t>
  </si>
  <si>
    <t>Start Date</t>
  </si>
  <si>
    <t>End Date</t>
  </si>
  <si>
    <t>Placement Name</t>
  </si>
  <si>
    <t>Cost Type</t>
  </si>
  <si>
    <t>Unit Cost</t>
  </si>
  <si>
    <t>Planned Cost</t>
  </si>
  <si>
    <t>Booked</t>
  </si>
  <si>
    <t>Delivered_Impressions</t>
  </si>
  <si>
    <t>Delivery%</t>
  </si>
  <si>
    <t>Spend</t>
  </si>
  <si>
    <t>2018-05-22</t>
  </si>
  <si>
    <t>2018-06-30</t>
  </si>
  <si>
    <t>Pre-Roll - Desktop</t>
  </si>
  <si>
    <t>Pre-Roll - Mobile</t>
  </si>
  <si>
    <t>CPCV</t>
  </si>
  <si>
    <t>Completed</t>
  </si>
  <si>
    <t>Campaign Status</t>
  </si>
  <si>
    <t>Standard Pre Roll</t>
  </si>
  <si>
    <t>Subtotal</t>
  </si>
  <si>
    <t>Placement# Name</t>
  </si>
  <si>
    <t>Impressions</t>
  </si>
  <si>
    <t>Clickthroughs</t>
  </si>
  <si>
    <t>CTR %</t>
  </si>
  <si>
    <t>Video Completions</t>
  </si>
  <si>
    <t>VCR %</t>
  </si>
  <si>
    <t>1.Pre-Roll - Desktop</t>
  </si>
  <si>
    <t>2.Pre-Roll - Mobile</t>
  </si>
  <si>
    <t>Video Name</t>
  </si>
  <si>
    <t>Views</t>
  </si>
  <si>
    <t>25% View</t>
  </si>
  <si>
    <t>50% View</t>
  </si>
  <si>
    <t>75% View</t>
  </si>
  <si>
    <t>Video Completion Rate</t>
  </si>
  <si>
    <t>video1</t>
  </si>
  <si>
    <t>Mute</t>
  </si>
  <si>
    <t>Unmute</t>
  </si>
  <si>
    <t>Pause</t>
  </si>
  <si>
    <t>Rewind</t>
  </si>
  <si>
    <t>Resume</t>
  </si>
  <si>
    <t>Replay</t>
  </si>
  <si>
    <t>Fullscreen</t>
  </si>
  <si>
    <t>Unknown</t>
  </si>
  <si>
    <t>click</t>
  </si>
  <si>
    <t>2018-05-24</t>
  </si>
  <si>
    <t>2018-05-25</t>
  </si>
  <si>
    <t>2018-05-26</t>
  </si>
  <si>
    <t>2018-05-27</t>
  </si>
  <si>
    <t>2018-05-28</t>
  </si>
  <si>
    <t>2018-05-29</t>
  </si>
  <si>
    <t>2018-05-30</t>
  </si>
  <si>
    <t>2018-05-31</t>
  </si>
  <si>
    <t>2018-06-01</t>
  </si>
  <si>
    <t>2018-06-04</t>
  </si>
  <si>
    <t>2018-06-05</t>
  </si>
  <si>
    <t>2018-06-06</t>
  </si>
  <si>
    <t>2018-06-07</t>
  </si>
  <si>
    <t>2018-06-08</t>
  </si>
  <si>
    <t>2018-06-09</t>
  </si>
  <si>
    <t>2018-06-10</t>
  </si>
  <si>
    <t>2018-06-11</t>
  </si>
  <si>
    <t>2018-06-12</t>
  </si>
  <si>
    <t>2018-06-13</t>
  </si>
  <si>
    <t>2018-06-14</t>
  </si>
  <si>
    <t>2018-06-15</t>
  </si>
  <si>
    <t>2018-06-16</t>
  </si>
  <si>
    <t>2018-06-17</t>
  </si>
  <si>
    <t>2018-06-18</t>
  </si>
  <si>
    <t>2018-06-19</t>
  </si>
  <si>
    <t>2018-06-20</t>
  </si>
  <si>
    <t>2018-06-21</t>
  </si>
  <si>
    <t>2018-06-22</t>
  </si>
  <si>
    <t>2018-05-23</t>
  </si>
  <si>
    <t>2018-06-02</t>
  </si>
  <si>
    <t>2018-06-03</t>
  </si>
  <si>
    <t>2018-06-23</t>
  </si>
  <si>
    <t>2018-06-24</t>
  </si>
  <si>
    <t>2018-06-25</t>
  </si>
  <si>
    <t>2018-06-26</t>
  </si>
  <si>
    <t>2018-06-27</t>
  </si>
  <si>
    <t>2018-06-28</t>
  </si>
  <si>
    <t>2018-06-29</t>
  </si>
  <si>
    <t>Standard Pre Roll Performance - Summary</t>
  </si>
  <si>
    <t>Grand Total</t>
  </si>
  <si>
    <t/>
  </si>
  <si>
    <t>Standard Pre Roll - Video Details</t>
  </si>
  <si>
    <t>Standard Pre Roll - Interaction Details</t>
  </si>
  <si>
    <t>Video Player Interactions</t>
  </si>
  <si>
    <t>Total Interactions</t>
  </si>
  <si>
    <t>Standard Pre Roll - by Date</t>
  </si>
  <si>
    <t>Placement # Name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</si>
  <si>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</si>
  <si>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</si>
  <si>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</si>
  <si>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</si>
  <si>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</si>
  <si>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</si>
  <si>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</si>
  <si>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</si>
  <si>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</si>
  <si>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</si>
  <si>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</si>
  <si>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</si>
  <si>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</si>
  <si>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</si>
  <si>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 Rate (VCR)</t>
  </si>
  <si>
    <t>Player Interactions</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</si>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</sst>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quot;ZAR&quot; #,###0.00"/>
    <numFmt numFmtId="165" formatCode="#,##0"/>
    <numFmt numFmtId="166" formatCode="0.00%"/>
    <numFmt numFmtId="165" formatCode="#,##0"/>
    <numFmt numFmtId="166" formatCode="0.00%"/>
    <numFmt numFmtId="164" formatCode="&quot;ZAR&quot; #,###0.00"/>
    <numFmt numFmtId="165" formatCode="#,##0"/>
    <numFmt numFmtId="166" formatCode="0.00%"/>
    <numFmt numFmtId="164" formatCode="&quot;ZAR&quot; #,###0.0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0" fillId="2" borderId="0" xfId="0"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2" borderId="0" xfId="0" applyFont="1" applyFill="1" applyAlignment="1">
      <alignment horizontal="center"/>
    </xf>
    <xf numFmtId="166" fontId="0" fillId="3" borderId="0" xfId="0" applyNumberFormat="1" applyFill="1" applyAlignment="1">
      <alignment horizontal="right"/>
    </xf>
    <xf numFmtId="164" fontId="0" fillId="3" borderId="0" xfId="0" applyNumberFormat="1" applyFill="1" applyAlignment="1">
      <alignment horizontal="right"/>
    </xf>
    <xf numFmtId="0" fontId="2" fillId="0" borderId="0" xfId="0" applyFont="1"/>
    <xf numFmtId="0" fontId="3" fillId="0" borderId="0" xfId="0" applyFont="1"/>
    <xf numFmtId="0" fontId="4" fillId="0" borderId="0" xfId="0" applyFont="1"/>
  </cellXfs>
  <cellStyles count="1">
    <cellStyle name="Normal" xfId="0" builtinId="0"/>
  </cellStyles>
  <dxfs count="13">
    <dxf>
      <font>
        <b/>
      </font>
      <fill>
        <patternFill>
          <bgColor rgb="FF00B0F0"/>
        </patternFill>
      </fill>
    </dxf>
    <dxf>
      <font>
        <b/>
      </font>
      <fill>
        <patternFill>
          <bgColor rgb="FF00B0F0"/>
        </patternFill>
      </fill>
    </dxf>
    <dxf>
      <font>
        <b/>
      </font>
      <fill>
        <patternFill>
          <bgColor rgb="FFA5A5A5"/>
        </patternFill>
      </fill>
    </dxf>
    <dxf>
      <numFmt numFmtId="164" formatCode="&quot;ZAR&quot; #,###0.00"/>
    </dxf>
    <dxf>
      <numFmt numFmtId="165" formatCode="#,##0"/>
    </dxf>
    <dxf>
      <numFmt numFmtId="166" formatCode="0.00%"/>
    </dxf>
    <dxf>
      <numFmt numFmtId="166" formatCode="0.00%"/>
    </dxf>
    <dxf>
      <numFmt numFmtId="164" formatCode="&quot;ZAR&quot; #,###0.00"/>
    </dxf>
    <dxf>
      <fill>
        <patternFill>
          <bgColor rgb="FF00B0F0"/>
        </patternFill>
      </fill>
    </dxf>
    <dxf>
      <font>
        <b/>
      </font>
      <fill>
        <patternFill>
          <bgColor rgb="FF00B0F0"/>
        </patternFill>
      </fill>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554523</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9469100" y="1028700"/>
          <a:ext cx="1935648" cy="502964"/>
        </a:xfrm>
        <a:prstGeom prst="rect">
          <a:avLst/>
        </a:prstGeom>
      </xdr:spPr>
    </xdr:pic>
    <xdr:clientData/>
  </xdr:twoCellAnchor>
  <xdr:twoCellAnchor editAs="oneCell">
    <xdr:from>
      <xdr:col>14</xdr:col>
      <xdr:colOff>0</xdr:colOff>
      <xdr:row>1</xdr:row>
      <xdr:rowOff>0</xdr:rowOff>
    </xdr:from>
    <xdr:to>
      <xdr:col>16</xdr:col>
      <xdr:colOff>590841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9469100"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s="1" customFormat="1">
      <c r="B2" s="1" t="s">
        <v>0</v>
      </c>
      <c r="C2" s="1" t="s">
        <v>1</v>
      </c>
      <c r="E2" s="1" t="s">
        <v>4</v>
      </c>
      <c r="F2" s="1" t="s">
        <v>5</v>
      </c>
      <c r="H2" s="1" t="s">
        <v>8</v>
      </c>
      <c r="I2" s="1" t="s">
        <v>9</v>
      </c>
    </row>
    <row r="3" spans="2:13" s="1" customFormat="1">
      <c r="B3" s="1" t="s">
        <v>2</v>
      </c>
      <c r="C3" s="1" t="s">
        <v>3</v>
      </c>
      <c r="E3" s="1" t="s">
        <v>6</v>
      </c>
      <c r="F3" s="1" t="s">
        <v>7</v>
      </c>
      <c r="H3" s="1" t="s">
        <v>31</v>
      </c>
      <c r="I3" s="1" t="s">
        <v>30</v>
      </c>
    </row>
    <row r="4" spans="2:13" s="1" customFormat="1">
      <c r="B4" s="1" t="s">
        <v>10</v>
      </c>
      <c r="C4" s="1" t="s">
        <v>11</v>
      </c>
      <c r="H4" s="1" t="s">
        <v>12</v>
      </c>
      <c r="I4" s="1" t="s">
        <v>13</v>
      </c>
    </row>
    <row r="8" spans="2:13">
      <c r="C8" s="4" t="s">
        <v>32</v>
      </c>
    </row>
    <row r="9" spans="2:13" ht="29" customHeight="1">
      <c r="C9" s="2" t="s">
        <v>14</v>
      </c>
      <c r="D9" s="2" t="s">
        <v>15</v>
      </c>
      <c r="E9" s="2" t="s">
        <v>16</v>
      </c>
      <c r="F9" s="1" t="s">
        <v>17</v>
      </c>
      <c r="G9" s="2" t="s">
        <v>18</v>
      </c>
      <c r="H9" s="3" t="s">
        <v>19</v>
      </c>
      <c r="I9" s="3" t="s">
        <v>20</v>
      </c>
      <c r="J9" s="3" t="s">
        <v>21</v>
      </c>
      <c r="K9" s="3" t="s">
        <v>22</v>
      </c>
      <c r="L9" s="3" t="s">
        <v>23</v>
      </c>
      <c r="M9" s="3" t="s">
        <v>24</v>
      </c>
    </row>
    <row r="10" spans="2:13">
      <c r="C10" s="2">
        <v>1</v>
      </c>
      <c r="D10" s="2" t="s">
        <v>25</v>
      </c>
      <c r="E10" s="2" t="s">
        <v>26</v>
      </c>
      <c r="F10" s="1" t="s">
        <v>27</v>
      </c>
      <c r="G10" s="2" t="s">
        <v>29</v>
      </c>
      <c r="H10" s="3">
        <v>1.09</v>
      </c>
      <c r="I10" s="3">
        <v>12214.2</v>
      </c>
      <c r="J10" s="3">
        <v>11206</v>
      </c>
      <c r="K10" s="3">
        <v>11239</v>
      </c>
      <c r="L10" s="3">
        <v>1.002944850972693</v>
      </c>
      <c r="M10" s="3">
        <v>12250.51</v>
      </c>
    </row>
    <row r="11" spans="2:13">
      <c r="C11" s="2">
        <v>2</v>
      </c>
      <c r="D11" s="2" t="s">
        <v>25</v>
      </c>
      <c r="E11" s="2" t="s">
        <v>26</v>
      </c>
      <c r="F11" s="1" t="s">
        <v>28</v>
      </c>
      <c r="G11" s="2" t="s">
        <v>29</v>
      </c>
      <c r="H11" s="3">
        <v>1.09</v>
      </c>
      <c r="I11" s="3">
        <v>62785.8</v>
      </c>
      <c r="J11" s="3">
        <v>57602</v>
      </c>
      <c r="K11" s="3">
        <v>58692</v>
      </c>
      <c r="L11" s="3">
        <v>1.018922954064095</v>
      </c>
      <c r="M11" s="3">
        <v>63974.28000000001</v>
      </c>
    </row>
    <row r="12" spans="2:13">
      <c r="C12" s="5" t="s">
        <v>33</v>
      </c>
      <c r="I12" s="6">
        <f>sum(I10:I11)</f>
        <v>0</v>
      </c>
      <c r="J12" s="7">
        <f>sum(J10:J11)</f>
        <v>0</v>
      </c>
      <c r="K12" s="7">
        <f>sum(K10:K11)</f>
        <v>0</v>
      </c>
      <c r="L12" s="8">
        <f>IFERROR(K12/J12,0)</f>
        <v>0</v>
      </c>
      <c r="M12" s="6">
        <f>sum(M10:M11)</f>
        <v>0</v>
      </c>
    </row>
  </sheetData>
  <conditionalFormatting sqref="A1:R5">
    <cfRule type="containsBlanks" dxfId="0" priority="23">
      <formula>LEN(TRIM(A1))=0</formula>
    </cfRule>
    <cfRule type="notContainsBlanks" dxfId="0" priority="24">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containsBlanks" dxfId="1" priority="3">
      <formula>LEN(TRIM(C9))=0</formula>
    </cfRule>
    <cfRule type="notContainsBlanks" dxfId="1" priority="4">
      <formula>LEN(TRIM(C9))&gt;0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5" priority="21">
      <formula>LEN(TRIM(L10))&gt;0</formula>
    </cfRule>
  </conditionalFormatting>
  <conditionalFormatting sqref="M10:M11">
    <cfRule type="notContainsBlanks" dxfId="3" priority="22">
      <formula>LEN(TRIM(M10))&gt;0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U100"/>
  <sheetViews>
    <sheetView showGridLines="0" zoomScale="75" zoomScaleNormal="75" workbookViewId="0"/>
  </sheetViews>
  <sheetFormatPr defaultRowHeight="15"/>
  <cols>
    <col min="1" max="1" width="2.7109375" customWidth="1"/>
    <col min="2" max="2" width="45.7109375" style="1" customWidth="1"/>
    <col min="3" max="3" width="15.7109375" style="2" customWidth="1"/>
    <col min="4" max="21" width="20.7109375" style="3" customWidth="1"/>
  </cols>
  <sheetData>
    <row r="1" spans="2:10" ht="6" customHeight="1"/>
    <row r="2" spans="2:10" s="1" customFormat="1">
      <c r="B2" s="1" t="s">
        <v>0</v>
      </c>
      <c r="C2" s="1" t="s">
        <v>1</v>
      </c>
      <c r="E2" s="1" t="s">
        <v>4</v>
      </c>
      <c r="F2" s="1" t="s">
        <v>5</v>
      </c>
      <c r="H2" s="1" t="s">
        <v>8</v>
      </c>
      <c r="I2" s="1" t="s">
        <v>9</v>
      </c>
    </row>
    <row r="3" spans="2:10" s="1" customFormat="1">
      <c r="B3" s="1" t="s">
        <v>2</v>
      </c>
      <c r="C3" s="1" t="s">
        <v>3</v>
      </c>
      <c r="E3" s="1" t="s">
        <v>6</v>
      </c>
      <c r="F3" s="1" t="s">
        <v>7</v>
      </c>
      <c r="H3" s="1" t="s">
        <v>31</v>
      </c>
      <c r="I3" s="1" t="s">
        <v>30</v>
      </c>
    </row>
    <row r="4" spans="2:10" s="1" customFormat="1">
      <c r="B4" s="1" t="s">
        <v>10</v>
      </c>
      <c r="C4" s="1" t="s">
        <v>11</v>
      </c>
      <c r="H4" s="1" t="s">
        <v>12</v>
      </c>
      <c r="I4" s="1" t="s">
        <v>13</v>
      </c>
    </row>
    <row r="8" spans="2:10">
      <c r="B8" s="4" t="s">
        <v>96</v>
      </c>
      <c r="C8" s="9" t="s">
        <v>98</v>
      </c>
      <c r="D8" s="9" t="s">
        <v>98</v>
      </c>
      <c r="E8" s="9" t="s">
        <v>98</v>
      </c>
      <c r="F8" s="9" t="s">
        <v>98</v>
      </c>
      <c r="G8" s="9" t="s">
        <v>98</v>
      </c>
      <c r="H8" s="9" t="s">
        <v>98</v>
      </c>
      <c r="I8" s="9" t="s">
        <v>98</v>
      </c>
      <c r="J8" s="9" t="s">
        <v>98</v>
      </c>
    </row>
    <row r="9" spans="2:10">
      <c r="B9" s="1" t="s">
        <v>34</v>
      </c>
      <c r="C9" s="2" t="s">
        <v>18</v>
      </c>
      <c r="D9" s="3" t="s">
        <v>19</v>
      </c>
      <c r="E9" s="3" t="s">
        <v>35</v>
      </c>
      <c r="F9" s="3" t="s">
        <v>36</v>
      </c>
      <c r="G9" s="3" t="s">
        <v>37</v>
      </c>
      <c r="H9" s="3" t="s">
        <v>38</v>
      </c>
      <c r="I9" s="3" t="s">
        <v>39</v>
      </c>
      <c r="J9" s="3" t="s">
        <v>24</v>
      </c>
    </row>
    <row r="10" spans="2:10">
      <c r="B10" s="1" t="s">
        <v>40</v>
      </c>
      <c r="C10" s="2" t="s">
        <v>29</v>
      </c>
      <c r="D10" s="3">
        <v>1.0900008</v>
      </c>
      <c r="E10" s="3">
        <v>26217</v>
      </c>
      <c r="F10" s="3">
        <v>242</v>
      </c>
      <c r="G10" s="3">
        <v>0.009230651867109127</v>
      </c>
      <c r="H10" s="3">
        <v>11239</v>
      </c>
      <c r="I10" s="3">
        <v>0.4286913071671053</v>
      </c>
      <c r="J10" s="3">
        <v>12250.5189912</v>
      </c>
    </row>
    <row r="11" spans="2:10">
      <c r="B11" s="1" t="s">
        <v>41</v>
      </c>
      <c r="C11" s="2" t="s">
        <v>29</v>
      </c>
      <c r="D11" s="3">
        <v>1.0900008</v>
      </c>
      <c r="E11" s="3">
        <v>88042</v>
      </c>
      <c r="F11" s="3">
        <v>504</v>
      </c>
      <c r="G11" s="3">
        <v>0.005724540560187183</v>
      </c>
      <c r="H11" s="3">
        <v>58692</v>
      </c>
      <c r="I11" s="3">
        <v>0.6666363780922742</v>
      </c>
      <c r="J11" s="3">
        <v>63974.32695360001</v>
      </c>
    </row>
    <row r="12" spans="2:10">
      <c r="B12" s="10" t="s">
        <v>97</v>
      </c>
      <c r="E12" s="11">
        <f>sum(E10:E11)</f>
        <v>0</v>
      </c>
      <c r="F12" s="11">
        <f>sum(F10:F11)</f>
        <v>0</v>
      </c>
      <c r="G12" s="12">
        <f>IFERROR(F12/E12,0)</f>
        <v>0</v>
      </c>
      <c r="H12" s="11">
        <f>sum(H10:H11)</f>
        <v>0</v>
      </c>
      <c r="I12" s="12">
        <f>IFERROR(H12/E12,0)</f>
        <v>0</v>
      </c>
      <c r="J12" s="13">
        <f>sum(J10:J11)</f>
        <v>0</v>
      </c>
    </row>
    <row r="15" spans="2:10">
      <c r="B15" s="4" t="s">
        <v>99</v>
      </c>
      <c r="C15" s="9" t="s">
        <v>98</v>
      </c>
      <c r="D15" s="9" t="s">
        <v>98</v>
      </c>
      <c r="E15" s="9" t="s">
        <v>98</v>
      </c>
      <c r="F15" s="9" t="s">
        <v>98</v>
      </c>
      <c r="G15" s="9" t="s">
        <v>98</v>
      </c>
      <c r="H15" s="9" t="s">
        <v>98</v>
      </c>
      <c r="I15" s="9" t="s">
        <v>98</v>
      </c>
    </row>
    <row r="16" spans="2:10">
      <c r="B16" s="1" t="s">
        <v>34</v>
      </c>
      <c r="C16" s="2" t="s">
        <v>42</v>
      </c>
      <c r="D16" s="3" t="s">
        <v>43</v>
      </c>
      <c r="E16" s="3" t="s">
        <v>44</v>
      </c>
      <c r="F16" s="3" t="s">
        <v>45</v>
      </c>
      <c r="G16" s="3" t="s">
        <v>46</v>
      </c>
      <c r="H16" s="3" t="s">
        <v>38</v>
      </c>
      <c r="I16" s="3" t="s">
        <v>47</v>
      </c>
    </row>
    <row r="17" spans="2:12">
      <c r="B17" s="1" t="s">
        <v>40</v>
      </c>
      <c r="C17" s="2" t="s">
        <v>48</v>
      </c>
      <c r="D17" s="3">
        <v>26217</v>
      </c>
      <c r="E17" s="3">
        <v>12916</v>
      </c>
      <c r="F17" s="3">
        <v>12531</v>
      </c>
      <c r="G17" s="3">
        <v>11889</v>
      </c>
      <c r="H17" s="3">
        <v>11239</v>
      </c>
      <c r="I17" s="3">
        <v>0.4286913071671053</v>
      </c>
    </row>
    <row r="18" spans="2:12">
      <c r="B18" s="1" t="s">
        <v>41</v>
      </c>
      <c r="C18" s="2" t="s">
        <v>48</v>
      </c>
      <c r="D18" s="3">
        <v>88042</v>
      </c>
      <c r="E18" s="3">
        <v>79910</v>
      </c>
      <c r="F18" s="3">
        <v>76362</v>
      </c>
      <c r="G18" s="3">
        <v>72536</v>
      </c>
      <c r="H18" s="3">
        <v>58692</v>
      </c>
      <c r="I18" s="3">
        <v>0.6666363780922742</v>
      </c>
    </row>
    <row r="19" spans="2:12">
      <c r="B19" s="10" t="s">
        <v>97</v>
      </c>
      <c r="D19" s="11">
        <f>sum(D17:D18)</f>
        <v>0</v>
      </c>
      <c r="E19" s="11">
        <f>sum(E17:E18)</f>
        <v>0</v>
      </c>
      <c r="F19" s="11">
        <f>sum(F17:F18)</f>
        <v>0</v>
      </c>
      <c r="G19" s="11">
        <f>sum(G17:G18)</f>
        <v>0</v>
      </c>
      <c r="H19" s="11">
        <f>sum(H17:H18)</f>
        <v>0</v>
      </c>
      <c r="I19" s="12">
        <f>IFERROR(H19/D19,0)</f>
        <v>0</v>
      </c>
    </row>
    <row r="21" spans="2:12">
      <c r="B21" s="4" t="s">
        <v>100</v>
      </c>
    </row>
    <row r="22" spans="2:12">
      <c r="C22" s="14" t="s">
        <v>101</v>
      </c>
      <c r="J22" s="14" t="s">
        <v>36</v>
      </c>
    </row>
    <row r="23" spans="2:12">
      <c r="B23" s="1" t="s">
        <v>34</v>
      </c>
      <c r="C23" s="2" t="s">
        <v>49</v>
      </c>
      <c r="D23" s="3" t="s">
        <v>50</v>
      </c>
      <c r="E23" s="3" t="s">
        <v>51</v>
      </c>
      <c r="F23" s="3" t="s">
        <v>52</v>
      </c>
      <c r="G23" s="3" t="s">
        <v>53</v>
      </c>
      <c r="H23" s="3" t="s">
        <v>54</v>
      </c>
      <c r="I23" s="3" t="s">
        <v>55</v>
      </c>
      <c r="J23" s="3" t="s">
        <v>56</v>
      </c>
      <c r="K23" s="3" t="s">
        <v>57</v>
      </c>
      <c r="L23" s="15" t="s">
        <v>102</v>
      </c>
    </row>
    <row r="24" spans="2:12">
      <c r="B24" s="1" t="s">
        <v>40</v>
      </c>
      <c r="C24" s="2">
        <v>0</v>
      </c>
      <c r="D24" s="3">
        <v>0</v>
      </c>
      <c r="E24" s="3">
        <v>0</v>
      </c>
      <c r="F24" s="3">
        <v>0</v>
      </c>
      <c r="G24" s="3">
        <v>158</v>
      </c>
      <c r="H24" s="3">
        <v>0</v>
      </c>
      <c r="I24" s="3">
        <v>0</v>
      </c>
      <c r="J24" s="3">
        <v>242</v>
      </c>
      <c r="K24" s="3">
        <v>0</v>
      </c>
      <c r="L24" s="3">
        <f>sum(C24:K24)</f>
        <v>0</v>
      </c>
    </row>
    <row r="25" spans="2:12">
      <c r="B25" s="1" t="s">
        <v>41</v>
      </c>
      <c r="C25" s="2">
        <v>8824</v>
      </c>
      <c r="D25" s="3">
        <v>402</v>
      </c>
      <c r="E25" s="3">
        <v>18259</v>
      </c>
      <c r="F25" s="3">
        <v>1579</v>
      </c>
      <c r="G25" s="3">
        <v>12282</v>
      </c>
      <c r="H25" s="3">
        <v>0</v>
      </c>
      <c r="I25" s="3">
        <v>1132</v>
      </c>
      <c r="J25" s="3">
        <v>0</v>
      </c>
      <c r="K25" s="3">
        <v>504</v>
      </c>
      <c r="L25" s="3">
        <f>sum(C25:K25)</f>
        <v>0</v>
      </c>
    </row>
    <row r="26" spans="2:12">
      <c r="B26" s="10" t="s">
        <v>97</v>
      </c>
      <c r="C26" s="16">
        <f>sum(C24:C25)</f>
        <v>0</v>
      </c>
      <c r="D26" s="11">
        <f>sum(D24:D25)</f>
        <v>0</v>
      </c>
      <c r="E26" s="11">
        <f>sum(E24:E25)</f>
        <v>0</v>
      </c>
      <c r="F26" s="11">
        <f>sum(F24:F25)</f>
        <v>0</v>
      </c>
      <c r="G26" s="11">
        <f>sum(G24:G25)</f>
        <v>0</v>
      </c>
      <c r="H26" s="11">
        <f>sum(H24:H25)</f>
        <v>0</v>
      </c>
      <c r="I26" s="11">
        <f>sum(I24:I25)</f>
        <v>0</v>
      </c>
      <c r="J26" s="11">
        <f>sum(J24:J25)</f>
        <v>0</v>
      </c>
      <c r="K26" s="11">
        <f>sum(K24:K25)</f>
        <v>0</v>
      </c>
      <c r="L26" s="11">
        <f>sum(L24:L25)</f>
        <v>0</v>
      </c>
    </row>
    <row r="28" spans="2:12">
      <c r="B28" s="4" t="s">
        <v>103</v>
      </c>
    </row>
    <row r="29" spans="2:12">
      <c r="B29" s="4" t="s">
        <v>104</v>
      </c>
      <c r="C29" s="17" t="s">
        <v>105</v>
      </c>
      <c r="D29" s="15" t="s">
        <v>35</v>
      </c>
      <c r="E29" s="15" t="s">
        <v>36</v>
      </c>
      <c r="F29" s="15" t="s">
        <v>37</v>
      </c>
      <c r="G29" s="15" t="s">
        <v>38</v>
      </c>
      <c r="H29" s="15" t="s">
        <v>39</v>
      </c>
      <c r="I29" s="15" t="s">
        <v>24</v>
      </c>
    </row>
    <row r="30" spans="2:12">
      <c r="B30" s="1" t="s">
        <v>40</v>
      </c>
      <c r="C30" s="2" t="s">
        <v>58</v>
      </c>
      <c r="D30" s="3">
        <v>7</v>
      </c>
      <c r="E30" s="3">
        <v>0</v>
      </c>
      <c r="F30" s="3">
        <v>0</v>
      </c>
      <c r="G30" s="3">
        <v>0</v>
      </c>
      <c r="H30" s="3">
        <v>0</v>
      </c>
      <c r="I30" s="3">
        <v>0</v>
      </c>
    </row>
    <row r="31" spans="2:12">
      <c r="B31" s="1" t="s">
        <v>40</v>
      </c>
      <c r="C31" s="2" t="s">
        <v>59</v>
      </c>
      <c r="D31" s="3">
        <v>3623</v>
      </c>
      <c r="E31" s="3">
        <v>3</v>
      </c>
      <c r="F31" s="3">
        <v>0.0008280430582390284</v>
      </c>
      <c r="G31" s="3">
        <v>632</v>
      </c>
      <c r="H31" s="3">
        <v>0.1744410709356887</v>
      </c>
      <c r="I31" s="3">
        <v>688.8805056000001</v>
      </c>
    </row>
    <row r="32" spans="2:12">
      <c r="B32" s="1" t="s">
        <v>40</v>
      </c>
      <c r="C32" s="2" t="s">
        <v>60</v>
      </c>
      <c r="D32" s="3">
        <v>420</v>
      </c>
      <c r="E32" s="3">
        <v>6</v>
      </c>
      <c r="F32" s="3">
        <v>0.01428571428571429</v>
      </c>
      <c r="G32" s="3">
        <v>187</v>
      </c>
      <c r="H32" s="3">
        <v>0.4452380952380952</v>
      </c>
      <c r="I32" s="3">
        <v>203.8301496</v>
      </c>
    </row>
    <row r="33" spans="2:9">
      <c r="B33" s="1" t="s">
        <v>40</v>
      </c>
      <c r="C33" s="2" t="s">
        <v>61</v>
      </c>
      <c r="D33" s="3">
        <v>602</v>
      </c>
      <c r="E33" s="3">
        <v>12</v>
      </c>
      <c r="F33" s="3">
        <v>0.01993355481727575</v>
      </c>
      <c r="G33" s="3">
        <v>234</v>
      </c>
      <c r="H33" s="3">
        <v>0.3887043189368771</v>
      </c>
      <c r="I33" s="3">
        <v>255.0601872</v>
      </c>
    </row>
    <row r="34" spans="2:9">
      <c r="B34" s="1" t="s">
        <v>40</v>
      </c>
      <c r="C34" s="2" t="s">
        <v>62</v>
      </c>
      <c r="D34" s="3">
        <v>1309</v>
      </c>
      <c r="E34" s="3">
        <v>6</v>
      </c>
      <c r="F34" s="3">
        <v>0.004583651642475172</v>
      </c>
      <c r="G34" s="3">
        <v>417</v>
      </c>
      <c r="H34" s="3">
        <v>0.3185637891520244</v>
      </c>
      <c r="I34" s="3">
        <v>454.5303336000001</v>
      </c>
    </row>
    <row r="35" spans="2:9">
      <c r="B35" s="1" t="s">
        <v>40</v>
      </c>
      <c r="C35" s="2" t="s">
        <v>63</v>
      </c>
      <c r="D35" s="3">
        <v>1150</v>
      </c>
      <c r="E35" s="3">
        <v>9</v>
      </c>
      <c r="F35" s="3">
        <v>0.00782608695652174</v>
      </c>
      <c r="G35" s="3">
        <v>456</v>
      </c>
      <c r="H35" s="3">
        <v>0.3965217391304348</v>
      </c>
      <c r="I35" s="3">
        <v>497.0403648</v>
      </c>
    </row>
    <row r="36" spans="2:9">
      <c r="B36" s="1" t="s">
        <v>40</v>
      </c>
      <c r="C36" s="2" t="s">
        <v>64</v>
      </c>
      <c r="D36" s="3">
        <v>863</v>
      </c>
      <c r="E36" s="3">
        <v>11</v>
      </c>
      <c r="F36" s="3">
        <v>0.01274623406720742</v>
      </c>
      <c r="G36" s="3">
        <v>343</v>
      </c>
      <c r="H36" s="3">
        <v>0.3974507531865585</v>
      </c>
      <c r="I36" s="3">
        <v>373.8702744</v>
      </c>
    </row>
    <row r="37" spans="2:9">
      <c r="B37" s="1" t="s">
        <v>40</v>
      </c>
      <c r="C37" s="2" t="s">
        <v>65</v>
      </c>
      <c r="D37" s="3">
        <v>1410</v>
      </c>
      <c r="E37" s="3">
        <v>2</v>
      </c>
      <c r="F37" s="3">
        <v>0.001418439716312057</v>
      </c>
      <c r="G37" s="3">
        <v>200</v>
      </c>
      <c r="H37" s="3">
        <v>0.1418439716312057</v>
      </c>
      <c r="I37" s="3">
        <v>218.00016</v>
      </c>
    </row>
    <row r="38" spans="2:9">
      <c r="B38" s="1" t="s">
        <v>40</v>
      </c>
      <c r="C38" s="2" t="s">
        <v>66</v>
      </c>
      <c r="D38" s="3">
        <v>1</v>
      </c>
      <c r="E38" s="3">
        <v>1</v>
      </c>
      <c r="F38" s="3">
        <v>1</v>
      </c>
      <c r="G38" s="3">
        <v>0</v>
      </c>
      <c r="H38" s="3">
        <v>0</v>
      </c>
      <c r="I38" s="3">
        <v>0</v>
      </c>
    </row>
    <row r="39" spans="2:9">
      <c r="B39" s="1" t="s">
        <v>40</v>
      </c>
      <c r="C39" s="2" t="s">
        <v>67</v>
      </c>
      <c r="D39" s="3">
        <v>6</v>
      </c>
      <c r="E39" s="3">
        <v>0</v>
      </c>
      <c r="F39" s="3">
        <v>0</v>
      </c>
      <c r="G39" s="3">
        <v>2</v>
      </c>
      <c r="H39" s="3">
        <v>0.3333333333333333</v>
      </c>
      <c r="I39" s="3">
        <v>2.1800016</v>
      </c>
    </row>
    <row r="40" spans="2:9">
      <c r="B40" s="1" t="s">
        <v>40</v>
      </c>
      <c r="C40" s="2" t="s">
        <v>68</v>
      </c>
      <c r="D40" s="3">
        <v>49</v>
      </c>
      <c r="E40" s="3">
        <v>0</v>
      </c>
      <c r="F40" s="3">
        <v>0</v>
      </c>
      <c r="G40" s="3">
        <v>20</v>
      </c>
      <c r="H40" s="3">
        <v>0.4081632653061225</v>
      </c>
      <c r="I40" s="3">
        <v>21.800016</v>
      </c>
    </row>
    <row r="41" spans="2:9">
      <c r="B41" s="1" t="s">
        <v>40</v>
      </c>
      <c r="C41" s="2" t="s">
        <v>69</v>
      </c>
      <c r="D41" s="3">
        <v>466</v>
      </c>
      <c r="E41" s="3">
        <v>5</v>
      </c>
      <c r="F41" s="3">
        <v>0.01072961373390558</v>
      </c>
      <c r="G41" s="3">
        <v>239</v>
      </c>
      <c r="H41" s="3">
        <v>0.5128755364806867</v>
      </c>
      <c r="I41" s="3">
        <v>260.5101912</v>
      </c>
    </row>
    <row r="42" spans="2:9">
      <c r="B42" s="1" t="s">
        <v>40</v>
      </c>
      <c r="C42" s="2" t="s">
        <v>70</v>
      </c>
      <c r="D42" s="3">
        <v>982</v>
      </c>
      <c r="E42" s="3">
        <v>13</v>
      </c>
      <c r="F42" s="3">
        <v>0.01323828920570265</v>
      </c>
      <c r="G42" s="3">
        <v>453</v>
      </c>
      <c r="H42" s="3">
        <v>0.4613034623217923</v>
      </c>
      <c r="I42" s="3">
        <v>493.7703624000001</v>
      </c>
    </row>
    <row r="43" spans="2:9">
      <c r="B43" s="1" t="s">
        <v>40</v>
      </c>
      <c r="C43" s="2" t="s">
        <v>71</v>
      </c>
      <c r="D43" s="3">
        <v>879</v>
      </c>
      <c r="E43" s="3">
        <v>15</v>
      </c>
      <c r="F43" s="3">
        <v>0.01706484641638225</v>
      </c>
      <c r="G43" s="3">
        <v>387</v>
      </c>
      <c r="H43" s="3">
        <v>0.4402730375426621</v>
      </c>
      <c r="I43" s="3">
        <v>421.8303096</v>
      </c>
    </row>
    <row r="44" spans="2:9">
      <c r="B44" s="1" t="s">
        <v>40</v>
      </c>
      <c r="C44" s="2" t="s">
        <v>72</v>
      </c>
      <c r="D44" s="3">
        <v>612</v>
      </c>
      <c r="E44" s="3">
        <v>12</v>
      </c>
      <c r="F44" s="3">
        <v>0.0196078431372549</v>
      </c>
      <c r="G44" s="3">
        <v>298</v>
      </c>
      <c r="H44" s="3">
        <v>0.4869281045751634</v>
      </c>
      <c r="I44" s="3">
        <v>324.8202384000001</v>
      </c>
    </row>
    <row r="45" spans="2:9">
      <c r="B45" s="1" t="s">
        <v>40</v>
      </c>
      <c r="C45" s="2" t="s">
        <v>73</v>
      </c>
      <c r="D45" s="3">
        <v>654</v>
      </c>
      <c r="E45" s="3">
        <v>6</v>
      </c>
      <c r="F45" s="3">
        <v>0.009174311926605505</v>
      </c>
      <c r="G45" s="3">
        <v>252</v>
      </c>
      <c r="H45" s="3">
        <v>0.3853211009174312</v>
      </c>
      <c r="I45" s="3">
        <v>274.6802016</v>
      </c>
    </row>
    <row r="46" spans="2:9">
      <c r="B46" s="1" t="s">
        <v>40</v>
      </c>
      <c r="C46" s="2" t="s">
        <v>74</v>
      </c>
      <c r="D46" s="3">
        <v>933</v>
      </c>
      <c r="E46" s="3">
        <v>9</v>
      </c>
      <c r="F46" s="3">
        <v>0.009646302250803859</v>
      </c>
      <c r="G46" s="3">
        <v>353</v>
      </c>
      <c r="H46" s="3">
        <v>0.3783494105037513</v>
      </c>
      <c r="I46" s="3">
        <v>384.7702824</v>
      </c>
    </row>
    <row r="47" spans="2:9">
      <c r="B47" s="1" t="s">
        <v>40</v>
      </c>
      <c r="C47" s="2" t="s">
        <v>75</v>
      </c>
      <c r="D47" s="3">
        <v>792</v>
      </c>
      <c r="E47" s="3">
        <v>4</v>
      </c>
      <c r="F47" s="3">
        <v>0.005050505050505051</v>
      </c>
      <c r="G47" s="3">
        <v>276</v>
      </c>
      <c r="H47" s="3">
        <v>0.3484848484848485</v>
      </c>
      <c r="I47" s="3">
        <v>300.8402208000001</v>
      </c>
    </row>
    <row r="48" spans="2:9">
      <c r="B48" s="1" t="s">
        <v>40</v>
      </c>
      <c r="C48" s="2" t="s">
        <v>76</v>
      </c>
      <c r="D48" s="3">
        <v>616</v>
      </c>
      <c r="E48" s="3">
        <v>4</v>
      </c>
      <c r="F48" s="3">
        <v>0.006493506493506494</v>
      </c>
      <c r="G48" s="3">
        <v>198</v>
      </c>
      <c r="H48" s="3">
        <v>0.3214285714285715</v>
      </c>
      <c r="I48" s="3">
        <v>215.8201584</v>
      </c>
    </row>
    <row r="49" spans="2:9">
      <c r="B49" s="1" t="s">
        <v>40</v>
      </c>
      <c r="C49" s="2" t="s">
        <v>77</v>
      </c>
      <c r="D49" s="3">
        <v>755</v>
      </c>
      <c r="E49" s="3">
        <v>5</v>
      </c>
      <c r="F49" s="3">
        <v>0.006622516556291391</v>
      </c>
      <c r="G49" s="3">
        <v>259</v>
      </c>
      <c r="H49" s="3">
        <v>0.343046357615894</v>
      </c>
      <c r="I49" s="3">
        <v>282.3102072</v>
      </c>
    </row>
    <row r="50" spans="2:9">
      <c r="B50" s="1" t="s">
        <v>40</v>
      </c>
      <c r="C50" s="2" t="s">
        <v>78</v>
      </c>
      <c r="D50" s="3">
        <v>970</v>
      </c>
      <c r="E50" s="3">
        <v>17</v>
      </c>
      <c r="F50" s="3">
        <v>0.01752577319587629</v>
      </c>
      <c r="G50" s="3">
        <v>493</v>
      </c>
      <c r="H50" s="3">
        <v>0.5082474226804123</v>
      </c>
      <c r="I50" s="3">
        <v>537.3703944</v>
      </c>
    </row>
    <row r="51" spans="2:9">
      <c r="B51" s="1" t="s">
        <v>40</v>
      </c>
      <c r="C51" s="2" t="s">
        <v>79</v>
      </c>
      <c r="D51" s="3">
        <v>639</v>
      </c>
      <c r="E51" s="3">
        <v>8</v>
      </c>
      <c r="F51" s="3">
        <v>0.01251956181533646</v>
      </c>
      <c r="G51" s="3">
        <v>336</v>
      </c>
      <c r="H51" s="3">
        <v>0.5258215962441315</v>
      </c>
      <c r="I51" s="3">
        <v>366.2402688</v>
      </c>
    </row>
    <row r="52" spans="2:9">
      <c r="B52" s="1" t="s">
        <v>40</v>
      </c>
      <c r="C52" s="2" t="s">
        <v>80</v>
      </c>
      <c r="D52" s="3">
        <v>807</v>
      </c>
      <c r="E52" s="3">
        <v>11</v>
      </c>
      <c r="F52" s="3">
        <v>0.01363073110285006</v>
      </c>
      <c r="G52" s="3">
        <v>492</v>
      </c>
      <c r="H52" s="3">
        <v>0.6096654275092936</v>
      </c>
      <c r="I52" s="3">
        <v>536.2803936</v>
      </c>
    </row>
    <row r="53" spans="2:9">
      <c r="B53" s="1" t="s">
        <v>40</v>
      </c>
      <c r="C53" s="2" t="s">
        <v>81</v>
      </c>
      <c r="D53" s="3">
        <v>1181</v>
      </c>
      <c r="E53" s="3">
        <v>17</v>
      </c>
      <c r="F53" s="3">
        <v>0.01439458086367485</v>
      </c>
      <c r="G53" s="3">
        <v>606</v>
      </c>
      <c r="H53" s="3">
        <v>0.5131244707874683</v>
      </c>
      <c r="I53" s="3">
        <v>660.5404848000001</v>
      </c>
    </row>
    <row r="54" spans="2:9">
      <c r="B54" s="1" t="s">
        <v>40</v>
      </c>
      <c r="C54" s="2" t="s">
        <v>82</v>
      </c>
      <c r="D54" s="3">
        <v>903</v>
      </c>
      <c r="E54" s="3">
        <v>9</v>
      </c>
      <c r="F54" s="3">
        <v>0.009966777408637873</v>
      </c>
      <c r="G54" s="3">
        <v>459</v>
      </c>
      <c r="H54" s="3">
        <v>0.5083056478405316</v>
      </c>
      <c r="I54" s="3">
        <v>500.3103672</v>
      </c>
    </row>
    <row r="55" spans="2:9">
      <c r="B55" s="1" t="s">
        <v>40</v>
      </c>
      <c r="C55" s="2" t="s">
        <v>83</v>
      </c>
      <c r="D55" s="3">
        <v>2433</v>
      </c>
      <c r="E55" s="3">
        <v>27</v>
      </c>
      <c r="F55" s="3">
        <v>0.01109741060419235</v>
      </c>
      <c r="G55" s="3">
        <v>1553</v>
      </c>
      <c r="H55" s="3">
        <v>0.6383066173448417</v>
      </c>
      <c r="I55" s="3">
        <v>1692.7712424</v>
      </c>
    </row>
    <row r="56" spans="2:9">
      <c r="B56" s="1" t="s">
        <v>40</v>
      </c>
      <c r="C56" s="2" t="s">
        <v>84</v>
      </c>
      <c r="D56" s="3">
        <v>3098</v>
      </c>
      <c r="E56" s="3">
        <v>29</v>
      </c>
      <c r="F56" s="3">
        <v>0.009360877985797289</v>
      </c>
      <c r="G56" s="3">
        <v>2051</v>
      </c>
      <c r="H56" s="3">
        <v>0.6620400258231117</v>
      </c>
      <c r="I56" s="3">
        <v>2235.5916408</v>
      </c>
    </row>
    <row r="57" spans="2:9">
      <c r="B57" s="1" t="s">
        <v>40</v>
      </c>
      <c r="C57" s="2" t="s">
        <v>85</v>
      </c>
      <c r="D57" s="3">
        <v>57</v>
      </c>
      <c r="E57" s="3">
        <v>1</v>
      </c>
      <c r="F57" s="3">
        <v>0.01754385964912281</v>
      </c>
      <c r="G57" s="3">
        <v>43</v>
      </c>
      <c r="H57" s="3">
        <v>0.7543859649122807</v>
      </c>
      <c r="I57" s="3">
        <v>46.8700344</v>
      </c>
    </row>
    <row r="58" spans="2:9">
      <c r="B58" s="1" t="s">
        <v>33</v>
      </c>
      <c r="D58" s="11">
        <f>sum(D30:D57)</f>
        <v>0</v>
      </c>
      <c r="E58" s="11">
        <f>sum(E30:E57)</f>
        <v>0</v>
      </c>
      <c r="F58" s="12">
        <f>IFERROR((E58/D58),0)</f>
        <v>0</v>
      </c>
      <c r="G58" s="11">
        <f>sum(G30:G57)</f>
        <v>0</v>
      </c>
      <c r="H58" s="12">
        <f>IFERROR((G58/D58),0)</f>
        <v>0</v>
      </c>
      <c r="I58" s="13">
        <f>sum(I30:I57)</f>
        <v>0</v>
      </c>
    </row>
    <row r="60" spans="2:9">
      <c r="B60" s="1" t="s">
        <v>41</v>
      </c>
      <c r="C60" s="2" t="s">
        <v>86</v>
      </c>
      <c r="D60" s="3">
        <v>10</v>
      </c>
      <c r="E60" s="3">
        <v>1</v>
      </c>
      <c r="F60" s="3">
        <v>0.1</v>
      </c>
      <c r="G60" s="3">
        <v>9</v>
      </c>
      <c r="H60" s="3">
        <v>0.9</v>
      </c>
      <c r="I60" s="3">
        <v>9.810007200000001</v>
      </c>
    </row>
    <row r="61" spans="2:9">
      <c r="B61" s="1" t="s">
        <v>41</v>
      </c>
      <c r="C61" s="2" t="s">
        <v>58</v>
      </c>
      <c r="D61" s="3">
        <v>5</v>
      </c>
      <c r="E61" s="3">
        <v>3</v>
      </c>
      <c r="F61" s="3">
        <v>0.6</v>
      </c>
      <c r="G61" s="3">
        <v>4</v>
      </c>
      <c r="H61" s="3">
        <v>0.8</v>
      </c>
      <c r="I61" s="3">
        <v>4.3600032</v>
      </c>
    </row>
    <row r="62" spans="2:9">
      <c r="B62" s="1" t="s">
        <v>41</v>
      </c>
      <c r="C62" s="2" t="s">
        <v>59</v>
      </c>
      <c r="D62" s="3">
        <v>2178</v>
      </c>
      <c r="E62" s="3">
        <v>31</v>
      </c>
      <c r="F62" s="3">
        <v>0.01423324150596878</v>
      </c>
      <c r="G62" s="3">
        <v>1333</v>
      </c>
      <c r="H62" s="3">
        <v>0.6120293847566575</v>
      </c>
      <c r="I62" s="3">
        <v>1452.9710664</v>
      </c>
    </row>
    <row r="63" spans="2:9">
      <c r="B63" s="1" t="s">
        <v>41</v>
      </c>
      <c r="C63" s="2" t="s">
        <v>60</v>
      </c>
      <c r="D63" s="3">
        <v>2396</v>
      </c>
      <c r="E63" s="3">
        <v>28</v>
      </c>
      <c r="F63" s="3">
        <v>0.01168614357262104</v>
      </c>
      <c r="G63" s="3">
        <v>1638</v>
      </c>
      <c r="H63" s="3">
        <v>0.6836393989983306</v>
      </c>
      <c r="I63" s="3">
        <v>1785.4213104</v>
      </c>
    </row>
    <row r="64" spans="2:9">
      <c r="B64" s="1" t="s">
        <v>41</v>
      </c>
      <c r="C64" s="2" t="s">
        <v>61</v>
      </c>
      <c r="D64" s="3">
        <v>2184</v>
      </c>
      <c r="E64" s="3">
        <v>17</v>
      </c>
      <c r="F64" s="3">
        <v>0.007783882783882784</v>
      </c>
      <c r="G64" s="3">
        <v>1461</v>
      </c>
      <c r="H64" s="3">
        <v>0.6689560439560439</v>
      </c>
      <c r="I64" s="3">
        <v>1592.4911688</v>
      </c>
    </row>
    <row r="65" spans="2:9">
      <c r="B65" s="1" t="s">
        <v>41</v>
      </c>
      <c r="C65" s="2" t="s">
        <v>62</v>
      </c>
      <c r="D65" s="3">
        <v>1945</v>
      </c>
      <c r="E65" s="3">
        <v>14</v>
      </c>
      <c r="F65" s="3">
        <v>0.007197943444730077</v>
      </c>
      <c r="G65" s="3">
        <v>1285</v>
      </c>
      <c r="H65" s="3">
        <v>0.6606683804627249</v>
      </c>
      <c r="I65" s="3">
        <v>1400.651028</v>
      </c>
    </row>
    <row r="66" spans="2:9">
      <c r="B66" s="1" t="s">
        <v>41</v>
      </c>
      <c r="C66" s="2" t="s">
        <v>63</v>
      </c>
      <c r="D66" s="3">
        <v>1598</v>
      </c>
      <c r="E66" s="3">
        <v>18</v>
      </c>
      <c r="F66" s="3">
        <v>0.01126408010012516</v>
      </c>
      <c r="G66" s="3">
        <v>982</v>
      </c>
      <c r="H66" s="3">
        <v>0.6145181476846058</v>
      </c>
      <c r="I66" s="3">
        <v>1070.3807856</v>
      </c>
    </row>
    <row r="67" spans="2:9">
      <c r="B67" s="1" t="s">
        <v>41</v>
      </c>
      <c r="C67" s="2" t="s">
        <v>64</v>
      </c>
      <c r="D67" s="3">
        <v>56</v>
      </c>
      <c r="E67" s="3">
        <v>0</v>
      </c>
      <c r="F67" s="3">
        <v>0</v>
      </c>
      <c r="G67" s="3">
        <v>42</v>
      </c>
      <c r="H67" s="3">
        <v>0.75</v>
      </c>
      <c r="I67" s="3">
        <v>45.7800336</v>
      </c>
    </row>
    <row r="68" spans="2:9">
      <c r="B68" s="1" t="s">
        <v>41</v>
      </c>
      <c r="C68" s="2" t="s">
        <v>65</v>
      </c>
      <c r="D68" s="3">
        <v>59</v>
      </c>
      <c r="E68" s="3">
        <v>1</v>
      </c>
      <c r="F68" s="3">
        <v>0.01694915254237288</v>
      </c>
      <c r="G68" s="3">
        <v>41</v>
      </c>
      <c r="H68" s="3">
        <v>0.6949152542372882</v>
      </c>
      <c r="I68" s="3">
        <v>44.6900328</v>
      </c>
    </row>
    <row r="69" spans="2:9">
      <c r="B69" s="1" t="s">
        <v>41</v>
      </c>
      <c r="C69" s="2" t="s">
        <v>66</v>
      </c>
      <c r="D69" s="3">
        <v>59</v>
      </c>
      <c r="E69" s="3">
        <v>1</v>
      </c>
      <c r="F69" s="3">
        <v>0.01694915254237288</v>
      </c>
      <c r="G69" s="3">
        <v>42</v>
      </c>
      <c r="H69" s="3">
        <v>0.711864406779661</v>
      </c>
      <c r="I69" s="3">
        <v>45.7800336</v>
      </c>
    </row>
    <row r="70" spans="2:9">
      <c r="B70" s="1" t="s">
        <v>41</v>
      </c>
      <c r="C70" s="2" t="s">
        <v>87</v>
      </c>
      <c r="D70" s="3">
        <v>82</v>
      </c>
      <c r="E70" s="3">
        <v>2</v>
      </c>
      <c r="F70" s="3">
        <v>0.02439024390243903</v>
      </c>
      <c r="G70" s="3">
        <v>67</v>
      </c>
      <c r="H70" s="3">
        <v>0.8170731707317073</v>
      </c>
      <c r="I70" s="3">
        <v>73.0300536</v>
      </c>
    </row>
    <row r="71" spans="2:9">
      <c r="B71" s="1" t="s">
        <v>41</v>
      </c>
      <c r="C71" s="2" t="s">
        <v>88</v>
      </c>
      <c r="D71" s="3">
        <v>99</v>
      </c>
      <c r="E71" s="3">
        <v>2</v>
      </c>
      <c r="F71" s="3">
        <v>0.0202020202020202</v>
      </c>
      <c r="G71" s="3">
        <v>67</v>
      </c>
      <c r="H71" s="3">
        <v>0.6767676767676768</v>
      </c>
      <c r="I71" s="3">
        <v>73.0300536</v>
      </c>
    </row>
    <row r="72" spans="2:9">
      <c r="B72" s="1" t="s">
        <v>41</v>
      </c>
      <c r="C72" s="2" t="s">
        <v>67</v>
      </c>
      <c r="D72" s="3">
        <v>60</v>
      </c>
      <c r="E72" s="3">
        <v>2</v>
      </c>
      <c r="F72" s="3">
        <v>0.03333333333333333</v>
      </c>
      <c r="G72" s="3">
        <v>43</v>
      </c>
      <c r="H72" s="3">
        <v>0.7166666666666667</v>
      </c>
      <c r="I72" s="3">
        <v>46.8700344</v>
      </c>
    </row>
    <row r="73" spans="2:9">
      <c r="B73" s="1" t="s">
        <v>41</v>
      </c>
      <c r="C73" s="2" t="s">
        <v>68</v>
      </c>
      <c r="D73" s="3">
        <v>97</v>
      </c>
      <c r="E73" s="3">
        <v>1</v>
      </c>
      <c r="F73" s="3">
        <v>0.01030927835051546</v>
      </c>
      <c r="G73" s="3">
        <v>78</v>
      </c>
      <c r="H73" s="3">
        <v>0.8041237113402062</v>
      </c>
      <c r="I73" s="3">
        <v>85.02006240000001</v>
      </c>
    </row>
    <row r="74" spans="2:9">
      <c r="B74" s="1" t="s">
        <v>41</v>
      </c>
      <c r="C74" s="2" t="s">
        <v>69</v>
      </c>
      <c r="D74" s="3">
        <v>2015</v>
      </c>
      <c r="E74" s="3">
        <v>10</v>
      </c>
      <c r="F74" s="3">
        <v>0.004962779156327543</v>
      </c>
      <c r="G74" s="3">
        <v>1360</v>
      </c>
      <c r="H74" s="3">
        <v>0.6749379652605459</v>
      </c>
      <c r="I74" s="3">
        <v>1482.401088</v>
      </c>
    </row>
    <row r="75" spans="2:9">
      <c r="B75" s="1" t="s">
        <v>41</v>
      </c>
      <c r="C75" s="2" t="s">
        <v>70</v>
      </c>
      <c r="D75" s="3">
        <v>2640</v>
      </c>
      <c r="E75" s="3">
        <v>20</v>
      </c>
      <c r="F75" s="3">
        <v>0.007575757575757576</v>
      </c>
      <c r="G75" s="3">
        <v>1845</v>
      </c>
      <c r="H75" s="3">
        <v>0.6988636363636364</v>
      </c>
      <c r="I75" s="3">
        <v>2011.051476</v>
      </c>
    </row>
    <row r="76" spans="2:9">
      <c r="B76" s="1" t="s">
        <v>41</v>
      </c>
      <c r="C76" s="2" t="s">
        <v>71</v>
      </c>
      <c r="D76" s="3">
        <v>2400</v>
      </c>
      <c r="E76" s="3">
        <v>27</v>
      </c>
      <c r="F76" s="3">
        <v>0.01125</v>
      </c>
      <c r="G76" s="3">
        <v>1780</v>
      </c>
      <c r="H76" s="3">
        <v>0.7416666666666667</v>
      </c>
      <c r="I76" s="3">
        <v>1940.201424</v>
      </c>
    </row>
    <row r="77" spans="2:9">
      <c r="B77" s="1" t="s">
        <v>41</v>
      </c>
      <c r="C77" s="2" t="s">
        <v>72</v>
      </c>
      <c r="D77" s="3">
        <v>2402</v>
      </c>
      <c r="E77" s="3">
        <v>26</v>
      </c>
      <c r="F77" s="3">
        <v>0.01082431307243963</v>
      </c>
      <c r="G77" s="3">
        <v>1764</v>
      </c>
      <c r="H77" s="3">
        <v>0.7343880099916736</v>
      </c>
      <c r="I77" s="3">
        <v>1922.7614112</v>
      </c>
    </row>
    <row r="78" spans="2:9">
      <c r="B78" s="1" t="s">
        <v>41</v>
      </c>
      <c r="C78" s="2" t="s">
        <v>73</v>
      </c>
      <c r="D78" s="3">
        <v>1286</v>
      </c>
      <c r="E78" s="3">
        <v>3</v>
      </c>
      <c r="F78" s="3">
        <v>0.002332814930015552</v>
      </c>
      <c r="G78" s="3">
        <v>797</v>
      </c>
      <c r="H78" s="3">
        <v>0.619751166407465</v>
      </c>
      <c r="I78" s="3">
        <v>868.7306376000001</v>
      </c>
    </row>
    <row r="79" spans="2:9">
      <c r="B79" s="1" t="s">
        <v>41</v>
      </c>
      <c r="C79" s="2" t="s">
        <v>74</v>
      </c>
      <c r="D79" s="3">
        <v>113</v>
      </c>
      <c r="E79" s="3">
        <v>4</v>
      </c>
      <c r="F79" s="3">
        <v>0.03539823008849557</v>
      </c>
      <c r="G79" s="3">
        <v>72</v>
      </c>
      <c r="H79" s="3">
        <v>0.6371681415929203</v>
      </c>
      <c r="I79" s="3">
        <v>78.48005760000001</v>
      </c>
    </row>
    <row r="80" spans="2:9">
      <c r="B80" s="1" t="s">
        <v>41</v>
      </c>
      <c r="C80" s="2" t="s">
        <v>75</v>
      </c>
      <c r="D80" s="3">
        <v>72</v>
      </c>
      <c r="E80" s="3">
        <v>1</v>
      </c>
      <c r="F80" s="3">
        <v>0.01388888888888889</v>
      </c>
      <c r="G80" s="3">
        <v>60</v>
      </c>
      <c r="H80" s="3">
        <v>0.8333333333333334</v>
      </c>
      <c r="I80" s="3">
        <v>65.40004800000001</v>
      </c>
    </row>
    <row r="81" spans="2:9">
      <c r="B81" s="1" t="s">
        <v>41</v>
      </c>
      <c r="C81" s="2" t="s">
        <v>76</v>
      </c>
      <c r="D81" s="3">
        <v>21</v>
      </c>
      <c r="E81" s="3">
        <v>0</v>
      </c>
      <c r="F81" s="3">
        <v>0</v>
      </c>
      <c r="G81" s="3">
        <v>14</v>
      </c>
      <c r="H81" s="3">
        <v>0.6666666666666666</v>
      </c>
      <c r="I81" s="3">
        <v>15.2600112</v>
      </c>
    </row>
    <row r="82" spans="2:9">
      <c r="B82" s="1" t="s">
        <v>41</v>
      </c>
      <c r="C82" s="2" t="s">
        <v>77</v>
      </c>
      <c r="D82" s="3">
        <v>21</v>
      </c>
      <c r="E82" s="3">
        <v>3</v>
      </c>
      <c r="F82" s="3">
        <v>0.1428571428571428</v>
      </c>
      <c r="G82" s="3">
        <v>19</v>
      </c>
      <c r="H82" s="3">
        <v>0.9047619047619048</v>
      </c>
      <c r="I82" s="3">
        <v>20.7100152</v>
      </c>
    </row>
    <row r="83" spans="2:9">
      <c r="B83" s="1" t="s">
        <v>41</v>
      </c>
      <c r="C83" s="2" t="s">
        <v>78</v>
      </c>
      <c r="D83" s="3">
        <v>2174</v>
      </c>
      <c r="E83" s="3">
        <v>18</v>
      </c>
      <c r="F83" s="3">
        <v>0.00827966881324747</v>
      </c>
      <c r="G83" s="3">
        <v>1486</v>
      </c>
      <c r="H83" s="3">
        <v>0.6835326586936522</v>
      </c>
      <c r="I83" s="3">
        <v>1619.7411888</v>
      </c>
    </row>
    <row r="84" spans="2:9">
      <c r="B84" s="1" t="s">
        <v>41</v>
      </c>
      <c r="C84" s="2" t="s">
        <v>79</v>
      </c>
      <c r="D84" s="3">
        <v>2711</v>
      </c>
      <c r="E84" s="3">
        <v>19</v>
      </c>
      <c r="F84" s="3">
        <v>0.007008483954260421</v>
      </c>
      <c r="G84" s="3">
        <v>1948</v>
      </c>
      <c r="H84" s="3">
        <v>0.7185540390999631</v>
      </c>
      <c r="I84" s="3">
        <v>2123.3215584</v>
      </c>
    </row>
    <row r="85" spans="2:9">
      <c r="B85" s="1" t="s">
        <v>41</v>
      </c>
      <c r="C85" s="2" t="s">
        <v>80</v>
      </c>
      <c r="D85" s="3">
        <v>2285</v>
      </c>
      <c r="E85" s="3">
        <v>11</v>
      </c>
      <c r="F85" s="3">
        <v>0.004814004376367615</v>
      </c>
      <c r="G85" s="3">
        <v>1610</v>
      </c>
      <c r="H85" s="3">
        <v>0.7045951859956237</v>
      </c>
      <c r="I85" s="3">
        <v>1754.901288</v>
      </c>
    </row>
    <row r="86" spans="2:9">
      <c r="B86" s="1" t="s">
        <v>41</v>
      </c>
      <c r="C86" s="2" t="s">
        <v>81</v>
      </c>
      <c r="D86" s="3">
        <v>2390</v>
      </c>
      <c r="E86" s="3">
        <v>24</v>
      </c>
      <c r="F86" s="3">
        <v>0.0100418410041841</v>
      </c>
      <c r="G86" s="3">
        <v>1671</v>
      </c>
      <c r="H86" s="3">
        <v>0.699163179916318</v>
      </c>
      <c r="I86" s="3">
        <v>1821.3913368</v>
      </c>
    </row>
    <row r="87" spans="2:9">
      <c r="B87" s="1" t="s">
        <v>41</v>
      </c>
      <c r="C87" s="2" t="s">
        <v>82</v>
      </c>
      <c r="D87" s="3">
        <v>2504</v>
      </c>
      <c r="E87" s="3">
        <v>21</v>
      </c>
      <c r="F87" s="3">
        <v>0.008386581469648562</v>
      </c>
      <c r="G87" s="3">
        <v>1795</v>
      </c>
      <c r="H87" s="3">
        <v>0.71685303514377</v>
      </c>
      <c r="I87" s="3">
        <v>1956.551436</v>
      </c>
    </row>
    <row r="88" spans="2:9">
      <c r="B88" s="1" t="s">
        <v>41</v>
      </c>
      <c r="C88" s="2" t="s">
        <v>83</v>
      </c>
      <c r="D88" s="3">
        <v>2342</v>
      </c>
      <c r="E88" s="3">
        <v>16</v>
      </c>
      <c r="F88" s="3">
        <v>0.006831767719897523</v>
      </c>
      <c r="G88" s="3">
        <v>1671</v>
      </c>
      <c r="H88" s="3">
        <v>0.7134927412467976</v>
      </c>
      <c r="I88" s="3">
        <v>1821.3913368</v>
      </c>
    </row>
    <row r="89" spans="2:9">
      <c r="B89" s="1" t="s">
        <v>41</v>
      </c>
      <c r="C89" s="2" t="s">
        <v>84</v>
      </c>
      <c r="D89" s="3">
        <v>2093</v>
      </c>
      <c r="E89" s="3">
        <v>13</v>
      </c>
      <c r="F89" s="3">
        <v>0.006211180124223602</v>
      </c>
      <c r="G89" s="3">
        <v>1458</v>
      </c>
      <c r="H89" s="3">
        <v>0.6966077400860009</v>
      </c>
      <c r="I89" s="3">
        <v>1589.2211664</v>
      </c>
    </row>
    <row r="90" spans="2:9">
      <c r="B90" s="1" t="s">
        <v>41</v>
      </c>
      <c r="C90" s="2" t="s">
        <v>85</v>
      </c>
      <c r="D90" s="3">
        <v>3745</v>
      </c>
      <c r="E90" s="3">
        <v>17</v>
      </c>
      <c r="F90" s="3">
        <v>0.004539385847797063</v>
      </c>
      <c r="G90" s="3">
        <v>2528</v>
      </c>
      <c r="H90" s="3">
        <v>0.6750333778371161</v>
      </c>
      <c r="I90" s="3">
        <v>2755.5220224</v>
      </c>
    </row>
    <row r="91" spans="2:9">
      <c r="B91" s="1" t="s">
        <v>41</v>
      </c>
      <c r="C91" s="2" t="s">
        <v>89</v>
      </c>
      <c r="D91" s="3">
        <v>3192</v>
      </c>
      <c r="E91" s="3">
        <v>15</v>
      </c>
      <c r="F91" s="3">
        <v>0.004699248120300752</v>
      </c>
      <c r="G91" s="3">
        <v>2077</v>
      </c>
      <c r="H91" s="3">
        <v>0.6506892230576441</v>
      </c>
      <c r="I91" s="3">
        <v>2263.9316616</v>
      </c>
    </row>
    <row r="92" spans="2:9">
      <c r="B92" s="1" t="s">
        <v>41</v>
      </c>
      <c r="C92" s="2" t="s">
        <v>90</v>
      </c>
      <c r="D92" s="3">
        <v>3270</v>
      </c>
      <c r="E92" s="3">
        <v>11</v>
      </c>
      <c r="F92" s="3">
        <v>0.003363914373088685</v>
      </c>
      <c r="G92" s="3">
        <v>2198</v>
      </c>
      <c r="H92" s="3">
        <v>0.67217125382263</v>
      </c>
      <c r="I92" s="3">
        <v>2395.8217584</v>
      </c>
    </row>
    <row r="93" spans="2:9">
      <c r="B93" s="1" t="s">
        <v>41</v>
      </c>
      <c r="C93" s="2" t="s">
        <v>91</v>
      </c>
      <c r="D93" s="3">
        <v>3503</v>
      </c>
      <c r="E93" s="3">
        <v>14</v>
      </c>
      <c r="F93" s="3">
        <v>0.003996574364830145</v>
      </c>
      <c r="G93" s="3">
        <v>2400</v>
      </c>
      <c r="H93" s="3">
        <v>0.6851270339708821</v>
      </c>
      <c r="I93" s="3">
        <v>2616.00192</v>
      </c>
    </row>
    <row r="94" spans="2:9">
      <c r="B94" s="1" t="s">
        <v>41</v>
      </c>
      <c r="C94" s="2" t="s">
        <v>92</v>
      </c>
      <c r="D94" s="3">
        <v>7984</v>
      </c>
      <c r="E94" s="3">
        <v>27</v>
      </c>
      <c r="F94" s="3">
        <v>0.003381763527054108</v>
      </c>
      <c r="G94" s="3">
        <v>4863</v>
      </c>
      <c r="H94" s="3">
        <v>0.6090931863727455</v>
      </c>
      <c r="I94" s="3">
        <v>5300.6738904</v>
      </c>
    </row>
    <row r="95" spans="2:9">
      <c r="B95" s="1" t="s">
        <v>41</v>
      </c>
      <c r="C95" s="2" t="s">
        <v>93</v>
      </c>
      <c r="D95" s="3">
        <v>7821</v>
      </c>
      <c r="E95" s="3">
        <v>10</v>
      </c>
      <c r="F95" s="3">
        <v>0.001278608873545582</v>
      </c>
      <c r="G95" s="3">
        <v>4685</v>
      </c>
      <c r="H95" s="3">
        <v>0.5990282572561053</v>
      </c>
      <c r="I95" s="3">
        <v>5106.653748000001</v>
      </c>
    </row>
    <row r="96" spans="2:9">
      <c r="B96" s="1" t="s">
        <v>41</v>
      </c>
      <c r="C96" s="2" t="s">
        <v>94</v>
      </c>
      <c r="D96" s="3">
        <v>6457</v>
      </c>
      <c r="E96" s="3">
        <v>19</v>
      </c>
      <c r="F96" s="3">
        <v>0.002942542976614527</v>
      </c>
      <c r="G96" s="3">
        <v>3895</v>
      </c>
      <c r="H96" s="3">
        <v>0.603221310205978</v>
      </c>
      <c r="I96" s="3">
        <v>4245.553116</v>
      </c>
    </row>
    <row r="97" spans="2:9">
      <c r="B97" s="1" t="s">
        <v>41</v>
      </c>
      <c r="C97" s="2" t="s">
        <v>95</v>
      </c>
      <c r="D97" s="3">
        <v>13758</v>
      </c>
      <c r="E97" s="3">
        <v>50</v>
      </c>
      <c r="F97" s="3">
        <v>0.003634249164122692</v>
      </c>
      <c r="G97" s="3">
        <v>9591</v>
      </c>
      <c r="H97" s="3">
        <v>0.6971216746620148</v>
      </c>
      <c r="I97" s="3">
        <v>10454.1976728</v>
      </c>
    </row>
    <row r="98" spans="2:9">
      <c r="B98" s="1" t="s">
        <v>41</v>
      </c>
      <c r="C98" s="2" t="s">
        <v>26</v>
      </c>
      <c r="D98" s="3">
        <v>15</v>
      </c>
      <c r="E98" s="3">
        <v>4</v>
      </c>
      <c r="F98" s="3">
        <v>0.2666666666666667</v>
      </c>
      <c r="G98" s="3">
        <v>13</v>
      </c>
      <c r="H98" s="3">
        <v>0.8666666666666667</v>
      </c>
      <c r="I98" s="3">
        <v>14.1700104</v>
      </c>
    </row>
    <row r="99" spans="2:9">
      <c r="B99" s="1" t="s">
        <v>33</v>
      </c>
      <c r="D99" s="11">
        <f>sum(D60:D98)</f>
        <v>0</v>
      </c>
      <c r="E99" s="11">
        <f>sum(E60:E98)</f>
        <v>0</v>
      </c>
      <c r="F99" s="12">
        <f>IFERROR((E99/D99),0)</f>
        <v>0</v>
      </c>
      <c r="G99" s="11">
        <f>sum(G60:G98)</f>
        <v>0</v>
      </c>
      <c r="H99" s="12">
        <f>IFERROR((G99/D99),0)</f>
        <v>0</v>
      </c>
      <c r="I99" s="13">
        <f>sum(I60:I98)</f>
        <v>0</v>
      </c>
    </row>
    <row r="100" spans="2:9">
      <c r="B100" s="10" t="s">
        <v>97</v>
      </c>
      <c r="C100" s="10" t="s">
        <v>98</v>
      </c>
      <c r="D100" s="10">
        <f>SUMIF(B30:B99,"Subtotal",D30:D99)</f>
        <v>0</v>
      </c>
      <c r="E100" s="10">
        <f>SUMIF(B30:B99,"Subtotal",E30:E99)</f>
        <v>0</v>
      </c>
      <c r="F100" s="18">
        <f>IFERROR((E100/D100),0)</f>
        <v>0</v>
      </c>
      <c r="G100" s="10">
        <f>SUMIF(B30:B99,"Subtotal",G30:G99)</f>
        <v>0</v>
      </c>
      <c r="H100" s="18">
        <f>IFERROR((G100/D100),0)</f>
        <v>0</v>
      </c>
      <c r="I100" s="19">
        <f>SUMIF(B30:B99,"Subtotal",I30:I99)</f>
        <v>0</v>
      </c>
    </row>
  </sheetData>
  <conditionalFormatting sqref="A1:R5">
    <cfRule type="containsBlanks" dxfId="0" priority="11">
      <formula>LEN(TRIM(A1))=0</formula>
    </cfRule>
    <cfRule type="notContainsBlanks" dxfId="0" priority="12">
      <formula>LEN(TRIM(A1))&gt;0</formula>
    </cfRule>
  </conditionalFormatting>
  <conditionalFormatting sqref="B16">
    <cfRule type="notContainsBlanks" dxfId="0" priority="55">
      <formula>LEN(TRIM(B16))&gt;0</formula>
    </cfRule>
  </conditionalFormatting>
  <conditionalFormatting sqref="B21:B22">
    <cfRule type="containsBlanks" dxfId="8" priority="90">
      <formula>LEN(TRIM(B21))=0</formula>
    </cfRule>
    <cfRule type="notContainsBlanks" dxfId="8" priority="91">
      <formula>LEN(TRIM(B21))&gt;0</formula>
    </cfRule>
  </conditionalFormatting>
  <conditionalFormatting sqref="B23">
    <cfRule type="notContainsBlanks" dxfId="9" priority="92">
      <formula>LEN(TRIM(B23))&gt;0</formula>
    </cfRule>
  </conditionalFormatting>
  <conditionalFormatting sqref="B9">
    <cfRule type="notContainsBlanks" dxfId="0" priority="15">
      <formula>LEN(TRIM(B9))&gt;0</formula>
    </cfRule>
  </conditionalFormatting>
  <conditionalFormatting sqref="C12">
    <cfRule type="containsBlanks" dxfId="2" priority="53">
      <formula>LEN(TRIM(C12))=0</formula>
    </cfRule>
    <cfRule type="notContainsBlanks" dxfId="2" priority="54">
      <formula>LEN(TRIM(C12))&gt;0</formula>
    </cfRule>
  </conditionalFormatting>
  <conditionalFormatting sqref="C16">
    <cfRule type="notContainsBlanks" dxfId="9" priority="56">
      <formula>LEN(TRIM(C16))&gt;0</formula>
    </cfRule>
    <cfRule type="containsBlanks" dxfId="9" priority="57">
      <formula>LEN(TRIM(C16))=0</formula>
    </cfRule>
  </conditionalFormatting>
  <conditionalFormatting sqref="C19">
    <cfRule type="containsBlanks" dxfId="2" priority="70">
      <formula>LEN(TRIM(C19))=0</formula>
    </cfRule>
    <cfRule type="notContainsBlanks" dxfId="2" priority="71">
      <formula>LEN(TRIM(C19))&gt;0</formula>
    </cfRule>
  </conditionalFormatting>
  <conditionalFormatting sqref="C21:C22">
    <cfRule type="containsBlanks" dxfId="8" priority="93">
      <formula>LEN(TRIM(C21))=0</formula>
    </cfRule>
    <cfRule type="notContainsBlanks" dxfId="8" priority="94">
      <formula>LEN(TRIM(C21))&gt;0</formula>
    </cfRule>
  </conditionalFormatting>
  <conditionalFormatting sqref="C23">
    <cfRule type="notContainsBlanks" dxfId="9" priority="95">
      <formula>LEN(TRIM(C23))&gt;0</formula>
    </cfRule>
  </conditionalFormatting>
  <conditionalFormatting sqref="C24:C25">
    <cfRule type="notContainsBlanks" dxfId="4" priority="141">
      <formula>LEN(TRIM(C24))&gt;0</formula>
    </cfRule>
  </conditionalFormatting>
  <conditionalFormatting sqref="C28">
    <cfRule type="containsBlanks" dxfId="8" priority="142">
      <formula>LEN(TRIM(C28))=0</formula>
    </cfRule>
    <cfRule type="notContainsBlanks" dxfId="8" priority="143">
      <formula>LEN(TRIM(C28))&gt;0</formula>
    </cfRule>
  </conditionalFormatting>
  <conditionalFormatting sqref="C8:J8">
    <cfRule type="containsBlanks" dxfId="8" priority="13">
      <formula>LEN(TRIM(C8))=0</formula>
    </cfRule>
    <cfRule type="notContainsBlanks" dxfId="8" priority="14">
      <formula>LEN(TRIM(C8))&gt;0</formula>
    </cfRule>
  </conditionalFormatting>
  <conditionalFormatting sqref="C9">
    <cfRule type="notContainsBlanks" dxfId="9" priority="16">
      <formula>LEN(TRIM(C9))&gt;0</formula>
    </cfRule>
    <cfRule type="containsBlanks" dxfId="9" priority="17">
      <formula>LEN(TRIM(C9))=0</formula>
    </cfRule>
  </conditionalFormatting>
  <conditionalFormatting sqref="D10:D11">
    <cfRule type="notContainsBlanks" dxfId="7" priority="50">
      <formula>LEN(TRIM(D10))&gt;0</formula>
    </cfRule>
  </conditionalFormatting>
  <conditionalFormatting sqref="D12">
    <cfRule type="containsBlanks" dxfId="2" priority="51">
      <formula>LEN(TRIM(D12))=0</formula>
    </cfRule>
    <cfRule type="notContainsBlanks" dxfId="2" priority="52">
      <formula>LEN(TRIM(D12))&gt;0</formula>
    </cfRule>
  </conditionalFormatting>
  <conditionalFormatting sqref="D16">
    <cfRule type="notContainsBlanks" dxfId="9" priority="58">
      <formula>LEN(TRIM(D16))&gt;0</formula>
    </cfRule>
    <cfRule type="containsBlanks" dxfId="9" priority="59">
      <formula>LEN(TRIM(D16))=0</formula>
    </cfRule>
  </conditionalFormatting>
  <conditionalFormatting sqref="D17:D18">
    <cfRule type="notContainsBlanks" dxfId="4" priority="72">
      <formula>LEN(TRIM(D17))&gt;0</formula>
    </cfRule>
  </conditionalFormatting>
  <conditionalFormatting sqref="D19">
    <cfRule type="notContainsBlanks" dxfId="2" priority="73">
      <formula>LEN(TRIM(D19))&gt;0</formula>
    </cfRule>
    <cfRule type="containsBlanks" dxfId="2" priority="74">
      <formula>LEN(TRIM(D19))=0</formula>
    </cfRule>
  </conditionalFormatting>
  <conditionalFormatting sqref="D21:D22">
    <cfRule type="containsBlanks" dxfId="8" priority="96">
      <formula>LEN(TRIM(D21))=0</formula>
    </cfRule>
    <cfRule type="notContainsBlanks" dxfId="8" priority="97">
      <formula>LEN(TRIM(D21))&gt;0</formula>
    </cfRule>
  </conditionalFormatting>
  <conditionalFormatting sqref="D23">
    <cfRule type="notContainsBlanks" dxfId="9" priority="98">
      <formula>LEN(TRIM(D23))&gt;0</formula>
    </cfRule>
  </conditionalFormatting>
  <conditionalFormatting sqref="D24:D25">
    <cfRule type="notContainsBlanks" dxfId="4" priority="123">
      <formula>LEN(TRIM(D24))&gt;0</formula>
    </cfRule>
  </conditionalFormatting>
  <conditionalFormatting sqref="D26">
    <cfRule type="notContainsBlanks" dxfId="2" priority="124">
      <formula>LEN(TRIM(D26))&gt;0</formula>
    </cfRule>
  </conditionalFormatting>
  <conditionalFormatting sqref="D28">
    <cfRule type="containsBlanks" dxfId="8" priority="144">
      <formula>LEN(TRIM(D28))=0</formula>
    </cfRule>
    <cfRule type="notContainsBlanks" dxfId="8" priority="145">
      <formula>LEN(TRIM(D28))&gt;0</formula>
    </cfRule>
  </conditionalFormatting>
  <conditionalFormatting sqref="D30:E60">
    <cfRule type="notContainsBlanks" dxfId="4" priority="1">
      <formula>LEN(TRIM(D30))&gt;0</formula>
    </cfRule>
  </conditionalFormatting>
  <conditionalFormatting sqref="D60:E101">
    <cfRule type="notContainsBlanks" dxfId="4" priority="6">
      <formula>LEN(TRIM(D60))&gt;0</formula>
    </cfRule>
  </conditionalFormatting>
  <conditionalFormatting sqref="D9">
    <cfRule type="notContainsBlanks" dxfId="9" priority="18">
      <formula>LEN(TRIM(D9))&gt;0</formula>
    </cfRule>
    <cfRule type="containsBlanks" dxfId="9" priority="19">
      <formula>LEN(TRIM(D9))=0</formula>
    </cfRule>
  </conditionalFormatting>
  <conditionalFormatting sqref="E10:E11">
    <cfRule type="notContainsBlanks" dxfId="4" priority="32">
      <formula>LEN(TRIM(E10))&gt;0</formula>
    </cfRule>
  </conditionalFormatting>
  <conditionalFormatting sqref="E12">
    <cfRule type="notContainsBlanks" dxfId="2" priority="33">
      <formula>LEN(TRIM(E12))&gt;0</formula>
    </cfRule>
    <cfRule type="containsBlanks" dxfId="2" priority="34">
      <formula>LEN(TRIM(E12))=0</formula>
    </cfRule>
  </conditionalFormatting>
  <conditionalFormatting sqref="E16">
    <cfRule type="notContainsBlanks" dxfId="9" priority="60">
      <formula>LEN(TRIM(E16))&gt;0</formula>
    </cfRule>
    <cfRule type="containsBlanks" dxfId="9" priority="61">
      <formula>LEN(TRIM(E16))=0</formula>
    </cfRule>
  </conditionalFormatting>
  <conditionalFormatting sqref="E17:E18">
    <cfRule type="notContainsBlanks" dxfId="4" priority="75">
      <formula>LEN(TRIM(E17))&gt;0</formula>
    </cfRule>
  </conditionalFormatting>
  <conditionalFormatting sqref="E19">
    <cfRule type="notContainsBlanks" dxfId="2" priority="76">
      <formula>LEN(TRIM(E19))&gt;0</formula>
    </cfRule>
    <cfRule type="containsBlanks" dxfId="2" priority="77">
      <formula>LEN(TRIM(E19))=0</formula>
    </cfRule>
  </conditionalFormatting>
  <conditionalFormatting sqref="E21:E22">
    <cfRule type="containsBlanks" dxfId="8" priority="99">
      <formula>LEN(TRIM(E21))=0</formula>
    </cfRule>
    <cfRule type="notContainsBlanks" dxfId="8" priority="100">
      <formula>LEN(TRIM(E21))&gt;0</formula>
    </cfRule>
  </conditionalFormatting>
  <conditionalFormatting sqref="E23">
    <cfRule type="notContainsBlanks" dxfId="9" priority="101">
      <formula>LEN(TRIM(E23))&gt;0</formula>
    </cfRule>
  </conditionalFormatting>
  <conditionalFormatting sqref="E24:E25">
    <cfRule type="notContainsBlanks" dxfId="4" priority="125">
      <formula>LEN(TRIM(E24))&gt;0</formula>
    </cfRule>
  </conditionalFormatting>
  <conditionalFormatting sqref="E26">
    <cfRule type="notContainsBlanks" dxfId="2" priority="126">
      <formula>LEN(TRIM(E26))&gt;0</formula>
    </cfRule>
  </conditionalFormatting>
  <conditionalFormatting sqref="E28">
    <cfRule type="containsBlanks" dxfId="8" priority="146">
      <formula>LEN(TRIM(E28))=0</formula>
    </cfRule>
    <cfRule type="notContainsBlanks" dxfId="8" priority="147">
      <formula>LEN(TRIM(E28))&gt;0</formula>
    </cfRule>
  </conditionalFormatting>
  <conditionalFormatting sqref="E9">
    <cfRule type="notContainsBlanks" dxfId="9" priority="20">
      <formula>LEN(TRIM(E9))&gt;0</formula>
    </cfRule>
    <cfRule type="containsBlanks" dxfId="9" priority="21">
      <formula>LEN(TRIM(E9))=0</formula>
    </cfRule>
  </conditionalFormatting>
  <conditionalFormatting sqref="F10:F11">
    <cfRule type="notContainsBlanks" dxfId="4" priority="35">
      <formula>LEN(TRIM(F10))&gt;0</formula>
    </cfRule>
  </conditionalFormatting>
  <conditionalFormatting sqref="F12">
    <cfRule type="notContainsBlanks" dxfId="2" priority="36">
      <formula>LEN(TRIM(F12))&gt;0</formula>
    </cfRule>
    <cfRule type="containsBlanks" dxfId="2" priority="37">
      <formula>LEN(TRIM(F12))=0</formula>
    </cfRule>
  </conditionalFormatting>
  <conditionalFormatting sqref="F16">
    <cfRule type="notContainsBlanks" dxfId="9" priority="62">
      <formula>LEN(TRIM(F16))&gt;0</formula>
    </cfRule>
    <cfRule type="containsBlanks" dxfId="9" priority="63">
      <formula>LEN(TRIM(F16))=0</formula>
    </cfRule>
  </conditionalFormatting>
  <conditionalFormatting sqref="F17:F18">
    <cfRule type="notContainsBlanks" dxfId="4" priority="78">
      <formula>LEN(TRIM(F17))&gt;0</formula>
    </cfRule>
  </conditionalFormatting>
  <conditionalFormatting sqref="F19">
    <cfRule type="notContainsBlanks" dxfId="2" priority="79">
      <formula>LEN(TRIM(F19))&gt;0</formula>
    </cfRule>
    <cfRule type="containsBlanks" dxfId="2" priority="80">
      <formula>LEN(TRIM(F19))=0</formula>
    </cfRule>
  </conditionalFormatting>
  <conditionalFormatting sqref="F21:F22">
    <cfRule type="containsBlanks" dxfId="8" priority="102">
      <formula>LEN(TRIM(F21))=0</formula>
    </cfRule>
    <cfRule type="notContainsBlanks" dxfId="8" priority="103">
      <formula>LEN(TRIM(F21))&gt;0</formula>
    </cfRule>
  </conditionalFormatting>
  <conditionalFormatting sqref="F23">
    <cfRule type="notContainsBlanks" dxfId="9" priority="104">
      <formula>LEN(TRIM(F23))&gt;0</formula>
    </cfRule>
  </conditionalFormatting>
  <conditionalFormatting sqref="F24:F25">
    <cfRule type="notContainsBlanks" dxfId="4" priority="127">
      <formula>LEN(TRIM(F24))&gt;0</formula>
    </cfRule>
  </conditionalFormatting>
  <conditionalFormatting sqref="F26">
    <cfRule type="notContainsBlanks" dxfId="2" priority="128">
      <formula>LEN(TRIM(F26))&gt;0</formula>
    </cfRule>
  </conditionalFormatting>
  <conditionalFormatting sqref="F28">
    <cfRule type="containsBlanks" dxfId="8" priority="148">
      <formula>LEN(TRIM(F28))=0</formula>
    </cfRule>
    <cfRule type="notContainsBlanks" dxfId="8" priority="149">
      <formula>LEN(TRIM(F28))&gt;0</formula>
    </cfRule>
  </conditionalFormatting>
  <conditionalFormatting sqref="F30:F60">
    <cfRule type="notContainsBlanks" dxfId="6" priority="2">
      <formula>LEN(TRIM(F30))&gt;0</formula>
    </cfRule>
  </conditionalFormatting>
  <conditionalFormatting sqref="F60:F101">
    <cfRule type="notContainsBlanks" dxfId="6" priority="7">
      <formula>LEN(TRIM(F60))&gt;0</formula>
    </cfRule>
  </conditionalFormatting>
  <conditionalFormatting sqref="F9">
    <cfRule type="notContainsBlanks" dxfId="9" priority="22">
      <formula>LEN(TRIM(F9))&gt;0</formula>
    </cfRule>
    <cfRule type="containsBlanks" dxfId="9" priority="23">
      <formula>LEN(TRIM(F9))=0</formula>
    </cfRule>
  </conditionalFormatting>
  <conditionalFormatting sqref="G10:G11">
    <cfRule type="notContainsBlanks" dxfId="6" priority="38">
      <formula>LEN(TRIM(G10))&gt;0</formula>
    </cfRule>
  </conditionalFormatting>
  <conditionalFormatting sqref="G12">
    <cfRule type="notContainsBlanks" dxfId="2" priority="39">
      <formula>LEN(TRIM(G12))&gt;0</formula>
    </cfRule>
    <cfRule type="containsBlanks" dxfId="2" priority="40">
      <formula>LEN(TRIM(G12))=0</formula>
    </cfRule>
  </conditionalFormatting>
  <conditionalFormatting sqref="G16">
    <cfRule type="notContainsBlanks" dxfId="9" priority="64">
      <formula>LEN(TRIM(G16))&gt;0</formula>
    </cfRule>
    <cfRule type="containsBlanks" dxfId="9" priority="65">
      <formula>LEN(TRIM(G16))=0</formula>
    </cfRule>
  </conditionalFormatting>
  <conditionalFormatting sqref="G17:G18">
    <cfRule type="notContainsBlanks" dxfId="4" priority="81">
      <formula>LEN(TRIM(G17))&gt;0</formula>
    </cfRule>
  </conditionalFormatting>
  <conditionalFormatting sqref="G19">
    <cfRule type="notContainsBlanks" dxfId="2" priority="82">
      <formula>LEN(TRIM(G19))&gt;0</formula>
    </cfRule>
    <cfRule type="containsBlanks" dxfId="2" priority="83">
      <formula>LEN(TRIM(G19))=0</formula>
    </cfRule>
  </conditionalFormatting>
  <conditionalFormatting sqref="G21:G22">
    <cfRule type="containsBlanks" dxfId="8" priority="105">
      <formula>LEN(TRIM(G21))=0</formula>
    </cfRule>
    <cfRule type="notContainsBlanks" dxfId="8" priority="106">
      <formula>LEN(TRIM(G21))&gt;0</formula>
    </cfRule>
  </conditionalFormatting>
  <conditionalFormatting sqref="G23">
    <cfRule type="notContainsBlanks" dxfId="9" priority="107">
      <formula>LEN(TRIM(G23))&gt;0</formula>
    </cfRule>
  </conditionalFormatting>
  <conditionalFormatting sqref="G24:G25">
    <cfRule type="notContainsBlanks" dxfId="4" priority="129">
      <formula>LEN(TRIM(G24))&gt;0</formula>
    </cfRule>
  </conditionalFormatting>
  <conditionalFormatting sqref="G26">
    <cfRule type="notContainsBlanks" dxfId="2" priority="130">
      <formula>LEN(TRIM(G26))&gt;0</formula>
    </cfRule>
  </conditionalFormatting>
  <conditionalFormatting sqref="G28">
    <cfRule type="containsBlanks" dxfId="8" priority="150">
      <formula>LEN(TRIM(G28))=0</formula>
    </cfRule>
    <cfRule type="notContainsBlanks" dxfId="8" priority="151">
      <formula>LEN(TRIM(G28))&gt;0</formula>
    </cfRule>
  </conditionalFormatting>
  <conditionalFormatting sqref="G30:G60">
    <cfRule type="notContainsBlanks" dxfId="4" priority="3">
      <formula>LEN(TRIM(G30))&gt;0</formula>
    </cfRule>
  </conditionalFormatting>
  <conditionalFormatting sqref="G60:G101">
    <cfRule type="notContainsBlanks" dxfId="4" priority="8">
      <formula>LEN(TRIM(G60))&gt;0</formula>
    </cfRule>
  </conditionalFormatting>
  <conditionalFormatting sqref="G9">
    <cfRule type="notContainsBlanks" dxfId="9" priority="24">
      <formula>LEN(TRIM(G9))&gt;0</formula>
    </cfRule>
    <cfRule type="containsBlanks" dxfId="9" priority="25">
      <formula>LEN(TRIM(G9))=0</formula>
    </cfRule>
  </conditionalFormatting>
  <conditionalFormatting sqref="H10:H11">
    <cfRule type="notContainsBlanks" dxfId="4" priority="41">
      <formula>LEN(TRIM(H10))&gt;0</formula>
    </cfRule>
  </conditionalFormatting>
  <conditionalFormatting sqref="H12">
    <cfRule type="notContainsBlanks" dxfId="2" priority="42">
      <formula>LEN(TRIM(H12))&gt;0</formula>
    </cfRule>
    <cfRule type="containsBlanks" dxfId="2" priority="43">
      <formula>LEN(TRIM(H12))=0</formula>
    </cfRule>
  </conditionalFormatting>
  <conditionalFormatting sqref="H16">
    <cfRule type="notContainsBlanks" dxfId="9" priority="66">
      <formula>LEN(TRIM(H16))&gt;0</formula>
    </cfRule>
    <cfRule type="containsBlanks" dxfId="9" priority="67">
      <formula>LEN(TRIM(H16))=0</formula>
    </cfRule>
  </conditionalFormatting>
  <conditionalFormatting sqref="H17:H18">
    <cfRule type="notContainsBlanks" dxfId="4" priority="84">
      <formula>LEN(TRIM(H17))&gt;0</formula>
    </cfRule>
  </conditionalFormatting>
  <conditionalFormatting sqref="H19">
    <cfRule type="notContainsBlanks" dxfId="2" priority="85">
      <formula>LEN(TRIM(H19))&gt;0</formula>
    </cfRule>
    <cfRule type="containsBlanks" dxfId="2" priority="86">
      <formula>LEN(TRIM(H19))=0</formula>
    </cfRule>
  </conditionalFormatting>
  <conditionalFormatting sqref="H21:H22">
    <cfRule type="containsBlanks" dxfId="8" priority="108">
      <formula>LEN(TRIM(H21))=0</formula>
    </cfRule>
    <cfRule type="notContainsBlanks" dxfId="8" priority="109">
      <formula>LEN(TRIM(H21))&gt;0</formula>
    </cfRule>
  </conditionalFormatting>
  <conditionalFormatting sqref="H23">
    <cfRule type="notContainsBlanks" dxfId="9" priority="110">
      <formula>LEN(TRIM(H23))&gt;0</formula>
    </cfRule>
  </conditionalFormatting>
  <conditionalFormatting sqref="H24:H25">
    <cfRule type="notContainsBlanks" dxfId="4" priority="131">
      <formula>LEN(TRIM(H24))&gt;0</formula>
    </cfRule>
  </conditionalFormatting>
  <conditionalFormatting sqref="H26">
    <cfRule type="notContainsBlanks" dxfId="2" priority="132">
      <formula>LEN(TRIM(H26))&gt;0</formula>
    </cfRule>
  </conditionalFormatting>
  <conditionalFormatting sqref="H28">
    <cfRule type="containsBlanks" dxfId="8" priority="152">
      <formula>LEN(TRIM(H28))=0</formula>
    </cfRule>
    <cfRule type="notContainsBlanks" dxfId="8" priority="153">
      <formula>LEN(TRIM(H28))&gt;0</formula>
    </cfRule>
  </conditionalFormatting>
  <conditionalFormatting sqref="H30:H60">
    <cfRule type="notContainsBlanks" dxfId="6" priority="4">
      <formula>LEN(TRIM(H30))&gt;0</formula>
    </cfRule>
  </conditionalFormatting>
  <conditionalFormatting sqref="H60:H101">
    <cfRule type="notContainsBlanks" dxfId="6" priority="9">
      <formula>LEN(TRIM(H60))&gt;0</formula>
    </cfRule>
  </conditionalFormatting>
  <conditionalFormatting sqref="H9">
    <cfRule type="notContainsBlanks" dxfId="9" priority="26">
      <formula>LEN(TRIM(H9))&gt;0</formula>
    </cfRule>
    <cfRule type="containsBlanks" dxfId="9" priority="27">
      <formula>LEN(TRIM(H9))=0</formula>
    </cfRule>
  </conditionalFormatting>
  <conditionalFormatting sqref="I10:I11">
    <cfRule type="notContainsBlanks" dxfId="6" priority="44">
      <formula>LEN(TRIM(I10))&gt;0</formula>
    </cfRule>
  </conditionalFormatting>
  <conditionalFormatting sqref="I12">
    <cfRule type="notContainsBlanks" dxfId="2" priority="45">
      <formula>LEN(TRIM(I12))&gt;0</formula>
    </cfRule>
    <cfRule type="containsBlanks" dxfId="2" priority="46">
      <formula>LEN(TRIM(I12))=0</formula>
    </cfRule>
  </conditionalFormatting>
  <conditionalFormatting sqref="I16">
    <cfRule type="notContainsBlanks" dxfId="9" priority="68">
      <formula>LEN(TRIM(I16))&gt;0</formula>
    </cfRule>
    <cfRule type="containsBlanks" dxfId="9" priority="69">
      <formula>LEN(TRIM(I16))=0</formula>
    </cfRule>
  </conditionalFormatting>
  <conditionalFormatting sqref="I17:I18">
    <cfRule type="notContainsBlanks" dxfId="6" priority="87">
      <formula>LEN(TRIM(I17))&gt;0</formula>
    </cfRule>
  </conditionalFormatting>
  <conditionalFormatting sqref="I19">
    <cfRule type="notContainsBlanks" dxfId="2" priority="88">
      <formula>LEN(TRIM(I19))&gt;0</formula>
    </cfRule>
    <cfRule type="containsBlanks" dxfId="2" priority="89">
      <formula>LEN(TRIM(I19))=0</formula>
    </cfRule>
  </conditionalFormatting>
  <conditionalFormatting sqref="I21:I22">
    <cfRule type="containsBlanks" dxfId="8" priority="111">
      <formula>LEN(TRIM(I21))=0</formula>
    </cfRule>
    <cfRule type="notContainsBlanks" dxfId="8" priority="112">
      <formula>LEN(TRIM(I21))&gt;0</formula>
    </cfRule>
  </conditionalFormatting>
  <conditionalFormatting sqref="I23">
    <cfRule type="notContainsBlanks" dxfId="9" priority="113">
      <formula>LEN(TRIM(I23))&gt;0</formula>
    </cfRule>
  </conditionalFormatting>
  <conditionalFormatting sqref="I24:I25">
    <cfRule type="notContainsBlanks" dxfId="4" priority="133">
      <formula>LEN(TRIM(I24))&gt;0</formula>
    </cfRule>
  </conditionalFormatting>
  <conditionalFormatting sqref="I26">
    <cfRule type="notContainsBlanks" dxfId="2" priority="134">
      <formula>LEN(TRIM(I26))&gt;0</formula>
    </cfRule>
  </conditionalFormatting>
  <conditionalFormatting sqref="I28">
    <cfRule type="containsBlanks" dxfId="8" priority="154">
      <formula>LEN(TRIM(I28))=0</formula>
    </cfRule>
    <cfRule type="notContainsBlanks" dxfId="8" priority="155">
      <formula>LEN(TRIM(I28))&gt;0</formula>
    </cfRule>
  </conditionalFormatting>
  <conditionalFormatting sqref="I30:I60">
    <cfRule type="notContainsBlanks" dxfId="7" priority="5">
      <formula>LEN(TRIM(I30))&gt;0</formula>
    </cfRule>
  </conditionalFormatting>
  <conditionalFormatting sqref="I60:I101">
    <cfRule type="notContainsBlanks" dxfId="7" priority="10">
      <formula>LEN(TRIM(I60))&gt;0</formula>
    </cfRule>
  </conditionalFormatting>
  <conditionalFormatting sqref="I9">
    <cfRule type="notContainsBlanks" dxfId="9" priority="28">
      <formula>LEN(TRIM(I9))&gt;0</formula>
    </cfRule>
    <cfRule type="containsBlanks" dxfId="9" priority="29">
      <formula>LEN(TRIM(I9))=0</formula>
    </cfRule>
  </conditionalFormatting>
  <conditionalFormatting sqref="J10:J11">
    <cfRule type="notContainsBlanks" dxfId="7" priority="47">
      <formula>LEN(TRIM(J10))&gt;0</formula>
    </cfRule>
  </conditionalFormatting>
  <conditionalFormatting sqref="J12">
    <cfRule type="notContainsBlanks" dxfId="2" priority="48">
      <formula>LEN(TRIM(J12))&gt;0</formula>
    </cfRule>
    <cfRule type="containsBlanks" dxfId="2" priority="49">
      <formula>LEN(TRIM(J12))=0</formula>
    </cfRule>
  </conditionalFormatting>
  <conditionalFormatting sqref="J21:J22">
    <cfRule type="containsBlanks" dxfId="8" priority="114">
      <formula>LEN(TRIM(J21))=0</formula>
    </cfRule>
    <cfRule type="notContainsBlanks" dxfId="8" priority="115">
      <formula>LEN(TRIM(J21))&gt;0</formula>
    </cfRule>
  </conditionalFormatting>
  <conditionalFormatting sqref="J23">
    <cfRule type="notContainsBlanks" dxfId="9" priority="116">
      <formula>LEN(TRIM(J23))&gt;0</formula>
    </cfRule>
  </conditionalFormatting>
  <conditionalFormatting sqref="J24:J25">
    <cfRule type="notContainsBlanks" dxfId="4" priority="135">
      <formula>LEN(TRIM(J24))&gt;0</formula>
    </cfRule>
  </conditionalFormatting>
  <conditionalFormatting sqref="J26">
    <cfRule type="notContainsBlanks" dxfId="2" priority="136">
      <formula>LEN(TRIM(J26))&gt;0</formula>
    </cfRule>
  </conditionalFormatting>
  <conditionalFormatting sqref="J9">
    <cfRule type="notContainsBlanks" dxfId="9" priority="30">
      <formula>LEN(TRIM(J9))&gt;0</formula>
    </cfRule>
    <cfRule type="containsBlanks" dxfId="9" priority="31">
      <formula>LEN(TRIM(J9))=0</formula>
    </cfRule>
  </conditionalFormatting>
  <conditionalFormatting sqref="K21:K22">
    <cfRule type="containsBlanks" dxfId="8" priority="117">
      <formula>LEN(TRIM(K21))=0</formula>
    </cfRule>
    <cfRule type="notContainsBlanks" dxfId="8" priority="118">
      <formula>LEN(TRIM(K21))&gt;0</formula>
    </cfRule>
  </conditionalFormatting>
  <conditionalFormatting sqref="K23">
    <cfRule type="notContainsBlanks" dxfId="9" priority="119">
      <formula>LEN(TRIM(K23))&gt;0</formula>
    </cfRule>
  </conditionalFormatting>
  <conditionalFormatting sqref="K24:K25">
    <cfRule type="notContainsBlanks" dxfId="4" priority="137">
      <formula>LEN(TRIM(K24))&gt;0</formula>
    </cfRule>
  </conditionalFormatting>
  <conditionalFormatting sqref="K26">
    <cfRule type="notContainsBlanks" dxfId="2" priority="138">
      <formula>LEN(TRIM(K26))&gt;0</formula>
    </cfRule>
  </conditionalFormatting>
  <conditionalFormatting sqref="L21:L22">
    <cfRule type="containsBlanks" dxfId="8" priority="120">
      <formula>LEN(TRIM(L21))=0</formula>
    </cfRule>
    <cfRule type="notContainsBlanks" dxfId="8" priority="121">
      <formula>LEN(TRIM(L21))&gt;0</formula>
    </cfRule>
  </conditionalFormatting>
  <conditionalFormatting sqref="L23">
    <cfRule type="notContainsBlanks" dxfId="9" priority="122">
      <formula>LEN(TRIM(L23))&gt;0</formula>
    </cfRule>
  </conditionalFormatting>
  <conditionalFormatting sqref="L24:L25">
    <cfRule type="notContainsBlanks" dxfId="4" priority="139">
      <formula>LEN(TRIM(L24))&gt;0</formula>
    </cfRule>
  </conditionalFormatting>
  <conditionalFormatting sqref="L26">
    <cfRule type="notContainsBlanks" dxfId="2" priority="140">
      <formula>LEN(TRIM(L26))&gt;0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20" customFormat="1" ht="21" customHeight="1">
      <c r="B5" s="20" t="s">
        <v>106</v>
      </c>
    </row>
    <row r="7" spans="2:3" s="21" customFormat="1" ht="18" customHeight="1">
      <c r="B7" s="21" t="s">
        <v>107</v>
      </c>
    </row>
    <row r="8" spans="2:3" s="22" customFormat="1" ht="16" customHeight="1">
      <c r="B8" s="22" t="s">
        <v>108</v>
      </c>
    </row>
    <row r="9" spans="2:3" s="21" customFormat="1" ht="18" customHeight="1">
      <c r="B9" s="21" t="s">
        <v>109</v>
      </c>
      <c r="C9" s="21" t="s">
        <v>140</v>
      </c>
    </row>
    <row r="10" spans="2:3">
      <c r="B10" t="s">
        <v>110</v>
      </c>
      <c r="C10" t="s">
        <v>141</v>
      </c>
    </row>
    <row r="11" spans="2:3">
      <c r="B11" t="s">
        <v>111</v>
      </c>
      <c r="C11" t="s">
        <v>142</v>
      </c>
    </row>
    <row r="12" spans="2:3">
      <c r="B12" t="s">
        <v>112</v>
      </c>
      <c r="C12" t="s">
        <v>143</v>
      </c>
    </row>
    <row r="13" spans="2:3">
      <c r="B13" t="s">
        <v>113</v>
      </c>
      <c r="C13" t="s">
        <v>144</v>
      </c>
    </row>
    <row r="14" spans="2:3">
      <c r="B14" t="s">
        <v>114</v>
      </c>
      <c r="C14" t="s">
        <v>145</v>
      </c>
    </row>
    <row r="15" spans="2:3">
      <c r="B15" t="s">
        <v>115</v>
      </c>
      <c r="C15" t="s">
        <v>146</v>
      </c>
    </row>
    <row r="16" spans="2:3">
      <c r="B16" t="s">
        <v>116</v>
      </c>
      <c r="C16" t="s">
        <v>147</v>
      </c>
    </row>
    <row r="17" spans="2:3">
      <c r="B17" t="s">
        <v>117</v>
      </c>
      <c r="C17" t="s">
        <v>148</v>
      </c>
    </row>
    <row r="18" spans="2:3">
      <c r="B18" t="s">
        <v>118</v>
      </c>
      <c r="C18" t="s">
        <v>149</v>
      </c>
    </row>
    <row r="19" spans="2:3">
      <c r="B19" t="s">
        <v>43</v>
      </c>
      <c r="C19" t="s">
        <v>150</v>
      </c>
    </row>
    <row r="20" spans="2:3">
      <c r="B20" t="s">
        <v>44</v>
      </c>
      <c r="C20" t="s">
        <v>151</v>
      </c>
    </row>
    <row r="21" spans="2:3">
      <c r="B21" t="s">
        <v>45</v>
      </c>
      <c r="C21" t="s">
        <v>152</v>
      </c>
    </row>
    <row r="22" spans="2:3">
      <c r="B22" t="s">
        <v>46</v>
      </c>
      <c r="C22" t="s">
        <v>153</v>
      </c>
    </row>
    <row r="23" spans="2:3">
      <c r="B23" t="s">
        <v>38</v>
      </c>
      <c r="C23" t="s">
        <v>154</v>
      </c>
    </row>
    <row r="24" spans="2:3">
      <c r="B24" t="s">
        <v>119</v>
      </c>
      <c r="C24" t="s">
        <v>155</v>
      </c>
    </row>
    <row r="25" spans="2:3">
      <c r="B25" t="s">
        <v>120</v>
      </c>
      <c r="C25" t="s">
        <v>156</v>
      </c>
    </row>
    <row r="26" spans="2:3">
      <c r="B26" t="s">
        <v>49</v>
      </c>
      <c r="C26" t="s">
        <v>157</v>
      </c>
    </row>
    <row r="27" spans="2:3">
      <c r="B27" t="s">
        <v>50</v>
      </c>
      <c r="C27" t="s">
        <v>158</v>
      </c>
    </row>
    <row r="28" spans="2:3">
      <c r="B28" t="s">
        <v>51</v>
      </c>
      <c r="C28" t="s">
        <v>159</v>
      </c>
    </row>
    <row r="29" spans="2:3">
      <c r="B29" t="s">
        <v>53</v>
      </c>
      <c r="C29" t="s">
        <v>160</v>
      </c>
    </row>
    <row r="30" spans="2:3">
      <c r="B30" t="s">
        <v>52</v>
      </c>
      <c r="C30" t="s">
        <v>161</v>
      </c>
    </row>
    <row r="31" spans="2:3">
      <c r="B31" t="s">
        <v>54</v>
      </c>
      <c r="C31" t="s">
        <v>162</v>
      </c>
    </row>
    <row r="32" spans="2:3">
      <c r="B32" t="s">
        <v>55</v>
      </c>
      <c r="C32" t="s">
        <v>163</v>
      </c>
    </row>
    <row r="35" spans="2:3" s="21" customFormat="1" ht="18" customHeight="1">
      <c r="B35" s="21" t="s">
        <v>121</v>
      </c>
    </row>
    <row r="36" spans="2:3" s="22" customFormat="1" ht="16" customHeight="1">
      <c r="B36" s="22" t="s">
        <v>122</v>
      </c>
    </row>
    <row r="37" spans="2:3" s="21" customFormat="1" ht="18" customHeight="1">
      <c r="B37" s="21" t="s">
        <v>109</v>
      </c>
      <c r="C37" s="21" t="s">
        <v>140</v>
      </c>
    </row>
    <row r="38" spans="2:3">
      <c r="B38" t="s">
        <v>123</v>
      </c>
      <c r="C38" t="s">
        <v>164</v>
      </c>
    </row>
    <row r="39" spans="2:3">
      <c r="B39" t="s">
        <v>124</v>
      </c>
      <c r="C39" t="s">
        <v>165</v>
      </c>
    </row>
    <row r="40" spans="2:3">
      <c r="B40" t="s">
        <v>117</v>
      </c>
      <c r="C40" t="s">
        <v>166</v>
      </c>
    </row>
    <row r="41" spans="2:3">
      <c r="B41" t="s">
        <v>118</v>
      </c>
      <c r="C41" t="s">
        <v>167</v>
      </c>
    </row>
    <row r="42" spans="2:3">
      <c r="B42" t="s">
        <v>43</v>
      </c>
      <c r="C42" t="s">
        <v>168</v>
      </c>
    </row>
    <row r="43" spans="2:3">
      <c r="B43" t="s">
        <v>44</v>
      </c>
      <c r="C43" t="s">
        <v>169</v>
      </c>
    </row>
    <row r="44" spans="2:3">
      <c r="B44" t="s">
        <v>45</v>
      </c>
      <c r="C44" t="s">
        <v>170</v>
      </c>
    </row>
    <row r="45" spans="2:3">
      <c r="B45" t="s">
        <v>46</v>
      </c>
      <c r="C45" t="s">
        <v>171</v>
      </c>
    </row>
    <row r="46" spans="2:3">
      <c r="B46" t="s">
        <v>38</v>
      </c>
      <c r="C46" t="s">
        <v>172</v>
      </c>
    </row>
    <row r="47" spans="2:3">
      <c r="B47" t="s">
        <v>119</v>
      </c>
      <c r="C47" t="s">
        <v>173</v>
      </c>
    </row>
    <row r="48" spans="2:3">
      <c r="B48" t="s">
        <v>125</v>
      </c>
      <c r="C48" t="s">
        <v>174</v>
      </c>
    </row>
    <row r="49" spans="2:3">
      <c r="B49" t="s">
        <v>120</v>
      </c>
      <c r="C49" t="s">
        <v>175</v>
      </c>
    </row>
    <row r="50" spans="2:3">
      <c r="B50" t="s">
        <v>126</v>
      </c>
      <c r="C50" t="s">
        <v>176</v>
      </c>
    </row>
    <row r="51" spans="2:3">
      <c r="B51" t="s">
        <v>127</v>
      </c>
      <c r="C51" t="s">
        <v>177</v>
      </c>
    </row>
    <row r="52" spans="2:3">
      <c r="B52" t="s">
        <v>128</v>
      </c>
      <c r="C52" t="s">
        <v>178</v>
      </c>
    </row>
    <row r="55" spans="2:3" s="21" customFormat="1" ht="18" customHeight="1">
      <c r="B55" s="21" t="s">
        <v>129</v>
      </c>
    </row>
    <row r="56" spans="2:3" s="22" customFormat="1" ht="16" customHeight="1">
      <c r="B56" s="22" t="s">
        <v>130</v>
      </c>
    </row>
    <row r="57" spans="2:3" s="21" customFormat="1" ht="18" customHeight="1">
      <c r="B57" s="21" t="s">
        <v>109</v>
      </c>
      <c r="C57" s="21" t="s">
        <v>140</v>
      </c>
    </row>
    <row r="58" spans="2:3">
      <c r="B58" t="s">
        <v>131</v>
      </c>
      <c r="C58" t="s">
        <v>179</v>
      </c>
    </row>
    <row r="59" spans="2:3">
      <c r="B59" t="s">
        <v>132</v>
      </c>
      <c r="C59" t="s">
        <v>180</v>
      </c>
    </row>
    <row r="60" spans="2:3">
      <c r="B60" t="s">
        <v>117</v>
      </c>
      <c r="C60" t="s">
        <v>181</v>
      </c>
    </row>
    <row r="61" spans="2:3">
      <c r="B61" t="s">
        <v>118</v>
      </c>
      <c r="C61" t="s">
        <v>182</v>
      </c>
    </row>
    <row r="62" spans="2:3">
      <c r="B62" t="s">
        <v>43</v>
      </c>
      <c r="C62" t="s">
        <v>183</v>
      </c>
    </row>
    <row r="63" spans="2:3">
      <c r="B63" t="s">
        <v>44</v>
      </c>
      <c r="C63" t="s">
        <v>184</v>
      </c>
    </row>
    <row r="64" spans="2:3">
      <c r="B64" t="s">
        <v>45</v>
      </c>
      <c r="C64" t="s">
        <v>185</v>
      </c>
    </row>
    <row r="65" spans="2:3">
      <c r="B65" t="s">
        <v>46</v>
      </c>
      <c r="C65" t="s">
        <v>186</v>
      </c>
    </row>
    <row r="66" spans="2:3">
      <c r="B66" t="s">
        <v>38</v>
      </c>
      <c r="C66" t="s">
        <v>187</v>
      </c>
    </row>
    <row r="67" spans="2:3">
      <c r="B67" t="s">
        <v>119</v>
      </c>
      <c r="C67" t="s">
        <v>188</v>
      </c>
    </row>
    <row r="68" spans="2:3">
      <c r="B68" t="s">
        <v>125</v>
      </c>
      <c r="C68" t="s">
        <v>189</v>
      </c>
    </row>
    <row r="69" spans="2:3">
      <c r="B69" t="s">
        <v>120</v>
      </c>
      <c r="C69" t="s">
        <v>190</v>
      </c>
    </row>
    <row r="70" spans="2:3">
      <c r="B70" t="s">
        <v>126</v>
      </c>
      <c r="C70" t="s">
        <v>191</v>
      </c>
    </row>
    <row r="71" spans="2:3">
      <c r="B71" t="s">
        <v>127</v>
      </c>
      <c r="C71" t="s">
        <v>192</v>
      </c>
    </row>
    <row r="72" spans="2:3">
      <c r="B72" t="s">
        <v>128</v>
      </c>
      <c r="C72" t="s">
        <v>193</v>
      </c>
    </row>
    <row r="75" spans="2:3" s="21" customFormat="1" ht="18" customHeight="1">
      <c r="B75" s="21" t="s">
        <v>133</v>
      </c>
    </row>
    <row r="76" spans="2:3" s="21" customFormat="1" ht="18" customHeight="1">
      <c r="B76" s="21" t="s">
        <v>134</v>
      </c>
      <c r="C76" s="21" t="s">
        <v>140</v>
      </c>
    </row>
    <row r="77" spans="2:3">
      <c r="B77" t="s">
        <v>135</v>
      </c>
      <c r="C77" t="s">
        <v>194</v>
      </c>
    </row>
    <row r="78" spans="2:3">
      <c r="B78" t="s">
        <v>136</v>
      </c>
      <c r="C78" t="s">
        <v>195</v>
      </c>
    </row>
    <row r="79" spans="2:3">
      <c r="B79" t="s">
        <v>137</v>
      </c>
      <c r="C79" t="s">
        <v>196</v>
      </c>
    </row>
    <row r="80" spans="2:3">
      <c r="B80" t="s">
        <v>138</v>
      </c>
      <c r="C80" t="s">
        <v>197</v>
      </c>
    </row>
    <row r="81" spans="2:3">
      <c r="B81" t="s">
        <v>139</v>
      </c>
      <c r="C81" t="s">
        <v>198</v>
      </c>
    </row>
  </sheetData>
  <conditionalFormatting sqref="B2:C6">
    <cfRule type="containsBlanks" dxfId="10" priority="1">
      <formula>LEN(TRIM(B2))=0</formula>
    </cfRule>
    <cfRule type="notContainsBlanks" dxfId="10" priority="2">
      <formula>LEN(TRIM(B2))&gt;0</formula>
    </cfRule>
  </conditionalFormatting>
  <conditionalFormatting sqref="B35:C35">
    <cfRule type="containsBlanks" dxfId="11" priority="6">
      <formula>LEN(TRIM(B35))=0</formula>
    </cfRule>
    <cfRule type="notContainsBlanks" dxfId="11" priority="7">
      <formula>LEN(TRIM(B35))&gt;0</formula>
    </cfRule>
  </conditionalFormatting>
  <conditionalFormatting sqref="B37:C37">
    <cfRule type="notContainsBlanks" dxfId="12" priority="8">
      <formula>LEN(TRIM(B37))&gt;0</formula>
    </cfRule>
  </conditionalFormatting>
  <conditionalFormatting sqref="B55:C55">
    <cfRule type="containsBlanks" dxfId="11" priority="9">
      <formula>LEN(TRIM(B55))=0</formula>
    </cfRule>
    <cfRule type="notContainsBlanks" dxfId="11" priority="10">
      <formula>LEN(TRIM(B55))&gt;0</formula>
    </cfRule>
  </conditionalFormatting>
  <conditionalFormatting sqref="B57:C57">
    <cfRule type="notContainsBlanks" dxfId="12" priority="11">
      <formula>LEN(TRIM(B57))&gt;0</formula>
    </cfRule>
  </conditionalFormatting>
  <conditionalFormatting sqref="B75:C75">
    <cfRule type="containsBlanks" dxfId="11" priority="12">
      <formula>LEN(TRIM(B75))=0</formula>
    </cfRule>
    <cfRule type="notContainsBlanks" dxfId="11" priority="13">
      <formula>LEN(TRIM(B75))&gt;0</formula>
    </cfRule>
  </conditionalFormatting>
  <conditionalFormatting sqref="B76:C76">
    <cfRule type="notContainsBlanks" dxfId="12" priority="14">
      <formula>LEN(TRIM(B76))&gt;0</formula>
    </cfRule>
  </conditionalFormatting>
  <conditionalFormatting sqref="B7:C7">
    <cfRule type="containsBlanks" dxfId="11" priority="3">
      <formula>LEN(TRIM(B7))=0</formula>
    </cfRule>
    <cfRule type="notContainsBlanks" dxfId="11" priority="4">
      <formula>LEN(TRIM(B7))&gt;0</formula>
    </cfRule>
  </conditionalFormatting>
  <conditionalFormatting sqref="B9:C9">
    <cfRule type="notContainsBlanks" dxfId="12"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Standard Pre Roll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2018-07-05T15:07:59Z</dcterms:created>
  <dcterms:modified xsi:type="dcterms:W3CDTF">2018-07-05T15:07:59Z</dcterms:modified>
</cp:coreProperties>
</file>